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mseea\github\digitalmodel\docs\legacy_sn_curves\Cal\"/>
    </mc:Choice>
  </mc:AlternateContent>
  <xr:revisionPtr revIDLastSave="0" documentId="13_ncr:1_{7506B4F0-2362-4216-887B-8DBAE50635D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expand" sheetId="3" r:id="rId1"/>
    <sheet name="Sheet1" sheetId="1" r:id="rId2"/>
    <sheet name="ref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63" i="3" l="1"/>
  <c r="AE175" i="3"/>
  <c r="AD175" i="3" s="1"/>
  <c r="AD209" i="3"/>
  <c r="AD193" i="3"/>
  <c r="AD177" i="3"/>
  <c r="AD160" i="3"/>
  <c r="AD144" i="3"/>
  <c r="AD121" i="3"/>
  <c r="AD120" i="3"/>
  <c r="AD119" i="3"/>
  <c r="AD118" i="3"/>
  <c r="AD117" i="3"/>
  <c r="AD116" i="3"/>
  <c r="AD115" i="3"/>
  <c r="AD114" i="3"/>
  <c r="AD113" i="3"/>
  <c r="AD112" i="3"/>
  <c r="AD111" i="3"/>
  <c r="AD110" i="3"/>
  <c r="AD109" i="3"/>
  <c r="AD108" i="3"/>
  <c r="AD107" i="3"/>
  <c r="AD106" i="3"/>
  <c r="AD105" i="3"/>
  <c r="AD104" i="3"/>
  <c r="AD103" i="3"/>
  <c r="AD102" i="3"/>
  <c r="AD101" i="3"/>
  <c r="AD100" i="3"/>
  <c r="AD99" i="3"/>
  <c r="AD98" i="3"/>
  <c r="AD97" i="3"/>
  <c r="AD96" i="3"/>
  <c r="AD95" i="3"/>
  <c r="AD94" i="3"/>
  <c r="AD93" i="3"/>
  <c r="AD92" i="3"/>
  <c r="AD91" i="3"/>
  <c r="AD90" i="3"/>
  <c r="AD89" i="3"/>
  <c r="AD88" i="3"/>
  <c r="AD87" i="3"/>
  <c r="AD86" i="3"/>
  <c r="AD85" i="3"/>
  <c r="AD84" i="3"/>
  <c r="AD83" i="3"/>
  <c r="AD82" i="3"/>
  <c r="AD81" i="3"/>
  <c r="AD80" i="3"/>
  <c r="AD79" i="3"/>
  <c r="AD78" i="3"/>
  <c r="AD77" i="3"/>
  <c r="AD76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D2" i="3"/>
  <c r="AE215" i="3"/>
  <c r="AD215" i="3" s="1"/>
  <c r="AE214" i="3"/>
  <c r="AD214" i="3" s="1"/>
  <c r="AE213" i="3"/>
  <c r="AD213" i="3" s="1"/>
  <c r="AE212" i="3"/>
  <c r="AD212" i="3" s="1"/>
  <c r="AE211" i="3"/>
  <c r="AD211" i="3" s="1"/>
  <c r="AE210" i="3"/>
  <c r="AD210" i="3" s="1"/>
  <c r="AE209" i="3"/>
  <c r="AE208" i="3"/>
  <c r="AD208" i="3" s="1"/>
  <c r="AE207" i="3"/>
  <c r="AD207" i="3" s="1"/>
  <c r="AE206" i="3"/>
  <c r="AD206" i="3" s="1"/>
  <c r="AE205" i="3"/>
  <c r="AD205" i="3" s="1"/>
  <c r="AE204" i="3"/>
  <c r="AD204" i="3" s="1"/>
  <c r="AE203" i="3"/>
  <c r="AD203" i="3" s="1"/>
  <c r="AE202" i="3"/>
  <c r="AD202" i="3" s="1"/>
  <c r="AE201" i="3"/>
  <c r="AD201" i="3" s="1"/>
  <c r="AE200" i="3"/>
  <c r="AD200" i="3" s="1"/>
  <c r="AE199" i="3"/>
  <c r="AD199" i="3" s="1"/>
  <c r="AE198" i="3"/>
  <c r="AD198" i="3" s="1"/>
  <c r="AE197" i="3"/>
  <c r="AD197" i="3" s="1"/>
  <c r="AE196" i="3"/>
  <c r="AD196" i="3" s="1"/>
  <c r="AE195" i="3"/>
  <c r="AD195" i="3" s="1"/>
  <c r="AE194" i="3"/>
  <c r="AD194" i="3" s="1"/>
  <c r="AE193" i="3"/>
  <c r="AE192" i="3"/>
  <c r="AD192" i="3" s="1"/>
  <c r="AE191" i="3"/>
  <c r="AD191" i="3" s="1"/>
  <c r="AE190" i="3"/>
  <c r="AD190" i="3" s="1"/>
  <c r="AE189" i="3"/>
  <c r="AD189" i="3" s="1"/>
  <c r="AE188" i="3"/>
  <c r="AD188" i="3" s="1"/>
  <c r="AE187" i="3"/>
  <c r="AD187" i="3" s="1"/>
  <c r="AE186" i="3"/>
  <c r="AD186" i="3" s="1"/>
  <c r="AE185" i="3"/>
  <c r="AD185" i="3" s="1"/>
  <c r="AE184" i="3"/>
  <c r="AD184" i="3" s="1"/>
  <c r="AE183" i="3"/>
  <c r="AD183" i="3" s="1"/>
  <c r="AE182" i="3"/>
  <c r="AD182" i="3" s="1"/>
  <c r="AE181" i="3"/>
  <c r="AD181" i="3" s="1"/>
  <c r="AE180" i="3"/>
  <c r="AD180" i="3" s="1"/>
  <c r="AE179" i="3"/>
  <c r="AD179" i="3" s="1"/>
  <c r="AE178" i="3"/>
  <c r="AD178" i="3" s="1"/>
  <c r="AE177" i="3"/>
  <c r="AE176" i="3"/>
  <c r="AD176" i="3" s="1"/>
  <c r="AE174" i="3"/>
  <c r="AD174" i="3" s="1"/>
  <c r="AE173" i="3"/>
  <c r="AD173" i="3" s="1"/>
  <c r="AE172" i="3"/>
  <c r="AD172" i="3" s="1"/>
  <c r="AE171" i="3"/>
  <c r="AD171" i="3" s="1"/>
  <c r="AE170" i="3"/>
  <c r="AD170" i="3" s="1"/>
  <c r="AE169" i="3"/>
  <c r="AD169" i="3" s="1"/>
  <c r="AE168" i="3"/>
  <c r="AD168" i="3" s="1"/>
  <c r="AE167" i="3"/>
  <c r="AD167" i="3" s="1"/>
  <c r="AE166" i="3"/>
  <c r="AD166" i="3" s="1"/>
  <c r="AE165" i="3"/>
  <c r="AD165" i="3" s="1"/>
  <c r="AE164" i="3"/>
  <c r="AD164" i="3" s="1"/>
  <c r="AE163" i="3"/>
  <c r="AD163" i="3" s="1"/>
  <c r="AE162" i="3"/>
  <c r="AD162" i="3" s="1"/>
  <c r="AE161" i="3"/>
  <c r="AD161" i="3" s="1"/>
  <c r="AE160" i="3"/>
  <c r="AE159" i="3"/>
  <c r="AD159" i="3" s="1"/>
  <c r="AE158" i="3"/>
  <c r="AD158" i="3" s="1"/>
  <c r="AE157" i="3"/>
  <c r="AD157" i="3" s="1"/>
  <c r="AE156" i="3"/>
  <c r="AD156" i="3" s="1"/>
  <c r="AE155" i="3"/>
  <c r="AD155" i="3" s="1"/>
  <c r="AE154" i="3"/>
  <c r="AD154" i="3" s="1"/>
  <c r="AE153" i="3"/>
  <c r="AD153" i="3" s="1"/>
  <c r="AE152" i="3"/>
  <c r="AD152" i="3" s="1"/>
  <c r="AE151" i="3"/>
  <c r="AD151" i="3" s="1"/>
  <c r="AE150" i="3"/>
  <c r="AD150" i="3" s="1"/>
  <c r="AE149" i="3"/>
  <c r="AD149" i="3" s="1"/>
  <c r="AE148" i="3"/>
  <c r="AD148" i="3" s="1"/>
  <c r="AE147" i="3"/>
  <c r="AD147" i="3" s="1"/>
  <c r="AE146" i="3"/>
  <c r="AD146" i="3" s="1"/>
  <c r="AE145" i="3"/>
  <c r="AD145" i="3" s="1"/>
  <c r="AE144" i="3"/>
  <c r="AE143" i="3"/>
  <c r="AD143" i="3" s="1"/>
  <c r="AE142" i="3"/>
  <c r="AD142" i="3" s="1"/>
  <c r="AE141" i="3"/>
  <c r="AD141" i="3" s="1"/>
  <c r="AE140" i="3"/>
  <c r="AD140" i="3" s="1"/>
  <c r="AE139" i="3"/>
  <c r="AD139" i="3" s="1"/>
  <c r="AE138" i="3"/>
  <c r="AD138" i="3" s="1"/>
  <c r="AE137" i="3"/>
  <c r="AD137" i="3" s="1"/>
  <c r="AE136" i="3"/>
  <c r="AD136" i="3" s="1"/>
  <c r="I112" i="3"/>
  <c r="C63" i="3"/>
  <c r="C64" i="3" s="1"/>
  <c r="C65" i="3" s="1"/>
  <c r="C66" i="3" s="1"/>
  <c r="I86" i="3"/>
  <c r="I116" i="3" s="1"/>
  <c r="L81" i="3"/>
  <c r="L111" i="3" s="1"/>
  <c r="T77" i="3"/>
  <c r="T107" i="3" s="1"/>
  <c r="E72" i="3"/>
  <c r="E102" i="3" s="1"/>
  <c r="AB69" i="3"/>
  <c r="AB99" i="3" s="1"/>
  <c r="K68" i="3"/>
  <c r="K98" i="3" s="1"/>
  <c r="D67" i="3"/>
  <c r="D97" i="3" s="1"/>
  <c r="B66" i="3"/>
  <c r="R63" i="3"/>
  <c r="R93" i="3" s="1"/>
  <c r="S62" i="3"/>
  <c r="S92" i="3" s="1"/>
  <c r="E61" i="3"/>
  <c r="E91" i="3" s="1"/>
  <c r="E121" i="3" s="1"/>
  <c r="D61" i="3"/>
  <c r="D91" i="3" s="1"/>
  <c r="D121" i="3" s="1"/>
  <c r="B61" i="3"/>
  <c r="E60" i="3"/>
  <c r="E90" i="3" s="1"/>
  <c r="E120" i="3" s="1"/>
  <c r="D60" i="3"/>
  <c r="D90" i="3" s="1"/>
  <c r="D120" i="3" s="1"/>
  <c r="B60" i="3"/>
  <c r="E59" i="3"/>
  <c r="E89" i="3" s="1"/>
  <c r="E119" i="3" s="1"/>
  <c r="D59" i="3"/>
  <c r="D89" i="3" s="1"/>
  <c r="D119" i="3" s="1"/>
  <c r="B59" i="3"/>
  <c r="AA58" i="3"/>
  <c r="AA88" i="3" s="1"/>
  <c r="AA118" i="3" s="1"/>
  <c r="E58" i="3"/>
  <c r="E88" i="3" s="1"/>
  <c r="E118" i="3" s="1"/>
  <c r="D58" i="3"/>
  <c r="D88" i="3" s="1"/>
  <c r="D118" i="3" s="1"/>
  <c r="B58" i="3"/>
  <c r="E57" i="3"/>
  <c r="E87" i="3" s="1"/>
  <c r="E117" i="3" s="1"/>
  <c r="D57" i="3"/>
  <c r="D87" i="3" s="1"/>
  <c r="D117" i="3" s="1"/>
  <c r="B57" i="3"/>
  <c r="E56" i="3"/>
  <c r="E86" i="3" s="1"/>
  <c r="E116" i="3" s="1"/>
  <c r="D56" i="3"/>
  <c r="D86" i="3" s="1"/>
  <c r="D116" i="3" s="1"/>
  <c r="B56" i="3"/>
  <c r="E55" i="3"/>
  <c r="E85" i="3" s="1"/>
  <c r="E115" i="3" s="1"/>
  <c r="D55" i="3"/>
  <c r="D85" i="3" s="1"/>
  <c r="D115" i="3" s="1"/>
  <c r="B55" i="3"/>
  <c r="E54" i="3"/>
  <c r="E84" i="3" s="1"/>
  <c r="E114" i="3" s="1"/>
  <c r="D54" i="3"/>
  <c r="D84" i="3" s="1"/>
  <c r="D114" i="3" s="1"/>
  <c r="B54" i="3"/>
  <c r="E53" i="3"/>
  <c r="E83" i="3" s="1"/>
  <c r="E113" i="3" s="1"/>
  <c r="D53" i="3"/>
  <c r="D83" i="3" s="1"/>
  <c r="D113" i="3" s="1"/>
  <c r="B53" i="3"/>
  <c r="E52" i="3"/>
  <c r="E82" i="3" s="1"/>
  <c r="E112" i="3" s="1"/>
  <c r="D52" i="3"/>
  <c r="D82" i="3" s="1"/>
  <c r="D112" i="3" s="1"/>
  <c r="B52" i="3"/>
  <c r="E51" i="3"/>
  <c r="E81" i="3" s="1"/>
  <c r="E111" i="3" s="1"/>
  <c r="D51" i="3"/>
  <c r="D81" i="3" s="1"/>
  <c r="D111" i="3" s="1"/>
  <c r="B51" i="3"/>
  <c r="AA50" i="3"/>
  <c r="AA80" i="3" s="1"/>
  <c r="AA110" i="3" s="1"/>
  <c r="E50" i="3"/>
  <c r="E80" i="3" s="1"/>
  <c r="E110" i="3" s="1"/>
  <c r="D50" i="3"/>
  <c r="D80" i="3" s="1"/>
  <c r="D110" i="3" s="1"/>
  <c r="B50" i="3"/>
  <c r="E49" i="3"/>
  <c r="E79" i="3" s="1"/>
  <c r="E109" i="3" s="1"/>
  <c r="D49" i="3"/>
  <c r="D79" i="3" s="1"/>
  <c r="D109" i="3" s="1"/>
  <c r="B49" i="3"/>
  <c r="E48" i="3"/>
  <c r="E78" i="3" s="1"/>
  <c r="E108" i="3" s="1"/>
  <c r="D48" i="3"/>
  <c r="D78" i="3" s="1"/>
  <c r="D108" i="3" s="1"/>
  <c r="B48" i="3"/>
  <c r="B78" i="3" s="1"/>
  <c r="E47" i="3"/>
  <c r="E77" i="3" s="1"/>
  <c r="E107" i="3" s="1"/>
  <c r="D47" i="3"/>
  <c r="D77" i="3" s="1"/>
  <c r="D107" i="3" s="1"/>
  <c r="B47" i="3"/>
  <c r="B77" i="3" s="1"/>
  <c r="E46" i="3"/>
  <c r="E76" i="3" s="1"/>
  <c r="E106" i="3" s="1"/>
  <c r="D46" i="3"/>
  <c r="D76" i="3" s="1"/>
  <c r="D106" i="3" s="1"/>
  <c r="B46" i="3"/>
  <c r="E45" i="3"/>
  <c r="E75" i="3" s="1"/>
  <c r="E105" i="3" s="1"/>
  <c r="D45" i="3"/>
  <c r="D75" i="3" s="1"/>
  <c r="D105" i="3" s="1"/>
  <c r="B45" i="3"/>
  <c r="E44" i="3"/>
  <c r="E74" i="3" s="1"/>
  <c r="E104" i="3" s="1"/>
  <c r="D44" i="3"/>
  <c r="D74" i="3" s="1"/>
  <c r="D104" i="3" s="1"/>
  <c r="B44" i="3"/>
  <c r="E43" i="3"/>
  <c r="E73" i="3" s="1"/>
  <c r="E103" i="3" s="1"/>
  <c r="D43" i="3"/>
  <c r="D73" i="3" s="1"/>
  <c r="D103" i="3" s="1"/>
  <c r="B43" i="3"/>
  <c r="B73" i="3" s="1"/>
  <c r="E42" i="3"/>
  <c r="D42" i="3"/>
  <c r="D72" i="3" s="1"/>
  <c r="D102" i="3" s="1"/>
  <c r="B42" i="3"/>
  <c r="E41" i="3"/>
  <c r="E71" i="3" s="1"/>
  <c r="E101" i="3" s="1"/>
  <c r="D41" i="3"/>
  <c r="D71" i="3" s="1"/>
  <c r="D101" i="3" s="1"/>
  <c r="B41" i="3"/>
  <c r="E40" i="3"/>
  <c r="E70" i="3" s="1"/>
  <c r="E100" i="3" s="1"/>
  <c r="D40" i="3"/>
  <c r="D70" i="3" s="1"/>
  <c r="D100" i="3" s="1"/>
  <c r="B40" i="3"/>
  <c r="E39" i="3"/>
  <c r="E69" i="3" s="1"/>
  <c r="E99" i="3" s="1"/>
  <c r="D39" i="3"/>
  <c r="D69" i="3" s="1"/>
  <c r="D99" i="3" s="1"/>
  <c r="B39" i="3"/>
  <c r="E38" i="3"/>
  <c r="E68" i="3" s="1"/>
  <c r="E98" i="3" s="1"/>
  <c r="D38" i="3"/>
  <c r="D68" i="3" s="1"/>
  <c r="D98" i="3" s="1"/>
  <c r="B38" i="3"/>
  <c r="E37" i="3"/>
  <c r="E67" i="3" s="1"/>
  <c r="E97" i="3" s="1"/>
  <c r="D37" i="3"/>
  <c r="B37" i="3"/>
  <c r="AC36" i="3"/>
  <c r="AC66" i="3" s="1"/>
  <c r="AC96" i="3" s="1"/>
  <c r="E36" i="3"/>
  <c r="E66" i="3" s="1"/>
  <c r="E96" i="3" s="1"/>
  <c r="D36" i="3"/>
  <c r="D66" i="3" s="1"/>
  <c r="D96" i="3" s="1"/>
  <c r="B36" i="3"/>
  <c r="E35" i="3"/>
  <c r="E65" i="3" s="1"/>
  <c r="E95" i="3" s="1"/>
  <c r="D35" i="3"/>
  <c r="D65" i="3" s="1"/>
  <c r="D95" i="3" s="1"/>
  <c r="B35" i="3"/>
  <c r="E34" i="3"/>
  <c r="E64" i="3" s="1"/>
  <c r="E94" i="3" s="1"/>
  <c r="D34" i="3"/>
  <c r="D64" i="3" s="1"/>
  <c r="D94" i="3" s="1"/>
  <c r="B34" i="3"/>
  <c r="C33" i="3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E33" i="3"/>
  <c r="E63" i="3" s="1"/>
  <c r="E93" i="3" s="1"/>
  <c r="D33" i="3"/>
  <c r="D63" i="3" s="1"/>
  <c r="D93" i="3" s="1"/>
  <c r="B33" i="3"/>
  <c r="E32" i="3"/>
  <c r="E62" i="3" s="1"/>
  <c r="E92" i="3" s="1"/>
  <c r="D32" i="3"/>
  <c r="D62" i="3" s="1"/>
  <c r="D92" i="3" s="1"/>
  <c r="B32" i="3"/>
  <c r="AC217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F217" i="3" s="1"/>
  <c r="G217" i="3"/>
  <c r="AC216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F216" i="3" s="1"/>
  <c r="G216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F215" i="3" s="1"/>
  <c r="G215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F214" i="3" s="1"/>
  <c r="G214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F213" i="3" s="1"/>
  <c r="G213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F212" i="3" s="1"/>
  <c r="G212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F211" i="3" s="1"/>
  <c r="G211" i="3"/>
  <c r="AC210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F210" i="3" s="1"/>
  <c r="G210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F209" i="3" s="1"/>
  <c r="G209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F208" i="3" s="1"/>
  <c r="G208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F207" i="3" s="1"/>
  <c r="G207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F206" i="3" s="1"/>
  <c r="G206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F205" i="3" s="1"/>
  <c r="G205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F204" i="3" s="1"/>
  <c r="G204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F203" i="3" s="1"/>
  <c r="G203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F202" i="3" s="1"/>
  <c r="G202" i="3"/>
  <c r="AC201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F201" i="3" s="1"/>
  <c r="G201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F200" i="3" s="1"/>
  <c r="G200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F199" i="3" s="1"/>
  <c r="G199" i="3"/>
  <c r="AC198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F198" i="3" s="1"/>
  <c r="G198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F197" i="3" s="1"/>
  <c r="G197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F196" i="3" s="1"/>
  <c r="G196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F195" i="3" s="1"/>
  <c r="G195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F194" i="3" s="1"/>
  <c r="G194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F193" i="3" s="1"/>
  <c r="G193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F192" i="3" s="1"/>
  <c r="G192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F191" i="3" s="1"/>
  <c r="G191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F190" i="3" s="1"/>
  <c r="G190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F189" i="3" s="1"/>
  <c r="G189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F188" i="3" s="1"/>
  <c r="G188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F187" i="3" s="1"/>
  <c r="G187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F186" i="3" s="1"/>
  <c r="G186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F185" i="3" s="1"/>
  <c r="G185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F184" i="3" s="1"/>
  <c r="G184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F183" i="3" s="1"/>
  <c r="G183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F182" i="3" s="1"/>
  <c r="G182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F181" i="3" s="1"/>
  <c r="G181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F180" i="3" s="1"/>
  <c r="G180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F179" i="3" s="1"/>
  <c r="G179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F178" i="3" s="1"/>
  <c r="G178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F177" i="3" s="1"/>
  <c r="G177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F176" i="3" s="1"/>
  <c r="G176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F175" i="3" s="1"/>
  <c r="G175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F174" i="3" s="1"/>
  <c r="G174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F173" i="3" s="1"/>
  <c r="G173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F172" i="3" s="1"/>
  <c r="G172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F171" i="3" s="1"/>
  <c r="G171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F170" i="3" s="1"/>
  <c r="G170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F169" i="3" s="1"/>
  <c r="G169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F168" i="3" s="1"/>
  <c r="G168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F167" i="3" s="1"/>
  <c r="G167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F166" i="3" s="1"/>
  <c r="G166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F165" i="3" s="1"/>
  <c r="G165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F164" i="3" s="1"/>
  <c r="G164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F163" i="3" s="1"/>
  <c r="G163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F162" i="3" s="1"/>
  <c r="G162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F161" i="3" s="1"/>
  <c r="G161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F160" i="3" s="1"/>
  <c r="G160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F159" i="3" s="1"/>
  <c r="G159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F158" i="3" s="1"/>
  <c r="G158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F157" i="3" s="1"/>
  <c r="G157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F156" i="3" s="1"/>
  <c r="G156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F155" i="3" s="1"/>
  <c r="G155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F154" i="3" s="1"/>
  <c r="G154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F153" i="3" s="1"/>
  <c r="G153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F152" i="3" s="1"/>
  <c r="G152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F151" i="3" s="1"/>
  <c r="G151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F150" i="3" s="1"/>
  <c r="G150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F149" i="3" s="1"/>
  <c r="G149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F148" i="3" s="1"/>
  <c r="G148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F147" i="3" s="1"/>
  <c r="G147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F146" i="3" s="1"/>
  <c r="G146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F145" i="3" s="1"/>
  <c r="G145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F144" i="3" s="1"/>
  <c r="G144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F143" i="3" s="1"/>
  <c r="G143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F142" i="3" s="1"/>
  <c r="G142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F141" i="3" s="1"/>
  <c r="G141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F140" i="3" s="1"/>
  <c r="G140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F139" i="3" s="1"/>
  <c r="G139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F138" i="3" s="1"/>
  <c r="G138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F137" i="3" s="1"/>
  <c r="G137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F136" i="3" s="1"/>
  <c r="G136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F135" i="3" s="1"/>
  <c r="G135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F134" i="3" s="1"/>
  <c r="G134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F133" i="3" s="1"/>
  <c r="G133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F132" i="3" s="1"/>
  <c r="G132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F131" i="3" s="1"/>
  <c r="G131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F130" i="3" s="1"/>
  <c r="G130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F129" i="3" s="1"/>
  <c r="G129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F128" i="3" s="1"/>
  <c r="G128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F127" i="3" s="1"/>
  <c r="G127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F126" i="3" s="1"/>
  <c r="G126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F125" i="3" s="1"/>
  <c r="G125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F124" i="3" s="1"/>
  <c r="G124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F123" i="3" s="1"/>
  <c r="G123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F122" i="3" s="1"/>
  <c r="G122" i="3"/>
  <c r="AC31" i="3"/>
  <c r="AC61" i="3" s="1"/>
  <c r="AC91" i="3" s="1"/>
  <c r="AC121" i="3" s="1"/>
  <c r="AB31" i="3"/>
  <c r="AB61" i="3" s="1"/>
  <c r="AB91" i="3" s="1"/>
  <c r="AB121" i="3" s="1"/>
  <c r="AA31" i="3"/>
  <c r="AA61" i="3" s="1"/>
  <c r="AA91" i="3" s="1"/>
  <c r="AA121" i="3" s="1"/>
  <c r="Z31" i="3"/>
  <c r="Z61" i="3" s="1"/>
  <c r="Z91" i="3" s="1"/>
  <c r="Z121" i="3" s="1"/>
  <c r="Y31" i="3"/>
  <c r="Y61" i="3" s="1"/>
  <c r="Y91" i="3" s="1"/>
  <c r="Y121" i="3" s="1"/>
  <c r="X31" i="3"/>
  <c r="X61" i="3" s="1"/>
  <c r="X91" i="3" s="1"/>
  <c r="X121" i="3" s="1"/>
  <c r="W31" i="3"/>
  <c r="W61" i="3" s="1"/>
  <c r="W91" i="3" s="1"/>
  <c r="W121" i="3" s="1"/>
  <c r="V31" i="3"/>
  <c r="V61" i="3" s="1"/>
  <c r="V91" i="3" s="1"/>
  <c r="V121" i="3" s="1"/>
  <c r="U31" i="3"/>
  <c r="U61" i="3" s="1"/>
  <c r="U91" i="3" s="1"/>
  <c r="U121" i="3" s="1"/>
  <c r="T31" i="3"/>
  <c r="T61" i="3" s="1"/>
  <c r="T91" i="3" s="1"/>
  <c r="T121" i="3" s="1"/>
  <c r="S31" i="3"/>
  <c r="S61" i="3" s="1"/>
  <c r="S91" i="3" s="1"/>
  <c r="S121" i="3" s="1"/>
  <c r="R31" i="3"/>
  <c r="R61" i="3" s="1"/>
  <c r="R91" i="3" s="1"/>
  <c r="R121" i="3" s="1"/>
  <c r="Q31" i="3"/>
  <c r="Q61" i="3" s="1"/>
  <c r="Q91" i="3" s="1"/>
  <c r="Q121" i="3" s="1"/>
  <c r="P31" i="3"/>
  <c r="P61" i="3" s="1"/>
  <c r="P91" i="3" s="1"/>
  <c r="P121" i="3" s="1"/>
  <c r="O31" i="3"/>
  <c r="O61" i="3" s="1"/>
  <c r="O91" i="3" s="1"/>
  <c r="O121" i="3" s="1"/>
  <c r="N31" i="3"/>
  <c r="N61" i="3" s="1"/>
  <c r="N91" i="3" s="1"/>
  <c r="N121" i="3" s="1"/>
  <c r="M31" i="3"/>
  <c r="M61" i="3" s="1"/>
  <c r="M91" i="3" s="1"/>
  <c r="M121" i="3" s="1"/>
  <c r="L31" i="3"/>
  <c r="L61" i="3" s="1"/>
  <c r="L91" i="3" s="1"/>
  <c r="L121" i="3" s="1"/>
  <c r="K31" i="3"/>
  <c r="K61" i="3" s="1"/>
  <c r="K91" i="3" s="1"/>
  <c r="K121" i="3" s="1"/>
  <c r="J31" i="3"/>
  <c r="J61" i="3" s="1"/>
  <c r="J91" i="3" s="1"/>
  <c r="J121" i="3" s="1"/>
  <c r="I31" i="3"/>
  <c r="I61" i="3" s="1"/>
  <c r="I91" i="3" s="1"/>
  <c r="I121" i="3" s="1"/>
  <c r="H31" i="3"/>
  <c r="G31" i="3"/>
  <c r="G61" i="3" s="1"/>
  <c r="G91" i="3" s="1"/>
  <c r="G121" i="3" s="1"/>
  <c r="AC30" i="3"/>
  <c r="AC60" i="3" s="1"/>
  <c r="AC90" i="3" s="1"/>
  <c r="AC120" i="3" s="1"/>
  <c r="AB30" i="3"/>
  <c r="AB60" i="3" s="1"/>
  <c r="AB90" i="3" s="1"/>
  <c r="AB120" i="3" s="1"/>
  <c r="AA30" i="3"/>
  <c r="AA60" i="3" s="1"/>
  <c r="AA90" i="3" s="1"/>
  <c r="AA120" i="3" s="1"/>
  <c r="Z30" i="3"/>
  <c r="Z60" i="3" s="1"/>
  <c r="Z90" i="3" s="1"/>
  <c r="Z120" i="3" s="1"/>
  <c r="Y30" i="3"/>
  <c r="Y60" i="3" s="1"/>
  <c r="Y90" i="3" s="1"/>
  <c r="Y120" i="3" s="1"/>
  <c r="X30" i="3"/>
  <c r="X60" i="3" s="1"/>
  <c r="X90" i="3" s="1"/>
  <c r="X120" i="3" s="1"/>
  <c r="W30" i="3"/>
  <c r="W60" i="3" s="1"/>
  <c r="W90" i="3" s="1"/>
  <c r="W120" i="3" s="1"/>
  <c r="V30" i="3"/>
  <c r="V60" i="3" s="1"/>
  <c r="V90" i="3" s="1"/>
  <c r="V120" i="3" s="1"/>
  <c r="U30" i="3"/>
  <c r="U60" i="3" s="1"/>
  <c r="U90" i="3" s="1"/>
  <c r="U120" i="3" s="1"/>
  <c r="T30" i="3"/>
  <c r="T60" i="3" s="1"/>
  <c r="T90" i="3" s="1"/>
  <c r="T120" i="3" s="1"/>
  <c r="S30" i="3"/>
  <c r="S60" i="3" s="1"/>
  <c r="S90" i="3" s="1"/>
  <c r="S120" i="3" s="1"/>
  <c r="R30" i="3"/>
  <c r="R60" i="3" s="1"/>
  <c r="R90" i="3" s="1"/>
  <c r="R120" i="3" s="1"/>
  <c r="Q30" i="3"/>
  <c r="Q60" i="3" s="1"/>
  <c r="Q90" i="3" s="1"/>
  <c r="Q120" i="3" s="1"/>
  <c r="P30" i="3"/>
  <c r="P60" i="3" s="1"/>
  <c r="P90" i="3" s="1"/>
  <c r="P120" i="3" s="1"/>
  <c r="O30" i="3"/>
  <c r="O60" i="3" s="1"/>
  <c r="O90" i="3" s="1"/>
  <c r="O120" i="3" s="1"/>
  <c r="N30" i="3"/>
  <c r="N60" i="3" s="1"/>
  <c r="N90" i="3" s="1"/>
  <c r="N120" i="3" s="1"/>
  <c r="M30" i="3"/>
  <c r="M60" i="3" s="1"/>
  <c r="M90" i="3" s="1"/>
  <c r="M120" i="3" s="1"/>
  <c r="L30" i="3"/>
  <c r="L60" i="3" s="1"/>
  <c r="L90" i="3" s="1"/>
  <c r="L120" i="3" s="1"/>
  <c r="K30" i="3"/>
  <c r="K60" i="3" s="1"/>
  <c r="K90" i="3" s="1"/>
  <c r="K120" i="3" s="1"/>
  <c r="J30" i="3"/>
  <c r="J60" i="3" s="1"/>
  <c r="J90" i="3" s="1"/>
  <c r="J120" i="3" s="1"/>
  <c r="I30" i="3"/>
  <c r="I60" i="3" s="1"/>
  <c r="I90" i="3" s="1"/>
  <c r="I120" i="3" s="1"/>
  <c r="H30" i="3"/>
  <c r="G30" i="3"/>
  <c r="G60" i="3" s="1"/>
  <c r="G90" i="3" s="1"/>
  <c r="G120" i="3" s="1"/>
  <c r="AC29" i="3"/>
  <c r="AC59" i="3" s="1"/>
  <c r="AC89" i="3" s="1"/>
  <c r="AC119" i="3" s="1"/>
  <c r="AB29" i="3"/>
  <c r="AB59" i="3" s="1"/>
  <c r="AB89" i="3" s="1"/>
  <c r="AB119" i="3" s="1"/>
  <c r="AA29" i="3"/>
  <c r="AA59" i="3" s="1"/>
  <c r="AA89" i="3" s="1"/>
  <c r="AA119" i="3" s="1"/>
  <c r="Z29" i="3"/>
  <c r="Z59" i="3" s="1"/>
  <c r="Z89" i="3" s="1"/>
  <c r="Z119" i="3" s="1"/>
  <c r="Y29" i="3"/>
  <c r="Y59" i="3" s="1"/>
  <c r="Y89" i="3" s="1"/>
  <c r="Y119" i="3" s="1"/>
  <c r="X29" i="3"/>
  <c r="X59" i="3" s="1"/>
  <c r="X89" i="3" s="1"/>
  <c r="X119" i="3" s="1"/>
  <c r="W29" i="3"/>
  <c r="W59" i="3" s="1"/>
  <c r="W89" i="3" s="1"/>
  <c r="W119" i="3" s="1"/>
  <c r="V29" i="3"/>
  <c r="V59" i="3" s="1"/>
  <c r="V89" i="3" s="1"/>
  <c r="V119" i="3" s="1"/>
  <c r="U29" i="3"/>
  <c r="U59" i="3" s="1"/>
  <c r="U89" i="3" s="1"/>
  <c r="U119" i="3" s="1"/>
  <c r="T29" i="3"/>
  <c r="T59" i="3" s="1"/>
  <c r="T89" i="3" s="1"/>
  <c r="T119" i="3" s="1"/>
  <c r="S29" i="3"/>
  <c r="S59" i="3" s="1"/>
  <c r="S89" i="3" s="1"/>
  <c r="S119" i="3" s="1"/>
  <c r="R29" i="3"/>
  <c r="R59" i="3" s="1"/>
  <c r="R89" i="3" s="1"/>
  <c r="R119" i="3" s="1"/>
  <c r="Q29" i="3"/>
  <c r="Q59" i="3" s="1"/>
  <c r="Q89" i="3" s="1"/>
  <c r="Q119" i="3" s="1"/>
  <c r="P29" i="3"/>
  <c r="P59" i="3" s="1"/>
  <c r="P89" i="3" s="1"/>
  <c r="P119" i="3" s="1"/>
  <c r="O29" i="3"/>
  <c r="O59" i="3" s="1"/>
  <c r="O89" i="3" s="1"/>
  <c r="O119" i="3" s="1"/>
  <c r="N29" i="3"/>
  <c r="N59" i="3" s="1"/>
  <c r="N89" i="3" s="1"/>
  <c r="N119" i="3" s="1"/>
  <c r="M29" i="3"/>
  <c r="M59" i="3" s="1"/>
  <c r="M89" i="3" s="1"/>
  <c r="M119" i="3" s="1"/>
  <c r="L29" i="3"/>
  <c r="L59" i="3" s="1"/>
  <c r="L89" i="3" s="1"/>
  <c r="L119" i="3" s="1"/>
  <c r="K29" i="3"/>
  <c r="K59" i="3" s="1"/>
  <c r="K89" i="3" s="1"/>
  <c r="K119" i="3" s="1"/>
  <c r="J29" i="3"/>
  <c r="J59" i="3" s="1"/>
  <c r="J89" i="3" s="1"/>
  <c r="J119" i="3" s="1"/>
  <c r="I29" i="3"/>
  <c r="I59" i="3" s="1"/>
  <c r="I89" i="3" s="1"/>
  <c r="I119" i="3" s="1"/>
  <c r="H29" i="3"/>
  <c r="G29" i="3"/>
  <c r="G59" i="3" s="1"/>
  <c r="G89" i="3" s="1"/>
  <c r="G119" i="3" s="1"/>
  <c r="AC28" i="3"/>
  <c r="AC58" i="3" s="1"/>
  <c r="AC88" i="3" s="1"/>
  <c r="AC118" i="3" s="1"/>
  <c r="AB28" i="3"/>
  <c r="AB58" i="3" s="1"/>
  <c r="AB88" i="3" s="1"/>
  <c r="AB118" i="3" s="1"/>
  <c r="AA28" i="3"/>
  <c r="Z28" i="3"/>
  <c r="Z58" i="3" s="1"/>
  <c r="Z88" i="3" s="1"/>
  <c r="Z118" i="3" s="1"/>
  <c r="Y28" i="3"/>
  <c r="Y58" i="3" s="1"/>
  <c r="Y88" i="3" s="1"/>
  <c r="Y118" i="3" s="1"/>
  <c r="X28" i="3"/>
  <c r="X58" i="3" s="1"/>
  <c r="X88" i="3" s="1"/>
  <c r="X118" i="3" s="1"/>
  <c r="W28" i="3"/>
  <c r="W58" i="3" s="1"/>
  <c r="W88" i="3" s="1"/>
  <c r="W118" i="3" s="1"/>
  <c r="V28" i="3"/>
  <c r="V58" i="3" s="1"/>
  <c r="V88" i="3" s="1"/>
  <c r="V118" i="3" s="1"/>
  <c r="U28" i="3"/>
  <c r="U58" i="3" s="1"/>
  <c r="U88" i="3" s="1"/>
  <c r="U118" i="3" s="1"/>
  <c r="T28" i="3"/>
  <c r="T58" i="3" s="1"/>
  <c r="T88" i="3" s="1"/>
  <c r="T118" i="3" s="1"/>
  <c r="S28" i="3"/>
  <c r="S58" i="3" s="1"/>
  <c r="S88" i="3" s="1"/>
  <c r="S118" i="3" s="1"/>
  <c r="R28" i="3"/>
  <c r="R58" i="3" s="1"/>
  <c r="R88" i="3" s="1"/>
  <c r="R118" i="3" s="1"/>
  <c r="Q28" i="3"/>
  <c r="Q58" i="3" s="1"/>
  <c r="Q88" i="3" s="1"/>
  <c r="Q118" i="3" s="1"/>
  <c r="P28" i="3"/>
  <c r="P58" i="3" s="1"/>
  <c r="P88" i="3" s="1"/>
  <c r="P118" i="3" s="1"/>
  <c r="O28" i="3"/>
  <c r="O58" i="3" s="1"/>
  <c r="O88" i="3" s="1"/>
  <c r="O118" i="3" s="1"/>
  <c r="N28" i="3"/>
  <c r="N58" i="3" s="1"/>
  <c r="N88" i="3" s="1"/>
  <c r="N118" i="3" s="1"/>
  <c r="M28" i="3"/>
  <c r="M58" i="3" s="1"/>
  <c r="M88" i="3" s="1"/>
  <c r="M118" i="3" s="1"/>
  <c r="L28" i="3"/>
  <c r="L58" i="3" s="1"/>
  <c r="L88" i="3" s="1"/>
  <c r="L118" i="3" s="1"/>
  <c r="K28" i="3"/>
  <c r="K58" i="3" s="1"/>
  <c r="K88" i="3" s="1"/>
  <c r="K118" i="3" s="1"/>
  <c r="J28" i="3"/>
  <c r="J58" i="3" s="1"/>
  <c r="J88" i="3" s="1"/>
  <c r="J118" i="3" s="1"/>
  <c r="I28" i="3"/>
  <c r="I58" i="3" s="1"/>
  <c r="I88" i="3" s="1"/>
  <c r="I118" i="3" s="1"/>
  <c r="H28" i="3"/>
  <c r="G28" i="3"/>
  <c r="G58" i="3" s="1"/>
  <c r="G88" i="3" s="1"/>
  <c r="G118" i="3" s="1"/>
  <c r="AC27" i="3"/>
  <c r="AC57" i="3" s="1"/>
  <c r="AC87" i="3" s="1"/>
  <c r="AC117" i="3" s="1"/>
  <c r="AB27" i="3"/>
  <c r="AB57" i="3" s="1"/>
  <c r="AB87" i="3" s="1"/>
  <c r="AB117" i="3" s="1"/>
  <c r="AA27" i="3"/>
  <c r="AA57" i="3" s="1"/>
  <c r="AA87" i="3" s="1"/>
  <c r="AA117" i="3" s="1"/>
  <c r="Z27" i="3"/>
  <c r="Z57" i="3" s="1"/>
  <c r="Z87" i="3" s="1"/>
  <c r="Z117" i="3" s="1"/>
  <c r="Y27" i="3"/>
  <c r="Y57" i="3" s="1"/>
  <c r="Y87" i="3" s="1"/>
  <c r="Y117" i="3" s="1"/>
  <c r="X27" i="3"/>
  <c r="X57" i="3" s="1"/>
  <c r="X87" i="3" s="1"/>
  <c r="X117" i="3" s="1"/>
  <c r="W27" i="3"/>
  <c r="W57" i="3" s="1"/>
  <c r="W87" i="3" s="1"/>
  <c r="W117" i="3" s="1"/>
  <c r="V27" i="3"/>
  <c r="V57" i="3" s="1"/>
  <c r="V87" i="3" s="1"/>
  <c r="V117" i="3" s="1"/>
  <c r="U27" i="3"/>
  <c r="U57" i="3" s="1"/>
  <c r="U87" i="3" s="1"/>
  <c r="U117" i="3" s="1"/>
  <c r="T27" i="3"/>
  <c r="T57" i="3" s="1"/>
  <c r="T87" i="3" s="1"/>
  <c r="T117" i="3" s="1"/>
  <c r="S27" i="3"/>
  <c r="S57" i="3" s="1"/>
  <c r="S87" i="3" s="1"/>
  <c r="S117" i="3" s="1"/>
  <c r="R27" i="3"/>
  <c r="R57" i="3" s="1"/>
  <c r="R87" i="3" s="1"/>
  <c r="R117" i="3" s="1"/>
  <c r="Q27" i="3"/>
  <c r="Q57" i="3" s="1"/>
  <c r="Q87" i="3" s="1"/>
  <c r="Q117" i="3" s="1"/>
  <c r="P27" i="3"/>
  <c r="P57" i="3" s="1"/>
  <c r="P87" i="3" s="1"/>
  <c r="P117" i="3" s="1"/>
  <c r="O27" i="3"/>
  <c r="O57" i="3" s="1"/>
  <c r="O87" i="3" s="1"/>
  <c r="O117" i="3" s="1"/>
  <c r="N27" i="3"/>
  <c r="N57" i="3" s="1"/>
  <c r="N87" i="3" s="1"/>
  <c r="N117" i="3" s="1"/>
  <c r="M27" i="3"/>
  <c r="M57" i="3" s="1"/>
  <c r="M87" i="3" s="1"/>
  <c r="M117" i="3" s="1"/>
  <c r="L27" i="3"/>
  <c r="L57" i="3" s="1"/>
  <c r="L87" i="3" s="1"/>
  <c r="L117" i="3" s="1"/>
  <c r="K27" i="3"/>
  <c r="K57" i="3" s="1"/>
  <c r="K87" i="3" s="1"/>
  <c r="K117" i="3" s="1"/>
  <c r="J27" i="3"/>
  <c r="J57" i="3" s="1"/>
  <c r="J87" i="3" s="1"/>
  <c r="J117" i="3" s="1"/>
  <c r="I27" i="3"/>
  <c r="I57" i="3" s="1"/>
  <c r="I87" i="3" s="1"/>
  <c r="I117" i="3" s="1"/>
  <c r="H27" i="3"/>
  <c r="G27" i="3"/>
  <c r="G57" i="3" s="1"/>
  <c r="G87" i="3" s="1"/>
  <c r="G117" i="3" s="1"/>
  <c r="AC26" i="3"/>
  <c r="AC56" i="3" s="1"/>
  <c r="AC86" i="3" s="1"/>
  <c r="AC116" i="3" s="1"/>
  <c r="AB26" i="3"/>
  <c r="AB56" i="3" s="1"/>
  <c r="AB86" i="3" s="1"/>
  <c r="AB116" i="3" s="1"/>
  <c r="AA26" i="3"/>
  <c r="AA56" i="3" s="1"/>
  <c r="AA86" i="3" s="1"/>
  <c r="AA116" i="3" s="1"/>
  <c r="Z26" i="3"/>
  <c r="Z56" i="3" s="1"/>
  <c r="Z86" i="3" s="1"/>
  <c r="Z116" i="3" s="1"/>
  <c r="Y26" i="3"/>
  <c r="Y56" i="3" s="1"/>
  <c r="Y86" i="3" s="1"/>
  <c r="Y116" i="3" s="1"/>
  <c r="X26" i="3"/>
  <c r="X56" i="3" s="1"/>
  <c r="X86" i="3" s="1"/>
  <c r="X116" i="3" s="1"/>
  <c r="W26" i="3"/>
  <c r="W56" i="3" s="1"/>
  <c r="W86" i="3" s="1"/>
  <c r="W116" i="3" s="1"/>
  <c r="V26" i="3"/>
  <c r="V56" i="3" s="1"/>
  <c r="V86" i="3" s="1"/>
  <c r="V116" i="3" s="1"/>
  <c r="U26" i="3"/>
  <c r="U56" i="3" s="1"/>
  <c r="U86" i="3" s="1"/>
  <c r="U116" i="3" s="1"/>
  <c r="T26" i="3"/>
  <c r="T56" i="3" s="1"/>
  <c r="T86" i="3" s="1"/>
  <c r="T116" i="3" s="1"/>
  <c r="S26" i="3"/>
  <c r="S56" i="3" s="1"/>
  <c r="S86" i="3" s="1"/>
  <c r="S116" i="3" s="1"/>
  <c r="R26" i="3"/>
  <c r="R56" i="3" s="1"/>
  <c r="R86" i="3" s="1"/>
  <c r="R116" i="3" s="1"/>
  <c r="Q26" i="3"/>
  <c r="Q56" i="3" s="1"/>
  <c r="Q86" i="3" s="1"/>
  <c r="Q116" i="3" s="1"/>
  <c r="P26" i="3"/>
  <c r="P56" i="3" s="1"/>
  <c r="P86" i="3" s="1"/>
  <c r="P116" i="3" s="1"/>
  <c r="O26" i="3"/>
  <c r="O56" i="3" s="1"/>
  <c r="O86" i="3" s="1"/>
  <c r="O116" i="3" s="1"/>
  <c r="N26" i="3"/>
  <c r="N56" i="3" s="1"/>
  <c r="N86" i="3" s="1"/>
  <c r="N116" i="3" s="1"/>
  <c r="M26" i="3"/>
  <c r="M56" i="3" s="1"/>
  <c r="M86" i="3" s="1"/>
  <c r="M116" i="3" s="1"/>
  <c r="L26" i="3"/>
  <c r="L56" i="3" s="1"/>
  <c r="L86" i="3" s="1"/>
  <c r="L116" i="3" s="1"/>
  <c r="K26" i="3"/>
  <c r="K56" i="3" s="1"/>
  <c r="K86" i="3" s="1"/>
  <c r="K116" i="3" s="1"/>
  <c r="J26" i="3"/>
  <c r="J56" i="3" s="1"/>
  <c r="J86" i="3" s="1"/>
  <c r="J116" i="3" s="1"/>
  <c r="I26" i="3"/>
  <c r="I56" i="3" s="1"/>
  <c r="H26" i="3"/>
  <c r="G26" i="3"/>
  <c r="G56" i="3" s="1"/>
  <c r="G86" i="3" s="1"/>
  <c r="G116" i="3" s="1"/>
  <c r="AC25" i="3"/>
  <c r="AC55" i="3" s="1"/>
  <c r="AC85" i="3" s="1"/>
  <c r="AC115" i="3" s="1"/>
  <c r="AB25" i="3"/>
  <c r="AB55" i="3" s="1"/>
  <c r="AB85" i="3" s="1"/>
  <c r="AB115" i="3" s="1"/>
  <c r="AA25" i="3"/>
  <c r="AA55" i="3" s="1"/>
  <c r="AA85" i="3" s="1"/>
  <c r="AA115" i="3" s="1"/>
  <c r="Z25" i="3"/>
  <c r="Z55" i="3" s="1"/>
  <c r="Z85" i="3" s="1"/>
  <c r="Z115" i="3" s="1"/>
  <c r="Y25" i="3"/>
  <c r="Y55" i="3" s="1"/>
  <c r="Y85" i="3" s="1"/>
  <c r="Y115" i="3" s="1"/>
  <c r="X25" i="3"/>
  <c r="X55" i="3" s="1"/>
  <c r="X85" i="3" s="1"/>
  <c r="X115" i="3" s="1"/>
  <c r="W25" i="3"/>
  <c r="W55" i="3" s="1"/>
  <c r="W85" i="3" s="1"/>
  <c r="W115" i="3" s="1"/>
  <c r="V25" i="3"/>
  <c r="V55" i="3" s="1"/>
  <c r="V85" i="3" s="1"/>
  <c r="V115" i="3" s="1"/>
  <c r="U25" i="3"/>
  <c r="U55" i="3" s="1"/>
  <c r="U85" i="3" s="1"/>
  <c r="U115" i="3" s="1"/>
  <c r="T25" i="3"/>
  <c r="T55" i="3" s="1"/>
  <c r="T85" i="3" s="1"/>
  <c r="T115" i="3" s="1"/>
  <c r="S25" i="3"/>
  <c r="S55" i="3" s="1"/>
  <c r="S85" i="3" s="1"/>
  <c r="S115" i="3" s="1"/>
  <c r="R25" i="3"/>
  <c r="R55" i="3" s="1"/>
  <c r="R85" i="3" s="1"/>
  <c r="R115" i="3" s="1"/>
  <c r="Q25" i="3"/>
  <c r="Q55" i="3" s="1"/>
  <c r="Q85" i="3" s="1"/>
  <c r="Q115" i="3" s="1"/>
  <c r="P25" i="3"/>
  <c r="P55" i="3" s="1"/>
  <c r="P85" i="3" s="1"/>
  <c r="P115" i="3" s="1"/>
  <c r="O25" i="3"/>
  <c r="O55" i="3" s="1"/>
  <c r="O85" i="3" s="1"/>
  <c r="O115" i="3" s="1"/>
  <c r="N25" i="3"/>
  <c r="N55" i="3" s="1"/>
  <c r="N85" i="3" s="1"/>
  <c r="N115" i="3" s="1"/>
  <c r="M25" i="3"/>
  <c r="M55" i="3" s="1"/>
  <c r="M85" i="3" s="1"/>
  <c r="M115" i="3" s="1"/>
  <c r="L25" i="3"/>
  <c r="L55" i="3" s="1"/>
  <c r="L85" i="3" s="1"/>
  <c r="L115" i="3" s="1"/>
  <c r="K25" i="3"/>
  <c r="K55" i="3" s="1"/>
  <c r="K85" i="3" s="1"/>
  <c r="K115" i="3" s="1"/>
  <c r="J25" i="3"/>
  <c r="J55" i="3" s="1"/>
  <c r="J85" i="3" s="1"/>
  <c r="J115" i="3" s="1"/>
  <c r="I25" i="3"/>
  <c r="I55" i="3" s="1"/>
  <c r="I85" i="3" s="1"/>
  <c r="I115" i="3" s="1"/>
  <c r="H25" i="3"/>
  <c r="G25" i="3"/>
  <c r="G55" i="3" s="1"/>
  <c r="G85" i="3" s="1"/>
  <c r="G115" i="3" s="1"/>
  <c r="AC24" i="3"/>
  <c r="AC54" i="3" s="1"/>
  <c r="AC84" i="3" s="1"/>
  <c r="AC114" i="3" s="1"/>
  <c r="AB24" i="3"/>
  <c r="AB54" i="3" s="1"/>
  <c r="AB84" i="3" s="1"/>
  <c r="AB114" i="3" s="1"/>
  <c r="AA24" i="3"/>
  <c r="AA54" i="3" s="1"/>
  <c r="AA84" i="3" s="1"/>
  <c r="AA114" i="3" s="1"/>
  <c r="Z24" i="3"/>
  <c r="Z54" i="3" s="1"/>
  <c r="Z84" i="3" s="1"/>
  <c r="Z114" i="3" s="1"/>
  <c r="Y24" i="3"/>
  <c r="Y54" i="3" s="1"/>
  <c r="Y84" i="3" s="1"/>
  <c r="Y114" i="3" s="1"/>
  <c r="X24" i="3"/>
  <c r="X54" i="3" s="1"/>
  <c r="X84" i="3" s="1"/>
  <c r="X114" i="3" s="1"/>
  <c r="W24" i="3"/>
  <c r="W54" i="3" s="1"/>
  <c r="W84" i="3" s="1"/>
  <c r="W114" i="3" s="1"/>
  <c r="V24" i="3"/>
  <c r="V54" i="3" s="1"/>
  <c r="V84" i="3" s="1"/>
  <c r="V114" i="3" s="1"/>
  <c r="U24" i="3"/>
  <c r="U54" i="3" s="1"/>
  <c r="U84" i="3" s="1"/>
  <c r="U114" i="3" s="1"/>
  <c r="T24" i="3"/>
  <c r="T54" i="3" s="1"/>
  <c r="T84" i="3" s="1"/>
  <c r="T114" i="3" s="1"/>
  <c r="S24" i="3"/>
  <c r="S54" i="3" s="1"/>
  <c r="S84" i="3" s="1"/>
  <c r="S114" i="3" s="1"/>
  <c r="R24" i="3"/>
  <c r="R54" i="3" s="1"/>
  <c r="R84" i="3" s="1"/>
  <c r="R114" i="3" s="1"/>
  <c r="Q24" i="3"/>
  <c r="Q54" i="3" s="1"/>
  <c r="Q84" i="3" s="1"/>
  <c r="Q114" i="3" s="1"/>
  <c r="P24" i="3"/>
  <c r="P54" i="3" s="1"/>
  <c r="P84" i="3" s="1"/>
  <c r="P114" i="3" s="1"/>
  <c r="O24" i="3"/>
  <c r="O54" i="3" s="1"/>
  <c r="O84" i="3" s="1"/>
  <c r="O114" i="3" s="1"/>
  <c r="N24" i="3"/>
  <c r="N54" i="3" s="1"/>
  <c r="N84" i="3" s="1"/>
  <c r="N114" i="3" s="1"/>
  <c r="M24" i="3"/>
  <c r="M54" i="3" s="1"/>
  <c r="M84" i="3" s="1"/>
  <c r="M114" i="3" s="1"/>
  <c r="L24" i="3"/>
  <c r="L54" i="3" s="1"/>
  <c r="L84" i="3" s="1"/>
  <c r="L114" i="3" s="1"/>
  <c r="K24" i="3"/>
  <c r="K54" i="3" s="1"/>
  <c r="K84" i="3" s="1"/>
  <c r="K114" i="3" s="1"/>
  <c r="J24" i="3"/>
  <c r="J54" i="3" s="1"/>
  <c r="J84" i="3" s="1"/>
  <c r="J114" i="3" s="1"/>
  <c r="I24" i="3"/>
  <c r="I54" i="3" s="1"/>
  <c r="I84" i="3" s="1"/>
  <c r="I114" i="3" s="1"/>
  <c r="H24" i="3"/>
  <c r="G24" i="3"/>
  <c r="G54" i="3" s="1"/>
  <c r="G84" i="3" s="1"/>
  <c r="G114" i="3" s="1"/>
  <c r="AC23" i="3"/>
  <c r="AC53" i="3" s="1"/>
  <c r="AC83" i="3" s="1"/>
  <c r="AC113" i="3" s="1"/>
  <c r="AB23" i="3"/>
  <c r="AB53" i="3" s="1"/>
  <c r="AB83" i="3" s="1"/>
  <c r="AB113" i="3" s="1"/>
  <c r="AA23" i="3"/>
  <c r="AA53" i="3" s="1"/>
  <c r="AA83" i="3" s="1"/>
  <c r="AA113" i="3" s="1"/>
  <c r="Z23" i="3"/>
  <c r="Z53" i="3" s="1"/>
  <c r="Z83" i="3" s="1"/>
  <c r="Z113" i="3" s="1"/>
  <c r="Y23" i="3"/>
  <c r="Y53" i="3" s="1"/>
  <c r="Y83" i="3" s="1"/>
  <c r="Y113" i="3" s="1"/>
  <c r="X23" i="3"/>
  <c r="X53" i="3" s="1"/>
  <c r="X83" i="3" s="1"/>
  <c r="X113" i="3" s="1"/>
  <c r="W23" i="3"/>
  <c r="W53" i="3" s="1"/>
  <c r="W83" i="3" s="1"/>
  <c r="W113" i="3" s="1"/>
  <c r="V23" i="3"/>
  <c r="V53" i="3" s="1"/>
  <c r="V83" i="3" s="1"/>
  <c r="V113" i="3" s="1"/>
  <c r="U23" i="3"/>
  <c r="U53" i="3" s="1"/>
  <c r="U83" i="3" s="1"/>
  <c r="U113" i="3" s="1"/>
  <c r="T23" i="3"/>
  <c r="T53" i="3" s="1"/>
  <c r="T83" i="3" s="1"/>
  <c r="T113" i="3" s="1"/>
  <c r="S23" i="3"/>
  <c r="S53" i="3" s="1"/>
  <c r="S83" i="3" s="1"/>
  <c r="S113" i="3" s="1"/>
  <c r="R23" i="3"/>
  <c r="R53" i="3" s="1"/>
  <c r="R83" i="3" s="1"/>
  <c r="R113" i="3" s="1"/>
  <c r="Q23" i="3"/>
  <c r="Q53" i="3" s="1"/>
  <c r="Q83" i="3" s="1"/>
  <c r="Q113" i="3" s="1"/>
  <c r="P23" i="3"/>
  <c r="P53" i="3" s="1"/>
  <c r="P83" i="3" s="1"/>
  <c r="P113" i="3" s="1"/>
  <c r="O23" i="3"/>
  <c r="O53" i="3" s="1"/>
  <c r="O83" i="3" s="1"/>
  <c r="O113" i="3" s="1"/>
  <c r="N23" i="3"/>
  <c r="N53" i="3" s="1"/>
  <c r="N83" i="3" s="1"/>
  <c r="N113" i="3" s="1"/>
  <c r="M23" i="3"/>
  <c r="M53" i="3" s="1"/>
  <c r="M83" i="3" s="1"/>
  <c r="M113" i="3" s="1"/>
  <c r="L23" i="3"/>
  <c r="L53" i="3" s="1"/>
  <c r="L83" i="3" s="1"/>
  <c r="L113" i="3" s="1"/>
  <c r="K23" i="3"/>
  <c r="K53" i="3" s="1"/>
  <c r="K83" i="3" s="1"/>
  <c r="K113" i="3" s="1"/>
  <c r="J23" i="3"/>
  <c r="J53" i="3" s="1"/>
  <c r="J83" i="3" s="1"/>
  <c r="J113" i="3" s="1"/>
  <c r="I23" i="3"/>
  <c r="I53" i="3" s="1"/>
  <c r="I83" i="3" s="1"/>
  <c r="I113" i="3" s="1"/>
  <c r="H23" i="3"/>
  <c r="G23" i="3"/>
  <c r="G53" i="3" s="1"/>
  <c r="G83" i="3" s="1"/>
  <c r="G113" i="3" s="1"/>
  <c r="AC22" i="3"/>
  <c r="AC52" i="3" s="1"/>
  <c r="AC82" i="3" s="1"/>
  <c r="AC112" i="3" s="1"/>
  <c r="AB22" i="3"/>
  <c r="AB52" i="3" s="1"/>
  <c r="AB82" i="3" s="1"/>
  <c r="AB112" i="3" s="1"/>
  <c r="AA22" i="3"/>
  <c r="AA52" i="3" s="1"/>
  <c r="AA82" i="3" s="1"/>
  <c r="AA112" i="3" s="1"/>
  <c r="Z22" i="3"/>
  <c r="Z52" i="3" s="1"/>
  <c r="Z82" i="3" s="1"/>
  <c r="Z112" i="3" s="1"/>
  <c r="Y22" i="3"/>
  <c r="Y52" i="3" s="1"/>
  <c r="Y82" i="3" s="1"/>
  <c r="Y112" i="3" s="1"/>
  <c r="X22" i="3"/>
  <c r="X52" i="3" s="1"/>
  <c r="X82" i="3" s="1"/>
  <c r="X112" i="3" s="1"/>
  <c r="W22" i="3"/>
  <c r="W52" i="3" s="1"/>
  <c r="W82" i="3" s="1"/>
  <c r="W112" i="3" s="1"/>
  <c r="V22" i="3"/>
  <c r="V52" i="3" s="1"/>
  <c r="V82" i="3" s="1"/>
  <c r="V112" i="3" s="1"/>
  <c r="U22" i="3"/>
  <c r="U52" i="3" s="1"/>
  <c r="U82" i="3" s="1"/>
  <c r="U112" i="3" s="1"/>
  <c r="T22" i="3"/>
  <c r="T52" i="3" s="1"/>
  <c r="T82" i="3" s="1"/>
  <c r="T112" i="3" s="1"/>
  <c r="S22" i="3"/>
  <c r="S52" i="3" s="1"/>
  <c r="S82" i="3" s="1"/>
  <c r="S112" i="3" s="1"/>
  <c r="R22" i="3"/>
  <c r="R52" i="3" s="1"/>
  <c r="R82" i="3" s="1"/>
  <c r="R112" i="3" s="1"/>
  <c r="Q22" i="3"/>
  <c r="Q52" i="3" s="1"/>
  <c r="Q82" i="3" s="1"/>
  <c r="Q112" i="3" s="1"/>
  <c r="P22" i="3"/>
  <c r="P52" i="3" s="1"/>
  <c r="P82" i="3" s="1"/>
  <c r="P112" i="3" s="1"/>
  <c r="O22" i="3"/>
  <c r="O52" i="3" s="1"/>
  <c r="O82" i="3" s="1"/>
  <c r="O112" i="3" s="1"/>
  <c r="N22" i="3"/>
  <c r="N52" i="3" s="1"/>
  <c r="N82" i="3" s="1"/>
  <c r="N112" i="3" s="1"/>
  <c r="M22" i="3"/>
  <c r="M52" i="3" s="1"/>
  <c r="M82" i="3" s="1"/>
  <c r="M112" i="3" s="1"/>
  <c r="L22" i="3"/>
  <c r="L52" i="3" s="1"/>
  <c r="L82" i="3" s="1"/>
  <c r="L112" i="3" s="1"/>
  <c r="K22" i="3"/>
  <c r="K52" i="3" s="1"/>
  <c r="K82" i="3" s="1"/>
  <c r="K112" i="3" s="1"/>
  <c r="J22" i="3"/>
  <c r="J52" i="3" s="1"/>
  <c r="J82" i="3" s="1"/>
  <c r="J112" i="3" s="1"/>
  <c r="I22" i="3"/>
  <c r="I52" i="3" s="1"/>
  <c r="I82" i="3" s="1"/>
  <c r="H22" i="3"/>
  <c r="G22" i="3"/>
  <c r="G52" i="3" s="1"/>
  <c r="G82" i="3" s="1"/>
  <c r="G112" i="3" s="1"/>
  <c r="AC21" i="3"/>
  <c r="AC51" i="3" s="1"/>
  <c r="AC81" i="3" s="1"/>
  <c r="AC111" i="3" s="1"/>
  <c r="AB21" i="3"/>
  <c r="AB51" i="3" s="1"/>
  <c r="AB81" i="3" s="1"/>
  <c r="AB111" i="3" s="1"/>
  <c r="AA21" i="3"/>
  <c r="AA51" i="3" s="1"/>
  <c r="AA81" i="3" s="1"/>
  <c r="AA111" i="3" s="1"/>
  <c r="Z21" i="3"/>
  <c r="Z51" i="3" s="1"/>
  <c r="Z81" i="3" s="1"/>
  <c r="Z111" i="3" s="1"/>
  <c r="Y21" i="3"/>
  <c r="Y51" i="3" s="1"/>
  <c r="Y81" i="3" s="1"/>
  <c r="Y111" i="3" s="1"/>
  <c r="X21" i="3"/>
  <c r="X51" i="3" s="1"/>
  <c r="X81" i="3" s="1"/>
  <c r="X111" i="3" s="1"/>
  <c r="W21" i="3"/>
  <c r="W51" i="3" s="1"/>
  <c r="W81" i="3" s="1"/>
  <c r="W111" i="3" s="1"/>
  <c r="V21" i="3"/>
  <c r="V51" i="3" s="1"/>
  <c r="V81" i="3" s="1"/>
  <c r="V111" i="3" s="1"/>
  <c r="U21" i="3"/>
  <c r="U51" i="3" s="1"/>
  <c r="U81" i="3" s="1"/>
  <c r="U111" i="3" s="1"/>
  <c r="T21" i="3"/>
  <c r="T51" i="3" s="1"/>
  <c r="T81" i="3" s="1"/>
  <c r="T111" i="3" s="1"/>
  <c r="S21" i="3"/>
  <c r="S51" i="3" s="1"/>
  <c r="S81" i="3" s="1"/>
  <c r="S111" i="3" s="1"/>
  <c r="R21" i="3"/>
  <c r="R51" i="3" s="1"/>
  <c r="R81" i="3" s="1"/>
  <c r="R111" i="3" s="1"/>
  <c r="Q21" i="3"/>
  <c r="Q51" i="3" s="1"/>
  <c r="Q81" i="3" s="1"/>
  <c r="Q111" i="3" s="1"/>
  <c r="P21" i="3"/>
  <c r="P51" i="3" s="1"/>
  <c r="P81" i="3" s="1"/>
  <c r="P111" i="3" s="1"/>
  <c r="O21" i="3"/>
  <c r="O51" i="3" s="1"/>
  <c r="O81" i="3" s="1"/>
  <c r="O111" i="3" s="1"/>
  <c r="N21" i="3"/>
  <c r="N51" i="3" s="1"/>
  <c r="N81" i="3" s="1"/>
  <c r="N111" i="3" s="1"/>
  <c r="M21" i="3"/>
  <c r="M51" i="3" s="1"/>
  <c r="M81" i="3" s="1"/>
  <c r="M111" i="3" s="1"/>
  <c r="L21" i="3"/>
  <c r="L51" i="3" s="1"/>
  <c r="K21" i="3"/>
  <c r="K51" i="3" s="1"/>
  <c r="K81" i="3" s="1"/>
  <c r="K111" i="3" s="1"/>
  <c r="J21" i="3"/>
  <c r="J51" i="3" s="1"/>
  <c r="J81" i="3" s="1"/>
  <c r="J111" i="3" s="1"/>
  <c r="I21" i="3"/>
  <c r="I51" i="3" s="1"/>
  <c r="I81" i="3" s="1"/>
  <c r="I111" i="3" s="1"/>
  <c r="H21" i="3"/>
  <c r="G21" i="3"/>
  <c r="G51" i="3" s="1"/>
  <c r="G81" i="3" s="1"/>
  <c r="G111" i="3" s="1"/>
  <c r="AC20" i="3"/>
  <c r="AC50" i="3" s="1"/>
  <c r="AC80" i="3" s="1"/>
  <c r="AC110" i="3" s="1"/>
  <c r="AB20" i="3"/>
  <c r="AB50" i="3" s="1"/>
  <c r="AB80" i="3" s="1"/>
  <c r="AB110" i="3" s="1"/>
  <c r="AA20" i="3"/>
  <c r="Z20" i="3"/>
  <c r="Z50" i="3" s="1"/>
  <c r="Z80" i="3" s="1"/>
  <c r="Z110" i="3" s="1"/>
  <c r="Y20" i="3"/>
  <c r="Y50" i="3" s="1"/>
  <c r="Y80" i="3" s="1"/>
  <c r="Y110" i="3" s="1"/>
  <c r="X20" i="3"/>
  <c r="X50" i="3" s="1"/>
  <c r="X80" i="3" s="1"/>
  <c r="X110" i="3" s="1"/>
  <c r="W20" i="3"/>
  <c r="W50" i="3" s="1"/>
  <c r="W80" i="3" s="1"/>
  <c r="W110" i="3" s="1"/>
  <c r="V20" i="3"/>
  <c r="V50" i="3" s="1"/>
  <c r="V80" i="3" s="1"/>
  <c r="V110" i="3" s="1"/>
  <c r="U20" i="3"/>
  <c r="U50" i="3" s="1"/>
  <c r="U80" i="3" s="1"/>
  <c r="U110" i="3" s="1"/>
  <c r="T20" i="3"/>
  <c r="T50" i="3" s="1"/>
  <c r="T80" i="3" s="1"/>
  <c r="T110" i="3" s="1"/>
  <c r="S20" i="3"/>
  <c r="S50" i="3" s="1"/>
  <c r="S80" i="3" s="1"/>
  <c r="S110" i="3" s="1"/>
  <c r="R20" i="3"/>
  <c r="R50" i="3" s="1"/>
  <c r="R80" i="3" s="1"/>
  <c r="R110" i="3" s="1"/>
  <c r="Q20" i="3"/>
  <c r="Q50" i="3" s="1"/>
  <c r="Q80" i="3" s="1"/>
  <c r="Q110" i="3" s="1"/>
  <c r="P20" i="3"/>
  <c r="P50" i="3" s="1"/>
  <c r="P80" i="3" s="1"/>
  <c r="P110" i="3" s="1"/>
  <c r="O20" i="3"/>
  <c r="O50" i="3" s="1"/>
  <c r="O80" i="3" s="1"/>
  <c r="O110" i="3" s="1"/>
  <c r="N20" i="3"/>
  <c r="N50" i="3" s="1"/>
  <c r="N80" i="3" s="1"/>
  <c r="N110" i="3" s="1"/>
  <c r="M20" i="3"/>
  <c r="M50" i="3" s="1"/>
  <c r="M80" i="3" s="1"/>
  <c r="M110" i="3" s="1"/>
  <c r="L20" i="3"/>
  <c r="L50" i="3" s="1"/>
  <c r="L80" i="3" s="1"/>
  <c r="L110" i="3" s="1"/>
  <c r="K20" i="3"/>
  <c r="K50" i="3" s="1"/>
  <c r="K80" i="3" s="1"/>
  <c r="K110" i="3" s="1"/>
  <c r="J20" i="3"/>
  <c r="J50" i="3" s="1"/>
  <c r="J80" i="3" s="1"/>
  <c r="J110" i="3" s="1"/>
  <c r="I20" i="3"/>
  <c r="I50" i="3" s="1"/>
  <c r="I80" i="3" s="1"/>
  <c r="I110" i="3" s="1"/>
  <c r="H20" i="3"/>
  <c r="G20" i="3"/>
  <c r="G50" i="3" s="1"/>
  <c r="G80" i="3" s="1"/>
  <c r="G110" i="3" s="1"/>
  <c r="AC19" i="3"/>
  <c r="AC49" i="3" s="1"/>
  <c r="AC79" i="3" s="1"/>
  <c r="AC109" i="3" s="1"/>
  <c r="AB19" i="3"/>
  <c r="AB49" i="3" s="1"/>
  <c r="AB79" i="3" s="1"/>
  <c r="AB109" i="3" s="1"/>
  <c r="AA19" i="3"/>
  <c r="AA49" i="3" s="1"/>
  <c r="AA79" i="3" s="1"/>
  <c r="AA109" i="3" s="1"/>
  <c r="Z19" i="3"/>
  <c r="Z49" i="3" s="1"/>
  <c r="Z79" i="3" s="1"/>
  <c r="Z109" i="3" s="1"/>
  <c r="Y19" i="3"/>
  <c r="Y49" i="3" s="1"/>
  <c r="Y79" i="3" s="1"/>
  <c r="Y109" i="3" s="1"/>
  <c r="X19" i="3"/>
  <c r="X49" i="3" s="1"/>
  <c r="X79" i="3" s="1"/>
  <c r="X109" i="3" s="1"/>
  <c r="W19" i="3"/>
  <c r="W49" i="3" s="1"/>
  <c r="W79" i="3" s="1"/>
  <c r="W109" i="3" s="1"/>
  <c r="V19" i="3"/>
  <c r="V49" i="3" s="1"/>
  <c r="V79" i="3" s="1"/>
  <c r="V109" i="3" s="1"/>
  <c r="U19" i="3"/>
  <c r="U49" i="3" s="1"/>
  <c r="U79" i="3" s="1"/>
  <c r="U109" i="3" s="1"/>
  <c r="T19" i="3"/>
  <c r="T49" i="3" s="1"/>
  <c r="T79" i="3" s="1"/>
  <c r="T109" i="3" s="1"/>
  <c r="S19" i="3"/>
  <c r="S49" i="3" s="1"/>
  <c r="S79" i="3" s="1"/>
  <c r="S109" i="3" s="1"/>
  <c r="R19" i="3"/>
  <c r="R49" i="3" s="1"/>
  <c r="R79" i="3" s="1"/>
  <c r="R109" i="3" s="1"/>
  <c r="Q19" i="3"/>
  <c r="Q49" i="3" s="1"/>
  <c r="Q79" i="3" s="1"/>
  <c r="Q109" i="3" s="1"/>
  <c r="P19" i="3"/>
  <c r="P49" i="3" s="1"/>
  <c r="P79" i="3" s="1"/>
  <c r="P109" i="3" s="1"/>
  <c r="O19" i="3"/>
  <c r="O49" i="3" s="1"/>
  <c r="O79" i="3" s="1"/>
  <c r="O109" i="3" s="1"/>
  <c r="N19" i="3"/>
  <c r="N49" i="3" s="1"/>
  <c r="N79" i="3" s="1"/>
  <c r="N109" i="3" s="1"/>
  <c r="M19" i="3"/>
  <c r="M49" i="3" s="1"/>
  <c r="M79" i="3" s="1"/>
  <c r="M109" i="3" s="1"/>
  <c r="L19" i="3"/>
  <c r="L49" i="3" s="1"/>
  <c r="L79" i="3" s="1"/>
  <c r="L109" i="3" s="1"/>
  <c r="K19" i="3"/>
  <c r="K49" i="3" s="1"/>
  <c r="K79" i="3" s="1"/>
  <c r="K109" i="3" s="1"/>
  <c r="J19" i="3"/>
  <c r="J49" i="3" s="1"/>
  <c r="J79" i="3" s="1"/>
  <c r="J109" i="3" s="1"/>
  <c r="I19" i="3"/>
  <c r="I49" i="3" s="1"/>
  <c r="I79" i="3" s="1"/>
  <c r="I109" i="3" s="1"/>
  <c r="H19" i="3"/>
  <c r="G19" i="3"/>
  <c r="G49" i="3" s="1"/>
  <c r="G79" i="3" s="1"/>
  <c r="G109" i="3" s="1"/>
  <c r="AC18" i="3"/>
  <c r="AC48" i="3" s="1"/>
  <c r="AC78" i="3" s="1"/>
  <c r="AC108" i="3" s="1"/>
  <c r="AB18" i="3"/>
  <c r="AB48" i="3" s="1"/>
  <c r="AB78" i="3" s="1"/>
  <c r="AB108" i="3" s="1"/>
  <c r="AA18" i="3"/>
  <c r="AA48" i="3" s="1"/>
  <c r="AA78" i="3" s="1"/>
  <c r="AA108" i="3" s="1"/>
  <c r="Z18" i="3"/>
  <c r="Z48" i="3" s="1"/>
  <c r="Z78" i="3" s="1"/>
  <c r="Z108" i="3" s="1"/>
  <c r="Y18" i="3"/>
  <c r="Y48" i="3" s="1"/>
  <c r="Y78" i="3" s="1"/>
  <c r="Y108" i="3" s="1"/>
  <c r="X18" i="3"/>
  <c r="X48" i="3" s="1"/>
  <c r="X78" i="3" s="1"/>
  <c r="X108" i="3" s="1"/>
  <c r="W18" i="3"/>
  <c r="W48" i="3" s="1"/>
  <c r="W78" i="3" s="1"/>
  <c r="W108" i="3" s="1"/>
  <c r="V18" i="3"/>
  <c r="V48" i="3" s="1"/>
  <c r="V78" i="3" s="1"/>
  <c r="V108" i="3" s="1"/>
  <c r="U18" i="3"/>
  <c r="U48" i="3" s="1"/>
  <c r="U78" i="3" s="1"/>
  <c r="U108" i="3" s="1"/>
  <c r="T18" i="3"/>
  <c r="T48" i="3" s="1"/>
  <c r="T78" i="3" s="1"/>
  <c r="T108" i="3" s="1"/>
  <c r="S18" i="3"/>
  <c r="S48" i="3" s="1"/>
  <c r="S78" i="3" s="1"/>
  <c r="S108" i="3" s="1"/>
  <c r="R18" i="3"/>
  <c r="R48" i="3" s="1"/>
  <c r="R78" i="3" s="1"/>
  <c r="R108" i="3" s="1"/>
  <c r="Q18" i="3"/>
  <c r="Q48" i="3" s="1"/>
  <c r="Q78" i="3" s="1"/>
  <c r="Q108" i="3" s="1"/>
  <c r="P18" i="3"/>
  <c r="P48" i="3" s="1"/>
  <c r="P78" i="3" s="1"/>
  <c r="P108" i="3" s="1"/>
  <c r="O18" i="3"/>
  <c r="O48" i="3" s="1"/>
  <c r="O78" i="3" s="1"/>
  <c r="O108" i="3" s="1"/>
  <c r="N18" i="3"/>
  <c r="N48" i="3" s="1"/>
  <c r="N78" i="3" s="1"/>
  <c r="N108" i="3" s="1"/>
  <c r="M18" i="3"/>
  <c r="M48" i="3" s="1"/>
  <c r="M78" i="3" s="1"/>
  <c r="M108" i="3" s="1"/>
  <c r="L18" i="3"/>
  <c r="L48" i="3" s="1"/>
  <c r="L78" i="3" s="1"/>
  <c r="L108" i="3" s="1"/>
  <c r="K18" i="3"/>
  <c r="K48" i="3" s="1"/>
  <c r="K78" i="3" s="1"/>
  <c r="K108" i="3" s="1"/>
  <c r="J18" i="3"/>
  <c r="J48" i="3" s="1"/>
  <c r="J78" i="3" s="1"/>
  <c r="J108" i="3" s="1"/>
  <c r="I18" i="3"/>
  <c r="I48" i="3" s="1"/>
  <c r="I78" i="3" s="1"/>
  <c r="I108" i="3" s="1"/>
  <c r="H18" i="3"/>
  <c r="G18" i="3"/>
  <c r="G48" i="3" s="1"/>
  <c r="G78" i="3" s="1"/>
  <c r="G108" i="3" s="1"/>
  <c r="AC17" i="3"/>
  <c r="AC47" i="3" s="1"/>
  <c r="AC77" i="3" s="1"/>
  <c r="AC107" i="3" s="1"/>
  <c r="AB17" i="3"/>
  <c r="AB47" i="3" s="1"/>
  <c r="AB77" i="3" s="1"/>
  <c r="AB107" i="3" s="1"/>
  <c r="AA17" i="3"/>
  <c r="AA47" i="3" s="1"/>
  <c r="AA77" i="3" s="1"/>
  <c r="AA107" i="3" s="1"/>
  <c r="Z17" i="3"/>
  <c r="Z47" i="3" s="1"/>
  <c r="Z77" i="3" s="1"/>
  <c r="Z107" i="3" s="1"/>
  <c r="Y17" i="3"/>
  <c r="Y47" i="3" s="1"/>
  <c r="Y77" i="3" s="1"/>
  <c r="Y107" i="3" s="1"/>
  <c r="X17" i="3"/>
  <c r="X47" i="3" s="1"/>
  <c r="X77" i="3" s="1"/>
  <c r="X107" i="3" s="1"/>
  <c r="W17" i="3"/>
  <c r="W47" i="3" s="1"/>
  <c r="W77" i="3" s="1"/>
  <c r="W107" i="3" s="1"/>
  <c r="V17" i="3"/>
  <c r="V47" i="3" s="1"/>
  <c r="V77" i="3" s="1"/>
  <c r="V107" i="3" s="1"/>
  <c r="U17" i="3"/>
  <c r="U47" i="3" s="1"/>
  <c r="U77" i="3" s="1"/>
  <c r="U107" i="3" s="1"/>
  <c r="T17" i="3"/>
  <c r="T47" i="3" s="1"/>
  <c r="S17" i="3"/>
  <c r="S47" i="3" s="1"/>
  <c r="S77" i="3" s="1"/>
  <c r="S107" i="3" s="1"/>
  <c r="R17" i="3"/>
  <c r="R47" i="3" s="1"/>
  <c r="R77" i="3" s="1"/>
  <c r="R107" i="3" s="1"/>
  <c r="Q17" i="3"/>
  <c r="Q47" i="3" s="1"/>
  <c r="Q77" i="3" s="1"/>
  <c r="Q107" i="3" s="1"/>
  <c r="P17" i="3"/>
  <c r="P47" i="3" s="1"/>
  <c r="P77" i="3" s="1"/>
  <c r="P107" i="3" s="1"/>
  <c r="O17" i="3"/>
  <c r="O47" i="3" s="1"/>
  <c r="O77" i="3" s="1"/>
  <c r="O107" i="3" s="1"/>
  <c r="N17" i="3"/>
  <c r="N47" i="3" s="1"/>
  <c r="N77" i="3" s="1"/>
  <c r="N107" i="3" s="1"/>
  <c r="M17" i="3"/>
  <c r="M47" i="3" s="1"/>
  <c r="M77" i="3" s="1"/>
  <c r="M107" i="3" s="1"/>
  <c r="L17" i="3"/>
  <c r="L47" i="3" s="1"/>
  <c r="L77" i="3" s="1"/>
  <c r="L107" i="3" s="1"/>
  <c r="K17" i="3"/>
  <c r="K47" i="3" s="1"/>
  <c r="K77" i="3" s="1"/>
  <c r="K107" i="3" s="1"/>
  <c r="J17" i="3"/>
  <c r="J47" i="3" s="1"/>
  <c r="J77" i="3" s="1"/>
  <c r="J107" i="3" s="1"/>
  <c r="I17" i="3"/>
  <c r="I47" i="3" s="1"/>
  <c r="I77" i="3" s="1"/>
  <c r="I107" i="3" s="1"/>
  <c r="H17" i="3"/>
  <c r="F17" i="3" s="1"/>
  <c r="G17" i="3"/>
  <c r="G47" i="3" s="1"/>
  <c r="G77" i="3" s="1"/>
  <c r="G107" i="3" s="1"/>
  <c r="AC16" i="3"/>
  <c r="AC46" i="3" s="1"/>
  <c r="AC76" i="3" s="1"/>
  <c r="AC106" i="3" s="1"/>
  <c r="AB16" i="3"/>
  <c r="AB46" i="3" s="1"/>
  <c r="AB76" i="3" s="1"/>
  <c r="AB106" i="3" s="1"/>
  <c r="AA16" i="3"/>
  <c r="AA46" i="3" s="1"/>
  <c r="AA76" i="3" s="1"/>
  <c r="AA106" i="3" s="1"/>
  <c r="Z16" i="3"/>
  <c r="Z46" i="3" s="1"/>
  <c r="Z76" i="3" s="1"/>
  <c r="Z106" i="3" s="1"/>
  <c r="Y16" i="3"/>
  <c r="Y46" i="3" s="1"/>
  <c r="Y76" i="3" s="1"/>
  <c r="Y106" i="3" s="1"/>
  <c r="X16" i="3"/>
  <c r="X46" i="3" s="1"/>
  <c r="X76" i="3" s="1"/>
  <c r="X106" i="3" s="1"/>
  <c r="W16" i="3"/>
  <c r="W46" i="3" s="1"/>
  <c r="W76" i="3" s="1"/>
  <c r="W106" i="3" s="1"/>
  <c r="V16" i="3"/>
  <c r="V46" i="3" s="1"/>
  <c r="V76" i="3" s="1"/>
  <c r="V106" i="3" s="1"/>
  <c r="U16" i="3"/>
  <c r="U46" i="3" s="1"/>
  <c r="U76" i="3" s="1"/>
  <c r="U106" i="3" s="1"/>
  <c r="T16" i="3"/>
  <c r="T46" i="3" s="1"/>
  <c r="T76" i="3" s="1"/>
  <c r="T106" i="3" s="1"/>
  <c r="S16" i="3"/>
  <c r="S46" i="3" s="1"/>
  <c r="S76" i="3" s="1"/>
  <c r="S106" i="3" s="1"/>
  <c r="R16" i="3"/>
  <c r="R46" i="3" s="1"/>
  <c r="R76" i="3" s="1"/>
  <c r="R106" i="3" s="1"/>
  <c r="Q16" i="3"/>
  <c r="Q46" i="3" s="1"/>
  <c r="Q76" i="3" s="1"/>
  <c r="Q106" i="3" s="1"/>
  <c r="P16" i="3"/>
  <c r="P46" i="3" s="1"/>
  <c r="P76" i="3" s="1"/>
  <c r="P106" i="3" s="1"/>
  <c r="O16" i="3"/>
  <c r="O46" i="3" s="1"/>
  <c r="O76" i="3" s="1"/>
  <c r="O106" i="3" s="1"/>
  <c r="N16" i="3"/>
  <c r="N46" i="3" s="1"/>
  <c r="N76" i="3" s="1"/>
  <c r="N106" i="3" s="1"/>
  <c r="M16" i="3"/>
  <c r="M46" i="3" s="1"/>
  <c r="M76" i="3" s="1"/>
  <c r="M106" i="3" s="1"/>
  <c r="L16" i="3"/>
  <c r="L46" i="3" s="1"/>
  <c r="L76" i="3" s="1"/>
  <c r="L106" i="3" s="1"/>
  <c r="K16" i="3"/>
  <c r="K46" i="3" s="1"/>
  <c r="K76" i="3" s="1"/>
  <c r="K106" i="3" s="1"/>
  <c r="J16" i="3"/>
  <c r="J46" i="3" s="1"/>
  <c r="J76" i="3" s="1"/>
  <c r="J106" i="3" s="1"/>
  <c r="I16" i="3"/>
  <c r="I46" i="3" s="1"/>
  <c r="I76" i="3" s="1"/>
  <c r="I106" i="3" s="1"/>
  <c r="H16" i="3"/>
  <c r="G16" i="3"/>
  <c r="G46" i="3" s="1"/>
  <c r="G76" i="3" s="1"/>
  <c r="G106" i="3" s="1"/>
  <c r="AC15" i="3"/>
  <c r="AC45" i="3" s="1"/>
  <c r="AC75" i="3" s="1"/>
  <c r="AC105" i="3" s="1"/>
  <c r="AB15" i="3"/>
  <c r="AB45" i="3" s="1"/>
  <c r="AB75" i="3" s="1"/>
  <c r="AB105" i="3" s="1"/>
  <c r="AA15" i="3"/>
  <c r="AA45" i="3" s="1"/>
  <c r="AA75" i="3" s="1"/>
  <c r="AA105" i="3" s="1"/>
  <c r="Z15" i="3"/>
  <c r="Z45" i="3" s="1"/>
  <c r="Z75" i="3" s="1"/>
  <c r="Z105" i="3" s="1"/>
  <c r="Y15" i="3"/>
  <c r="Y45" i="3" s="1"/>
  <c r="Y75" i="3" s="1"/>
  <c r="Y105" i="3" s="1"/>
  <c r="X15" i="3"/>
  <c r="X45" i="3" s="1"/>
  <c r="X75" i="3" s="1"/>
  <c r="X105" i="3" s="1"/>
  <c r="W15" i="3"/>
  <c r="W45" i="3" s="1"/>
  <c r="W75" i="3" s="1"/>
  <c r="W105" i="3" s="1"/>
  <c r="V15" i="3"/>
  <c r="V45" i="3" s="1"/>
  <c r="V75" i="3" s="1"/>
  <c r="V105" i="3" s="1"/>
  <c r="U15" i="3"/>
  <c r="U45" i="3" s="1"/>
  <c r="U75" i="3" s="1"/>
  <c r="U105" i="3" s="1"/>
  <c r="T15" i="3"/>
  <c r="T45" i="3" s="1"/>
  <c r="T75" i="3" s="1"/>
  <c r="T105" i="3" s="1"/>
  <c r="S15" i="3"/>
  <c r="S45" i="3" s="1"/>
  <c r="S75" i="3" s="1"/>
  <c r="S105" i="3" s="1"/>
  <c r="R15" i="3"/>
  <c r="R45" i="3" s="1"/>
  <c r="R75" i="3" s="1"/>
  <c r="R105" i="3" s="1"/>
  <c r="Q15" i="3"/>
  <c r="Q45" i="3" s="1"/>
  <c r="Q75" i="3" s="1"/>
  <c r="Q105" i="3" s="1"/>
  <c r="P15" i="3"/>
  <c r="P45" i="3" s="1"/>
  <c r="P75" i="3" s="1"/>
  <c r="P105" i="3" s="1"/>
  <c r="O15" i="3"/>
  <c r="O45" i="3" s="1"/>
  <c r="O75" i="3" s="1"/>
  <c r="O105" i="3" s="1"/>
  <c r="N15" i="3"/>
  <c r="N45" i="3" s="1"/>
  <c r="N75" i="3" s="1"/>
  <c r="N105" i="3" s="1"/>
  <c r="M15" i="3"/>
  <c r="M45" i="3" s="1"/>
  <c r="M75" i="3" s="1"/>
  <c r="M105" i="3" s="1"/>
  <c r="L15" i="3"/>
  <c r="L45" i="3" s="1"/>
  <c r="L75" i="3" s="1"/>
  <c r="L105" i="3" s="1"/>
  <c r="K15" i="3"/>
  <c r="K45" i="3" s="1"/>
  <c r="K75" i="3" s="1"/>
  <c r="K105" i="3" s="1"/>
  <c r="J15" i="3"/>
  <c r="J45" i="3" s="1"/>
  <c r="J75" i="3" s="1"/>
  <c r="J105" i="3" s="1"/>
  <c r="I15" i="3"/>
  <c r="I45" i="3" s="1"/>
  <c r="I75" i="3" s="1"/>
  <c r="I105" i="3" s="1"/>
  <c r="H15" i="3"/>
  <c r="G15" i="3"/>
  <c r="G45" i="3" s="1"/>
  <c r="G75" i="3" s="1"/>
  <c r="G105" i="3" s="1"/>
  <c r="AC14" i="3"/>
  <c r="AC44" i="3" s="1"/>
  <c r="AC74" i="3" s="1"/>
  <c r="AC104" i="3" s="1"/>
  <c r="AB14" i="3"/>
  <c r="AB44" i="3" s="1"/>
  <c r="AB74" i="3" s="1"/>
  <c r="AB104" i="3" s="1"/>
  <c r="AA14" i="3"/>
  <c r="AA44" i="3" s="1"/>
  <c r="AA74" i="3" s="1"/>
  <c r="AA104" i="3" s="1"/>
  <c r="Z14" i="3"/>
  <c r="Z44" i="3" s="1"/>
  <c r="Z74" i="3" s="1"/>
  <c r="Z104" i="3" s="1"/>
  <c r="Y14" i="3"/>
  <c r="Y44" i="3" s="1"/>
  <c r="Y74" i="3" s="1"/>
  <c r="Y104" i="3" s="1"/>
  <c r="X14" i="3"/>
  <c r="X44" i="3" s="1"/>
  <c r="X74" i="3" s="1"/>
  <c r="X104" i="3" s="1"/>
  <c r="W14" i="3"/>
  <c r="W44" i="3" s="1"/>
  <c r="W74" i="3" s="1"/>
  <c r="W104" i="3" s="1"/>
  <c r="V14" i="3"/>
  <c r="V44" i="3" s="1"/>
  <c r="V74" i="3" s="1"/>
  <c r="V104" i="3" s="1"/>
  <c r="U14" i="3"/>
  <c r="U44" i="3" s="1"/>
  <c r="U74" i="3" s="1"/>
  <c r="U104" i="3" s="1"/>
  <c r="T14" i="3"/>
  <c r="T44" i="3" s="1"/>
  <c r="T74" i="3" s="1"/>
  <c r="T104" i="3" s="1"/>
  <c r="S14" i="3"/>
  <c r="S44" i="3" s="1"/>
  <c r="S74" i="3" s="1"/>
  <c r="S104" i="3" s="1"/>
  <c r="R14" i="3"/>
  <c r="R44" i="3" s="1"/>
  <c r="R74" i="3" s="1"/>
  <c r="R104" i="3" s="1"/>
  <c r="Q14" i="3"/>
  <c r="Q44" i="3" s="1"/>
  <c r="Q74" i="3" s="1"/>
  <c r="Q104" i="3" s="1"/>
  <c r="P14" i="3"/>
  <c r="P44" i="3" s="1"/>
  <c r="P74" i="3" s="1"/>
  <c r="P104" i="3" s="1"/>
  <c r="O14" i="3"/>
  <c r="O44" i="3" s="1"/>
  <c r="O74" i="3" s="1"/>
  <c r="O104" i="3" s="1"/>
  <c r="N14" i="3"/>
  <c r="N44" i="3" s="1"/>
  <c r="N74" i="3" s="1"/>
  <c r="N104" i="3" s="1"/>
  <c r="M14" i="3"/>
  <c r="M44" i="3" s="1"/>
  <c r="M74" i="3" s="1"/>
  <c r="M104" i="3" s="1"/>
  <c r="L14" i="3"/>
  <c r="L44" i="3" s="1"/>
  <c r="L74" i="3" s="1"/>
  <c r="L104" i="3" s="1"/>
  <c r="K14" i="3"/>
  <c r="K44" i="3" s="1"/>
  <c r="K74" i="3" s="1"/>
  <c r="K104" i="3" s="1"/>
  <c r="J14" i="3"/>
  <c r="J44" i="3" s="1"/>
  <c r="J74" i="3" s="1"/>
  <c r="J104" i="3" s="1"/>
  <c r="I14" i="3"/>
  <c r="I44" i="3" s="1"/>
  <c r="I74" i="3" s="1"/>
  <c r="I104" i="3" s="1"/>
  <c r="H14" i="3"/>
  <c r="G14" i="3"/>
  <c r="G44" i="3" s="1"/>
  <c r="G74" i="3" s="1"/>
  <c r="G104" i="3" s="1"/>
  <c r="AC13" i="3"/>
  <c r="AC43" i="3" s="1"/>
  <c r="AC73" i="3" s="1"/>
  <c r="AC103" i="3" s="1"/>
  <c r="AB13" i="3"/>
  <c r="AB43" i="3" s="1"/>
  <c r="AB73" i="3" s="1"/>
  <c r="AB103" i="3" s="1"/>
  <c r="AA13" i="3"/>
  <c r="AA43" i="3" s="1"/>
  <c r="AA73" i="3" s="1"/>
  <c r="AA103" i="3" s="1"/>
  <c r="Z13" i="3"/>
  <c r="Z43" i="3" s="1"/>
  <c r="Z73" i="3" s="1"/>
  <c r="Z103" i="3" s="1"/>
  <c r="Y13" i="3"/>
  <c r="Y43" i="3" s="1"/>
  <c r="Y73" i="3" s="1"/>
  <c r="Y103" i="3" s="1"/>
  <c r="X13" i="3"/>
  <c r="X43" i="3" s="1"/>
  <c r="X73" i="3" s="1"/>
  <c r="X103" i="3" s="1"/>
  <c r="W13" i="3"/>
  <c r="W43" i="3" s="1"/>
  <c r="W73" i="3" s="1"/>
  <c r="W103" i="3" s="1"/>
  <c r="V13" i="3"/>
  <c r="V43" i="3" s="1"/>
  <c r="V73" i="3" s="1"/>
  <c r="V103" i="3" s="1"/>
  <c r="U13" i="3"/>
  <c r="U43" i="3" s="1"/>
  <c r="U73" i="3" s="1"/>
  <c r="U103" i="3" s="1"/>
  <c r="T13" i="3"/>
  <c r="T43" i="3" s="1"/>
  <c r="T73" i="3" s="1"/>
  <c r="T103" i="3" s="1"/>
  <c r="S13" i="3"/>
  <c r="S43" i="3" s="1"/>
  <c r="S73" i="3" s="1"/>
  <c r="S103" i="3" s="1"/>
  <c r="R13" i="3"/>
  <c r="R43" i="3" s="1"/>
  <c r="R73" i="3" s="1"/>
  <c r="R103" i="3" s="1"/>
  <c r="Q13" i="3"/>
  <c r="Q43" i="3" s="1"/>
  <c r="Q73" i="3" s="1"/>
  <c r="Q103" i="3" s="1"/>
  <c r="P13" i="3"/>
  <c r="P43" i="3" s="1"/>
  <c r="P73" i="3" s="1"/>
  <c r="P103" i="3" s="1"/>
  <c r="O13" i="3"/>
  <c r="O43" i="3" s="1"/>
  <c r="O73" i="3" s="1"/>
  <c r="O103" i="3" s="1"/>
  <c r="N13" i="3"/>
  <c r="N43" i="3" s="1"/>
  <c r="N73" i="3" s="1"/>
  <c r="N103" i="3" s="1"/>
  <c r="M13" i="3"/>
  <c r="M43" i="3" s="1"/>
  <c r="M73" i="3" s="1"/>
  <c r="M103" i="3" s="1"/>
  <c r="L13" i="3"/>
  <c r="L43" i="3" s="1"/>
  <c r="L73" i="3" s="1"/>
  <c r="L103" i="3" s="1"/>
  <c r="K13" i="3"/>
  <c r="K43" i="3" s="1"/>
  <c r="K73" i="3" s="1"/>
  <c r="K103" i="3" s="1"/>
  <c r="J13" i="3"/>
  <c r="J43" i="3" s="1"/>
  <c r="J73" i="3" s="1"/>
  <c r="J103" i="3" s="1"/>
  <c r="I13" i="3"/>
  <c r="I43" i="3" s="1"/>
  <c r="I73" i="3" s="1"/>
  <c r="I103" i="3" s="1"/>
  <c r="H13" i="3"/>
  <c r="G13" i="3"/>
  <c r="G43" i="3" s="1"/>
  <c r="G73" i="3" s="1"/>
  <c r="G103" i="3" s="1"/>
  <c r="AC12" i="3"/>
  <c r="AC42" i="3" s="1"/>
  <c r="AC72" i="3" s="1"/>
  <c r="AC102" i="3" s="1"/>
  <c r="AB12" i="3"/>
  <c r="AB42" i="3" s="1"/>
  <c r="AB72" i="3" s="1"/>
  <c r="AB102" i="3" s="1"/>
  <c r="AA12" i="3"/>
  <c r="AA42" i="3" s="1"/>
  <c r="AA72" i="3" s="1"/>
  <c r="AA102" i="3" s="1"/>
  <c r="Z12" i="3"/>
  <c r="Z42" i="3" s="1"/>
  <c r="Z72" i="3" s="1"/>
  <c r="Z102" i="3" s="1"/>
  <c r="Y12" i="3"/>
  <c r="Y42" i="3" s="1"/>
  <c r="Y72" i="3" s="1"/>
  <c r="Y102" i="3" s="1"/>
  <c r="X12" i="3"/>
  <c r="X42" i="3" s="1"/>
  <c r="X72" i="3" s="1"/>
  <c r="X102" i="3" s="1"/>
  <c r="W12" i="3"/>
  <c r="W42" i="3" s="1"/>
  <c r="W72" i="3" s="1"/>
  <c r="W102" i="3" s="1"/>
  <c r="V12" i="3"/>
  <c r="V42" i="3" s="1"/>
  <c r="V72" i="3" s="1"/>
  <c r="V102" i="3" s="1"/>
  <c r="U12" i="3"/>
  <c r="U42" i="3" s="1"/>
  <c r="U72" i="3" s="1"/>
  <c r="U102" i="3" s="1"/>
  <c r="T12" i="3"/>
  <c r="T42" i="3" s="1"/>
  <c r="T72" i="3" s="1"/>
  <c r="T102" i="3" s="1"/>
  <c r="S12" i="3"/>
  <c r="S42" i="3" s="1"/>
  <c r="S72" i="3" s="1"/>
  <c r="S102" i="3" s="1"/>
  <c r="R12" i="3"/>
  <c r="R42" i="3" s="1"/>
  <c r="R72" i="3" s="1"/>
  <c r="R102" i="3" s="1"/>
  <c r="Q12" i="3"/>
  <c r="Q42" i="3" s="1"/>
  <c r="Q72" i="3" s="1"/>
  <c r="Q102" i="3" s="1"/>
  <c r="P12" i="3"/>
  <c r="P42" i="3" s="1"/>
  <c r="P72" i="3" s="1"/>
  <c r="P102" i="3" s="1"/>
  <c r="O12" i="3"/>
  <c r="O42" i="3" s="1"/>
  <c r="O72" i="3" s="1"/>
  <c r="O102" i="3" s="1"/>
  <c r="N12" i="3"/>
  <c r="N42" i="3" s="1"/>
  <c r="N72" i="3" s="1"/>
  <c r="N102" i="3" s="1"/>
  <c r="M12" i="3"/>
  <c r="M42" i="3" s="1"/>
  <c r="M72" i="3" s="1"/>
  <c r="M102" i="3" s="1"/>
  <c r="L12" i="3"/>
  <c r="L42" i="3" s="1"/>
  <c r="L72" i="3" s="1"/>
  <c r="L102" i="3" s="1"/>
  <c r="K12" i="3"/>
  <c r="K42" i="3" s="1"/>
  <c r="K72" i="3" s="1"/>
  <c r="K102" i="3" s="1"/>
  <c r="J12" i="3"/>
  <c r="J42" i="3" s="1"/>
  <c r="J72" i="3" s="1"/>
  <c r="J102" i="3" s="1"/>
  <c r="I12" i="3"/>
  <c r="I42" i="3" s="1"/>
  <c r="I72" i="3" s="1"/>
  <c r="I102" i="3" s="1"/>
  <c r="H12" i="3"/>
  <c r="G12" i="3"/>
  <c r="G42" i="3" s="1"/>
  <c r="G72" i="3" s="1"/>
  <c r="G102" i="3" s="1"/>
  <c r="AC11" i="3"/>
  <c r="AC41" i="3" s="1"/>
  <c r="AC71" i="3" s="1"/>
  <c r="AC101" i="3" s="1"/>
  <c r="AB11" i="3"/>
  <c r="AB41" i="3" s="1"/>
  <c r="AB71" i="3" s="1"/>
  <c r="AB101" i="3" s="1"/>
  <c r="AA11" i="3"/>
  <c r="AA41" i="3" s="1"/>
  <c r="AA71" i="3" s="1"/>
  <c r="AA101" i="3" s="1"/>
  <c r="Z11" i="3"/>
  <c r="Z41" i="3" s="1"/>
  <c r="Z71" i="3" s="1"/>
  <c r="Z101" i="3" s="1"/>
  <c r="Y11" i="3"/>
  <c r="Y41" i="3" s="1"/>
  <c r="Y71" i="3" s="1"/>
  <c r="Y101" i="3" s="1"/>
  <c r="X11" i="3"/>
  <c r="X41" i="3" s="1"/>
  <c r="X71" i="3" s="1"/>
  <c r="X101" i="3" s="1"/>
  <c r="W11" i="3"/>
  <c r="W41" i="3" s="1"/>
  <c r="W71" i="3" s="1"/>
  <c r="W101" i="3" s="1"/>
  <c r="V11" i="3"/>
  <c r="V41" i="3" s="1"/>
  <c r="V71" i="3" s="1"/>
  <c r="V101" i="3" s="1"/>
  <c r="U11" i="3"/>
  <c r="U41" i="3" s="1"/>
  <c r="U71" i="3" s="1"/>
  <c r="U101" i="3" s="1"/>
  <c r="T11" i="3"/>
  <c r="T41" i="3" s="1"/>
  <c r="T71" i="3" s="1"/>
  <c r="T101" i="3" s="1"/>
  <c r="S11" i="3"/>
  <c r="S41" i="3" s="1"/>
  <c r="S71" i="3" s="1"/>
  <c r="S101" i="3" s="1"/>
  <c r="R11" i="3"/>
  <c r="R41" i="3" s="1"/>
  <c r="R71" i="3" s="1"/>
  <c r="R101" i="3" s="1"/>
  <c r="Q11" i="3"/>
  <c r="Q41" i="3" s="1"/>
  <c r="Q71" i="3" s="1"/>
  <c r="Q101" i="3" s="1"/>
  <c r="P11" i="3"/>
  <c r="P41" i="3" s="1"/>
  <c r="P71" i="3" s="1"/>
  <c r="P101" i="3" s="1"/>
  <c r="O11" i="3"/>
  <c r="O41" i="3" s="1"/>
  <c r="O71" i="3" s="1"/>
  <c r="O101" i="3" s="1"/>
  <c r="N11" i="3"/>
  <c r="N41" i="3" s="1"/>
  <c r="N71" i="3" s="1"/>
  <c r="N101" i="3" s="1"/>
  <c r="M11" i="3"/>
  <c r="M41" i="3" s="1"/>
  <c r="M71" i="3" s="1"/>
  <c r="M101" i="3" s="1"/>
  <c r="L11" i="3"/>
  <c r="L41" i="3" s="1"/>
  <c r="L71" i="3" s="1"/>
  <c r="L101" i="3" s="1"/>
  <c r="K11" i="3"/>
  <c r="K41" i="3" s="1"/>
  <c r="K71" i="3" s="1"/>
  <c r="K101" i="3" s="1"/>
  <c r="J11" i="3"/>
  <c r="J41" i="3" s="1"/>
  <c r="J71" i="3" s="1"/>
  <c r="J101" i="3" s="1"/>
  <c r="I11" i="3"/>
  <c r="I41" i="3" s="1"/>
  <c r="I71" i="3" s="1"/>
  <c r="I101" i="3" s="1"/>
  <c r="H11" i="3"/>
  <c r="G11" i="3"/>
  <c r="G41" i="3" s="1"/>
  <c r="G71" i="3" s="1"/>
  <c r="G101" i="3" s="1"/>
  <c r="AC10" i="3"/>
  <c r="AC40" i="3" s="1"/>
  <c r="AC70" i="3" s="1"/>
  <c r="AC100" i="3" s="1"/>
  <c r="AB10" i="3"/>
  <c r="AB40" i="3" s="1"/>
  <c r="AB70" i="3" s="1"/>
  <c r="AB100" i="3" s="1"/>
  <c r="AA10" i="3"/>
  <c r="AA40" i="3" s="1"/>
  <c r="AA70" i="3" s="1"/>
  <c r="AA100" i="3" s="1"/>
  <c r="Z10" i="3"/>
  <c r="Z40" i="3" s="1"/>
  <c r="Z70" i="3" s="1"/>
  <c r="Z100" i="3" s="1"/>
  <c r="Y10" i="3"/>
  <c r="Y40" i="3" s="1"/>
  <c r="Y70" i="3" s="1"/>
  <c r="Y100" i="3" s="1"/>
  <c r="X10" i="3"/>
  <c r="X40" i="3" s="1"/>
  <c r="X70" i="3" s="1"/>
  <c r="X100" i="3" s="1"/>
  <c r="W10" i="3"/>
  <c r="W40" i="3" s="1"/>
  <c r="W70" i="3" s="1"/>
  <c r="W100" i="3" s="1"/>
  <c r="V10" i="3"/>
  <c r="V40" i="3" s="1"/>
  <c r="V70" i="3" s="1"/>
  <c r="V100" i="3" s="1"/>
  <c r="U10" i="3"/>
  <c r="U40" i="3" s="1"/>
  <c r="U70" i="3" s="1"/>
  <c r="U100" i="3" s="1"/>
  <c r="T10" i="3"/>
  <c r="T40" i="3" s="1"/>
  <c r="T70" i="3" s="1"/>
  <c r="T100" i="3" s="1"/>
  <c r="S10" i="3"/>
  <c r="S40" i="3" s="1"/>
  <c r="S70" i="3" s="1"/>
  <c r="S100" i="3" s="1"/>
  <c r="R10" i="3"/>
  <c r="R40" i="3" s="1"/>
  <c r="R70" i="3" s="1"/>
  <c r="R100" i="3" s="1"/>
  <c r="Q10" i="3"/>
  <c r="Q40" i="3" s="1"/>
  <c r="Q70" i="3" s="1"/>
  <c r="Q100" i="3" s="1"/>
  <c r="P10" i="3"/>
  <c r="P40" i="3" s="1"/>
  <c r="P70" i="3" s="1"/>
  <c r="P100" i="3" s="1"/>
  <c r="O10" i="3"/>
  <c r="O40" i="3" s="1"/>
  <c r="O70" i="3" s="1"/>
  <c r="O100" i="3" s="1"/>
  <c r="N10" i="3"/>
  <c r="N40" i="3" s="1"/>
  <c r="N70" i="3" s="1"/>
  <c r="N100" i="3" s="1"/>
  <c r="M10" i="3"/>
  <c r="M40" i="3" s="1"/>
  <c r="M70" i="3" s="1"/>
  <c r="M100" i="3" s="1"/>
  <c r="L10" i="3"/>
  <c r="L40" i="3" s="1"/>
  <c r="L70" i="3" s="1"/>
  <c r="L100" i="3" s="1"/>
  <c r="K10" i="3"/>
  <c r="K40" i="3" s="1"/>
  <c r="K70" i="3" s="1"/>
  <c r="K100" i="3" s="1"/>
  <c r="J10" i="3"/>
  <c r="J40" i="3" s="1"/>
  <c r="J70" i="3" s="1"/>
  <c r="J100" i="3" s="1"/>
  <c r="I10" i="3"/>
  <c r="I40" i="3" s="1"/>
  <c r="I70" i="3" s="1"/>
  <c r="I100" i="3" s="1"/>
  <c r="H10" i="3"/>
  <c r="G10" i="3"/>
  <c r="G40" i="3" s="1"/>
  <c r="G70" i="3" s="1"/>
  <c r="G100" i="3" s="1"/>
  <c r="AC9" i="3"/>
  <c r="AC39" i="3" s="1"/>
  <c r="AC69" i="3" s="1"/>
  <c r="AC99" i="3" s="1"/>
  <c r="AB9" i="3"/>
  <c r="AB39" i="3" s="1"/>
  <c r="AA9" i="3"/>
  <c r="AA39" i="3" s="1"/>
  <c r="AA69" i="3" s="1"/>
  <c r="AA99" i="3" s="1"/>
  <c r="Z9" i="3"/>
  <c r="Z39" i="3" s="1"/>
  <c r="Z69" i="3" s="1"/>
  <c r="Z99" i="3" s="1"/>
  <c r="Y9" i="3"/>
  <c r="Y39" i="3" s="1"/>
  <c r="Y69" i="3" s="1"/>
  <c r="Y99" i="3" s="1"/>
  <c r="X9" i="3"/>
  <c r="X39" i="3" s="1"/>
  <c r="X69" i="3" s="1"/>
  <c r="X99" i="3" s="1"/>
  <c r="W9" i="3"/>
  <c r="W39" i="3" s="1"/>
  <c r="W69" i="3" s="1"/>
  <c r="W99" i="3" s="1"/>
  <c r="V9" i="3"/>
  <c r="V39" i="3" s="1"/>
  <c r="V69" i="3" s="1"/>
  <c r="V99" i="3" s="1"/>
  <c r="U9" i="3"/>
  <c r="U39" i="3" s="1"/>
  <c r="U69" i="3" s="1"/>
  <c r="U99" i="3" s="1"/>
  <c r="T9" i="3"/>
  <c r="T39" i="3" s="1"/>
  <c r="T69" i="3" s="1"/>
  <c r="T99" i="3" s="1"/>
  <c r="S9" i="3"/>
  <c r="S39" i="3" s="1"/>
  <c r="S69" i="3" s="1"/>
  <c r="S99" i="3" s="1"/>
  <c r="R9" i="3"/>
  <c r="R39" i="3" s="1"/>
  <c r="R69" i="3" s="1"/>
  <c r="R99" i="3" s="1"/>
  <c r="Q9" i="3"/>
  <c r="Q39" i="3" s="1"/>
  <c r="Q69" i="3" s="1"/>
  <c r="Q99" i="3" s="1"/>
  <c r="P9" i="3"/>
  <c r="P39" i="3" s="1"/>
  <c r="P69" i="3" s="1"/>
  <c r="P99" i="3" s="1"/>
  <c r="O9" i="3"/>
  <c r="O39" i="3" s="1"/>
  <c r="O69" i="3" s="1"/>
  <c r="O99" i="3" s="1"/>
  <c r="N9" i="3"/>
  <c r="N39" i="3" s="1"/>
  <c r="N69" i="3" s="1"/>
  <c r="N99" i="3" s="1"/>
  <c r="M9" i="3"/>
  <c r="M39" i="3" s="1"/>
  <c r="M69" i="3" s="1"/>
  <c r="M99" i="3" s="1"/>
  <c r="L9" i="3"/>
  <c r="L39" i="3" s="1"/>
  <c r="L69" i="3" s="1"/>
  <c r="L99" i="3" s="1"/>
  <c r="K9" i="3"/>
  <c r="K39" i="3" s="1"/>
  <c r="K69" i="3" s="1"/>
  <c r="K99" i="3" s="1"/>
  <c r="J9" i="3"/>
  <c r="J39" i="3" s="1"/>
  <c r="J69" i="3" s="1"/>
  <c r="J99" i="3" s="1"/>
  <c r="I9" i="3"/>
  <c r="I39" i="3" s="1"/>
  <c r="I69" i="3" s="1"/>
  <c r="I99" i="3" s="1"/>
  <c r="H9" i="3"/>
  <c r="G9" i="3"/>
  <c r="G39" i="3" s="1"/>
  <c r="G69" i="3" s="1"/>
  <c r="G99" i="3" s="1"/>
  <c r="AC8" i="3"/>
  <c r="AC38" i="3" s="1"/>
  <c r="AC68" i="3" s="1"/>
  <c r="AC98" i="3" s="1"/>
  <c r="AB8" i="3"/>
  <c r="AB38" i="3" s="1"/>
  <c r="AB68" i="3" s="1"/>
  <c r="AB98" i="3" s="1"/>
  <c r="AA8" i="3"/>
  <c r="AA38" i="3" s="1"/>
  <c r="AA68" i="3" s="1"/>
  <c r="AA98" i="3" s="1"/>
  <c r="Z8" i="3"/>
  <c r="Z38" i="3" s="1"/>
  <c r="Z68" i="3" s="1"/>
  <c r="Z98" i="3" s="1"/>
  <c r="Y8" i="3"/>
  <c r="Y38" i="3" s="1"/>
  <c r="Y68" i="3" s="1"/>
  <c r="Y98" i="3" s="1"/>
  <c r="X8" i="3"/>
  <c r="X38" i="3" s="1"/>
  <c r="X68" i="3" s="1"/>
  <c r="X98" i="3" s="1"/>
  <c r="W8" i="3"/>
  <c r="W38" i="3" s="1"/>
  <c r="W68" i="3" s="1"/>
  <c r="W98" i="3" s="1"/>
  <c r="V8" i="3"/>
  <c r="V38" i="3" s="1"/>
  <c r="V68" i="3" s="1"/>
  <c r="V98" i="3" s="1"/>
  <c r="U8" i="3"/>
  <c r="U38" i="3" s="1"/>
  <c r="U68" i="3" s="1"/>
  <c r="U98" i="3" s="1"/>
  <c r="T8" i="3"/>
  <c r="T38" i="3" s="1"/>
  <c r="T68" i="3" s="1"/>
  <c r="T98" i="3" s="1"/>
  <c r="S8" i="3"/>
  <c r="S38" i="3" s="1"/>
  <c r="S68" i="3" s="1"/>
  <c r="S98" i="3" s="1"/>
  <c r="R8" i="3"/>
  <c r="R38" i="3" s="1"/>
  <c r="R68" i="3" s="1"/>
  <c r="R98" i="3" s="1"/>
  <c r="Q8" i="3"/>
  <c r="Q38" i="3" s="1"/>
  <c r="Q68" i="3" s="1"/>
  <c r="Q98" i="3" s="1"/>
  <c r="P8" i="3"/>
  <c r="P38" i="3" s="1"/>
  <c r="P68" i="3" s="1"/>
  <c r="P98" i="3" s="1"/>
  <c r="O8" i="3"/>
  <c r="O38" i="3" s="1"/>
  <c r="O68" i="3" s="1"/>
  <c r="O98" i="3" s="1"/>
  <c r="N8" i="3"/>
  <c r="N38" i="3" s="1"/>
  <c r="N68" i="3" s="1"/>
  <c r="N98" i="3" s="1"/>
  <c r="M8" i="3"/>
  <c r="M38" i="3" s="1"/>
  <c r="M68" i="3" s="1"/>
  <c r="M98" i="3" s="1"/>
  <c r="L8" i="3"/>
  <c r="L38" i="3" s="1"/>
  <c r="L68" i="3" s="1"/>
  <c r="L98" i="3" s="1"/>
  <c r="K8" i="3"/>
  <c r="K38" i="3" s="1"/>
  <c r="J8" i="3"/>
  <c r="J38" i="3" s="1"/>
  <c r="J68" i="3" s="1"/>
  <c r="J98" i="3" s="1"/>
  <c r="I8" i="3"/>
  <c r="I38" i="3" s="1"/>
  <c r="I68" i="3" s="1"/>
  <c r="I98" i="3" s="1"/>
  <c r="H8" i="3"/>
  <c r="G8" i="3"/>
  <c r="G38" i="3" s="1"/>
  <c r="G68" i="3" s="1"/>
  <c r="G98" i="3" s="1"/>
  <c r="AC7" i="3"/>
  <c r="AC37" i="3" s="1"/>
  <c r="AC67" i="3" s="1"/>
  <c r="AC97" i="3" s="1"/>
  <c r="AB7" i="3"/>
  <c r="AB37" i="3" s="1"/>
  <c r="AB67" i="3" s="1"/>
  <c r="AB97" i="3" s="1"/>
  <c r="AA7" i="3"/>
  <c r="AA37" i="3" s="1"/>
  <c r="AA67" i="3" s="1"/>
  <c r="AA97" i="3" s="1"/>
  <c r="Z7" i="3"/>
  <c r="Z37" i="3" s="1"/>
  <c r="Z67" i="3" s="1"/>
  <c r="Z97" i="3" s="1"/>
  <c r="Y7" i="3"/>
  <c r="Y37" i="3" s="1"/>
  <c r="Y67" i="3" s="1"/>
  <c r="Y97" i="3" s="1"/>
  <c r="X7" i="3"/>
  <c r="X37" i="3" s="1"/>
  <c r="X67" i="3" s="1"/>
  <c r="X97" i="3" s="1"/>
  <c r="W7" i="3"/>
  <c r="W37" i="3" s="1"/>
  <c r="W67" i="3" s="1"/>
  <c r="W97" i="3" s="1"/>
  <c r="V7" i="3"/>
  <c r="V37" i="3" s="1"/>
  <c r="V67" i="3" s="1"/>
  <c r="V97" i="3" s="1"/>
  <c r="U7" i="3"/>
  <c r="U37" i="3" s="1"/>
  <c r="U67" i="3" s="1"/>
  <c r="U97" i="3" s="1"/>
  <c r="T7" i="3"/>
  <c r="T37" i="3" s="1"/>
  <c r="T67" i="3" s="1"/>
  <c r="T97" i="3" s="1"/>
  <c r="S7" i="3"/>
  <c r="S37" i="3" s="1"/>
  <c r="S67" i="3" s="1"/>
  <c r="S97" i="3" s="1"/>
  <c r="R7" i="3"/>
  <c r="R37" i="3" s="1"/>
  <c r="R67" i="3" s="1"/>
  <c r="R97" i="3" s="1"/>
  <c r="Q7" i="3"/>
  <c r="Q37" i="3" s="1"/>
  <c r="Q67" i="3" s="1"/>
  <c r="Q97" i="3" s="1"/>
  <c r="P7" i="3"/>
  <c r="P37" i="3" s="1"/>
  <c r="P67" i="3" s="1"/>
  <c r="P97" i="3" s="1"/>
  <c r="O7" i="3"/>
  <c r="O37" i="3" s="1"/>
  <c r="O67" i="3" s="1"/>
  <c r="O97" i="3" s="1"/>
  <c r="N7" i="3"/>
  <c r="N37" i="3" s="1"/>
  <c r="N67" i="3" s="1"/>
  <c r="N97" i="3" s="1"/>
  <c r="M7" i="3"/>
  <c r="M37" i="3" s="1"/>
  <c r="M67" i="3" s="1"/>
  <c r="M97" i="3" s="1"/>
  <c r="L7" i="3"/>
  <c r="L37" i="3" s="1"/>
  <c r="L67" i="3" s="1"/>
  <c r="L97" i="3" s="1"/>
  <c r="K7" i="3"/>
  <c r="K37" i="3" s="1"/>
  <c r="K67" i="3" s="1"/>
  <c r="K97" i="3" s="1"/>
  <c r="J7" i="3"/>
  <c r="J37" i="3" s="1"/>
  <c r="J67" i="3" s="1"/>
  <c r="J97" i="3" s="1"/>
  <c r="I7" i="3"/>
  <c r="I37" i="3" s="1"/>
  <c r="I67" i="3" s="1"/>
  <c r="I97" i="3" s="1"/>
  <c r="H7" i="3"/>
  <c r="G7" i="3"/>
  <c r="G37" i="3" s="1"/>
  <c r="G67" i="3" s="1"/>
  <c r="G97" i="3" s="1"/>
  <c r="AC6" i="3"/>
  <c r="AB6" i="3"/>
  <c r="AB36" i="3" s="1"/>
  <c r="AB66" i="3" s="1"/>
  <c r="AB96" i="3" s="1"/>
  <c r="AA6" i="3"/>
  <c r="AA36" i="3" s="1"/>
  <c r="AA66" i="3" s="1"/>
  <c r="AA96" i="3" s="1"/>
  <c r="Z6" i="3"/>
  <c r="Z36" i="3" s="1"/>
  <c r="Z66" i="3" s="1"/>
  <c r="Z96" i="3" s="1"/>
  <c r="Y6" i="3"/>
  <c r="Y36" i="3" s="1"/>
  <c r="Y66" i="3" s="1"/>
  <c r="Y96" i="3" s="1"/>
  <c r="X6" i="3"/>
  <c r="X36" i="3" s="1"/>
  <c r="X66" i="3" s="1"/>
  <c r="X96" i="3" s="1"/>
  <c r="W6" i="3"/>
  <c r="W36" i="3" s="1"/>
  <c r="W66" i="3" s="1"/>
  <c r="W96" i="3" s="1"/>
  <c r="V6" i="3"/>
  <c r="V36" i="3" s="1"/>
  <c r="V66" i="3" s="1"/>
  <c r="V96" i="3" s="1"/>
  <c r="U6" i="3"/>
  <c r="U36" i="3" s="1"/>
  <c r="U66" i="3" s="1"/>
  <c r="U96" i="3" s="1"/>
  <c r="T6" i="3"/>
  <c r="T36" i="3" s="1"/>
  <c r="T66" i="3" s="1"/>
  <c r="T96" i="3" s="1"/>
  <c r="S6" i="3"/>
  <c r="S36" i="3" s="1"/>
  <c r="S66" i="3" s="1"/>
  <c r="S96" i="3" s="1"/>
  <c r="R6" i="3"/>
  <c r="R36" i="3" s="1"/>
  <c r="R66" i="3" s="1"/>
  <c r="R96" i="3" s="1"/>
  <c r="Q6" i="3"/>
  <c r="Q36" i="3" s="1"/>
  <c r="Q66" i="3" s="1"/>
  <c r="Q96" i="3" s="1"/>
  <c r="P6" i="3"/>
  <c r="P36" i="3" s="1"/>
  <c r="P66" i="3" s="1"/>
  <c r="P96" i="3" s="1"/>
  <c r="O6" i="3"/>
  <c r="O36" i="3" s="1"/>
  <c r="O66" i="3" s="1"/>
  <c r="O96" i="3" s="1"/>
  <c r="N6" i="3"/>
  <c r="N36" i="3" s="1"/>
  <c r="N66" i="3" s="1"/>
  <c r="N96" i="3" s="1"/>
  <c r="M6" i="3"/>
  <c r="M36" i="3" s="1"/>
  <c r="M66" i="3" s="1"/>
  <c r="M96" i="3" s="1"/>
  <c r="L6" i="3"/>
  <c r="L36" i="3" s="1"/>
  <c r="L66" i="3" s="1"/>
  <c r="L96" i="3" s="1"/>
  <c r="K6" i="3"/>
  <c r="K36" i="3" s="1"/>
  <c r="K66" i="3" s="1"/>
  <c r="K96" i="3" s="1"/>
  <c r="J6" i="3"/>
  <c r="J36" i="3" s="1"/>
  <c r="J66" i="3" s="1"/>
  <c r="J96" i="3" s="1"/>
  <c r="I6" i="3"/>
  <c r="I36" i="3" s="1"/>
  <c r="I66" i="3" s="1"/>
  <c r="I96" i="3" s="1"/>
  <c r="H6" i="3"/>
  <c r="G6" i="3"/>
  <c r="G36" i="3" s="1"/>
  <c r="G66" i="3" s="1"/>
  <c r="G96" i="3" s="1"/>
  <c r="AC5" i="3"/>
  <c r="AC35" i="3" s="1"/>
  <c r="AC65" i="3" s="1"/>
  <c r="AC95" i="3" s="1"/>
  <c r="AB5" i="3"/>
  <c r="AB35" i="3" s="1"/>
  <c r="AB65" i="3" s="1"/>
  <c r="AB95" i="3" s="1"/>
  <c r="AA5" i="3"/>
  <c r="AA35" i="3" s="1"/>
  <c r="AA65" i="3" s="1"/>
  <c r="AA95" i="3" s="1"/>
  <c r="Z5" i="3"/>
  <c r="Z35" i="3" s="1"/>
  <c r="Z65" i="3" s="1"/>
  <c r="Z95" i="3" s="1"/>
  <c r="Y5" i="3"/>
  <c r="Y35" i="3" s="1"/>
  <c r="Y65" i="3" s="1"/>
  <c r="Y95" i="3" s="1"/>
  <c r="X5" i="3"/>
  <c r="X35" i="3" s="1"/>
  <c r="X65" i="3" s="1"/>
  <c r="X95" i="3" s="1"/>
  <c r="W5" i="3"/>
  <c r="W35" i="3" s="1"/>
  <c r="W65" i="3" s="1"/>
  <c r="W95" i="3" s="1"/>
  <c r="V5" i="3"/>
  <c r="V35" i="3" s="1"/>
  <c r="V65" i="3" s="1"/>
  <c r="V95" i="3" s="1"/>
  <c r="U5" i="3"/>
  <c r="U35" i="3" s="1"/>
  <c r="U65" i="3" s="1"/>
  <c r="U95" i="3" s="1"/>
  <c r="T5" i="3"/>
  <c r="T35" i="3" s="1"/>
  <c r="T65" i="3" s="1"/>
  <c r="T95" i="3" s="1"/>
  <c r="S5" i="3"/>
  <c r="S35" i="3" s="1"/>
  <c r="S65" i="3" s="1"/>
  <c r="S95" i="3" s="1"/>
  <c r="R5" i="3"/>
  <c r="R35" i="3" s="1"/>
  <c r="R65" i="3" s="1"/>
  <c r="R95" i="3" s="1"/>
  <c r="Q5" i="3"/>
  <c r="Q35" i="3" s="1"/>
  <c r="Q65" i="3" s="1"/>
  <c r="Q95" i="3" s="1"/>
  <c r="P5" i="3"/>
  <c r="P35" i="3" s="1"/>
  <c r="P65" i="3" s="1"/>
  <c r="P95" i="3" s="1"/>
  <c r="O5" i="3"/>
  <c r="O35" i="3" s="1"/>
  <c r="O65" i="3" s="1"/>
  <c r="O95" i="3" s="1"/>
  <c r="N5" i="3"/>
  <c r="N35" i="3" s="1"/>
  <c r="N65" i="3" s="1"/>
  <c r="N95" i="3" s="1"/>
  <c r="M5" i="3"/>
  <c r="M35" i="3" s="1"/>
  <c r="M65" i="3" s="1"/>
  <c r="M95" i="3" s="1"/>
  <c r="L5" i="3"/>
  <c r="L35" i="3" s="1"/>
  <c r="L65" i="3" s="1"/>
  <c r="L95" i="3" s="1"/>
  <c r="K5" i="3"/>
  <c r="K35" i="3" s="1"/>
  <c r="K65" i="3" s="1"/>
  <c r="K95" i="3" s="1"/>
  <c r="J5" i="3"/>
  <c r="J35" i="3" s="1"/>
  <c r="J65" i="3" s="1"/>
  <c r="J95" i="3" s="1"/>
  <c r="I5" i="3"/>
  <c r="I35" i="3" s="1"/>
  <c r="I65" i="3" s="1"/>
  <c r="I95" i="3" s="1"/>
  <c r="H5" i="3"/>
  <c r="G5" i="3"/>
  <c r="G35" i="3" s="1"/>
  <c r="G65" i="3" s="1"/>
  <c r="G95" i="3" s="1"/>
  <c r="AC4" i="3"/>
  <c r="AC34" i="3" s="1"/>
  <c r="AC64" i="3" s="1"/>
  <c r="AC94" i="3" s="1"/>
  <c r="AB4" i="3"/>
  <c r="AB34" i="3" s="1"/>
  <c r="AB64" i="3" s="1"/>
  <c r="AB94" i="3" s="1"/>
  <c r="AA4" i="3"/>
  <c r="AA34" i="3" s="1"/>
  <c r="AA64" i="3" s="1"/>
  <c r="AA94" i="3" s="1"/>
  <c r="Z4" i="3"/>
  <c r="Z34" i="3" s="1"/>
  <c r="Z64" i="3" s="1"/>
  <c r="Z94" i="3" s="1"/>
  <c r="Y4" i="3"/>
  <c r="Y34" i="3" s="1"/>
  <c r="Y64" i="3" s="1"/>
  <c r="Y94" i="3" s="1"/>
  <c r="X4" i="3"/>
  <c r="X34" i="3" s="1"/>
  <c r="X64" i="3" s="1"/>
  <c r="X94" i="3" s="1"/>
  <c r="W4" i="3"/>
  <c r="W34" i="3" s="1"/>
  <c r="W64" i="3" s="1"/>
  <c r="W94" i="3" s="1"/>
  <c r="V4" i="3"/>
  <c r="V34" i="3" s="1"/>
  <c r="V64" i="3" s="1"/>
  <c r="V94" i="3" s="1"/>
  <c r="U4" i="3"/>
  <c r="U34" i="3" s="1"/>
  <c r="U64" i="3" s="1"/>
  <c r="U94" i="3" s="1"/>
  <c r="T4" i="3"/>
  <c r="T34" i="3" s="1"/>
  <c r="T64" i="3" s="1"/>
  <c r="T94" i="3" s="1"/>
  <c r="S4" i="3"/>
  <c r="S34" i="3" s="1"/>
  <c r="S64" i="3" s="1"/>
  <c r="S94" i="3" s="1"/>
  <c r="R4" i="3"/>
  <c r="R34" i="3" s="1"/>
  <c r="R64" i="3" s="1"/>
  <c r="R94" i="3" s="1"/>
  <c r="Q4" i="3"/>
  <c r="Q34" i="3" s="1"/>
  <c r="Q64" i="3" s="1"/>
  <c r="Q94" i="3" s="1"/>
  <c r="P4" i="3"/>
  <c r="P34" i="3" s="1"/>
  <c r="P64" i="3" s="1"/>
  <c r="P94" i="3" s="1"/>
  <c r="O4" i="3"/>
  <c r="O34" i="3" s="1"/>
  <c r="O64" i="3" s="1"/>
  <c r="O94" i="3" s="1"/>
  <c r="N4" i="3"/>
  <c r="N34" i="3" s="1"/>
  <c r="N64" i="3" s="1"/>
  <c r="N94" i="3" s="1"/>
  <c r="M4" i="3"/>
  <c r="M34" i="3" s="1"/>
  <c r="M64" i="3" s="1"/>
  <c r="M94" i="3" s="1"/>
  <c r="L4" i="3"/>
  <c r="L34" i="3" s="1"/>
  <c r="L64" i="3" s="1"/>
  <c r="L94" i="3" s="1"/>
  <c r="K4" i="3"/>
  <c r="K34" i="3" s="1"/>
  <c r="K64" i="3" s="1"/>
  <c r="K94" i="3" s="1"/>
  <c r="J4" i="3"/>
  <c r="J34" i="3" s="1"/>
  <c r="J64" i="3" s="1"/>
  <c r="J94" i="3" s="1"/>
  <c r="I4" i="3"/>
  <c r="I34" i="3" s="1"/>
  <c r="I64" i="3" s="1"/>
  <c r="I94" i="3" s="1"/>
  <c r="H4" i="3"/>
  <c r="G4" i="3"/>
  <c r="G34" i="3" s="1"/>
  <c r="G64" i="3" s="1"/>
  <c r="G94" i="3" s="1"/>
  <c r="AC3" i="3"/>
  <c r="AC33" i="3" s="1"/>
  <c r="AC63" i="3" s="1"/>
  <c r="AC93" i="3" s="1"/>
  <c r="AB3" i="3"/>
  <c r="AB33" i="3" s="1"/>
  <c r="AB63" i="3" s="1"/>
  <c r="AB93" i="3" s="1"/>
  <c r="AA3" i="3"/>
  <c r="AA33" i="3" s="1"/>
  <c r="AA63" i="3" s="1"/>
  <c r="AA93" i="3" s="1"/>
  <c r="Z3" i="3"/>
  <c r="Z33" i="3" s="1"/>
  <c r="Z63" i="3" s="1"/>
  <c r="Z93" i="3" s="1"/>
  <c r="Y3" i="3"/>
  <c r="Y33" i="3" s="1"/>
  <c r="Y63" i="3" s="1"/>
  <c r="Y93" i="3" s="1"/>
  <c r="X3" i="3"/>
  <c r="X33" i="3" s="1"/>
  <c r="X63" i="3" s="1"/>
  <c r="X93" i="3" s="1"/>
  <c r="W3" i="3"/>
  <c r="W33" i="3" s="1"/>
  <c r="W63" i="3" s="1"/>
  <c r="W93" i="3" s="1"/>
  <c r="V3" i="3"/>
  <c r="V33" i="3" s="1"/>
  <c r="V63" i="3" s="1"/>
  <c r="V93" i="3" s="1"/>
  <c r="U3" i="3"/>
  <c r="U33" i="3" s="1"/>
  <c r="U63" i="3" s="1"/>
  <c r="U93" i="3" s="1"/>
  <c r="T3" i="3"/>
  <c r="T33" i="3" s="1"/>
  <c r="T63" i="3" s="1"/>
  <c r="T93" i="3" s="1"/>
  <c r="S3" i="3"/>
  <c r="S33" i="3" s="1"/>
  <c r="S63" i="3" s="1"/>
  <c r="S93" i="3" s="1"/>
  <c r="R3" i="3"/>
  <c r="R33" i="3" s="1"/>
  <c r="Q3" i="3"/>
  <c r="Q33" i="3" s="1"/>
  <c r="Q63" i="3" s="1"/>
  <c r="Q93" i="3" s="1"/>
  <c r="P3" i="3"/>
  <c r="P33" i="3" s="1"/>
  <c r="P63" i="3" s="1"/>
  <c r="P93" i="3" s="1"/>
  <c r="O3" i="3"/>
  <c r="O33" i="3" s="1"/>
  <c r="O63" i="3" s="1"/>
  <c r="O93" i="3" s="1"/>
  <c r="N3" i="3"/>
  <c r="N33" i="3" s="1"/>
  <c r="N63" i="3" s="1"/>
  <c r="N93" i="3" s="1"/>
  <c r="M3" i="3"/>
  <c r="M33" i="3" s="1"/>
  <c r="M63" i="3" s="1"/>
  <c r="M93" i="3" s="1"/>
  <c r="L3" i="3"/>
  <c r="L33" i="3" s="1"/>
  <c r="L63" i="3" s="1"/>
  <c r="L93" i="3" s="1"/>
  <c r="K3" i="3"/>
  <c r="K33" i="3" s="1"/>
  <c r="K63" i="3" s="1"/>
  <c r="K93" i="3" s="1"/>
  <c r="J3" i="3"/>
  <c r="J33" i="3" s="1"/>
  <c r="J63" i="3" s="1"/>
  <c r="J93" i="3" s="1"/>
  <c r="I3" i="3"/>
  <c r="I33" i="3" s="1"/>
  <c r="I63" i="3" s="1"/>
  <c r="I93" i="3" s="1"/>
  <c r="H3" i="3"/>
  <c r="G3" i="3"/>
  <c r="G33" i="3" s="1"/>
  <c r="G63" i="3" s="1"/>
  <c r="G93" i="3" s="1"/>
  <c r="AC2" i="3"/>
  <c r="AC32" i="3" s="1"/>
  <c r="AC62" i="3" s="1"/>
  <c r="AC92" i="3" s="1"/>
  <c r="AB2" i="3"/>
  <c r="AB32" i="3" s="1"/>
  <c r="AB62" i="3" s="1"/>
  <c r="AB92" i="3" s="1"/>
  <c r="AA2" i="3"/>
  <c r="AA32" i="3" s="1"/>
  <c r="AA62" i="3" s="1"/>
  <c r="AA92" i="3" s="1"/>
  <c r="Z2" i="3"/>
  <c r="Z32" i="3" s="1"/>
  <c r="Z62" i="3" s="1"/>
  <c r="Z92" i="3" s="1"/>
  <c r="Y2" i="3"/>
  <c r="Y32" i="3" s="1"/>
  <c r="Y62" i="3" s="1"/>
  <c r="Y92" i="3" s="1"/>
  <c r="X2" i="3"/>
  <c r="X32" i="3" s="1"/>
  <c r="X62" i="3" s="1"/>
  <c r="X92" i="3" s="1"/>
  <c r="W2" i="3"/>
  <c r="W32" i="3" s="1"/>
  <c r="W62" i="3" s="1"/>
  <c r="W92" i="3" s="1"/>
  <c r="V2" i="3"/>
  <c r="V32" i="3" s="1"/>
  <c r="V62" i="3" s="1"/>
  <c r="V92" i="3" s="1"/>
  <c r="U2" i="3"/>
  <c r="U32" i="3" s="1"/>
  <c r="U62" i="3" s="1"/>
  <c r="U92" i="3" s="1"/>
  <c r="T2" i="3"/>
  <c r="T32" i="3" s="1"/>
  <c r="T62" i="3" s="1"/>
  <c r="T92" i="3" s="1"/>
  <c r="S2" i="3"/>
  <c r="S32" i="3" s="1"/>
  <c r="R2" i="3"/>
  <c r="R32" i="3" s="1"/>
  <c r="R62" i="3" s="1"/>
  <c r="R92" i="3" s="1"/>
  <c r="Q2" i="3"/>
  <c r="Q32" i="3" s="1"/>
  <c r="Q62" i="3" s="1"/>
  <c r="Q92" i="3" s="1"/>
  <c r="P2" i="3"/>
  <c r="P32" i="3" s="1"/>
  <c r="P62" i="3" s="1"/>
  <c r="P92" i="3" s="1"/>
  <c r="O2" i="3"/>
  <c r="O32" i="3" s="1"/>
  <c r="O62" i="3" s="1"/>
  <c r="O92" i="3" s="1"/>
  <c r="N2" i="3"/>
  <c r="N32" i="3" s="1"/>
  <c r="N62" i="3" s="1"/>
  <c r="N92" i="3" s="1"/>
  <c r="M2" i="3"/>
  <c r="M32" i="3" s="1"/>
  <c r="M62" i="3" s="1"/>
  <c r="M92" i="3" s="1"/>
  <c r="L2" i="3"/>
  <c r="L32" i="3" s="1"/>
  <c r="L62" i="3" s="1"/>
  <c r="L92" i="3" s="1"/>
  <c r="K2" i="3"/>
  <c r="K32" i="3" s="1"/>
  <c r="K62" i="3" s="1"/>
  <c r="K92" i="3" s="1"/>
  <c r="J2" i="3"/>
  <c r="J32" i="3" s="1"/>
  <c r="J62" i="3" s="1"/>
  <c r="J92" i="3" s="1"/>
  <c r="I2" i="3"/>
  <c r="I32" i="3" s="1"/>
  <c r="I62" i="3" s="1"/>
  <c r="I92" i="3" s="1"/>
  <c r="AC1" i="3"/>
  <c r="AB1" i="3"/>
  <c r="AA1" i="3"/>
  <c r="Z1" i="3"/>
  <c r="B103" i="3" l="1"/>
  <c r="B107" i="3"/>
  <c r="B108" i="3"/>
  <c r="H42" i="3"/>
  <c r="H72" i="3" s="1"/>
  <c r="H102" i="3" s="1"/>
  <c r="F12" i="3"/>
  <c r="H46" i="3"/>
  <c r="H76" i="3" s="1"/>
  <c r="H106" i="3" s="1"/>
  <c r="F16" i="3"/>
  <c r="F33" i="3"/>
  <c r="B71" i="3"/>
  <c r="F41" i="3"/>
  <c r="H33" i="3"/>
  <c r="H63" i="3" s="1"/>
  <c r="H93" i="3" s="1"/>
  <c r="F3" i="3"/>
  <c r="H37" i="3"/>
  <c r="H67" i="3" s="1"/>
  <c r="H97" i="3" s="1"/>
  <c r="F7" i="3"/>
  <c r="H41" i="3"/>
  <c r="H71" i="3" s="1"/>
  <c r="H101" i="3" s="1"/>
  <c r="F11" i="3"/>
  <c r="H45" i="3"/>
  <c r="H75" i="3" s="1"/>
  <c r="H105" i="3" s="1"/>
  <c r="F15" i="3"/>
  <c r="H49" i="3"/>
  <c r="H79" i="3" s="1"/>
  <c r="H109" i="3" s="1"/>
  <c r="F19" i="3"/>
  <c r="H53" i="3"/>
  <c r="H83" i="3" s="1"/>
  <c r="H113" i="3" s="1"/>
  <c r="F23" i="3"/>
  <c r="H57" i="3"/>
  <c r="H87" i="3" s="1"/>
  <c r="H117" i="3" s="1"/>
  <c r="F27" i="3"/>
  <c r="H61" i="3"/>
  <c r="H91" i="3" s="1"/>
  <c r="H121" i="3" s="1"/>
  <c r="F31" i="3"/>
  <c r="B67" i="3"/>
  <c r="H47" i="3"/>
  <c r="H77" i="3" s="1"/>
  <c r="H107" i="3" s="1"/>
  <c r="B80" i="3"/>
  <c r="B82" i="3"/>
  <c r="B88" i="3"/>
  <c r="F58" i="3"/>
  <c r="B89" i="3"/>
  <c r="H34" i="3"/>
  <c r="H64" i="3" s="1"/>
  <c r="H94" i="3" s="1"/>
  <c r="F4" i="3"/>
  <c r="H58" i="3"/>
  <c r="H88" i="3" s="1"/>
  <c r="H118" i="3" s="1"/>
  <c r="F28" i="3"/>
  <c r="F35" i="3"/>
  <c r="B83" i="3"/>
  <c r="B91" i="3"/>
  <c r="H36" i="3"/>
  <c r="H66" i="3" s="1"/>
  <c r="H96" i="3" s="1"/>
  <c r="F6" i="3"/>
  <c r="H40" i="3"/>
  <c r="H70" i="3" s="1"/>
  <c r="H100" i="3" s="1"/>
  <c r="F10" i="3"/>
  <c r="H44" i="3"/>
  <c r="H74" i="3" s="1"/>
  <c r="H104" i="3" s="1"/>
  <c r="F14" i="3"/>
  <c r="H48" i="3"/>
  <c r="H78" i="3" s="1"/>
  <c r="H108" i="3" s="1"/>
  <c r="F18" i="3"/>
  <c r="H52" i="3"/>
  <c r="H82" i="3" s="1"/>
  <c r="H112" i="3" s="1"/>
  <c r="F22" i="3"/>
  <c r="H56" i="3"/>
  <c r="H86" i="3" s="1"/>
  <c r="H116" i="3" s="1"/>
  <c r="F26" i="3"/>
  <c r="H60" i="3"/>
  <c r="H90" i="3" s="1"/>
  <c r="H120" i="3" s="1"/>
  <c r="F30" i="3"/>
  <c r="B76" i="3"/>
  <c r="F46" i="3"/>
  <c r="F47" i="3"/>
  <c r="B79" i="3"/>
  <c r="F49" i="3"/>
  <c r="F57" i="3"/>
  <c r="B87" i="3"/>
  <c r="H38" i="3"/>
  <c r="H68" i="3" s="1"/>
  <c r="H98" i="3" s="1"/>
  <c r="F8" i="3"/>
  <c r="H50" i="3"/>
  <c r="H80" i="3" s="1"/>
  <c r="H110" i="3" s="1"/>
  <c r="F20" i="3"/>
  <c r="H54" i="3"/>
  <c r="H84" i="3" s="1"/>
  <c r="H114" i="3" s="1"/>
  <c r="F24" i="3"/>
  <c r="B64" i="3"/>
  <c r="F64" i="3" s="1"/>
  <c r="F34" i="3"/>
  <c r="B70" i="3"/>
  <c r="F40" i="3"/>
  <c r="B96" i="3"/>
  <c r="F66" i="3"/>
  <c r="H35" i="3"/>
  <c r="H65" i="3" s="1"/>
  <c r="H95" i="3" s="1"/>
  <c r="F5" i="3"/>
  <c r="H39" i="3"/>
  <c r="H69" i="3" s="1"/>
  <c r="H99" i="3" s="1"/>
  <c r="F9" i="3"/>
  <c r="H43" i="3"/>
  <c r="H73" i="3" s="1"/>
  <c r="H103" i="3" s="1"/>
  <c r="F13" i="3"/>
  <c r="H51" i="3"/>
  <c r="H81" i="3" s="1"/>
  <c r="H111" i="3" s="1"/>
  <c r="F21" i="3"/>
  <c r="H55" i="3"/>
  <c r="H85" i="3" s="1"/>
  <c r="H115" i="3" s="1"/>
  <c r="F25" i="3"/>
  <c r="H59" i="3"/>
  <c r="H89" i="3" s="1"/>
  <c r="H119" i="3" s="1"/>
  <c r="F29" i="3"/>
  <c r="B68" i="3"/>
  <c r="F38" i="3"/>
  <c r="B69" i="3"/>
  <c r="B72" i="3"/>
  <c r="F42" i="3"/>
  <c r="F43" i="3"/>
  <c r="B74" i="3"/>
  <c r="B75" i="3"/>
  <c r="F48" i="3"/>
  <c r="B84" i="3"/>
  <c r="F54" i="3"/>
  <c r="B85" i="3"/>
  <c r="B86" i="3"/>
  <c r="F56" i="3"/>
  <c r="B65" i="3"/>
  <c r="F65" i="3" s="1"/>
  <c r="B81" i="3"/>
  <c r="B90" i="3"/>
  <c r="B63" i="3"/>
  <c r="F63" i="3" s="1"/>
  <c r="B62" i="3"/>
  <c r="C67" i="3"/>
  <c r="B95" i="3"/>
  <c r="B94" i="3"/>
  <c r="C55" i="3"/>
  <c r="C56" i="3" s="1"/>
  <c r="C57" i="3" s="1"/>
  <c r="C58" i="3" s="1"/>
  <c r="B117" i="3" l="1"/>
  <c r="B119" i="3"/>
  <c r="B101" i="3"/>
  <c r="B120" i="3"/>
  <c r="F44" i="3"/>
  <c r="F51" i="3"/>
  <c r="F37" i="3"/>
  <c r="B111" i="3"/>
  <c r="F55" i="3"/>
  <c r="B104" i="3"/>
  <c r="F39" i="3"/>
  <c r="F36" i="3"/>
  <c r="B106" i="3"/>
  <c r="B121" i="3"/>
  <c r="B118" i="3"/>
  <c r="F50" i="3"/>
  <c r="B97" i="3"/>
  <c r="F67" i="3"/>
  <c r="B105" i="3"/>
  <c r="B113" i="3"/>
  <c r="F52" i="3"/>
  <c r="B116" i="3"/>
  <c r="B114" i="3"/>
  <c r="B102" i="3"/>
  <c r="B98" i="3"/>
  <c r="B115" i="3"/>
  <c r="F45" i="3"/>
  <c r="B99" i="3"/>
  <c r="B100" i="3"/>
  <c r="B109" i="3"/>
  <c r="F53" i="3"/>
  <c r="B112" i="3"/>
  <c r="B110" i="3"/>
  <c r="B93" i="3"/>
  <c r="B92" i="3"/>
  <c r="C68" i="3"/>
  <c r="F68" i="3" s="1"/>
  <c r="C59" i="3"/>
  <c r="F59" i="3" s="1"/>
  <c r="C69" i="3" l="1"/>
  <c r="F69" i="3" s="1"/>
  <c r="C60" i="3"/>
  <c r="F60" i="3" s="1"/>
  <c r="C70" i="3" l="1"/>
  <c r="F70" i="3" s="1"/>
  <c r="C61" i="3"/>
  <c r="F61" i="3" s="1"/>
  <c r="C71" i="3" l="1"/>
  <c r="F71" i="3" s="1"/>
  <c r="C72" i="3" l="1"/>
  <c r="F72" i="3" s="1"/>
  <c r="C73" i="3" l="1"/>
  <c r="F73" i="3" s="1"/>
  <c r="C74" i="3" l="1"/>
  <c r="F74" i="3" s="1"/>
  <c r="C75" i="3" l="1"/>
  <c r="F75" i="3" s="1"/>
  <c r="C76" i="3" l="1"/>
  <c r="F76" i="3" s="1"/>
  <c r="C77" i="3" l="1"/>
  <c r="F77" i="3" s="1"/>
  <c r="C78" i="3" l="1"/>
  <c r="F78" i="3" s="1"/>
  <c r="C79" i="3" l="1"/>
  <c r="F79" i="3" s="1"/>
  <c r="C80" i="3" l="1"/>
  <c r="F80" i="3" s="1"/>
  <c r="C81" i="3" l="1"/>
  <c r="F81" i="3" s="1"/>
  <c r="C82" i="3" l="1"/>
  <c r="F82" i="3" s="1"/>
  <c r="C83" i="3" l="1"/>
  <c r="F83" i="3" s="1"/>
  <c r="C84" i="3" l="1"/>
  <c r="F84" i="3" s="1"/>
  <c r="C85" i="3" l="1"/>
  <c r="F85" i="3" s="1"/>
  <c r="C86" i="3" l="1"/>
  <c r="F86" i="3" s="1"/>
  <c r="C87" i="3" l="1"/>
  <c r="F87" i="3" s="1"/>
  <c r="C88" i="3" l="1"/>
  <c r="F88" i="3" s="1"/>
  <c r="C89" i="3" l="1"/>
  <c r="F89" i="3" s="1"/>
  <c r="C90" i="3" l="1"/>
  <c r="F90" i="3" s="1"/>
  <c r="C91" i="3" l="1"/>
  <c r="F91" i="3" s="1"/>
  <c r="C93" i="3" l="1"/>
  <c r="F93" i="3" s="1"/>
  <c r="C94" i="3" l="1"/>
  <c r="F94" i="3" s="1"/>
  <c r="C95" i="3" l="1"/>
  <c r="F95" i="3" s="1"/>
  <c r="C96" i="3" l="1"/>
  <c r="F96" i="3" s="1"/>
  <c r="C97" i="3" l="1"/>
  <c r="F97" i="3" s="1"/>
  <c r="C98" i="3" l="1"/>
  <c r="F98" i="3" s="1"/>
  <c r="C99" i="3" l="1"/>
  <c r="F99" i="3" s="1"/>
  <c r="C100" i="3" l="1"/>
  <c r="F100" i="3" s="1"/>
  <c r="C101" i="3" l="1"/>
  <c r="F101" i="3" s="1"/>
  <c r="C102" i="3" l="1"/>
  <c r="F102" i="3" s="1"/>
  <c r="C103" i="3" l="1"/>
  <c r="F103" i="3" s="1"/>
  <c r="C104" i="3" l="1"/>
  <c r="F104" i="3" s="1"/>
  <c r="C105" i="3" l="1"/>
  <c r="F105" i="3" s="1"/>
  <c r="C106" i="3" l="1"/>
  <c r="F106" i="3" s="1"/>
  <c r="C107" i="3" l="1"/>
  <c r="F107" i="3" s="1"/>
  <c r="C108" i="3" l="1"/>
  <c r="F108" i="3" s="1"/>
  <c r="C109" i="3" l="1"/>
  <c r="F109" i="3" s="1"/>
  <c r="C110" i="3" l="1"/>
  <c r="F110" i="3" s="1"/>
  <c r="C111" i="3" l="1"/>
  <c r="F111" i="3" s="1"/>
  <c r="C112" i="3" l="1"/>
  <c r="F112" i="3" s="1"/>
  <c r="C113" i="3" l="1"/>
  <c r="F113" i="3" s="1"/>
  <c r="C114" i="3" l="1"/>
  <c r="F114" i="3" s="1"/>
  <c r="C115" i="3" l="1"/>
  <c r="F115" i="3" s="1"/>
  <c r="C116" i="3" l="1"/>
  <c r="F116" i="3" s="1"/>
  <c r="C117" i="3" l="1"/>
  <c r="F117" i="3" s="1"/>
  <c r="C118" i="3" l="1"/>
  <c r="F118" i="3" s="1"/>
  <c r="C119" i="3" l="1"/>
  <c r="F119" i="3" s="1"/>
  <c r="C120" i="3" l="1"/>
  <c r="F120" i="3" s="1"/>
  <c r="C121" i="3" l="1"/>
  <c r="F121" i="3" s="1"/>
  <c r="A217" i="3" l="1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E135" i="3"/>
  <c r="AD135" i="3" s="1"/>
  <c r="A135" i="3"/>
  <c r="AE134" i="3"/>
  <c r="AD134" i="3" s="1"/>
  <c r="A134" i="3"/>
  <c r="AE133" i="3"/>
  <c r="AD133" i="3" s="1"/>
  <c r="A133" i="3"/>
  <c r="AE132" i="3"/>
  <c r="AD132" i="3" s="1"/>
  <c r="A132" i="3"/>
  <c r="AE131" i="3"/>
  <c r="AD131" i="3" s="1"/>
  <c r="A131" i="3"/>
  <c r="AE130" i="3"/>
  <c r="AD130" i="3" s="1"/>
  <c r="A130" i="3"/>
  <c r="AE129" i="3"/>
  <c r="AD129" i="3" s="1"/>
  <c r="A129" i="3"/>
  <c r="AE128" i="3"/>
  <c r="AD128" i="3" s="1"/>
  <c r="A128" i="3"/>
  <c r="AE127" i="3"/>
  <c r="AD127" i="3" s="1"/>
  <c r="A127" i="3"/>
  <c r="AE126" i="3"/>
  <c r="AD126" i="3" s="1"/>
  <c r="A126" i="3"/>
  <c r="AE125" i="3"/>
  <c r="AD125" i="3" s="1"/>
  <c r="A125" i="3"/>
  <c r="AE124" i="3"/>
  <c r="AD124" i="3" s="1"/>
  <c r="A124" i="3"/>
  <c r="AE123" i="3"/>
  <c r="AD123" i="3" s="1"/>
  <c r="A123" i="3"/>
  <c r="AE122" i="3"/>
  <c r="AD122" i="3" s="1"/>
  <c r="A12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H2" i="3"/>
  <c r="G2" i="3"/>
  <c r="G32" i="3" s="1"/>
  <c r="G62" i="3" s="1"/>
  <c r="G92" i="3" s="1"/>
  <c r="A2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G1" i="3"/>
  <c r="H32" i="3" l="1"/>
  <c r="F2" i="3"/>
  <c r="H62" i="3" l="1"/>
  <c r="F32" i="3"/>
  <c r="H92" i="3" l="1"/>
  <c r="F92" i="3" s="1"/>
  <c r="F62" i="3"/>
</calcChain>
</file>

<file path=xl/sharedStrings.xml><?xml version="1.0" encoding="utf-8"?>
<sst xmlns="http://schemas.openxmlformats.org/spreadsheetml/2006/main" count="1176" uniqueCount="182">
  <si>
    <t>Curve Type</t>
  </si>
  <si>
    <t>References Used</t>
  </si>
  <si>
    <t>Reference</t>
  </si>
  <si>
    <t># of Slopes</t>
  </si>
  <si>
    <t>In air (or) Corrosion Protected in seawater (or) Free Corrosion in seawater</t>
  </si>
  <si>
    <t>Log a1~</t>
  </si>
  <si>
    <t>m1</t>
  </si>
  <si>
    <t>Transfer Cycles 1</t>
  </si>
  <si>
    <t>Transfer Stress 1 (Mpa)</t>
  </si>
  <si>
    <t>Log a2~</t>
  </si>
  <si>
    <t>m2</t>
  </si>
  <si>
    <t>Transfer Cycles 2</t>
  </si>
  <si>
    <t>Transfer Stress 2 (Mpa)</t>
  </si>
  <si>
    <t>Log a3~</t>
  </si>
  <si>
    <t>m3</t>
  </si>
  <si>
    <t>Transfer Cycles 3</t>
  </si>
  <si>
    <t>CAFL (Mpa)</t>
  </si>
  <si>
    <t>Log a4~</t>
  </si>
  <si>
    <t>m4</t>
  </si>
  <si>
    <t>Cycles at Fatigue Limit</t>
  </si>
  <si>
    <t>S0 (Mpa)</t>
  </si>
  <si>
    <t>High Stress Range (Mpa)</t>
  </si>
  <si>
    <t>N - High Stress Range</t>
  </si>
  <si>
    <t>Low Stress Range(Mpa)</t>
  </si>
  <si>
    <t>N - Low Stress Range</t>
  </si>
  <si>
    <t>DNV'05/'08/10/11 B1</t>
  </si>
  <si>
    <t>[4],[9],[11],[12]</t>
  </si>
  <si>
    <t>[12]</t>
  </si>
  <si>
    <t>Seawater CP</t>
  </si>
  <si>
    <t>DNV'05/'08/10/11 B2</t>
  </si>
  <si>
    <t>DNV'05/'08/10/11 C</t>
  </si>
  <si>
    <t>DNV'05/'08/10/11 C1</t>
  </si>
  <si>
    <t>DNV'05/'08/10/11 C2</t>
  </si>
  <si>
    <t>DNV'05/'08/10/11 D</t>
  </si>
  <si>
    <t>DNV'05/'08/10/11 E</t>
  </si>
  <si>
    <t>DNV'05/'08/10/11 F</t>
  </si>
  <si>
    <t>DNV'05/'08/10/11 F1</t>
  </si>
  <si>
    <t>DNV'05/'08/10/11 F3</t>
  </si>
  <si>
    <t>DNV'05/'08/10/11 G</t>
  </si>
  <si>
    <t>DNV'05/'08/10/11 W1</t>
  </si>
  <si>
    <t>DNV'05/'08/10/11 W2</t>
  </si>
  <si>
    <t>DNV'05/'08/10/11 W3</t>
  </si>
  <si>
    <t>DNV'05/'08/10/11 T</t>
  </si>
  <si>
    <t>In Air</t>
  </si>
  <si>
    <t>DNV'11 B1</t>
  </si>
  <si>
    <t>Free Corrosion</t>
  </si>
  <si>
    <t>-</t>
  </si>
  <si>
    <t>DNV'11 B2</t>
  </si>
  <si>
    <t>DNV'11 C</t>
  </si>
  <si>
    <t>DNV'11 C1</t>
  </si>
  <si>
    <t>DNV'11 C2</t>
  </si>
  <si>
    <t>DNV'11 D</t>
  </si>
  <si>
    <t>DNV'11 E</t>
  </si>
  <si>
    <t>DNV'11 F</t>
  </si>
  <si>
    <t>DNV'11 F1</t>
  </si>
  <si>
    <t>DNV'11 F3</t>
  </si>
  <si>
    <t>DNV'11 G</t>
  </si>
  <si>
    <t>DNV'11 W1</t>
  </si>
  <si>
    <t>DNV'11 W2</t>
  </si>
  <si>
    <t>DNV'11 W3</t>
  </si>
  <si>
    <t>DNV'11 T</t>
  </si>
  <si>
    <t>DNV'00 B1</t>
  </si>
  <si>
    <t>[5]</t>
  </si>
  <si>
    <t>DNV'00 B2</t>
  </si>
  <si>
    <t>DNV'00 C</t>
  </si>
  <si>
    <t>DNV'00 C1</t>
  </si>
  <si>
    <t>DNV'00 C2</t>
  </si>
  <si>
    <t>DNV'00 D</t>
  </si>
  <si>
    <t>DNV'00 E</t>
  </si>
  <si>
    <t>DNV'00 F</t>
  </si>
  <si>
    <t>DNV'00 F1</t>
  </si>
  <si>
    <t>DNV'00 F3</t>
  </si>
  <si>
    <t>DNV'00 G</t>
  </si>
  <si>
    <t>DNV'00 W1</t>
  </si>
  <si>
    <t>DNV'00 W2</t>
  </si>
  <si>
    <t>DNV'00 W3</t>
  </si>
  <si>
    <t>DNV'00 T</t>
  </si>
  <si>
    <t>API-X</t>
  </si>
  <si>
    <t>[1]</t>
  </si>
  <si>
    <t>API-X'</t>
  </si>
  <si>
    <t>DNV'84 B</t>
  </si>
  <si>
    <t>[2]</t>
  </si>
  <si>
    <t>DNV'84 C</t>
  </si>
  <si>
    <t>DNV'84 D</t>
  </si>
  <si>
    <t>DNV'84 E</t>
  </si>
  <si>
    <t>DNV'84 F</t>
  </si>
  <si>
    <t>DNV'84 F2</t>
  </si>
  <si>
    <t>DNV'84 G</t>
  </si>
  <si>
    <t>DNV'84 W</t>
  </si>
  <si>
    <t>DNV'84 T</t>
  </si>
  <si>
    <t>Titanium (Baxter)</t>
  </si>
  <si>
    <t>[6]</t>
  </si>
  <si>
    <t>No Info</t>
  </si>
  <si>
    <t>Titanium (Marintek 1998)</t>
  </si>
  <si>
    <t>[7]</t>
  </si>
  <si>
    <t>Titanium (Marintek 2002)</t>
  </si>
  <si>
    <t>[8]</t>
  </si>
  <si>
    <t>Titanium (DNV 2001)</t>
  </si>
  <si>
    <t xml:space="preserve"> </t>
  </si>
  <si>
    <t xml:space="preserve">BP'08 B </t>
  </si>
  <si>
    <t>[10]</t>
  </si>
  <si>
    <t xml:space="preserve">BP'08 C </t>
  </si>
  <si>
    <t xml:space="preserve">BP'08 D </t>
  </si>
  <si>
    <t xml:space="preserve">BP'08 E </t>
  </si>
  <si>
    <t xml:space="preserve">BP'08 F </t>
  </si>
  <si>
    <t>BP'08 F2</t>
  </si>
  <si>
    <t xml:space="preserve">BP'08 G </t>
  </si>
  <si>
    <t>BP'08 Wa</t>
  </si>
  <si>
    <t>Norsok'98 B1</t>
  </si>
  <si>
    <t>[3]</t>
  </si>
  <si>
    <t>Norsok'98 B2</t>
  </si>
  <si>
    <t>Norsok'98 C</t>
  </si>
  <si>
    <t>Norsok'98 C1</t>
  </si>
  <si>
    <t>Norsok'98 C2</t>
  </si>
  <si>
    <t>Norsok'98 D</t>
  </si>
  <si>
    <t>Norsok'98 E</t>
  </si>
  <si>
    <t>Norsok'98 F</t>
  </si>
  <si>
    <t>Norsok'98 F1</t>
  </si>
  <si>
    <t>Norsok'98 F3</t>
  </si>
  <si>
    <t>Norsok'98 G</t>
  </si>
  <si>
    <t>Norsok'98 W1</t>
  </si>
  <si>
    <t>Norsok'98 W2</t>
  </si>
  <si>
    <t>Norsok'98 W3</t>
  </si>
  <si>
    <t>Norsok'98 T</t>
  </si>
  <si>
    <t>BP TH (C-Mn steel pipes)</t>
  </si>
  <si>
    <t>Sour service</t>
  </si>
  <si>
    <t>DOE-T '95</t>
  </si>
  <si>
    <t>DOE-P '95</t>
  </si>
  <si>
    <t>American Petroleum Institute - "Recommended Practise for Planning, Designing and Constructing Fixed Offshore Platforms – Load and Resistance Factor Design". API-RP-2A-LRFD, Second Edition, Apr 1994.</t>
  </si>
  <si>
    <t>Det Norske Veritas (DnV) - "Fatigue Strength Analysis for Mobile Offshore Units", Aug 1984.</t>
  </si>
  <si>
    <t>Norsok Standard - "Design of Steel Structures". N-004, Rev 1, Dec 1998.</t>
  </si>
  <si>
    <t>[4]</t>
  </si>
  <si>
    <t>Det Norske Veritas (DnV) - "Fatigue Design of Offshore Steel Structures"  (DnV-RP-C203), Aug 2005.</t>
  </si>
  <si>
    <t>Det Norske Veritas (DnV) - "Fatigue Design of Offshore Steel Structures"  (DnV-RP-C203), Aug 2000.</t>
  </si>
  <si>
    <t>Values for titanium supplied for Agbami (job 1378) - originally from OTC 8409 "Advances in Titanium Risers for FPSO's"; Carl Baxter et al 1997.</t>
  </si>
  <si>
    <t>Value used on Asgard project (1570) - Based on data from Marintek 1998.</t>
  </si>
  <si>
    <t>Values for titianium supplied for Kristin (job 1599) - based on data from Marintek; From OMAE papers "Fatigue strength of titanium riser welds effects of material grade and weld method", OMAE 2002/MAT-28576 &amp; "Fatigue of 28-inch titanium riser – sn data and defect assessment", OMAE 2002/MAT-28577.</t>
  </si>
  <si>
    <t>[9]</t>
  </si>
  <si>
    <t>Det Norske Veritas (DnV) - "Fatigue Design of Offshore Steel Structures"  (DnV-RP-C203), Apr 2008.</t>
  </si>
  <si>
    <t>BP Engineering Technical Practises, "Riser Fatigue Calculation Guidance Note", GN65-704, Revision 2, Jun 2008.</t>
  </si>
  <si>
    <t>[11]</t>
  </si>
  <si>
    <t>Det Norske Veritas (DnV) - "Fatigue Design of Offshore Steel Structures"  (DnV-RP-C203), Apr 2010.</t>
  </si>
  <si>
    <t>Det Norske Veritas (DnV) - "Fatigue Design of Offshore Steel Structures"  (DnV-RP-C203), Oct 2011.</t>
  </si>
  <si>
    <t>Curve Label</t>
  </si>
  <si>
    <t>Code</t>
  </si>
  <si>
    <t>Year</t>
  </si>
  <si>
    <t>Curve</t>
  </si>
  <si>
    <t>Material</t>
  </si>
  <si>
    <t>Environment</t>
  </si>
  <si>
    <t>DnV</t>
  </si>
  <si>
    <t>B1</t>
  </si>
  <si>
    <t>Carbon Steel</t>
  </si>
  <si>
    <t>B2</t>
  </si>
  <si>
    <t>C</t>
  </si>
  <si>
    <t>C1</t>
  </si>
  <si>
    <t>C2</t>
  </si>
  <si>
    <t>D</t>
  </si>
  <si>
    <t>E</t>
  </si>
  <si>
    <t>F</t>
  </si>
  <si>
    <t>F1</t>
  </si>
  <si>
    <t>F3</t>
  </si>
  <si>
    <t>G</t>
  </si>
  <si>
    <t>W1</t>
  </si>
  <si>
    <t>W2</t>
  </si>
  <si>
    <t>W3</t>
  </si>
  <si>
    <t>T</t>
  </si>
  <si>
    <t>API</t>
  </si>
  <si>
    <t>X</t>
  </si>
  <si>
    <t>X’</t>
  </si>
  <si>
    <t>B</t>
  </si>
  <si>
    <t>F2</t>
  </si>
  <si>
    <t>W</t>
  </si>
  <si>
    <t>Baxter</t>
  </si>
  <si>
    <t>Titanium</t>
  </si>
  <si>
    <t>Marintek</t>
  </si>
  <si>
    <t>BP</t>
  </si>
  <si>
    <t>Wa</t>
  </si>
  <si>
    <t>Norsok</t>
  </si>
  <si>
    <t>TH</t>
  </si>
  <si>
    <t>DOE</t>
  </si>
  <si>
    <t>'95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</si>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</sst>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33CC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top"/>
    </xf>
  </cellStyleXfs>
  <cellXfs count="8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1" applyFont="1">
      <alignment vertical="top"/>
    </xf>
    <xf numFmtId="0" fontId="3" fillId="0" borderId="0" xfId="1" applyFont="1" applyAlignment="1"/>
    <xf numFmtId="0" fontId="0" fillId="0" borderId="0" xfId="0" applyAlignment="1">
      <alignment horizontal="center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wrapText="1"/>
    </xf>
  </cellXfs>
  <cellStyles count="2">
    <cellStyle name="Normal" xfId="0" builtinId="0"/>
    <cellStyle name="Normal_2HCAL001-01 Master Spreadsheet Format" xfId="1" xr:uid="{00000000-0005-0000-0000-000006000000}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17"/>
  <sheetViews>
    <sheetView tabSelected="1" topLeftCell="M185" zoomScale="115" zoomScaleNormal="115" workbookViewId="0">
      <selection activeCell="AD185" sqref="AD1:AD1048576"/>
    </sheetView>
  </sheetViews>
  <sheetFormatPr defaultColWidth="9.140625" defaultRowHeight="15" x14ac:dyDescent="0.25"/>
  <cols>
    <col min="1" max="1" width="27.42578125" customWidth="1"/>
    <col min="5" max="5" width="17" customWidth="1"/>
    <col min="6" max="6" width="18.140625" customWidth="1"/>
    <col min="8" max="8" width="12.28515625" customWidth="1"/>
    <col min="30" max="30" width="70.42578125" customWidth="1"/>
  </cols>
  <sheetData>
    <row r="1" spans="1:31" x14ac:dyDescent="0.25">
      <c r="A1" t="s">
        <v>143</v>
      </c>
      <c r="B1" t="s">
        <v>144</v>
      </c>
      <c r="C1" t="s">
        <v>145</v>
      </c>
      <c r="D1" t="s">
        <v>146</v>
      </c>
      <c r="E1" t="s">
        <v>147</v>
      </c>
      <c r="F1" t="s">
        <v>143</v>
      </c>
      <c r="G1" t="str">
        <f>Sheet1!E1</f>
        <v># of Slopes</v>
      </c>
      <c r="H1" t="s">
        <v>148</v>
      </c>
      <c r="I1" t="str">
        <f>Sheet1!G1</f>
        <v>a1</v>
      </c>
      <c r="J1" t="str">
        <f>Sheet1!H1</f>
        <v>Log a1~</v>
      </c>
      <c r="K1" t="str">
        <f>Sheet1!I1</f>
        <v>m1</v>
      </c>
      <c r="L1" t="str">
        <f>Sheet1!J1</f>
        <v>Transfer Cycles 1</v>
      </c>
      <c r="M1" t="str">
        <f>Sheet1!K1</f>
        <v>Transfer Stress 1 (Mpa)</v>
      </c>
      <c r="N1" t="str">
        <f>Sheet1!L1</f>
        <v>Log a2~</v>
      </c>
      <c r="O1" t="str">
        <f>Sheet1!M1</f>
        <v>m2</v>
      </c>
      <c r="P1" t="str">
        <f>Sheet1!N1</f>
        <v>Transfer Cycles 2</v>
      </c>
      <c r="Q1" t="str">
        <f>Sheet1!O1</f>
        <v>Transfer Stress 2 (Mpa)</v>
      </c>
      <c r="R1" t="str">
        <f>Sheet1!P1</f>
        <v>Log a3~</v>
      </c>
      <c r="S1" t="str">
        <f>Sheet1!Q1</f>
        <v>m3</v>
      </c>
      <c r="T1" t="str">
        <f>Sheet1!R1</f>
        <v>Transfer Cycles 3</v>
      </c>
      <c r="U1" t="str">
        <f>Sheet1!S1</f>
        <v>CAFL (Mpa)</v>
      </c>
      <c r="V1" t="str">
        <f>Sheet1!T1</f>
        <v>Log a4~</v>
      </c>
      <c r="W1" t="str">
        <f>Sheet1!U1</f>
        <v>m4</v>
      </c>
      <c r="X1" t="str">
        <f>Sheet1!V1</f>
        <v>Cycles at Fatigue Limit</v>
      </c>
      <c r="Y1" t="str">
        <f>Sheet1!W1</f>
        <v>S0 (Mpa)</v>
      </c>
      <c r="Z1" t="str">
        <f>Sheet1!X1</f>
        <v>High Stress Range (Mpa)</v>
      </c>
      <c r="AA1" t="str">
        <f>Sheet1!Y1</f>
        <v>N - High Stress Range</v>
      </c>
      <c r="AB1" t="str">
        <f>Sheet1!Z1</f>
        <v>Low Stress Range(Mpa)</v>
      </c>
      <c r="AC1" t="str">
        <f>Sheet1!AA1</f>
        <v>N - Low Stress Range</v>
      </c>
      <c r="AD1" t="s">
        <v>2</v>
      </c>
      <c r="AE1" t="s">
        <v>2</v>
      </c>
    </row>
    <row r="2" spans="1:31" x14ac:dyDescent="0.25">
      <c r="A2" t="str">
        <f>Sheet1!B2</f>
        <v>DNV'05/'08/10/11 B1</v>
      </c>
      <c r="B2" t="s">
        <v>149</v>
      </c>
      <c r="C2">
        <v>2005</v>
      </c>
      <c r="D2" t="s">
        <v>150</v>
      </c>
      <c r="E2" t="s">
        <v>151</v>
      </c>
      <c r="F2" t="str">
        <f>B2&amp;" "&amp;C2&amp;" "&amp;D2&amp;" "&amp;H2</f>
        <v>DnV 2005 B1 Seawater CP</v>
      </c>
      <c r="G2" s="4">
        <f>Sheet1!E2</f>
        <v>2</v>
      </c>
      <c r="H2" t="str">
        <f>Sheet1!F2</f>
        <v>Seawater CP</v>
      </c>
      <c r="I2">
        <f>Sheet1!G2</f>
        <v>826037949577178</v>
      </c>
      <c r="J2">
        <f>Sheet1!H2</f>
        <v>14.917</v>
      </c>
      <c r="K2">
        <f>Sheet1!I2</f>
        <v>4</v>
      </c>
      <c r="L2">
        <f>Sheet1!J2</f>
        <v>1000000</v>
      </c>
      <c r="M2">
        <f>Sheet1!K2</f>
        <v>169.51182515313999</v>
      </c>
      <c r="N2">
        <f>Sheet1!L2</f>
        <v>1.39958732257262E+17</v>
      </c>
      <c r="O2">
        <f>Sheet1!M2</f>
        <v>100000</v>
      </c>
      <c r="P2">
        <f>Sheet1!N2</f>
        <v>0</v>
      </c>
      <c r="Q2">
        <f>Sheet1!O2</f>
        <v>0</v>
      </c>
      <c r="R2">
        <f>Sheet1!P2</f>
        <v>0</v>
      </c>
      <c r="S2">
        <f>Sheet1!Q2</f>
        <v>0</v>
      </c>
      <c r="T2">
        <f>Sheet1!R2</f>
        <v>0</v>
      </c>
      <c r="U2">
        <f>Sheet1!S2</f>
        <v>0</v>
      </c>
      <c r="V2">
        <f>Sheet1!T2</f>
        <v>0</v>
      </c>
      <c r="W2">
        <f>Sheet1!U2</f>
        <v>0</v>
      </c>
      <c r="X2">
        <f>Sheet1!V2</f>
        <v>10000000</v>
      </c>
      <c r="Y2">
        <f>Sheet1!W2</f>
        <v>106.97</v>
      </c>
      <c r="Z2">
        <f>Sheet1!X2</f>
        <v>1000</v>
      </c>
      <c r="AA2">
        <f>Sheet1!Y2</f>
        <v>826.03794957717798</v>
      </c>
      <c r="AB2">
        <f>Sheet1!Z2</f>
        <v>1</v>
      </c>
      <c r="AC2">
        <f>Sheet1!AA2</f>
        <v>1.39958732257262E+17</v>
      </c>
      <c r="AD2" t="str">
        <f>VLOOKUP(AE2, ref!$A$1:$B$12,2,1)</f>
        <v>Det Norske Veritas (DnV) - "Fatigue Design of Offshore Steel Structures"  (DnV-RP-C203), Aug 2005.</v>
      </c>
      <c r="AE2" t="s">
        <v>131</v>
      </c>
    </row>
    <row r="3" spans="1:31" x14ac:dyDescent="0.25">
      <c r="A3" t="str">
        <f>Sheet1!B3</f>
        <v>DNV'05/'08/10/11 B2</v>
      </c>
      <c r="B3" t="s">
        <v>149</v>
      </c>
      <c r="C3">
        <v>2005</v>
      </c>
      <c r="D3" t="s">
        <v>152</v>
      </c>
      <c r="E3" t="s">
        <v>151</v>
      </c>
      <c r="F3" t="str">
        <f t="shared" ref="F3:F66" si="0">B3&amp;" "&amp;C3&amp;" "&amp;D3&amp;" "&amp;H3</f>
        <v>DnV 2005 B2 Seawater CP</v>
      </c>
      <c r="G3" s="4">
        <f>Sheet1!E3</f>
        <v>2</v>
      </c>
      <c r="H3" t="str">
        <f>Sheet1!F3</f>
        <v>Seawater CP</v>
      </c>
      <c r="I3">
        <f>Sheet1!G3</f>
        <v>484172367584100</v>
      </c>
      <c r="J3">
        <f>Sheet1!H3</f>
        <v>14.685</v>
      </c>
      <c r="K3">
        <f>Sheet1!I3</f>
        <v>4</v>
      </c>
      <c r="L3">
        <f>Sheet1!J3</f>
        <v>1000000</v>
      </c>
      <c r="M3">
        <f>Sheet1!K3</f>
        <v>148.32009671818801</v>
      </c>
      <c r="N3">
        <f>Sheet1!L3</f>
        <v>7.1779429127136496E+16</v>
      </c>
      <c r="O3">
        <f>Sheet1!M3</f>
        <v>100000</v>
      </c>
      <c r="P3">
        <f>Sheet1!N3</f>
        <v>0</v>
      </c>
      <c r="Q3">
        <f>Sheet1!O3</f>
        <v>0</v>
      </c>
      <c r="R3">
        <f>Sheet1!P3</f>
        <v>0</v>
      </c>
      <c r="S3">
        <f>Sheet1!Q3</f>
        <v>0</v>
      </c>
      <c r="T3">
        <f>Sheet1!R3</f>
        <v>0</v>
      </c>
      <c r="U3">
        <f>Sheet1!S3</f>
        <v>0</v>
      </c>
      <c r="V3">
        <f>Sheet1!T3</f>
        <v>0</v>
      </c>
      <c r="W3">
        <f>Sheet1!U3</f>
        <v>0</v>
      </c>
      <c r="X3">
        <f>Sheet1!V3</f>
        <v>10000000</v>
      </c>
      <c r="Y3">
        <f>Sheet1!W3</f>
        <v>93.59</v>
      </c>
      <c r="Z3">
        <f>Sheet1!X3</f>
        <v>1000</v>
      </c>
      <c r="AA3">
        <f>Sheet1!Y3</f>
        <v>484.17236758410002</v>
      </c>
      <c r="AB3">
        <f>Sheet1!Z3</f>
        <v>1</v>
      </c>
      <c r="AC3">
        <f>Sheet1!AA3</f>
        <v>7.1779429127136496E+16</v>
      </c>
      <c r="AD3" t="str">
        <f>VLOOKUP(AE3, ref!$A$1:$B$12,2,1)</f>
        <v>Det Norske Veritas (DnV) - "Fatigue Design of Offshore Steel Structures"  (DnV-RP-C203), Aug 2005.</v>
      </c>
      <c r="AE3" t="s">
        <v>131</v>
      </c>
    </row>
    <row r="4" spans="1:31" x14ac:dyDescent="0.25">
      <c r="A4" t="str">
        <f>Sheet1!B4</f>
        <v>DNV'05/'08/10/11 C</v>
      </c>
      <c r="B4" t="s">
        <v>149</v>
      </c>
      <c r="C4">
        <v>2005</v>
      </c>
      <c r="D4" t="s">
        <v>153</v>
      </c>
      <c r="E4" t="s">
        <v>151</v>
      </c>
      <c r="F4" t="str">
        <f t="shared" si="0"/>
        <v>DnV 2005 C Seawater CP</v>
      </c>
      <c r="G4" s="4">
        <f>Sheet1!E4</f>
        <v>2</v>
      </c>
      <c r="H4" t="str">
        <f>Sheet1!F4</f>
        <v>Seawater CP</v>
      </c>
      <c r="I4">
        <f>Sheet1!G4</f>
        <v>1555965631605.0801</v>
      </c>
      <c r="J4">
        <f>Sheet1!H4</f>
        <v>12.192</v>
      </c>
      <c r="K4">
        <f>Sheet1!I4</f>
        <v>3</v>
      </c>
      <c r="L4">
        <f>Sheet1!J4</f>
        <v>1000000</v>
      </c>
      <c r="M4">
        <f>Sheet1!K4</f>
        <v>115.877735615513</v>
      </c>
      <c r="N4">
        <f>Sheet1!L4</f>
        <v>2.08929613085404E+16</v>
      </c>
      <c r="O4">
        <f>Sheet1!M4</f>
        <v>100000</v>
      </c>
      <c r="P4">
        <f>Sheet1!N4</f>
        <v>0</v>
      </c>
      <c r="Q4">
        <f>Sheet1!O4</f>
        <v>0</v>
      </c>
      <c r="R4">
        <f>Sheet1!P4</f>
        <v>0</v>
      </c>
      <c r="S4">
        <f>Sheet1!Q4</f>
        <v>0</v>
      </c>
      <c r="T4">
        <f>Sheet1!R4</f>
        <v>0</v>
      </c>
      <c r="U4">
        <f>Sheet1!S4</f>
        <v>0</v>
      </c>
      <c r="V4">
        <f>Sheet1!T4</f>
        <v>0</v>
      </c>
      <c r="W4">
        <f>Sheet1!U4</f>
        <v>0</v>
      </c>
      <c r="X4">
        <f>Sheet1!V4</f>
        <v>10000000</v>
      </c>
      <c r="Y4">
        <f>Sheet1!W4</f>
        <v>73.099999999999994</v>
      </c>
      <c r="Z4">
        <f>Sheet1!X4</f>
        <v>1000</v>
      </c>
      <c r="AA4">
        <f>Sheet1!Y4</f>
        <v>1555.96563160508</v>
      </c>
      <c r="AB4">
        <f>Sheet1!Z4</f>
        <v>1</v>
      </c>
      <c r="AC4">
        <f>Sheet1!AA4</f>
        <v>2.08929613085404E+16</v>
      </c>
      <c r="AD4" t="str">
        <f>VLOOKUP(AE4, ref!$A$1:$B$12,2,1)</f>
        <v>Det Norske Veritas (DnV) - "Fatigue Design of Offshore Steel Structures"  (DnV-RP-C203), Aug 2005.</v>
      </c>
      <c r="AE4" t="s">
        <v>131</v>
      </c>
    </row>
    <row r="5" spans="1:31" x14ac:dyDescent="0.25">
      <c r="A5" t="str">
        <f>Sheet1!B5</f>
        <v>DNV'05/'08/10/11 C1</v>
      </c>
      <c r="B5" t="s">
        <v>149</v>
      </c>
      <c r="C5">
        <v>2005</v>
      </c>
      <c r="D5" t="s">
        <v>154</v>
      </c>
      <c r="E5" t="s">
        <v>151</v>
      </c>
      <c r="F5" t="str">
        <f t="shared" si="0"/>
        <v>DnV 2005 C1 Seawater CP</v>
      </c>
      <c r="G5" s="4">
        <f>Sheet1!E5</f>
        <v>2</v>
      </c>
      <c r="H5" t="str">
        <f>Sheet1!F5</f>
        <v>Seawater CP</v>
      </c>
      <c r="I5">
        <f>Sheet1!G5</f>
        <v>1119437883467.1499</v>
      </c>
      <c r="J5">
        <f>Sheet1!H5</f>
        <v>12.048999999999999</v>
      </c>
      <c r="K5">
        <f>Sheet1!I5</f>
        <v>3</v>
      </c>
      <c r="L5">
        <f>Sheet1!J5</f>
        <v>1000000</v>
      </c>
      <c r="M5">
        <f>Sheet1!K5</f>
        <v>103.800632534507</v>
      </c>
      <c r="N5">
        <f>Sheet1!L5</f>
        <v>1.2050359403718E+16</v>
      </c>
      <c r="O5">
        <f>Sheet1!M5</f>
        <v>100000</v>
      </c>
      <c r="P5">
        <f>Sheet1!N5</f>
        <v>0</v>
      </c>
      <c r="Q5">
        <f>Sheet1!O5</f>
        <v>0</v>
      </c>
      <c r="R5">
        <f>Sheet1!P5</f>
        <v>0</v>
      </c>
      <c r="S5">
        <f>Sheet1!Q5</f>
        <v>0</v>
      </c>
      <c r="T5">
        <f>Sheet1!R5</f>
        <v>0</v>
      </c>
      <c r="U5">
        <f>Sheet1!S5</f>
        <v>0</v>
      </c>
      <c r="V5">
        <f>Sheet1!T5</f>
        <v>0</v>
      </c>
      <c r="W5">
        <f>Sheet1!U5</f>
        <v>0</v>
      </c>
      <c r="X5">
        <f>Sheet1!V5</f>
        <v>10000000</v>
      </c>
      <c r="Y5">
        <f>Sheet1!W5</f>
        <v>65.5</v>
      </c>
      <c r="Z5">
        <f>Sheet1!X5</f>
        <v>1000</v>
      </c>
      <c r="AA5">
        <f>Sheet1!Y5</f>
        <v>1119.43788346715</v>
      </c>
      <c r="AB5">
        <f>Sheet1!Z5</f>
        <v>1</v>
      </c>
      <c r="AC5">
        <f>Sheet1!AA5</f>
        <v>1.2050359403718E+16</v>
      </c>
      <c r="AD5" t="str">
        <f>VLOOKUP(AE5, ref!$A$1:$B$12,2,1)</f>
        <v>Det Norske Veritas (DnV) - "Fatigue Design of Offshore Steel Structures"  (DnV-RP-C203), Aug 2005.</v>
      </c>
      <c r="AE5" t="s">
        <v>131</v>
      </c>
    </row>
    <row r="6" spans="1:31" x14ac:dyDescent="0.25">
      <c r="A6" t="str">
        <f>Sheet1!B6</f>
        <v>DNV'05/'08/10/11 C2</v>
      </c>
      <c r="B6" t="s">
        <v>149</v>
      </c>
      <c r="C6">
        <v>2005</v>
      </c>
      <c r="D6" t="s">
        <v>155</v>
      </c>
      <c r="E6" t="s">
        <v>151</v>
      </c>
      <c r="F6" t="str">
        <f t="shared" si="0"/>
        <v>DnV 2005 C2 Seawater CP</v>
      </c>
      <c r="G6" s="4">
        <f>Sheet1!E6</f>
        <v>2</v>
      </c>
      <c r="H6" t="str">
        <f>Sheet1!F6</f>
        <v>Seawater CP</v>
      </c>
      <c r="I6">
        <f>Sheet1!G6</f>
        <v>796159350417.31799</v>
      </c>
      <c r="J6">
        <f>Sheet1!H6</f>
        <v>11.901</v>
      </c>
      <c r="K6">
        <f>Sheet1!I6</f>
        <v>3</v>
      </c>
      <c r="L6">
        <f>Sheet1!J6</f>
        <v>1000000</v>
      </c>
      <c r="M6">
        <f>Sheet1!K6</f>
        <v>92.682982337935101</v>
      </c>
      <c r="N6">
        <f>Sheet1!L6</f>
        <v>6839116472814310</v>
      </c>
      <c r="O6">
        <f>Sheet1!M6</f>
        <v>100000</v>
      </c>
      <c r="P6">
        <f>Sheet1!N6</f>
        <v>0</v>
      </c>
      <c r="Q6">
        <f>Sheet1!O6</f>
        <v>0</v>
      </c>
      <c r="R6">
        <f>Sheet1!P6</f>
        <v>0</v>
      </c>
      <c r="S6">
        <f>Sheet1!Q6</f>
        <v>0</v>
      </c>
      <c r="T6">
        <f>Sheet1!R6</f>
        <v>0</v>
      </c>
      <c r="U6">
        <f>Sheet1!S6</f>
        <v>0</v>
      </c>
      <c r="V6">
        <f>Sheet1!T6</f>
        <v>0</v>
      </c>
      <c r="W6">
        <f>Sheet1!U6</f>
        <v>0</v>
      </c>
      <c r="X6">
        <f>Sheet1!V6</f>
        <v>10000000</v>
      </c>
      <c r="Y6">
        <f>Sheet1!W6</f>
        <v>58.48</v>
      </c>
      <c r="Z6">
        <f>Sheet1!X6</f>
        <v>1000</v>
      </c>
      <c r="AA6">
        <f>Sheet1!Y6</f>
        <v>796.15935041731802</v>
      </c>
      <c r="AB6">
        <f>Sheet1!Z6</f>
        <v>1</v>
      </c>
      <c r="AC6">
        <f>Sheet1!AA6</f>
        <v>6839116472814310</v>
      </c>
      <c r="AD6" t="str">
        <f>VLOOKUP(AE6, ref!$A$1:$B$12,2,1)</f>
        <v>Det Norske Veritas (DnV) - "Fatigue Design of Offshore Steel Structures"  (DnV-RP-C203), Aug 2005.</v>
      </c>
      <c r="AE6" t="s">
        <v>131</v>
      </c>
    </row>
    <row r="7" spans="1:31" x14ac:dyDescent="0.25">
      <c r="A7" t="str">
        <f>Sheet1!B7</f>
        <v>DNV'05/'08/10/11 D</v>
      </c>
      <c r="B7" t="s">
        <v>149</v>
      </c>
      <c r="C7">
        <v>2005</v>
      </c>
      <c r="D7" t="s">
        <v>156</v>
      </c>
      <c r="E7" t="s">
        <v>151</v>
      </c>
      <c r="F7" t="str">
        <f t="shared" si="0"/>
        <v>DnV 2005 D Seawater CP</v>
      </c>
      <c r="G7" s="4">
        <f>Sheet1!E7</f>
        <v>2</v>
      </c>
      <c r="H7" t="str">
        <f>Sheet1!F7</f>
        <v>Seawater CP</v>
      </c>
      <c r="I7">
        <f>Sheet1!G7</f>
        <v>580764417521.31104</v>
      </c>
      <c r="J7">
        <f>Sheet1!H7</f>
        <v>11.763999999999999</v>
      </c>
      <c r="K7">
        <f>Sheet1!I7</f>
        <v>3</v>
      </c>
      <c r="L7">
        <f>Sheet1!J7</f>
        <v>1000000</v>
      </c>
      <c r="M7">
        <f>Sheet1!K7</f>
        <v>83.406519740866401</v>
      </c>
      <c r="N7">
        <f>Sheet1!L7</f>
        <v>4036453929676050</v>
      </c>
      <c r="O7">
        <f>Sheet1!M7</f>
        <v>100000</v>
      </c>
      <c r="P7">
        <f>Sheet1!N7</f>
        <v>0</v>
      </c>
      <c r="Q7">
        <f>Sheet1!O7</f>
        <v>0</v>
      </c>
      <c r="R7">
        <f>Sheet1!P7</f>
        <v>0</v>
      </c>
      <c r="S7">
        <f>Sheet1!Q7</f>
        <v>0</v>
      </c>
      <c r="T7">
        <f>Sheet1!R7</f>
        <v>0</v>
      </c>
      <c r="U7">
        <f>Sheet1!S7</f>
        <v>0</v>
      </c>
      <c r="V7">
        <f>Sheet1!T7</f>
        <v>0</v>
      </c>
      <c r="W7">
        <f>Sheet1!U7</f>
        <v>0</v>
      </c>
      <c r="X7">
        <f>Sheet1!V7</f>
        <v>10000000</v>
      </c>
      <c r="Y7">
        <f>Sheet1!W7</f>
        <v>52.63</v>
      </c>
      <c r="Z7">
        <f>Sheet1!X7</f>
        <v>1000</v>
      </c>
      <c r="AA7">
        <f>Sheet1!Y7</f>
        <v>580.76441752131097</v>
      </c>
      <c r="AB7">
        <f>Sheet1!Z7</f>
        <v>1</v>
      </c>
      <c r="AC7">
        <f>Sheet1!AA7</f>
        <v>4036453929676050</v>
      </c>
      <c r="AD7" t="str">
        <f>VLOOKUP(AE7, ref!$A$1:$B$12,2,1)</f>
        <v>Det Norske Veritas (DnV) - "Fatigue Design of Offshore Steel Structures"  (DnV-RP-C203), Aug 2005.</v>
      </c>
      <c r="AE7" t="s">
        <v>131</v>
      </c>
    </row>
    <row r="8" spans="1:31" x14ac:dyDescent="0.25">
      <c r="A8" t="str">
        <f>Sheet1!B8</f>
        <v>DNV'05/'08/10/11 E</v>
      </c>
      <c r="B8" t="s">
        <v>149</v>
      </c>
      <c r="C8">
        <v>2005</v>
      </c>
      <c r="D8" t="s">
        <v>157</v>
      </c>
      <c r="E8" t="s">
        <v>151</v>
      </c>
      <c r="F8" t="str">
        <f t="shared" si="0"/>
        <v>DnV 2005 E Seawater CP</v>
      </c>
      <c r="G8" s="4">
        <f>Sheet1!E8</f>
        <v>2</v>
      </c>
      <c r="H8" t="str">
        <f>Sheet1!F8</f>
        <v>Seawater CP</v>
      </c>
      <c r="I8">
        <f>Sheet1!G8</f>
        <v>407380277804.112</v>
      </c>
      <c r="J8">
        <f>Sheet1!H8</f>
        <v>11.61</v>
      </c>
      <c r="K8">
        <f>Sheet1!I8</f>
        <v>3</v>
      </c>
      <c r="L8">
        <f>Sheet1!J8</f>
        <v>1000000</v>
      </c>
      <c r="M8">
        <f>Sheet1!K8</f>
        <v>74.131024130091802</v>
      </c>
      <c r="N8">
        <f>Sheet1!L8</f>
        <v>2238721138568340</v>
      </c>
      <c r="O8">
        <f>Sheet1!M8</f>
        <v>100000</v>
      </c>
      <c r="P8">
        <f>Sheet1!N8</f>
        <v>0</v>
      </c>
      <c r="Q8">
        <f>Sheet1!O8</f>
        <v>0</v>
      </c>
      <c r="R8">
        <f>Sheet1!P8</f>
        <v>0</v>
      </c>
      <c r="S8">
        <f>Sheet1!Q8</f>
        <v>0</v>
      </c>
      <c r="T8">
        <f>Sheet1!R8</f>
        <v>0</v>
      </c>
      <c r="U8">
        <f>Sheet1!S8</f>
        <v>0</v>
      </c>
      <c r="V8">
        <f>Sheet1!T8</f>
        <v>0</v>
      </c>
      <c r="W8">
        <f>Sheet1!U8</f>
        <v>0</v>
      </c>
      <c r="X8">
        <f>Sheet1!V8</f>
        <v>10000000</v>
      </c>
      <c r="Y8">
        <f>Sheet1!W8</f>
        <v>46.78</v>
      </c>
      <c r="Z8">
        <f>Sheet1!X8</f>
        <v>1000</v>
      </c>
      <c r="AA8">
        <f>Sheet1!Y8</f>
        <v>407.38027780411198</v>
      </c>
      <c r="AB8">
        <f>Sheet1!Z8</f>
        <v>1</v>
      </c>
      <c r="AC8">
        <f>Sheet1!AA8</f>
        <v>2238721138568340</v>
      </c>
      <c r="AD8" t="str">
        <f>VLOOKUP(AE8, ref!$A$1:$B$12,2,1)</f>
        <v>Det Norske Veritas (DnV) - "Fatigue Design of Offshore Steel Structures"  (DnV-RP-C203), Aug 2005.</v>
      </c>
      <c r="AE8" t="s">
        <v>131</v>
      </c>
    </row>
    <row r="9" spans="1:31" x14ac:dyDescent="0.25">
      <c r="A9" t="str">
        <f>Sheet1!B9</f>
        <v>DNV'05/'08/10/11 F</v>
      </c>
      <c r="B9" t="s">
        <v>149</v>
      </c>
      <c r="C9">
        <v>2005</v>
      </c>
      <c r="D9" t="s">
        <v>158</v>
      </c>
      <c r="E9" t="s">
        <v>151</v>
      </c>
      <c r="F9" t="str">
        <f t="shared" si="0"/>
        <v>DnV 2005 F Seawater CP</v>
      </c>
      <c r="G9" s="4">
        <f>Sheet1!E9</f>
        <v>2</v>
      </c>
      <c r="H9" t="str">
        <f>Sheet1!F9</f>
        <v>Seawater CP</v>
      </c>
      <c r="I9">
        <f>Sheet1!G9</f>
        <v>285101826750.39099</v>
      </c>
      <c r="J9">
        <f>Sheet1!H9</f>
        <v>11.455</v>
      </c>
      <c r="K9">
        <f>Sheet1!I9</f>
        <v>3</v>
      </c>
      <c r="L9">
        <f>Sheet1!J9</f>
        <v>1000000</v>
      </c>
      <c r="M9">
        <f>Sheet1!K9</f>
        <v>65.796076972934102</v>
      </c>
      <c r="N9">
        <f>Sheet1!L9</f>
        <v>1233104833228910</v>
      </c>
      <c r="O9">
        <f>Sheet1!M9</f>
        <v>100000</v>
      </c>
      <c r="P9">
        <f>Sheet1!N9</f>
        <v>0</v>
      </c>
      <c r="Q9">
        <f>Sheet1!O9</f>
        <v>0</v>
      </c>
      <c r="R9">
        <f>Sheet1!P9</f>
        <v>0</v>
      </c>
      <c r="S9">
        <f>Sheet1!Q9</f>
        <v>0</v>
      </c>
      <c r="T9">
        <f>Sheet1!R9</f>
        <v>0</v>
      </c>
      <c r="U9">
        <f>Sheet1!S9</f>
        <v>0</v>
      </c>
      <c r="V9">
        <f>Sheet1!T9</f>
        <v>0</v>
      </c>
      <c r="W9">
        <f>Sheet1!U9</f>
        <v>0</v>
      </c>
      <c r="X9">
        <f>Sheet1!V9</f>
        <v>10000000</v>
      </c>
      <c r="Y9">
        <f>Sheet1!W9</f>
        <v>41.52</v>
      </c>
      <c r="Z9">
        <f>Sheet1!X9</f>
        <v>1000</v>
      </c>
      <c r="AA9">
        <f>Sheet1!Y9</f>
        <v>285.10182675039101</v>
      </c>
      <c r="AB9">
        <f>Sheet1!Z9</f>
        <v>1</v>
      </c>
      <c r="AC9">
        <f>Sheet1!AA9</f>
        <v>1233104833228910</v>
      </c>
      <c r="AD9" t="str">
        <f>VLOOKUP(AE9, ref!$A$1:$B$12,2,1)</f>
        <v>Det Norske Veritas (DnV) - "Fatigue Design of Offshore Steel Structures"  (DnV-RP-C203), Aug 2005.</v>
      </c>
      <c r="AE9" t="s">
        <v>131</v>
      </c>
    </row>
    <row r="10" spans="1:31" x14ac:dyDescent="0.25">
      <c r="A10" t="str">
        <f>Sheet1!B10</f>
        <v>DNV'05/'08/10/11 F1</v>
      </c>
      <c r="B10" t="s">
        <v>149</v>
      </c>
      <c r="C10">
        <v>2005</v>
      </c>
      <c r="D10" t="s">
        <v>159</v>
      </c>
      <c r="E10" t="s">
        <v>151</v>
      </c>
      <c r="F10" t="str">
        <f t="shared" si="0"/>
        <v>DnV 2005 F1 Seawater CP</v>
      </c>
      <c r="G10" s="4">
        <f>Sheet1!E10</f>
        <v>2</v>
      </c>
      <c r="H10" t="str">
        <f>Sheet1!F10</f>
        <v>Seawater CP</v>
      </c>
      <c r="I10">
        <f>Sheet1!G10</f>
        <v>199067333898.71799</v>
      </c>
      <c r="J10">
        <f>Sheet1!H10</f>
        <v>11.298999999999999</v>
      </c>
      <c r="K10">
        <f>Sheet1!I10</f>
        <v>3</v>
      </c>
      <c r="L10">
        <f>Sheet1!J10</f>
        <v>1000000</v>
      </c>
      <c r="M10">
        <f>Sheet1!K10</f>
        <v>58.3982724618931</v>
      </c>
      <c r="N10">
        <f>Sheet1!L10</f>
        <v>679203632617186</v>
      </c>
      <c r="O10">
        <f>Sheet1!M10</f>
        <v>100000</v>
      </c>
      <c r="P10">
        <f>Sheet1!N10</f>
        <v>0</v>
      </c>
      <c r="Q10">
        <f>Sheet1!O10</f>
        <v>0</v>
      </c>
      <c r="R10">
        <f>Sheet1!P10</f>
        <v>0</v>
      </c>
      <c r="S10">
        <f>Sheet1!Q10</f>
        <v>0</v>
      </c>
      <c r="T10">
        <f>Sheet1!R10</f>
        <v>0</v>
      </c>
      <c r="U10">
        <f>Sheet1!S10</f>
        <v>0</v>
      </c>
      <c r="V10">
        <f>Sheet1!T10</f>
        <v>0</v>
      </c>
      <c r="W10">
        <f>Sheet1!U10</f>
        <v>0</v>
      </c>
      <c r="X10">
        <f>Sheet1!V10</f>
        <v>10000000</v>
      </c>
      <c r="Y10">
        <f>Sheet1!W10</f>
        <v>36.840000000000003</v>
      </c>
      <c r="Z10">
        <f>Sheet1!X10</f>
        <v>1000</v>
      </c>
      <c r="AA10">
        <f>Sheet1!Y10</f>
        <v>199.067333898718</v>
      </c>
      <c r="AB10">
        <f>Sheet1!Z10</f>
        <v>1</v>
      </c>
      <c r="AC10">
        <f>Sheet1!AA10</f>
        <v>679203632617186</v>
      </c>
      <c r="AD10" t="str">
        <f>VLOOKUP(AE10, ref!$A$1:$B$12,2,1)</f>
        <v>Det Norske Veritas (DnV) - "Fatigue Design of Offshore Steel Structures"  (DnV-RP-C203), Aug 2005.</v>
      </c>
      <c r="AE10" t="s">
        <v>131</v>
      </c>
    </row>
    <row r="11" spans="1:31" x14ac:dyDescent="0.25">
      <c r="A11" t="str">
        <f>Sheet1!B11</f>
        <v>DNV'05/'08/10/11 F3</v>
      </c>
      <c r="B11" t="s">
        <v>149</v>
      </c>
      <c r="C11">
        <v>2005</v>
      </c>
      <c r="D11" t="s">
        <v>160</v>
      </c>
      <c r="E11" t="s">
        <v>151</v>
      </c>
      <c r="F11" t="str">
        <f t="shared" si="0"/>
        <v>DnV 2005 F3 Seawater CP</v>
      </c>
      <c r="G11" s="4">
        <f>Sheet1!E11</f>
        <v>2</v>
      </c>
      <c r="H11" t="str">
        <f>Sheet1!F11</f>
        <v>Seawater CP</v>
      </c>
      <c r="I11">
        <f>Sheet1!G11</f>
        <v>139958732257.26199</v>
      </c>
      <c r="J11">
        <f>Sheet1!H11</f>
        <v>11.146000000000001</v>
      </c>
      <c r="K11">
        <f>Sheet1!I11</f>
        <v>3</v>
      </c>
      <c r="L11">
        <f>Sheet1!J11</f>
        <v>1000000</v>
      </c>
      <c r="M11">
        <f>Sheet1!K11</f>
        <v>51.9039010197083</v>
      </c>
      <c r="N11">
        <f>Sheet1!L11</f>
        <v>376703798983909</v>
      </c>
      <c r="O11">
        <f>Sheet1!M11</f>
        <v>100000</v>
      </c>
      <c r="P11">
        <f>Sheet1!N11</f>
        <v>0</v>
      </c>
      <c r="Q11">
        <f>Sheet1!O11</f>
        <v>0</v>
      </c>
      <c r="R11">
        <f>Sheet1!P11</f>
        <v>0</v>
      </c>
      <c r="S11">
        <f>Sheet1!Q11</f>
        <v>0</v>
      </c>
      <c r="T11">
        <f>Sheet1!R11</f>
        <v>0</v>
      </c>
      <c r="U11">
        <f>Sheet1!S11</f>
        <v>0</v>
      </c>
      <c r="V11">
        <f>Sheet1!T11</f>
        <v>0</v>
      </c>
      <c r="W11">
        <f>Sheet1!U11</f>
        <v>0</v>
      </c>
      <c r="X11">
        <f>Sheet1!V11</f>
        <v>10000000</v>
      </c>
      <c r="Y11">
        <f>Sheet1!W11</f>
        <v>32.75</v>
      </c>
      <c r="Z11">
        <f>Sheet1!X11</f>
        <v>1000</v>
      </c>
      <c r="AA11">
        <f>Sheet1!Y11</f>
        <v>139.958732257262</v>
      </c>
      <c r="AB11">
        <f>Sheet1!Z11</f>
        <v>1</v>
      </c>
      <c r="AC11">
        <f>Sheet1!AA11</f>
        <v>376703798983909</v>
      </c>
      <c r="AD11" t="str">
        <f>VLOOKUP(AE11, ref!$A$1:$B$12,2,1)</f>
        <v>Det Norske Veritas (DnV) - "Fatigue Design of Offshore Steel Structures"  (DnV-RP-C203), Aug 2005.</v>
      </c>
      <c r="AE11" t="s">
        <v>131</v>
      </c>
    </row>
    <row r="12" spans="1:31" x14ac:dyDescent="0.25">
      <c r="A12" t="str">
        <f>Sheet1!B12</f>
        <v>DNV'05/'08/10/11 G</v>
      </c>
      <c r="B12" t="s">
        <v>149</v>
      </c>
      <c r="C12">
        <v>2005</v>
      </c>
      <c r="D12" t="s">
        <v>161</v>
      </c>
      <c r="E12" t="s">
        <v>151</v>
      </c>
      <c r="F12" t="str">
        <f t="shared" si="0"/>
        <v>DnV 2005 G Seawater CP</v>
      </c>
      <c r="G12" s="4">
        <f>Sheet1!E12</f>
        <v>2</v>
      </c>
      <c r="H12" t="str">
        <f>Sheet1!F12</f>
        <v>Seawater CP</v>
      </c>
      <c r="I12">
        <f>Sheet1!G12</f>
        <v>99540541735.152603</v>
      </c>
      <c r="J12">
        <f>Sheet1!H12</f>
        <v>10.997999999999999</v>
      </c>
      <c r="K12">
        <f>Sheet1!I12</f>
        <v>3</v>
      </c>
      <c r="L12">
        <f>Sheet1!J12</f>
        <v>1000000</v>
      </c>
      <c r="M12">
        <f>Sheet1!K12</f>
        <v>46.344691973628798</v>
      </c>
      <c r="N12">
        <f>Sheet1!L12</f>
        <v>213796208950223</v>
      </c>
      <c r="O12">
        <f>Sheet1!M12</f>
        <v>100000</v>
      </c>
      <c r="P12">
        <f>Sheet1!N12</f>
        <v>0</v>
      </c>
      <c r="Q12">
        <f>Sheet1!O12</f>
        <v>0</v>
      </c>
      <c r="R12">
        <f>Sheet1!P12</f>
        <v>0</v>
      </c>
      <c r="S12">
        <f>Sheet1!Q12</f>
        <v>0</v>
      </c>
      <c r="T12">
        <f>Sheet1!R12</f>
        <v>0</v>
      </c>
      <c r="U12">
        <f>Sheet1!S12</f>
        <v>0</v>
      </c>
      <c r="V12">
        <f>Sheet1!T12</f>
        <v>0</v>
      </c>
      <c r="W12">
        <f>Sheet1!U12</f>
        <v>0</v>
      </c>
      <c r="X12">
        <f>Sheet1!V12</f>
        <v>10000000</v>
      </c>
      <c r="Y12">
        <f>Sheet1!W12</f>
        <v>29.24</v>
      </c>
      <c r="Z12">
        <f>Sheet1!X12</f>
        <v>1000</v>
      </c>
      <c r="AA12">
        <f>Sheet1!Y12</f>
        <v>99.540541735152601</v>
      </c>
      <c r="AB12">
        <f>Sheet1!Z12</f>
        <v>1</v>
      </c>
      <c r="AC12">
        <f>Sheet1!AA12</f>
        <v>213796208950223</v>
      </c>
      <c r="AD12" t="str">
        <f>VLOOKUP(AE12, ref!$A$1:$B$12,2,1)</f>
        <v>Det Norske Veritas (DnV) - "Fatigue Design of Offshore Steel Structures"  (DnV-RP-C203), Aug 2005.</v>
      </c>
      <c r="AE12" t="s">
        <v>131</v>
      </c>
    </row>
    <row r="13" spans="1:31" x14ac:dyDescent="0.25">
      <c r="A13" t="str">
        <f>Sheet1!B13</f>
        <v>DNV'05/'08/10/11 W1</v>
      </c>
      <c r="B13" t="s">
        <v>149</v>
      </c>
      <c r="C13">
        <v>2005</v>
      </c>
      <c r="D13" t="s">
        <v>162</v>
      </c>
      <c r="E13" t="s">
        <v>151</v>
      </c>
      <c r="F13" t="str">
        <f t="shared" si="0"/>
        <v>DnV 2005 W1 Seawater CP</v>
      </c>
      <c r="G13" s="4">
        <f>Sheet1!E13</f>
        <v>2</v>
      </c>
      <c r="H13" t="str">
        <f>Sheet1!F13</f>
        <v>Seawater CP</v>
      </c>
      <c r="I13">
        <f>Sheet1!G13</f>
        <v>72610595743.515594</v>
      </c>
      <c r="J13">
        <f>Sheet1!H13</f>
        <v>10.861000000000001</v>
      </c>
      <c r="K13">
        <f>Sheet1!I13</f>
        <v>3</v>
      </c>
      <c r="L13">
        <f>Sheet1!J13</f>
        <v>1000000</v>
      </c>
      <c r="M13">
        <f>Sheet1!K13</f>
        <v>41.706140312672296</v>
      </c>
      <c r="N13">
        <f>Sheet1!L13</f>
        <v>126182753459067</v>
      </c>
      <c r="O13">
        <f>Sheet1!M13</f>
        <v>100000</v>
      </c>
      <c r="P13">
        <f>Sheet1!N13</f>
        <v>0</v>
      </c>
      <c r="Q13">
        <f>Sheet1!O13</f>
        <v>0</v>
      </c>
      <c r="R13">
        <f>Sheet1!P13</f>
        <v>0</v>
      </c>
      <c r="S13">
        <f>Sheet1!Q13</f>
        <v>0</v>
      </c>
      <c r="T13">
        <f>Sheet1!R13</f>
        <v>0</v>
      </c>
      <c r="U13">
        <f>Sheet1!S13</f>
        <v>0</v>
      </c>
      <c r="V13">
        <f>Sheet1!T13</f>
        <v>0</v>
      </c>
      <c r="W13">
        <f>Sheet1!U13</f>
        <v>0</v>
      </c>
      <c r="X13">
        <f>Sheet1!V13</f>
        <v>10000000</v>
      </c>
      <c r="Y13">
        <f>Sheet1!W13</f>
        <v>26.32</v>
      </c>
      <c r="Z13">
        <f>Sheet1!X13</f>
        <v>1000</v>
      </c>
      <c r="AA13">
        <f>Sheet1!Y13</f>
        <v>72.610595743515603</v>
      </c>
      <c r="AB13">
        <f>Sheet1!Z13</f>
        <v>1</v>
      </c>
      <c r="AC13">
        <f>Sheet1!AA13</f>
        <v>126182753459067</v>
      </c>
      <c r="AD13" t="str">
        <f>VLOOKUP(AE13, ref!$A$1:$B$12,2,1)</f>
        <v>Det Norske Veritas (DnV) - "Fatigue Design of Offshore Steel Structures"  (DnV-RP-C203), Aug 2005.</v>
      </c>
      <c r="AE13" t="s">
        <v>131</v>
      </c>
    </row>
    <row r="14" spans="1:31" x14ac:dyDescent="0.25">
      <c r="A14" t="str">
        <f>Sheet1!B14</f>
        <v>DNV'05/'08/10/11 W2</v>
      </c>
      <c r="B14" t="s">
        <v>149</v>
      </c>
      <c r="C14">
        <v>2005</v>
      </c>
      <c r="D14" t="s">
        <v>163</v>
      </c>
      <c r="E14" t="s">
        <v>151</v>
      </c>
      <c r="F14" t="str">
        <f t="shared" si="0"/>
        <v>DnV 2005 W2 Seawater CP</v>
      </c>
      <c r="G14" s="4">
        <f>Sheet1!E14</f>
        <v>2</v>
      </c>
      <c r="H14" t="str">
        <f>Sheet1!F14</f>
        <v>Seawater CP</v>
      </c>
      <c r="I14">
        <f>Sheet1!G14</f>
        <v>50933087105.719597</v>
      </c>
      <c r="J14">
        <f>Sheet1!H14</f>
        <v>10.707000000000001</v>
      </c>
      <c r="K14">
        <f>Sheet1!I14</f>
        <v>3</v>
      </c>
      <c r="L14">
        <f>Sheet1!J14</f>
        <v>1000000</v>
      </c>
      <c r="M14">
        <f>Sheet1!K14</f>
        <v>37.068072178257601</v>
      </c>
      <c r="N14">
        <f>Sheet1!L14</f>
        <v>69984199600227.5</v>
      </c>
      <c r="O14">
        <f>Sheet1!M14</f>
        <v>100000</v>
      </c>
      <c r="P14">
        <f>Sheet1!N14</f>
        <v>0</v>
      </c>
      <c r="Q14">
        <f>Sheet1!O14</f>
        <v>0</v>
      </c>
      <c r="R14">
        <f>Sheet1!P14</f>
        <v>0</v>
      </c>
      <c r="S14">
        <f>Sheet1!Q14</f>
        <v>0</v>
      </c>
      <c r="T14">
        <f>Sheet1!R14</f>
        <v>0</v>
      </c>
      <c r="U14">
        <f>Sheet1!S14</f>
        <v>0</v>
      </c>
      <c r="V14">
        <f>Sheet1!T14</f>
        <v>0</v>
      </c>
      <c r="W14">
        <f>Sheet1!U14</f>
        <v>0</v>
      </c>
      <c r="X14">
        <f>Sheet1!V14</f>
        <v>10000000</v>
      </c>
      <c r="Y14">
        <f>Sheet1!W14</f>
        <v>23.39</v>
      </c>
      <c r="Z14">
        <f>Sheet1!X14</f>
        <v>1000</v>
      </c>
      <c r="AA14">
        <f>Sheet1!Y14</f>
        <v>50.933087105719601</v>
      </c>
      <c r="AB14">
        <f>Sheet1!Z14</f>
        <v>1</v>
      </c>
      <c r="AC14">
        <f>Sheet1!AA14</f>
        <v>69984199600227.5</v>
      </c>
      <c r="AD14" t="str">
        <f>VLOOKUP(AE14, ref!$A$1:$B$12,2,1)</f>
        <v>Det Norske Veritas (DnV) - "Fatigue Design of Offshore Steel Structures"  (DnV-RP-C203), Aug 2005.</v>
      </c>
      <c r="AE14" t="s">
        <v>131</v>
      </c>
    </row>
    <row r="15" spans="1:31" x14ac:dyDescent="0.25">
      <c r="A15" t="str">
        <f>Sheet1!B15</f>
        <v>DNV'05/'08/10/11 W3</v>
      </c>
      <c r="B15" t="s">
        <v>149</v>
      </c>
      <c r="C15">
        <v>2005</v>
      </c>
      <c r="D15" t="s">
        <v>164</v>
      </c>
      <c r="E15" t="s">
        <v>151</v>
      </c>
      <c r="F15" t="str">
        <f t="shared" si="0"/>
        <v>DnV 2005 W3 Seawater CP</v>
      </c>
      <c r="G15" s="4">
        <f>Sheet1!E15</f>
        <v>2</v>
      </c>
      <c r="H15" t="str">
        <f>Sheet1!F15</f>
        <v>Seawater CP</v>
      </c>
      <c r="I15">
        <f>Sheet1!G15</f>
        <v>37153522909.7173</v>
      </c>
      <c r="J15">
        <f>Sheet1!H15</f>
        <v>10.57</v>
      </c>
      <c r="K15">
        <f>Sheet1!I15</f>
        <v>3</v>
      </c>
      <c r="L15">
        <f>Sheet1!J15</f>
        <v>1000000</v>
      </c>
      <c r="M15">
        <f>Sheet1!K15</f>
        <v>33.373365130514898</v>
      </c>
      <c r="N15">
        <f>Sheet1!L15</f>
        <v>41399967481973.102</v>
      </c>
      <c r="O15">
        <f>Sheet1!M15</f>
        <v>100000</v>
      </c>
      <c r="P15">
        <f>Sheet1!N15</f>
        <v>0</v>
      </c>
      <c r="Q15">
        <f>Sheet1!O15</f>
        <v>0</v>
      </c>
      <c r="R15">
        <f>Sheet1!P15</f>
        <v>0</v>
      </c>
      <c r="S15">
        <f>Sheet1!Q15</f>
        <v>0</v>
      </c>
      <c r="T15">
        <f>Sheet1!R15</f>
        <v>0</v>
      </c>
      <c r="U15">
        <f>Sheet1!S15</f>
        <v>0</v>
      </c>
      <c r="V15">
        <f>Sheet1!T15</f>
        <v>0</v>
      </c>
      <c r="W15">
        <f>Sheet1!U15</f>
        <v>0</v>
      </c>
      <c r="X15">
        <f>Sheet1!V15</f>
        <v>10000000</v>
      </c>
      <c r="Y15">
        <f>Sheet1!W15</f>
        <v>21.05</v>
      </c>
      <c r="Z15">
        <f>Sheet1!X15</f>
        <v>1000</v>
      </c>
      <c r="AA15">
        <f>Sheet1!Y15</f>
        <v>37.153522909717303</v>
      </c>
      <c r="AB15">
        <f>Sheet1!Z15</f>
        <v>1</v>
      </c>
      <c r="AC15">
        <f>Sheet1!AA15</f>
        <v>41399967481973.102</v>
      </c>
      <c r="AD15" t="str">
        <f>VLOOKUP(AE15, ref!$A$1:$B$12,2,1)</f>
        <v>Det Norske Veritas (DnV) - "Fatigue Design of Offshore Steel Structures"  (DnV-RP-C203), Aug 2005.</v>
      </c>
      <c r="AE15" t="s">
        <v>131</v>
      </c>
    </row>
    <row r="16" spans="1:31" x14ac:dyDescent="0.25">
      <c r="A16" t="str">
        <f>Sheet1!B16</f>
        <v>DNV'05/'08/10/11 T</v>
      </c>
      <c r="B16" t="s">
        <v>149</v>
      </c>
      <c r="C16">
        <v>2005</v>
      </c>
      <c r="D16" t="s">
        <v>165</v>
      </c>
      <c r="E16" t="s">
        <v>151</v>
      </c>
      <c r="F16" t="str">
        <f t="shared" si="0"/>
        <v>DnV 2005 T Seawater CP</v>
      </c>
      <c r="G16" s="4">
        <f>Sheet1!E16</f>
        <v>2</v>
      </c>
      <c r="H16" t="str">
        <f>Sheet1!F16</f>
        <v>Seawater CP</v>
      </c>
      <c r="I16">
        <f>Sheet1!G16</f>
        <v>580764417521.31104</v>
      </c>
      <c r="J16">
        <f>Sheet1!H16</f>
        <v>11.763999999999999</v>
      </c>
      <c r="K16">
        <f>Sheet1!I16</f>
        <v>3</v>
      </c>
      <c r="L16">
        <f>Sheet1!J16</f>
        <v>1000000</v>
      </c>
      <c r="M16">
        <f>Sheet1!K16</f>
        <v>83.406519740866401</v>
      </c>
      <c r="N16">
        <f>Sheet1!L16</f>
        <v>4036453929676050</v>
      </c>
      <c r="O16">
        <f>Sheet1!M16</f>
        <v>100000</v>
      </c>
      <c r="P16">
        <f>Sheet1!N16</f>
        <v>0</v>
      </c>
      <c r="Q16">
        <f>Sheet1!O16</f>
        <v>0</v>
      </c>
      <c r="R16">
        <f>Sheet1!P16</f>
        <v>0</v>
      </c>
      <c r="S16">
        <f>Sheet1!Q16</f>
        <v>0</v>
      </c>
      <c r="T16">
        <f>Sheet1!R16</f>
        <v>0</v>
      </c>
      <c r="U16">
        <f>Sheet1!S16</f>
        <v>0</v>
      </c>
      <c r="V16">
        <f>Sheet1!T16</f>
        <v>0</v>
      </c>
      <c r="W16">
        <f>Sheet1!U16</f>
        <v>0</v>
      </c>
      <c r="X16">
        <f>Sheet1!V16</f>
        <v>10000000</v>
      </c>
      <c r="Y16">
        <f>Sheet1!W16</f>
        <v>52.63</v>
      </c>
      <c r="Z16">
        <f>Sheet1!X16</f>
        <v>1000</v>
      </c>
      <c r="AA16">
        <f>Sheet1!Y16</f>
        <v>580.76441752131097</v>
      </c>
      <c r="AB16">
        <f>Sheet1!Z16</f>
        <v>1</v>
      </c>
      <c r="AC16">
        <f>Sheet1!AA16</f>
        <v>4036453929676050</v>
      </c>
      <c r="AD16" t="str">
        <f>VLOOKUP(AE16, ref!$A$1:$B$12,2,1)</f>
        <v>Det Norske Veritas (DnV) - "Fatigue Design of Offshore Steel Structures"  (DnV-RP-C203), Aug 2005.</v>
      </c>
      <c r="AE16" t="s">
        <v>131</v>
      </c>
    </row>
    <row r="17" spans="1:31" x14ac:dyDescent="0.25">
      <c r="A17" t="str">
        <f>Sheet1!B17</f>
        <v>DNV'05/'08/10/11 B1</v>
      </c>
      <c r="B17" t="s">
        <v>149</v>
      </c>
      <c r="C17">
        <v>2005</v>
      </c>
      <c r="D17" t="s">
        <v>150</v>
      </c>
      <c r="E17" t="s">
        <v>151</v>
      </c>
      <c r="F17" t="str">
        <f t="shared" si="0"/>
        <v>DnV 2005 B1 In Air</v>
      </c>
      <c r="G17" s="4">
        <f>Sheet1!E17</f>
        <v>2</v>
      </c>
      <c r="H17" t="str">
        <f>Sheet1!F17</f>
        <v>In Air</v>
      </c>
      <c r="I17">
        <f>Sheet1!G17</f>
        <v>1309181922999410</v>
      </c>
      <c r="J17">
        <f>Sheet1!H17</f>
        <v>15.117000000000001</v>
      </c>
      <c r="K17">
        <f>Sheet1!I17</f>
        <v>4</v>
      </c>
      <c r="L17">
        <f>Sheet1!J17</f>
        <v>10000000</v>
      </c>
      <c r="M17">
        <f>Sheet1!K17</f>
        <v>106.954731056616</v>
      </c>
      <c r="N17">
        <f>Sheet1!L17</f>
        <v>1.39958732257262E+17</v>
      </c>
      <c r="O17">
        <f>Sheet1!M17</f>
        <v>100000</v>
      </c>
      <c r="P17">
        <f>Sheet1!N17</f>
        <v>0</v>
      </c>
      <c r="Q17">
        <f>Sheet1!O17</f>
        <v>0</v>
      </c>
      <c r="R17">
        <f>Sheet1!P17</f>
        <v>0</v>
      </c>
      <c r="S17">
        <f>Sheet1!Q17</f>
        <v>0</v>
      </c>
      <c r="T17">
        <f>Sheet1!R17</f>
        <v>0</v>
      </c>
      <c r="U17">
        <f>Sheet1!S17</f>
        <v>0</v>
      </c>
      <c r="V17">
        <f>Sheet1!T17</f>
        <v>0</v>
      </c>
      <c r="W17">
        <f>Sheet1!U17</f>
        <v>0</v>
      </c>
      <c r="X17">
        <f>Sheet1!V17</f>
        <v>10000000</v>
      </c>
      <c r="Y17">
        <f>Sheet1!W17</f>
        <v>106.97</v>
      </c>
      <c r="Z17">
        <f>Sheet1!X17</f>
        <v>1000</v>
      </c>
      <c r="AA17">
        <f>Sheet1!Y17</f>
        <v>1309.1819229994101</v>
      </c>
      <c r="AB17">
        <f>Sheet1!Z17</f>
        <v>1</v>
      </c>
      <c r="AC17">
        <f>Sheet1!AA17</f>
        <v>1.39958732257262E+17</v>
      </c>
      <c r="AD17" t="str">
        <f>VLOOKUP(AE17, ref!$A$1:$B$12,2,1)</f>
        <v>Det Norske Veritas (DnV) - "Fatigue Design of Offshore Steel Structures"  (DnV-RP-C203), Aug 2005.</v>
      </c>
      <c r="AE17" t="s">
        <v>131</v>
      </c>
    </row>
    <row r="18" spans="1:31" x14ac:dyDescent="0.25">
      <c r="A18" t="str">
        <f>Sheet1!B18</f>
        <v>DNV'05/'08/10/11 B2</v>
      </c>
      <c r="B18" t="s">
        <v>149</v>
      </c>
      <c r="C18">
        <v>2005</v>
      </c>
      <c r="D18" t="s">
        <v>152</v>
      </c>
      <c r="E18" t="s">
        <v>151</v>
      </c>
      <c r="F18" t="str">
        <f t="shared" si="0"/>
        <v>DnV 2005 B2 In Air</v>
      </c>
      <c r="G18" s="4">
        <f>Sheet1!E18</f>
        <v>2</v>
      </c>
      <c r="H18" t="str">
        <f>Sheet1!F18</f>
        <v>In Air</v>
      </c>
      <c r="I18">
        <f>Sheet1!G18</f>
        <v>767361489361819</v>
      </c>
      <c r="J18">
        <f>Sheet1!H18</f>
        <v>14.885</v>
      </c>
      <c r="K18">
        <f>Sheet1!I18</f>
        <v>4</v>
      </c>
      <c r="L18">
        <f>Sheet1!J18</f>
        <v>10000000</v>
      </c>
      <c r="M18">
        <f>Sheet1!K18</f>
        <v>93.583654358353101</v>
      </c>
      <c r="N18">
        <f>Sheet1!L18</f>
        <v>7.1779429127136496E+16</v>
      </c>
      <c r="O18">
        <f>Sheet1!M18</f>
        <v>100000</v>
      </c>
      <c r="P18">
        <f>Sheet1!N18</f>
        <v>0</v>
      </c>
      <c r="Q18">
        <f>Sheet1!O18</f>
        <v>0</v>
      </c>
      <c r="R18">
        <f>Sheet1!P18</f>
        <v>0</v>
      </c>
      <c r="S18">
        <f>Sheet1!Q18</f>
        <v>0</v>
      </c>
      <c r="T18">
        <f>Sheet1!R18</f>
        <v>0</v>
      </c>
      <c r="U18">
        <f>Sheet1!S18</f>
        <v>0</v>
      </c>
      <c r="V18">
        <f>Sheet1!T18</f>
        <v>0</v>
      </c>
      <c r="W18">
        <f>Sheet1!U18</f>
        <v>0</v>
      </c>
      <c r="X18">
        <f>Sheet1!V18</f>
        <v>10000000</v>
      </c>
      <c r="Y18">
        <f>Sheet1!W18</f>
        <v>93.59</v>
      </c>
      <c r="Z18">
        <f>Sheet1!X18</f>
        <v>1000</v>
      </c>
      <c r="AA18">
        <f>Sheet1!Y18</f>
        <v>767.36148936181905</v>
      </c>
      <c r="AB18">
        <f>Sheet1!Z18</f>
        <v>1</v>
      </c>
      <c r="AC18">
        <f>Sheet1!AA18</f>
        <v>7.1779429127136496E+16</v>
      </c>
      <c r="AD18" t="str">
        <f>VLOOKUP(AE18, ref!$A$1:$B$12,2,1)</f>
        <v>Det Norske Veritas (DnV) - "Fatigue Design of Offshore Steel Structures"  (DnV-RP-C203), Aug 2005.</v>
      </c>
      <c r="AE18" t="s">
        <v>131</v>
      </c>
    </row>
    <row r="19" spans="1:31" x14ac:dyDescent="0.25">
      <c r="A19" t="str">
        <f>Sheet1!B19</f>
        <v>DNV'05/'08/10/11 C</v>
      </c>
      <c r="B19" t="s">
        <v>149</v>
      </c>
      <c r="C19">
        <v>2005</v>
      </c>
      <c r="D19" t="s">
        <v>153</v>
      </c>
      <c r="E19" t="s">
        <v>151</v>
      </c>
      <c r="F19" t="str">
        <f t="shared" si="0"/>
        <v>DnV 2005 C In Air</v>
      </c>
      <c r="G19" s="4">
        <f>Sheet1!E19</f>
        <v>2</v>
      </c>
      <c r="H19" t="str">
        <f>Sheet1!F19</f>
        <v>In Air</v>
      </c>
      <c r="I19">
        <f>Sheet1!G19</f>
        <v>3908408957924.02</v>
      </c>
      <c r="J19">
        <f>Sheet1!H19</f>
        <v>12.592000000000001</v>
      </c>
      <c r="K19">
        <f>Sheet1!I19</f>
        <v>3</v>
      </c>
      <c r="L19">
        <f>Sheet1!J19</f>
        <v>10000000</v>
      </c>
      <c r="M19">
        <f>Sheet1!K19</f>
        <v>73.113908348341894</v>
      </c>
      <c r="N19">
        <f>Sheet1!L19</f>
        <v>2.08929613085404E+16</v>
      </c>
      <c r="O19">
        <f>Sheet1!M19</f>
        <v>100000</v>
      </c>
      <c r="P19">
        <f>Sheet1!N19</f>
        <v>0</v>
      </c>
      <c r="Q19">
        <f>Sheet1!O19</f>
        <v>0</v>
      </c>
      <c r="R19">
        <f>Sheet1!P19</f>
        <v>0</v>
      </c>
      <c r="S19">
        <f>Sheet1!Q19</f>
        <v>0</v>
      </c>
      <c r="T19">
        <f>Sheet1!R19</f>
        <v>0</v>
      </c>
      <c r="U19">
        <f>Sheet1!S19</f>
        <v>0</v>
      </c>
      <c r="V19">
        <f>Sheet1!T19</f>
        <v>0</v>
      </c>
      <c r="W19">
        <f>Sheet1!U19</f>
        <v>0</v>
      </c>
      <c r="X19">
        <f>Sheet1!V19</f>
        <v>10000000</v>
      </c>
      <c r="Y19">
        <f>Sheet1!W19</f>
        <v>73.099999999999994</v>
      </c>
      <c r="Z19">
        <f>Sheet1!X19</f>
        <v>1000</v>
      </c>
      <c r="AA19">
        <f>Sheet1!Y19</f>
        <v>3908.4089579240199</v>
      </c>
      <c r="AB19">
        <f>Sheet1!Z19</f>
        <v>1</v>
      </c>
      <c r="AC19">
        <f>Sheet1!AA19</f>
        <v>2.08929613085404E+16</v>
      </c>
      <c r="AD19" t="str">
        <f>VLOOKUP(AE19, ref!$A$1:$B$12,2,1)</f>
        <v>Det Norske Veritas (DnV) - "Fatigue Design of Offshore Steel Structures"  (DnV-RP-C203), Aug 2005.</v>
      </c>
      <c r="AE19" t="s">
        <v>131</v>
      </c>
    </row>
    <row r="20" spans="1:31" x14ac:dyDescent="0.25">
      <c r="A20" t="str">
        <f>Sheet1!B20</f>
        <v>DNV'05/'08/10/11 C1</v>
      </c>
      <c r="B20" t="s">
        <v>149</v>
      </c>
      <c r="C20">
        <v>2005</v>
      </c>
      <c r="D20" t="s">
        <v>154</v>
      </c>
      <c r="E20" t="s">
        <v>151</v>
      </c>
      <c r="F20" t="str">
        <f t="shared" si="0"/>
        <v>DnV 2005 C1 In Air</v>
      </c>
      <c r="G20" s="4">
        <f>Sheet1!E20</f>
        <v>2</v>
      </c>
      <c r="H20" t="str">
        <f>Sheet1!F20</f>
        <v>In Air</v>
      </c>
      <c r="I20">
        <f>Sheet1!G20</f>
        <v>2811900830398.9399</v>
      </c>
      <c r="J20">
        <f>Sheet1!H20</f>
        <v>12.449</v>
      </c>
      <c r="K20">
        <f>Sheet1!I20</f>
        <v>3</v>
      </c>
      <c r="L20">
        <f>Sheet1!J20</f>
        <v>10000000</v>
      </c>
      <c r="M20">
        <f>Sheet1!K20</f>
        <v>65.493771459336699</v>
      </c>
      <c r="N20">
        <f>Sheet1!L20</f>
        <v>1.2050359403718E+16</v>
      </c>
      <c r="O20">
        <f>Sheet1!M20</f>
        <v>100000</v>
      </c>
      <c r="P20">
        <f>Sheet1!N20</f>
        <v>0</v>
      </c>
      <c r="Q20">
        <f>Sheet1!O20</f>
        <v>0</v>
      </c>
      <c r="R20">
        <f>Sheet1!P20</f>
        <v>0</v>
      </c>
      <c r="S20">
        <f>Sheet1!Q20</f>
        <v>0</v>
      </c>
      <c r="T20">
        <f>Sheet1!R20</f>
        <v>0</v>
      </c>
      <c r="U20">
        <f>Sheet1!S20</f>
        <v>0</v>
      </c>
      <c r="V20">
        <f>Sheet1!T20</f>
        <v>0</v>
      </c>
      <c r="W20">
        <f>Sheet1!U20</f>
        <v>0</v>
      </c>
      <c r="X20">
        <f>Sheet1!V20</f>
        <v>10000000</v>
      </c>
      <c r="Y20">
        <f>Sheet1!W20</f>
        <v>65.5</v>
      </c>
      <c r="Z20">
        <f>Sheet1!X20</f>
        <v>1000</v>
      </c>
      <c r="AA20">
        <f>Sheet1!Y20</f>
        <v>2811.9008303989399</v>
      </c>
      <c r="AB20">
        <f>Sheet1!Z20</f>
        <v>1</v>
      </c>
      <c r="AC20">
        <f>Sheet1!AA20</f>
        <v>1.2050359403718E+16</v>
      </c>
      <c r="AD20" t="str">
        <f>VLOOKUP(AE20, ref!$A$1:$B$12,2,1)</f>
        <v>Det Norske Veritas (DnV) - "Fatigue Design of Offshore Steel Structures"  (DnV-RP-C203), Aug 2005.</v>
      </c>
      <c r="AE20" t="s">
        <v>131</v>
      </c>
    </row>
    <row r="21" spans="1:31" x14ac:dyDescent="0.25">
      <c r="A21" t="str">
        <f>Sheet1!B21</f>
        <v>DNV'05/'08/10/11 C2</v>
      </c>
      <c r="B21" t="s">
        <v>149</v>
      </c>
      <c r="C21">
        <v>2005</v>
      </c>
      <c r="D21" t="s">
        <v>155</v>
      </c>
      <c r="E21" t="s">
        <v>151</v>
      </c>
      <c r="F21" t="str">
        <f t="shared" si="0"/>
        <v>DnV 2005 C2 In Air</v>
      </c>
      <c r="G21" s="4">
        <f>Sheet1!E21</f>
        <v>2</v>
      </c>
      <c r="H21" t="str">
        <f>Sheet1!F21</f>
        <v>In Air</v>
      </c>
      <c r="I21">
        <f>Sheet1!G21</f>
        <v>1999861869632.75</v>
      </c>
      <c r="J21">
        <f>Sheet1!H21</f>
        <v>12.301</v>
      </c>
      <c r="K21">
        <f>Sheet1!I21</f>
        <v>3</v>
      </c>
      <c r="L21">
        <f>Sheet1!J21</f>
        <v>10000000</v>
      </c>
      <c r="M21">
        <f>Sheet1!K21</f>
        <v>58.479008414448202</v>
      </c>
      <c r="N21">
        <f>Sheet1!L21</f>
        <v>6839116472814310</v>
      </c>
      <c r="O21">
        <f>Sheet1!M21</f>
        <v>100000</v>
      </c>
      <c r="P21">
        <f>Sheet1!N21</f>
        <v>0</v>
      </c>
      <c r="Q21">
        <f>Sheet1!O21</f>
        <v>0</v>
      </c>
      <c r="R21">
        <f>Sheet1!P21</f>
        <v>0</v>
      </c>
      <c r="S21">
        <f>Sheet1!Q21</f>
        <v>0</v>
      </c>
      <c r="T21">
        <f>Sheet1!R21</f>
        <v>0</v>
      </c>
      <c r="U21">
        <f>Sheet1!S21</f>
        <v>0</v>
      </c>
      <c r="V21">
        <f>Sheet1!T21</f>
        <v>0</v>
      </c>
      <c r="W21">
        <f>Sheet1!U21</f>
        <v>0</v>
      </c>
      <c r="X21">
        <f>Sheet1!V21</f>
        <v>10000000</v>
      </c>
      <c r="Y21">
        <f>Sheet1!W21</f>
        <v>58.48</v>
      </c>
      <c r="Z21">
        <f>Sheet1!X21</f>
        <v>1000</v>
      </c>
      <c r="AA21">
        <f>Sheet1!Y21</f>
        <v>1999.8618696327501</v>
      </c>
      <c r="AB21">
        <f>Sheet1!Z21</f>
        <v>1</v>
      </c>
      <c r="AC21">
        <f>Sheet1!AA21</f>
        <v>6839116472814310</v>
      </c>
      <c r="AD21" t="str">
        <f>VLOOKUP(AE21, ref!$A$1:$B$12,2,1)</f>
        <v>Det Norske Veritas (DnV) - "Fatigue Design of Offshore Steel Structures"  (DnV-RP-C203), Aug 2005.</v>
      </c>
      <c r="AE21" t="s">
        <v>131</v>
      </c>
    </row>
    <row r="22" spans="1:31" x14ac:dyDescent="0.25">
      <c r="A22" t="str">
        <f>Sheet1!B22</f>
        <v>DNV'05/'08/10/11 D</v>
      </c>
      <c r="B22" t="s">
        <v>149</v>
      </c>
      <c r="C22">
        <v>2005</v>
      </c>
      <c r="D22" t="s">
        <v>156</v>
      </c>
      <c r="E22" t="s">
        <v>151</v>
      </c>
      <c r="F22" t="str">
        <f t="shared" si="0"/>
        <v>DnV 2005 D In Air</v>
      </c>
      <c r="G22" s="4">
        <f>Sheet1!E22</f>
        <v>2</v>
      </c>
      <c r="H22" t="str">
        <f>Sheet1!F22</f>
        <v>In Air</v>
      </c>
      <c r="I22">
        <f>Sheet1!G22</f>
        <v>1458814260275.3501</v>
      </c>
      <c r="J22">
        <f>Sheet1!H22</f>
        <v>12.164</v>
      </c>
      <c r="K22">
        <f>Sheet1!I22</f>
        <v>3</v>
      </c>
      <c r="L22">
        <f>Sheet1!J22</f>
        <v>10000000</v>
      </c>
      <c r="M22">
        <f>Sheet1!K22</f>
        <v>52.625956208031901</v>
      </c>
      <c r="N22">
        <f>Sheet1!L22</f>
        <v>4036453929676050</v>
      </c>
      <c r="O22">
        <f>Sheet1!M22</f>
        <v>100000</v>
      </c>
      <c r="P22">
        <f>Sheet1!N22</f>
        <v>0</v>
      </c>
      <c r="Q22">
        <f>Sheet1!O22</f>
        <v>0</v>
      </c>
      <c r="R22">
        <f>Sheet1!P22</f>
        <v>0</v>
      </c>
      <c r="S22">
        <f>Sheet1!Q22</f>
        <v>0</v>
      </c>
      <c r="T22">
        <f>Sheet1!R22</f>
        <v>0</v>
      </c>
      <c r="U22">
        <f>Sheet1!S22</f>
        <v>0</v>
      </c>
      <c r="V22">
        <f>Sheet1!T22</f>
        <v>0</v>
      </c>
      <c r="W22">
        <f>Sheet1!U22</f>
        <v>0</v>
      </c>
      <c r="X22">
        <f>Sheet1!V22</f>
        <v>10000000</v>
      </c>
      <c r="Y22">
        <f>Sheet1!W22</f>
        <v>52.63</v>
      </c>
      <c r="Z22">
        <f>Sheet1!X22</f>
        <v>1000</v>
      </c>
      <c r="AA22">
        <f>Sheet1!Y22</f>
        <v>1458.8142602753501</v>
      </c>
      <c r="AB22">
        <f>Sheet1!Z22</f>
        <v>1</v>
      </c>
      <c r="AC22">
        <f>Sheet1!AA22</f>
        <v>4036453929676050</v>
      </c>
      <c r="AD22" t="str">
        <f>VLOOKUP(AE22, ref!$A$1:$B$12,2,1)</f>
        <v>Det Norske Veritas (DnV) - "Fatigue Design of Offshore Steel Structures"  (DnV-RP-C203), Aug 2005.</v>
      </c>
      <c r="AE22" t="s">
        <v>131</v>
      </c>
    </row>
    <row r="23" spans="1:31" x14ac:dyDescent="0.25">
      <c r="A23" t="str">
        <f>Sheet1!B23</f>
        <v>DNV'05/'08/10/11 E</v>
      </c>
      <c r="B23" t="s">
        <v>149</v>
      </c>
      <c r="C23">
        <v>2005</v>
      </c>
      <c r="D23" t="s">
        <v>157</v>
      </c>
      <c r="E23" t="s">
        <v>151</v>
      </c>
      <c r="F23" t="str">
        <f t="shared" si="0"/>
        <v>DnV 2005 E In Air</v>
      </c>
      <c r="G23" s="4">
        <f>Sheet1!E23</f>
        <v>2</v>
      </c>
      <c r="H23" t="str">
        <f>Sheet1!F23</f>
        <v>In Air</v>
      </c>
      <c r="I23">
        <f>Sheet1!G23</f>
        <v>1023292992280.75</v>
      </c>
      <c r="J23">
        <f>Sheet1!H23</f>
        <v>12.01</v>
      </c>
      <c r="K23">
        <f>Sheet1!I23</f>
        <v>3</v>
      </c>
      <c r="L23">
        <f>Sheet1!J23</f>
        <v>10000000</v>
      </c>
      <c r="M23">
        <f>Sheet1!K23</f>
        <v>46.773514128719803</v>
      </c>
      <c r="N23">
        <f>Sheet1!L23</f>
        <v>2238721138568340</v>
      </c>
      <c r="O23">
        <f>Sheet1!M23</f>
        <v>100000</v>
      </c>
      <c r="P23">
        <f>Sheet1!N23</f>
        <v>0</v>
      </c>
      <c r="Q23">
        <f>Sheet1!O23</f>
        <v>0</v>
      </c>
      <c r="R23">
        <f>Sheet1!P23</f>
        <v>0</v>
      </c>
      <c r="S23">
        <f>Sheet1!Q23</f>
        <v>0</v>
      </c>
      <c r="T23">
        <f>Sheet1!R23</f>
        <v>0</v>
      </c>
      <c r="U23">
        <f>Sheet1!S23</f>
        <v>0</v>
      </c>
      <c r="V23">
        <f>Sheet1!T23</f>
        <v>0</v>
      </c>
      <c r="W23">
        <f>Sheet1!U23</f>
        <v>0</v>
      </c>
      <c r="X23">
        <f>Sheet1!V23</f>
        <v>10000000</v>
      </c>
      <c r="Y23">
        <f>Sheet1!W23</f>
        <v>46.78</v>
      </c>
      <c r="Z23">
        <f>Sheet1!X23</f>
        <v>1000</v>
      </c>
      <c r="AA23">
        <f>Sheet1!Y23</f>
        <v>1023.29299228075</v>
      </c>
      <c r="AB23">
        <f>Sheet1!Z23</f>
        <v>1</v>
      </c>
      <c r="AC23">
        <f>Sheet1!AA23</f>
        <v>2238721138568340</v>
      </c>
      <c r="AD23" t="str">
        <f>VLOOKUP(AE23, ref!$A$1:$B$12,2,1)</f>
        <v>Det Norske Veritas (DnV) - "Fatigue Design of Offshore Steel Structures"  (DnV-RP-C203), Aug 2005.</v>
      </c>
      <c r="AE23" t="s">
        <v>131</v>
      </c>
    </row>
    <row r="24" spans="1:31" x14ac:dyDescent="0.25">
      <c r="A24" t="str">
        <f>Sheet1!B24</f>
        <v>DNV'05/'08/10/11 F</v>
      </c>
      <c r="B24" t="s">
        <v>149</v>
      </c>
      <c r="C24">
        <v>2005</v>
      </c>
      <c r="D24" t="s">
        <v>158</v>
      </c>
      <c r="E24" t="s">
        <v>151</v>
      </c>
      <c r="F24" t="str">
        <f t="shared" si="0"/>
        <v>DnV 2005 F In Air</v>
      </c>
      <c r="G24" s="4">
        <f>Sheet1!E24</f>
        <v>2</v>
      </c>
      <c r="H24" t="str">
        <f>Sheet1!F24</f>
        <v>In Air</v>
      </c>
      <c r="I24">
        <f>Sheet1!G24</f>
        <v>716143410212.90295</v>
      </c>
      <c r="J24">
        <f>Sheet1!H24</f>
        <v>11.855</v>
      </c>
      <c r="K24">
        <f>Sheet1!I24</f>
        <v>3</v>
      </c>
      <c r="L24">
        <f>Sheet1!J24</f>
        <v>10000000</v>
      </c>
      <c r="M24">
        <f>Sheet1!K24</f>
        <v>41.514518004056903</v>
      </c>
      <c r="N24">
        <f>Sheet1!L24</f>
        <v>1233104833228910</v>
      </c>
      <c r="O24">
        <f>Sheet1!M24</f>
        <v>100000</v>
      </c>
      <c r="P24">
        <f>Sheet1!N24</f>
        <v>0</v>
      </c>
      <c r="Q24">
        <f>Sheet1!O24</f>
        <v>0</v>
      </c>
      <c r="R24">
        <f>Sheet1!P24</f>
        <v>0</v>
      </c>
      <c r="S24">
        <f>Sheet1!Q24</f>
        <v>0</v>
      </c>
      <c r="T24">
        <f>Sheet1!R24</f>
        <v>0</v>
      </c>
      <c r="U24">
        <f>Sheet1!S24</f>
        <v>0</v>
      </c>
      <c r="V24">
        <f>Sheet1!T24</f>
        <v>0</v>
      </c>
      <c r="W24">
        <f>Sheet1!U24</f>
        <v>0</v>
      </c>
      <c r="X24">
        <f>Sheet1!V24</f>
        <v>10000000</v>
      </c>
      <c r="Y24">
        <f>Sheet1!W24</f>
        <v>41.52</v>
      </c>
      <c r="Z24">
        <f>Sheet1!X24</f>
        <v>1000</v>
      </c>
      <c r="AA24">
        <f>Sheet1!Y24</f>
        <v>716.14341021290295</v>
      </c>
      <c r="AB24">
        <f>Sheet1!Z24</f>
        <v>1</v>
      </c>
      <c r="AC24">
        <f>Sheet1!AA24</f>
        <v>1233104833228910</v>
      </c>
      <c r="AD24" t="str">
        <f>VLOOKUP(AE24, ref!$A$1:$B$12,2,1)</f>
        <v>Det Norske Veritas (DnV) - "Fatigue Design of Offshore Steel Structures"  (DnV-RP-C203), Aug 2005.</v>
      </c>
      <c r="AE24" t="s">
        <v>131</v>
      </c>
    </row>
    <row r="25" spans="1:31" x14ac:dyDescent="0.25">
      <c r="A25" t="str">
        <f>Sheet1!B25</f>
        <v>DNV'05/'08/10/11 F1</v>
      </c>
      <c r="B25" t="s">
        <v>149</v>
      </c>
      <c r="C25">
        <v>2005</v>
      </c>
      <c r="D25" t="s">
        <v>159</v>
      </c>
      <c r="E25" t="s">
        <v>151</v>
      </c>
      <c r="F25" t="str">
        <f t="shared" si="0"/>
        <v>DnV 2005 F1 In Air</v>
      </c>
      <c r="G25" s="4">
        <f>Sheet1!E25</f>
        <v>2</v>
      </c>
      <c r="H25" t="str">
        <f>Sheet1!F25</f>
        <v>In Air</v>
      </c>
      <c r="I25">
        <f>Sheet1!G25</f>
        <v>500034534976.97803</v>
      </c>
      <c r="J25">
        <f>Sheet1!H25</f>
        <v>11.699</v>
      </c>
      <c r="K25">
        <f>Sheet1!I25</f>
        <v>3</v>
      </c>
      <c r="L25">
        <f>Sheet1!J25</f>
        <v>10000000</v>
      </c>
      <c r="M25">
        <f>Sheet1!K25</f>
        <v>36.846818914786802</v>
      </c>
      <c r="N25">
        <f>Sheet1!L25</f>
        <v>679203632617186</v>
      </c>
      <c r="O25">
        <f>Sheet1!M25</f>
        <v>100000</v>
      </c>
      <c r="P25">
        <f>Sheet1!N25</f>
        <v>0</v>
      </c>
      <c r="Q25">
        <f>Sheet1!O25</f>
        <v>0</v>
      </c>
      <c r="R25">
        <f>Sheet1!P25</f>
        <v>0</v>
      </c>
      <c r="S25">
        <f>Sheet1!Q25</f>
        <v>0</v>
      </c>
      <c r="T25">
        <f>Sheet1!R25</f>
        <v>0</v>
      </c>
      <c r="U25">
        <f>Sheet1!S25</f>
        <v>0</v>
      </c>
      <c r="V25">
        <f>Sheet1!T25</f>
        <v>0</v>
      </c>
      <c r="W25">
        <f>Sheet1!U25</f>
        <v>0</v>
      </c>
      <c r="X25">
        <f>Sheet1!V25</f>
        <v>10000000</v>
      </c>
      <c r="Y25">
        <f>Sheet1!W25</f>
        <v>36.840000000000003</v>
      </c>
      <c r="Z25">
        <f>Sheet1!X25</f>
        <v>1000</v>
      </c>
      <c r="AA25">
        <f>Sheet1!Y25</f>
        <v>500.03453497697802</v>
      </c>
      <c r="AB25">
        <f>Sheet1!Z25</f>
        <v>1</v>
      </c>
      <c r="AC25">
        <f>Sheet1!AA25</f>
        <v>679203632617186</v>
      </c>
      <c r="AD25" t="str">
        <f>VLOOKUP(AE25, ref!$A$1:$B$12,2,1)</f>
        <v>Det Norske Veritas (DnV) - "Fatigue Design of Offshore Steel Structures"  (DnV-RP-C203), Aug 2005.</v>
      </c>
      <c r="AE25" t="s">
        <v>131</v>
      </c>
    </row>
    <row r="26" spans="1:31" x14ac:dyDescent="0.25">
      <c r="A26" t="str">
        <f>Sheet1!B26</f>
        <v>DNV'05/'08/10/11 F3</v>
      </c>
      <c r="B26" t="s">
        <v>149</v>
      </c>
      <c r="C26">
        <v>2005</v>
      </c>
      <c r="D26" t="s">
        <v>160</v>
      </c>
      <c r="E26" t="s">
        <v>151</v>
      </c>
      <c r="F26" t="str">
        <f t="shared" si="0"/>
        <v>DnV 2005 F3 In Air</v>
      </c>
      <c r="G26" s="4">
        <f>Sheet1!E26</f>
        <v>2</v>
      </c>
      <c r="H26" t="str">
        <f>Sheet1!F26</f>
        <v>In Air</v>
      </c>
      <c r="I26">
        <f>Sheet1!G26</f>
        <v>351560440528.29797</v>
      </c>
      <c r="J26">
        <f>Sheet1!H26</f>
        <v>11.545999999999999</v>
      </c>
      <c r="K26">
        <f>Sheet1!I26</f>
        <v>3</v>
      </c>
      <c r="L26">
        <f>Sheet1!J26</f>
        <v>10000000</v>
      </c>
      <c r="M26">
        <f>Sheet1!K26</f>
        <v>32.749147555557897</v>
      </c>
      <c r="N26">
        <f>Sheet1!L26</f>
        <v>376703798983909</v>
      </c>
      <c r="O26">
        <f>Sheet1!M26</f>
        <v>100000</v>
      </c>
      <c r="P26">
        <f>Sheet1!N26</f>
        <v>0</v>
      </c>
      <c r="Q26">
        <f>Sheet1!O26</f>
        <v>0</v>
      </c>
      <c r="R26">
        <f>Sheet1!P26</f>
        <v>0</v>
      </c>
      <c r="S26">
        <f>Sheet1!Q26</f>
        <v>0</v>
      </c>
      <c r="T26">
        <f>Sheet1!R26</f>
        <v>0</v>
      </c>
      <c r="U26">
        <f>Sheet1!S26</f>
        <v>0</v>
      </c>
      <c r="V26">
        <f>Sheet1!T26</f>
        <v>0</v>
      </c>
      <c r="W26">
        <f>Sheet1!U26</f>
        <v>0</v>
      </c>
      <c r="X26">
        <f>Sheet1!V26</f>
        <v>10000000</v>
      </c>
      <c r="Y26">
        <f>Sheet1!W26</f>
        <v>32.75</v>
      </c>
      <c r="Z26">
        <f>Sheet1!X26</f>
        <v>1000</v>
      </c>
      <c r="AA26">
        <f>Sheet1!Y26</f>
        <v>351.56044052829799</v>
      </c>
      <c r="AB26">
        <f>Sheet1!Z26</f>
        <v>1</v>
      </c>
      <c r="AC26">
        <f>Sheet1!AA26</f>
        <v>376703798983909</v>
      </c>
      <c r="AD26" t="str">
        <f>VLOOKUP(AE26, ref!$A$1:$B$12,2,1)</f>
        <v>Det Norske Veritas (DnV) - "Fatigue Design of Offshore Steel Structures"  (DnV-RP-C203), Aug 2005.</v>
      </c>
      <c r="AE26" t="s">
        <v>131</v>
      </c>
    </row>
    <row r="27" spans="1:31" x14ac:dyDescent="0.25">
      <c r="A27" t="str">
        <f>Sheet1!B27</f>
        <v>DNV'05/'08/10/11 G</v>
      </c>
      <c r="B27" t="s">
        <v>149</v>
      </c>
      <c r="C27">
        <v>2005</v>
      </c>
      <c r="D27" t="s">
        <v>161</v>
      </c>
      <c r="E27" t="s">
        <v>151</v>
      </c>
      <c r="F27" t="str">
        <f t="shared" si="0"/>
        <v>DnV 2005 G In Air</v>
      </c>
      <c r="G27" s="4">
        <f>Sheet1!E27</f>
        <v>2</v>
      </c>
      <c r="H27" t="str">
        <f>Sheet1!F27</f>
        <v>In Air</v>
      </c>
      <c r="I27">
        <f>Sheet1!G27</f>
        <v>250034536169.64301</v>
      </c>
      <c r="J27">
        <f>Sheet1!H27</f>
        <v>11.398</v>
      </c>
      <c r="K27">
        <f>Sheet1!I27</f>
        <v>3</v>
      </c>
      <c r="L27">
        <f>Sheet1!J27</f>
        <v>10000000</v>
      </c>
      <c r="M27">
        <f>Sheet1!K27</f>
        <v>29.2415237784334</v>
      </c>
      <c r="N27">
        <f>Sheet1!L27</f>
        <v>213796208950223</v>
      </c>
      <c r="O27">
        <f>Sheet1!M27</f>
        <v>100000</v>
      </c>
      <c r="P27">
        <f>Sheet1!N27</f>
        <v>0</v>
      </c>
      <c r="Q27">
        <f>Sheet1!O27</f>
        <v>0</v>
      </c>
      <c r="R27">
        <f>Sheet1!P27</f>
        <v>0</v>
      </c>
      <c r="S27">
        <f>Sheet1!Q27</f>
        <v>0</v>
      </c>
      <c r="T27">
        <f>Sheet1!R27</f>
        <v>0</v>
      </c>
      <c r="U27">
        <f>Sheet1!S27</f>
        <v>0</v>
      </c>
      <c r="V27">
        <f>Sheet1!T27</f>
        <v>0</v>
      </c>
      <c r="W27">
        <f>Sheet1!U27</f>
        <v>0</v>
      </c>
      <c r="X27">
        <f>Sheet1!V27</f>
        <v>10000000</v>
      </c>
      <c r="Y27">
        <f>Sheet1!W27</f>
        <v>29.24</v>
      </c>
      <c r="Z27">
        <f>Sheet1!X27</f>
        <v>1000</v>
      </c>
      <c r="AA27">
        <f>Sheet1!Y27</f>
        <v>250.03453616964299</v>
      </c>
      <c r="AB27">
        <f>Sheet1!Z27</f>
        <v>1</v>
      </c>
      <c r="AC27">
        <f>Sheet1!AA27</f>
        <v>213796208950223</v>
      </c>
      <c r="AD27" t="str">
        <f>VLOOKUP(AE27, ref!$A$1:$B$12,2,1)</f>
        <v>Det Norske Veritas (DnV) - "Fatigue Design of Offshore Steel Structures"  (DnV-RP-C203), Aug 2005.</v>
      </c>
      <c r="AE27" t="s">
        <v>131</v>
      </c>
    </row>
    <row r="28" spans="1:31" x14ac:dyDescent="0.25">
      <c r="A28" t="str">
        <f>Sheet1!B28</f>
        <v>DNV'05/'08/10/11 W1</v>
      </c>
      <c r="B28" t="s">
        <v>149</v>
      </c>
      <c r="C28">
        <v>2005</v>
      </c>
      <c r="D28" t="s">
        <v>162</v>
      </c>
      <c r="E28" t="s">
        <v>151</v>
      </c>
      <c r="F28" t="str">
        <f t="shared" si="0"/>
        <v>DnV 2005 W1 In Air</v>
      </c>
      <c r="G28" s="4">
        <f>Sheet1!E28</f>
        <v>2</v>
      </c>
      <c r="H28" t="str">
        <f>Sheet1!F28</f>
        <v>In Air</v>
      </c>
      <c r="I28">
        <f>Sheet1!G28</f>
        <v>182389570231.96399</v>
      </c>
      <c r="J28">
        <f>Sheet1!H28</f>
        <v>11.260999999999999</v>
      </c>
      <c r="K28">
        <f>Sheet1!I28</f>
        <v>3</v>
      </c>
      <c r="L28">
        <f>Sheet1!J28</f>
        <v>10000000</v>
      </c>
      <c r="M28">
        <f>Sheet1!K28</f>
        <v>26.314795540201999</v>
      </c>
      <c r="N28">
        <f>Sheet1!L28</f>
        <v>126182753459067</v>
      </c>
      <c r="O28">
        <f>Sheet1!M28</f>
        <v>100000</v>
      </c>
      <c r="P28">
        <f>Sheet1!N28</f>
        <v>0</v>
      </c>
      <c r="Q28">
        <f>Sheet1!O28</f>
        <v>0</v>
      </c>
      <c r="R28">
        <f>Sheet1!P28</f>
        <v>0</v>
      </c>
      <c r="S28">
        <f>Sheet1!Q28</f>
        <v>0</v>
      </c>
      <c r="T28">
        <f>Sheet1!R28</f>
        <v>0</v>
      </c>
      <c r="U28">
        <f>Sheet1!S28</f>
        <v>0</v>
      </c>
      <c r="V28">
        <f>Sheet1!T28</f>
        <v>0</v>
      </c>
      <c r="W28">
        <f>Sheet1!U28</f>
        <v>0</v>
      </c>
      <c r="X28">
        <f>Sheet1!V28</f>
        <v>10000000</v>
      </c>
      <c r="Y28">
        <f>Sheet1!W28</f>
        <v>26.32</v>
      </c>
      <c r="Z28">
        <f>Sheet1!X28</f>
        <v>1000</v>
      </c>
      <c r="AA28">
        <f>Sheet1!Y28</f>
        <v>182.389570231964</v>
      </c>
      <c r="AB28">
        <f>Sheet1!Z28</f>
        <v>1</v>
      </c>
      <c r="AC28">
        <f>Sheet1!AA28</f>
        <v>126182753459067</v>
      </c>
      <c r="AD28" t="str">
        <f>VLOOKUP(AE28, ref!$A$1:$B$12,2,1)</f>
        <v>Det Norske Veritas (DnV) - "Fatigue Design of Offshore Steel Structures"  (DnV-RP-C203), Aug 2005.</v>
      </c>
      <c r="AE28" t="s">
        <v>131</v>
      </c>
    </row>
    <row r="29" spans="1:31" x14ac:dyDescent="0.25">
      <c r="A29" t="str">
        <f>Sheet1!B29</f>
        <v>DNV'05/'08/10/11 W2</v>
      </c>
      <c r="B29" t="s">
        <v>149</v>
      </c>
      <c r="C29">
        <v>2005</v>
      </c>
      <c r="D29" t="s">
        <v>163</v>
      </c>
      <c r="E29" t="s">
        <v>151</v>
      </c>
      <c r="F29" t="str">
        <f t="shared" si="0"/>
        <v>DnV 2005 W2 In Air</v>
      </c>
      <c r="G29" s="4">
        <f>Sheet1!E29</f>
        <v>2</v>
      </c>
      <c r="H29" t="str">
        <f>Sheet1!F29</f>
        <v>In Air</v>
      </c>
      <c r="I29">
        <f>Sheet1!G29</f>
        <v>127938130415.752</v>
      </c>
      <c r="J29">
        <f>Sheet1!H29</f>
        <v>11.106999999999999</v>
      </c>
      <c r="K29">
        <f>Sheet1!I29</f>
        <v>3</v>
      </c>
      <c r="L29">
        <f>Sheet1!J29</f>
        <v>10000000</v>
      </c>
      <c r="M29">
        <f>Sheet1!K29</f>
        <v>23.388372386593598</v>
      </c>
      <c r="N29">
        <f>Sheet1!L29</f>
        <v>69984199600227.5</v>
      </c>
      <c r="O29">
        <f>Sheet1!M29</f>
        <v>100000</v>
      </c>
      <c r="P29">
        <f>Sheet1!N29</f>
        <v>0</v>
      </c>
      <c r="Q29">
        <f>Sheet1!O29</f>
        <v>0</v>
      </c>
      <c r="R29">
        <f>Sheet1!P29</f>
        <v>0</v>
      </c>
      <c r="S29">
        <f>Sheet1!Q29</f>
        <v>0</v>
      </c>
      <c r="T29">
        <f>Sheet1!R29</f>
        <v>0</v>
      </c>
      <c r="U29">
        <f>Sheet1!S29</f>
        <v>0</v>
      </c>
      <c r="V29">
        <f>Sheet1!T29</f>
        <v>0</v>
      </c>
      <c r="W29">
        <f>Sheet1!U29</f>
        <v>0</v>
      </c>
      <c r="X29">
        <f>Sheet1!V29</f>
        <v>10000000</v>
      </c>
      <c r="Y29">
        <f>Sheet1!W29</f>
        <v>23.39</v>
      </c>
      <c r="Z29">
        <f>Sheet1!X29</f>
        <v>1000</v>
      </c>
      <c r="AA29">
        <f>Sheet1!Y29</f>
        <v>127.938130415752</v>
      </c>
      <c r="AB29">
        <f>Sheet1!Z29</f>
        <v>1</v>
      </c>
      <c r="AC29">
        <f>Sheet1!AA29</f>
        <v>69984199600227.5</v>
      </c>
      <c r="AD29" t="str">
        <f>VLOOKUP(AE29, ref!$A$1:$B$12,2,1)</f>
        <v>Det Norske Veritas (DnV) - "Fatigue Design of Offshore Steel Structures"  (DnV-RP-C203), Aug 2005.</v>
      </c>
      <c r="AE29" t="s">
        <v>131</v>
      </c>
    </row>
    <row r="30" spans="1:31" x14ac:dyDescent="0.25">
      <c r="A30" t="str">
        <f>Sheet1!B30</f>
        <v>DNV'05/'08/10/11 W3</v>
      </c>
      <c r="B30" t="s">
        <v>149</v>
      </c>
      <c r="C30">
        <v>2005</v>
      </c>
      <c r="D30" t="s">
        <v>164</v>
      </c>
      <c r="E30" t="s">
        <v>151</v>
      </c>
      <c r="F30" t="str">
        <f t="shared" si="0"/>
        <v>DnV 2005 W3 In Air</v>
      </c>
      <c r="G30" s="4">
        <f>Sheet1!E30</f>
        <v>2</v>
      </c>
      <c r="H30" t="str">
        <f>Sheet1!F30</f>
        <v>In Air</v>
      </c>
      <c r="I30">
        <f>Sheet1!G30</f>
        <v>93325430079.699203</v>
      </c>
      <c r="J30">
        <f>Sheet1!H30</f>
        <v>10.97</v>
      </c>
      <c r="K30">
        <f>Sheet1!I30</f>
        <v>3</v>
      </c>
      <c r="L30">
        <f>Sheet1!J30</f>
        <v>10000000</v>
      </c>
      <c r="M30">
        <f>Sheet1!K30</f>
        <v>21.057169839117599</v>
      </c>
      <c r="N30">
        <f>Sheet1!L30</f>
        <v>41399967481973.102</v>
      </c>
      <c r="O30">
        <f>Sheet1!M30</f>
        <v>100000</v>
      </c>
      <c r="P30">
        <f>Sheet1!N30</f>
        <v>0</v>
      </c>
      <c r="Q30">
        <f>Sheet1!O30</f>
        <v>0</v>
      </c>
      <c r="R30">
        <f>Sheet1!P30</f>
        <v>0</v>
      </c>
      <c r="S30">
        <f>Sheet1!Q30</f>
        <v>0</v>
      </c>
      <c r="T30">
        <f>Sheet1!R30</f>
        <v>0</v>
      </c>
      <c r="U30">
        <f>Sheet1!S30</f>
        <v>0</v>
      </c>
      <c r="V30">
        <f>Sheet1!T30</f>
        <v>0</v>
      </c>
      <c r="W30">
        <f>Sheet1!U30</f>
        <v>0</v>
      </c>
      <c r="X30">
        <f>Sheet1!V30</f>
        <v>10000000</v>
      </c>
      <c r="Y30">
        <f>Sheet1!W30</f>
        <v>21.05</v>
      </c>
      <c r="Z30">
        <f>Sheet1!X30</f>
        <v>1000</v>
      </c>
      <c r="AA30">
        <f>Sheet1!Y30</f>
        <v>93.325430079699203</v>
      </c>
      <c r="AB30">
        <f>Sheet1!Z30</f>
        <v>1</v>
      </c>
      <c r="AC30">
        <f>Sheet1!AA30</f>
        <v>41399967481973.102</v>
      </c>
      <c r="AD30" t="str">
        <f>VLOOKUP(AE30, ref!$A$1:$B$12,2,1)</f>
        <v>Det Norske Veritas (DnV) - "Fatigue Design of Offshore Steel Structures"  (DnV-RP-C203), Aug 2005.</v>
      </c>
      <c r="AE30" t="s">
        <v>131</v>
      </c>
    </row>
    <row r="31" spans="1:31" x14ac:dyDescent="0.25">
      <c r="A31" t="str">
        <f>Sheet1!B31</f>
        <v>DNV'05/'08/10/11 T</v>
      </c>
      <c r="B31" t="s">
        <v>149</v>
      </c>
      <c r="C31">
        <v>2005</v>
      </c>
      <c r="D31" t="s">
        <v>165</v>
      </c>
      <c r="E31" t="s">
        <v>151</v>
      </c>
      <c r="F31" t="str">
        <f t="shared" si="0"/>
        <v>DnV 2005 T In Air</v>
      </c>
      <c r="G31" s="4">
        <f>Sheet1!E31</f>
        <v>2</v>
      </c>
      <c r="H31" t="str">
        <f>Sheet1!F31</f>
        <v>In Air</v>
      </c>
      <c r="I31">
        <f>Sheet1!G31</f>
        <v>1458814260275.3501</v>
      </c>
      <c r="J31">
        <f>Sheet1!H31</f>
        <v>12.164</v>
      </c>
      <c r="K31">
        <f>Sheet1!I31</f>
        <v>3</v>
      </c>
      <c r="L31">
        <f>Sheet1!J31</f>
        <v>10000000</v>
      </c>
      <c r="M31">
        <f>Sheet1!K31</f>
        <v>52.625956208031901</v>
      </c>
      <c r="N31">
        <f>Sheet1!L31</f>
        <v>4036453929676050</v>
      </c>
      <c r="O31">
        <f>Sheet1!M31</f>
        <v>100000</v>
      </c>
      <c r="P31">
        <f>Sheet1!N31</f>
        <v>0</v>
      </c>
      <c r="Q31">
        <f>Sheet1!O31</f>
        <v>0</v>
      </c>
      <c r="R31">
        <f>Sheet1!P31</f>
        <v>0</v>
      </c>
      <c r="S31">
        <f>Sheet1!Q31</f>
        <v>0</v>
      </c>
      <c r="T31">
        <f>Sheet1!R31</f>
        <v>0</v>
      </c>
      <c r="U31">
        <f>Sheet1!S31</f>
        <v>0</v>
      </c>
      <c r="V31">
        <f>Sheet1!T31</f>
        <v>0</v>
      </c>
      <c r="W31">
        <f>Sheet1!U31</f>
        <v>0</v>
      </c>
      <c r="X31">
        <f>Sheet1!V31</f>
        <v>10000000</v>
      </c>
      <c r="Y31">
        <f>Sheet1!W31</f>
        <v>52.63</v>
      </c>
      <c r="Z31">
        <f>Sheet1!X31</f>
        <v>1000</v>
      </c>
      <c r="AA31">
        <f>Sheet1!Y31</f>
        <v>1458.8142602753501</v>
      </c>
      <c r="AB31">
        <f>Sheet1!Z31</f>
        <v>1</v>
      </c>
      <c r="AC31">
        <f>Sheet1!AA31</f>
        <v>4036453929676050</v>
      </c>
      <c r="AD31" t="str">
        <f>VLOOKUP(AE31, ref!$A$1:$B$12,2,1)</f>
        <v>Det Norske Veritas (DnV) - "Fatigue Design of Offshore Steel Structures"  (DnV-RP-C203), Aug 2005.</v>
      </c>
      <c r="AE31" t="s">
        <v>131</v>
      </c>
    </row>
    <row r="32" spans="1:31" x14ac:dyDescent="0.25">
      <c r="B32" t="str">
        <f>B2</f>
        <v>DnV</v>
      </c>
      <c r="C32" s="5">
        <v>2008</v>
      </c>
      <c r="D32" t="str">
        <f>D2</f>
        <v>B1</v>
      </c>
      <c r="E32" t="str">
        <f t="shared" ref="E32:AC33" si="1">E2</f>
        <v>Carbon Steel</v>
      </c>
      <c r="F32" t="str">
        <f t="shared" si="0"/>
        <v>DnV 2008 B1 Seawater CP</v>
      </c>
      <c r="G32" s="4">
        <f t="shared" si="1"/>
        <v>2</v>
      </c>
      <c r="H32" t="str">
        <f t="shared" si="1"/>
        <v>Seawater CP</v>
      </c>
      <c r="I32">
        <f t="shared" si="1"/>
        <v>826037949577178</v>
      </c>
      <c r="J32">
        <f t="shared" si="1"/>
        <v>14.917</v>
      </c>
      <c r="K32">
        <f t="shared" si="1"/>
        <v>4</v>
      </c>
      <c r="L32">
        <f t="shared" si="1"/>
        <v>1000000</v>
      </c>
      <c r="M32">
        <f t="shared" si="1"/>
        <v>169.51182515313999</v>
      </c>
      <c r="N32">
        <f t="shared" si="1"/>
        <v>1.39958732257262E+17</v>
      </c>
      <c r="O32">
        <f t="shared" si="1"/>
        <v>100000</v>
      </c>
      <c r="P32">
        <f t="shared" si="1"/>
        <v>0</v>
      </c>
      <c r="Q32">
        <f t="shared" si="1"/>
        <v>0</v>
      </c>
      <c r="R32">
        <f t="shared" si="1"/>
        <v>0</v>
      </c>
      <c r="S32">
        <f t="shared" si="1"/>
        <v>0</v>
      </c>
      <c r="T32">
        <f t="shared" si="1"/>
        <v>0</v>
      </c>
      <c r="U32">
        <f t="shared" si="1"/>
        <v>0</v>
      </c>
      <c r="V32">
        <f t="shared" si="1"/>
        <v>0</v>
      </c>
      <c r="W32">
        <f t="shared" si="1"/>
        <v>0</v>
      </c>
      <c r="X32">
        <f t="shared" si="1"/>
        <v>10000000</v>
      </c>
      <c r="Y32">
        <f t="shared" si="1"/>
        <v>106.97</v>
      </c>
      <c r="Z32">
        <f t="shared" si="1"/>
        <v>1000</v>
      </c>
      <c r="AA32">
        <f t="shared" si="1"/>
        <v>826.03794957717798</v>
      </c>
      <c r="AB32">
        <f t="shared" si="1"/>
        <v>1</v>
      </c>
      <c r="AC32">
        <f t="shared" si="1"/>
        <v>1.39958732257262E+17</v>
      </c>
      <c r="AD32" t="str">
        <f>VLOOKUP(AE32, ref!$A$1:$B$12,2,1)</f>
        <v>Det Norske Veritas (DnV) - "Fatigue Design of Offshore Steel Structures"  (DnV-RP-C203), Apr 2008.</v>
      </c>
      <c r="AE32" t="s">
        <v>137</v>
      </c>
    </row>
    <row r="33" spans="2:31" x14ac:dyDescent="0.25">
      <c r="B33" t="str">
        <f>B3</f>
        <v>DnV</v>
      </c>
      <c r="C33" s="5">
        <f>C32</f>
        <v>2008</v>
      </c>
      <c r="D33" t="str">
        <f>D3</f>
        <v>B2</v>
      </c>
      <c r="E33" t="str">
        <f t="shared" si="1"/>
        <v>Carbon Steel</v>
      </c>
      <c r="F33" t="str">
        <f t="shared" si="0"/>
        <v>DnV 2008 B2 Seawater CP</v>
      </c>
      <c r="G33" s="4">
        <f t="shared" si="1"/>
        <v>2</v>
      </c>
      <c r="H33" t="str">
        <f t="shared" si="1"/>
        <v>Seawater CP</v>
      </c>
      <c r="I33">
        <f t="shared" si="1"/>
        <v>484172367584100</v>
      </c>
      <c r="J33">
        <f t="shared" si="1"/>
        <v>14.685</v>
      </c>
      <c r="K33">
        <f t="shared" si="1"/>
        <v>4</v>
      </c>
      <c r="L33">
        <f t="shared" si="1"/>
        <v>1000000</v>
      </c>
      <c r="M33">
        <f t="shared" si="1"/>
        <v>148.32009671818801</v>
      </c>
      <c r="N33">
        <f t="shared" si="1"/>
        <v>7.1779429127136496E+16</v>
      </c>
      <c r="O33">
        <f t="shared" si="1"/>
        <v>100000</v>
      </c>
      <c r="P33">
        <f t="shared" si="1"/>
        <v>0</v>
      </c>
      <c r="Q33">
        <f t="shared" si="1"/>
        <v>0</v>
      </c>
      <c r="R33">
        <f t="shared" si="1"/>
        <v>0</v>
      </c>
      <c r="S33">
        <f t="shared" si="1"/>
        <v>0</v>
      </c>
      <c r="T33">
        <f t="shared" si="1"/>
        <v>0</v>
      </c>
      <c r="U33">
        <f t="shared" si="1"/>
        <v>0</v>
      </c>
      <c r="V33">
        <f t="shared" si="1"/>
        <v>0</v>
      </c>
      <c r="W33">
        <f t="shared" si="1"/>
        <v>0</v>
      </c>
      <c r="X33">
        <f t="shared" si="1"/>
        <v>10000000</v>
      </c>
      <c r="Y33">
        <f t="shared" si="1"/>
        <v>93.59</v>
      </c>
      <c r="Z33">
        <f t="shared" si="1"/>
        <v>1000</v>
      </c>
      <c r="AA33">
        <f t="shared" si="1"/>
        <v>484.17236758410002</v>
      </c>
      <c r="AB33">
        <f t="shared" si="1"/>
        <v>1</v>
      </c>
      <c r="AC33">
        <f t="shared" si="1"/>
        <v>7.1779429127136496E+16</v>
      </c>
      <c r="AD33" t="str">
        <f>VLOOKUP(AE33, ref!$A$1:$B$12,2,1)</f>
        <v>Det Norske Veritas (DnV) - "Fatigue Design of Offshore Steel Structures"  (DnV-RP-C203), Apr 2008.</v>
      </c>
      <c r="AE33" t="s">
        <v>137</v>
      </c>
    </row>
    <row r="34" spans="2:31" x14ac:dyDescent="0.25">
      <c r="B34" t="str">
        <f t="shared" ref="B34:B97" si="2">B4</f>
        <v>DnV</v>
      </c>
      <c r="C34" s="5">
        <f t="shared" ref="C34:C61" si="3">C33</f>
        <v>2008</v>
      </c>
      <c r="D34" t="str">
        <f t="shared" ref="D34:AC34" si="4">D4</f>
        <v>C</v>
      </c>
      <c r="E34" t="str">
        <f t="shared" si="4"/>
        <v>Carbon Steel</v>
      </c>
      <c r="F34" t="str">
        <f t="shared" si="0"/>
        <v>DnV 2008 C Seawater CP</v>
      </c>
      <c r="G34" s="4">
        <f t="shared" si="4"/>
        <v>2</v>
      </c>
      <c r="H34" t="str">
        <f t="shared" si="4"/>
        <v>Seawater CP</v>
      </c>
      <c r="I34">
        <f t="shared" si="4"/>
        <v>1555965631605.0801</v>
      </c>
      <c r="J34">
        <f t="shared" si="4"/>
        <v>12.192</v>
      </c>
      <c r="K34">
        <f t="shared" si="4"/>
        <v>3</v>
      </c>
      <c r="L34">
        <f t="shared" si="4"/>
        <v>1000000</v>
      </c>
      <c r="M34">
        <f t="shared" si="4"/>
        <v>115.877735615513</v>
      </c>
      <c r="N34">
        <f t="shared" si="4"/>
        <v>2.08929613085404E+16</v>
      </c>
      <c r="O34">
        <f t="shared" si="4"/>
        <v>100000</v>
      </c>
      <c r="P34">
        <f t="shared" si="4"/>
        <v>0</v>
      </c>
      <c r="Q34">
        <f t="shared" si="4"/>
        <v>0</v>
      </c>
      <c r="R34">
        <f t="shared" si="4"/>
        <v>0</v>
      </c>
      <c r="S34">
        <f t="shared" si="4"/>
        <v>0</v>
      </c>
      <c r="T34">
        <f t="shared" si="4"/>
        <v>0</v>
      </c>
      <c r="U34">
        <f t="shared" si="4"/>
        <v>0</v>
      </c>
      <c r="V34">
        <f t="shared" si="4"/>
        <v>0</v>
      </c>
      <c r="W34">
        <f t="shared" si="4"/>
        <v>0</v>
      </c>
      <c r="X34">
        <f t="shared" si="4"/>
        <v>10000000</v>
      </c>
      <c r="Y34">
        <f t="shared" si="4"/>
        <v>73.099999999999994</v>
      </c>
      <c r="Z34">
        <f t="shared" si="4"/>
        <v>1000</v>
      </c>
      <c r="AA34">
        <f t="shared" si="4"/>
        <v>1555.96563160508</v>
      </c>
      <c r="AB34">
        <f t="shared" si="4"/>
        <v>1</v>
      </c>
      <c r="AC34">
        <f t="shared" si="4"/>
        <v>2.08929613085404E+16</v>
      </c>
      <c r="AD34" t="str">
        <f>VLOOKUP(AE34, ref!$A$1:$B$12,2,1)</f>
        <v>Det Norske Veritas (DnV) - "Fatigue Design of Offshore Steel Structures"  (DnV-RP-C203), Apr 2008.</v>
      </c>
      <c r="AE34" t="s">
        <v>137</v>
      </c>
    </row>
    <row r="35" spans="2:31" x14ac:dyDescent="0.25">
      <c r="B35" t="str">
        <f t="shared" si="2"/>
        <v>DnV</v>
      </c>
      <c r="C35" s="5">
        <f t="shared" si="3"/>
        <v>2008</v>
      </c>
      <c r="D35" t="str">
        <f t="shared" ref="D35:AC35" si="5">D5</f>
        <v>C1</v>
      </c>
      <c r="E35" t="str">
        <f t="shared" si="5"/>
        <v>Carbon Steel</v>
      </c>
      <c r="F35" t="str">
        <f t="shared" si="0"/>
        <v>DnV 2008 C1 Seawater CP</v>
      </c>
      <c r="G35" s="4">
        <f t="shared" si="5"/>
        <v>2</v>
      </c>
      <c r="H35" t="str">
        <f t="shared" si="5"/>
        <v>Seawater CP</v>
      </c>
      <c r="I35">
        <f t="shared" si="5"/>
        <v>1119437883467.1499</v>
      </c>
      <c r="J35">
        <f t="shared" si="5"/>
        <v>12.048999999999999</v>
      </c>
      <c r="K35">
        <f t="shared" si="5"/>
        <v>3</v>
      </c>
      <c r="L35">
        <f t="shared" si="5"/>
        <v>1000000</v>
      </c>
      <c r="M35">
        <f t="shared" si="5"/>
        <v>103.800632534507</v>
      </c>
      <c r="N35">
        <f t="shared" si="5"/>
        <v>1.2050359403718E+16</v>
      </c>
      <c r="O35">
        <f t="shared" si="5"/>
        <v>100000</v>
      </c>
      <c r="P35">
        <f t="shared" si="5"/>
        <v>0</v>
      </c>
      <c r="Q35">
        <f t="shared" si="5"/>
        <v>0</v>
      </c>
      <c r="R35">
        <f t="shared" si="5"/>
        <v>0</v>
      </c>
      <c r="S35">
        <f t="shared" si="5"/>
        <v>0</v>
      </c>
      <c r="T35">
        <f t="shared" si="5"/>
        <v>0</v>
      </c>
      <c r="U35">
        <f t="shared" si="5"/>
        <v>0</v>
      </c>
      <c r="V35">
        <f t="shared" si="5"/>
        <v>0</v>
      </c>
      <c r="W35">
        <f t="shared" si="5"/>
        <v>0</v>
      </c>
      <c r="X35">
        <f t="shared" si="5"/>
        <v>10000000</v>
      </c>
      <c r="Y35">
        <f t="shared" si="5"/>
        <v>65.5</v>
      </c>
      <c r="Z35">
        <f t="shared" si="5"/>
        <v>1000</v>
      </c>
      <c r="AA35">
        <f t="shared" si="5"/>
        <v>1119.43788346715</v>
      </c>
      <c r="AB35">
        <f t="shared" si="5"/>
        <v>1</v>
      </c>
      <c r="AC35">
        <f t="shared" si="5"/>
        <v>1.2050359403718E+16</v>
      </c>
      <c r="AD35" t="str">
        <f>VLOOKUP(AE35, ref!$A$1:$B$12,2,1)</f>
        <v>Det Norske Veritas (DnV) - "Fatigue Design of Offshore Steel Structures"  (DnV-RP-C203), Apr 2008.</v>
      </c>
      <c r="AE35" t="s">
        <v>137</v>
      </c>
    </row>
    <row r="36" spans="2:31" x14ac:dyDescent="0.25">
      <c r="B36" t="str">
        <f t="shared" si="2"/>
        <v>DnV</v>
      </c>
      <c r="C36" s="5">
        <f t="shared" si="3"/>
        <v>2008</v>
      </c>
      <c r="D36" t="str">
        <f t="shared" ref="D36:AC36" si="6">D6</f>
        <v>C2</v>
      </c>
      <c r="E36" t="str">
        <f t="shared" si="6"/>
        <v>Carbon Steel</v>
      </c>
      <c r="F36" t="str">
        <f t="shared" si="0"/>
        <v>DnV 2008 C2 Seawater CP</v>
      </c>
      <c r="G36" s="4">
        <f t="shared" si="6"/>
        <v>2</v>
      </c>
      <c r="H36" t="str">
        <f t="shared" si="6"/>
        <v>Seawater CP</v>
      </c>
      <c r="I36">
        <f t="shared" si="6"/>
        <v>796159350417.31799</v>
      </c>
      <c r="J36">
        <f t="shared" si="6"/>
        <v>11.901</v>
      </c>
      <c r="K36">
        <f t="shared" si="6"/>
        <v>3</v>
      </c>
      <c r="L36">
        <f t="shared" si="6"/>
        <v>1000000</v>
      </c>
      <c r="M36">
        <f t="shared" si="6"/>
        <v>92.682982337935101</v>
      </c>
      <c r="N36">
        <f t="shared" si="6"/>
        <v>6839116472814310</v>
      </c>
      <c r="O36">
        <f t="shared" si="6"/>
        <v>100000</v>
      </c>
      <c r="P36">
        <f t="shared" si="6"/>
        <v>0</v>
      </c>
      <c r="Q36">
        <f t="shared" si="6"/>
        <v>0</v>
      </c>
      <c r="R36">
        <f t="shared" si="6"/>
        <v>0</v>
      </c>
      <c r="S36">
        <f t="shared" si="6"/>
        <v>0</v>
      </c>
      <c r="T36">
        <f t="shared" si="6"/>
        <v>0</v>
      </c>
      <c r="U36">
        <f t="shared" si="6"/>
        <v>0</v>
      </c>
      <c r="V36">
        <f t="shared" si="6"/>
        <v>0</v>
      </c>
      <c r="W36">
        <f t="shared" si="6"/>
        <v>0</v>
      </c>
      <c r="X36">
        <f t="shared" si="6"/>
        <v>10000000</v>
      </c>
      <c r="Y36">
        <f t="shared" si="6"/>
        <v>58.48</v>
      </c>
      <c r="Z36">
        <f t="shared" si="6"/>
        <v>1000</v>
      </c>
      <c r="AA36">
        <f t="shared" si="6"/>
        <v>796.15935041731802</v>
      </c>
      <c r="AB36">
        <f t="shared" si="6"/>
        <v>1</v>
      </c>
      <c r="AC36">
        <f t="shared" si="6"/>
        <v>6839116472814310</v>
      </c>
      <c r="AD36" t="str">
        <f>VLOOKUP(AE36, ref!$A$1:$B$12,2,1)</f>
        <v>Det Norske Veritas (DnV) - "Fatigue Design of Offshore Steel Structures"  (DnV-RP-C203), Apr 2008.</v>
      </c>
      <c r="AE36" t="s">
        <v>137</v>
      </c>
    </row>
    <row r="37" spans="2:31" x14ac:dyDescent="0.25">
      <c r="B37" t="str">
        <f t="shared" si="2"/>
        <v>DnV</v>
      </c>
      <c r="C37" s="5">
        <f t="shared" si="3"/>
        <v>2008</v>
      </c>
      <c r="D37" t="str">
        <f t="shared" ref="D37:AC37" si="7">D7</f>
        <v>D</v>
      </c>
      <c r="E37" t="str">
        <f t="shared" si="7"/>
        <v>Carbon Steel</v>
      </c>
      <c r="F37" t="str">
        <f t="shared" si="0"/>
        <v>DnV 2008 D Seawater CP</v>
      </c>
      <c r="G37" s="4">
        <f t="shared" si="7"/>
        <v>2</v>
      </c>
      <c r="H37" t="str">
        <f t="shared" si="7"/>
        <v>Seawater CP</v>
      </c>
      <c r="I37">
        <f t="shared" si="7"/>
        <v>580764417521.31104</v>
      </c>
      <c r="J37">
        <f t="shared" si="7"/>
        <v>11.763999999999999</v>
      </c>
      <c r="K37">
        <f t="shared" si="7"/>
        <v>3</v>
      </c>
      <c r="L37">
        <f t="shared" si="7"/>
        <v>1000000</v>
      </c>
      <c r="M37">
        <f t="shared" si="7"/>
        <v>83.406519740866401</v>
      </c>
      <c r="N37">
        <f t="shared" si="7"/>
        <v>4036453929676050</v>
      </c>
      <c r="O37">
        <f t="shared" si="7"/>
        <v>100000</v>
      </c>
      <c r="P37">
        <f t="shared" si="7"/>
        <v>0</v>
      </c>
      <c r="Q37">
        <f t="shared" si="7"/>
        <v>0</v>
      </c>
      <c r="R37">
        <f t="shared" si="7"/>
        <v>0</v>
      </c>
      <c r="S37">
        <f t="shared" si="7"/>
        <v>0</v>
      </c>
      <c r="T37">
        <f t="shared" si="7"/>
        <v>0</v>
      </c>
      <c r="U37">
        <f t="shared" si="7"/>
        <v>0</v>
      </c>
      <c r="V37">
        <f t="shared" si="7"/>
        <v>0</v>
      </c>
      <c r="W37">
        <f t="shared" si="7"/>
        <v>0</v>
      </c>
      <c r="X37">
        <f t="shared" si="7"/>
        <v>10000000</v>
      </c>
      <c r="Y37">
        <f t="shared" si="7"/>
        <v>52.63</v>
      </c>
      <c r="Z37">
        <f t="shared" si="7"/>
        <v>1000</v>
      </c>
      <c r="AA37">
        <f t="shared" si="7"/>
        <v>580.76441752131097</v>
      </c>
      <c r="AB37">
        <f t="shared" si="7"/>
        <v>1</v>
      </c>
      <c r="AC37">
        <f t="shared" si="7"/>
        <v>4036453929676050</v>
      </c>
      <c r="AD37" t="str">
        <f>VLOOKUP(AE37, ref!$A$1:$B$12,2,1)</f>
        <v>Det Norske Veritas (DnV) - "Fatigue Design of Offshore Steel Structures"  (DnV-RP-C203), Apr 2008.</v>
      </c>
      <c r="AE37" t="s">
        <v>137</v>
      </c>
    </row>
    <row r="38" spans="2:31" x14ac:dyDescent="0.25">
      <c r="B38" t="str">
        <f t="shared" si="2"/>
        <v>DnV</v>
      </c>
      <c r="C38" s="5">
        <f t="shared" si="3"/>
        <v>2008</v>
      </c>
      <c r="D38" t="str">
        <f t="shared" ref="D38:AC38" si="8">D8</f>
        <v>E</v>
      </c>
      <c r="E38" t="str">
        <f t="shared" si="8"/>
        <v>Carbon Steel</v>
      </c>
      <c r="F38" t="str">
        <f t="shared" si="0"/>
        <v>DnV 2008 E Seawater CP</v>
      </c>
      <c r="G38" s="4">
        <f t="shared" si="8"/>
        <v>2</v>
      </c>
      <c r="H38" t="str">
        <f t="shared" si="8"/>
        <v>Seawater CP</v>
      </c>
      <c r="I38">
        <f t="shared" si="8"/>
        <v>407380277804.112</v>
      </c>
      <c r="J38">
        <f t="shared" si="8"/>
        <v>11.61</v>
      </c>
      <c r="K38">
        <f t="shared" si="8"/>
        <v>3</v>
      </c>
      <c r="L38">
        <f t="shared" si="8"/>
        <v>1000000</v>
      </c>
      <c r="M38">
        <f t="shared" si="8"/>
        <v>74.131024130091802</v>
      </c>
      <c r="N38">
        <f t="shared" si="8"/>
        <v>2238721138568340</v>
      </c>
      <c r="O38">
        <f t="shared" si="8"/>
        <v>100000</v>
      </c>
      <c r="P38">
        <f t="shared" si="8"/>
        <v>0</v>
      </c>
      <c r="Q38">
        <f t="shared" si="8"/>
        <v>0</v>
      </c>
      <c r="R38">
        <f t="shared" si="8"/>
        <v>0</v>
      </c>
      <c r="S38">
        <f t="shared" si="8"/>
        <v>0</v>
      </c>
      <c r="T38">
        <f t="shared" si="8"/>
        <v>0</v>
      </c>
      <c r="U38">
        <f t="shared" si="8"/>
        <v>0</v>
      </c>
      <c r="V38">
        <f t="shared" si="8"/>
        <v>0</v>
      </c>
      <c r="W38">
        <f t="shared" si="8"/>
        <v>0</v>
      </c>
      <c r="X38">
        <f t="shared" si="8"/>
        <v>10000000</v>
      </c>
      <c r="Y38">
        <f t="shared" si="8"/>
        <v>46.78</v>
      </c>
      <c r="Z38">
        <f t="shared" si="8"/>
        <v>1000</v>
      </c>
      <c r="AA38">
        <f t="shared" si="8"/>
        <v>407.38027780411198</v>
      </c>
      <c r="AB38">
        <f t="shared" si="8"/>
        <v>1</v>
      </c>
      <c r="AC38">
        <f t="shared" si="8"/>
        <v>2238721138568340</v>
      </c>
      <c r="AD38" t="str">
        <f>VLOOKUP(AE38, ref!$A$1:$B$12,2,1)</f>
        <v>Det Norske Veritas (DnV) - "Fatigue Design of Offshore Steel Structures"  (DnV-RP-C203), Apr 2008.</v>
      </c>
      <c r="AE38" t="s">
        <v>137</v>
      </c>
    </row>
    <row r="39" spans="2:31" x14ac:dyDescent="0.25">
      <c r="B39" t="str">
        <f t="shared" si="2"/>
        <v>DnV</v>
      </c>
      <c r="C39" s="5">
        <f t="shared" si="3"/>
        <v>2008</v>
      </c>
      <c r="D39" t="str">
        <f t="shared" ref="D39:AC39" si="9">D9</f>
        <v>F</v>
      </c>
      <c r="E39" t="str">
        <f t="shared" si="9"/>
        <v>Carbon Steel</v>
      </c>
      <c r="F39" t="str">
        <f t="shared" si="0"/>
        <v>DnV 2008 F Seawater CP</v>
      </c>
      <c r="G39" s="4">
        <f t="shared" si="9"/>
        <v>2</v>
      </c>
      <c r="H39" t="str">
        <f t="shared" si="9"/>
        <v>Seawater CP</v>
      </c>
      <c r="I39">
        <f t="shared" si="9"/>
        <v>285101826750.39099</v>
      </c>
      <c r="J39">
        <f t="shared" si="9"/>
        <v>11.455</v>
      </c>
      <c r="K39">
        <f t="shared" si="9"/>
        <v>3</v>
      </c>
      <c r="L39">
        <f t="shared" si="9"/>
        <v>1000000</v>
      </c>
      <c r="M39">
        <f t="shared" si="9"/>
        <v>65.796076972934102</v>
      </c>
      <c r="N39">
        <f t="shared" si="9"/>
        <v>1233104833228910</v>
      </c>
      <c r="O39">
        <f t="shared" si="9"/>
        <v>100000</v>
      </c>
      <c r="P39">
        <f t="shared" si="9"/>
        <v>0</v>
      </c>
      <c r="Q39">
        <f t="shared" si="9"/>
        <v>0</v>
      </c>
      <c r="R39">
        <f t="shared" si="9"/>
        <v>0</v>
      </c>
      <c r="S39">
        <f t="shared" si="9"/>
        <v>0</v>
      </c>
      <c r="T39">
        <f t="shared" si="9"/>
        <v>0</v>
      </c>
      <c r="U39">
        <f t="shared" si="9"/>
        <v>0</v>
      </c>
      <c r="V39">
        <f t="shared" si="9"/>
        <v>0</v>
      </c>
      <c r="W39">
        <f t="shared" si="9"/>
        <v>0</v>
      </c>
      <c r="X39">
        <f t="shared" si="9"/>
        <v>10000000</v>
      </c>
      <c r="Y39">
        <f t="shared" si="9"/>
        <v>41.52</v>
      </c>
      <c r="Z39">
        <f t="shared" si="9"/>
        <v>1000</v>
      </c>
      <c r="AA39">
        <f t="shared" si="9"/>
        <v>285.10182675039101</v>
      </c>
      <c r="AB39">
        <f t="shared" si="9"/>
        <v>1</v>
      </c>
      <c r="AC39">
        <f t="shared" si="9"/>
        <v>1233104833228910</v>
      </c>
      <c r="AD39" t="str">
        <f>VLOOKUP(AE39, ref!$A$1:$B$12,2,1)</f>
        <v>Det Norske Veritas (DnV) - "Fatigue Design of Offshore Steel Structures"  (DnV-RP-C203), Apr 2008.</v>
      </c>
      <c r="AE39" t="s">
        <v>137</v>
      </c>
    </row>
    <row r="40" spans="2:31" x14ac:dyDescent="0.25">
      <c r="B40" t="str">
        <f t="shared" si="2"/>
        <v>DnV</v>
      </c>
      <c r="C40" s="5">
        <f t="shared" si="3"/>
        <v>2008</v>
      </c>
      <c r="D40" t="str">
        <f t="shared" ref="D40:AC40" si="10">D10</f>
        <v>F1</v>
      </c>
      <c r="E40" t="str">
        <f t="shared" si="10"/>
        <v>Carbon Steel</v>
      </c>
      <c r="F40" t="str">
        <f t="shared" si="0"/>
        <v>DnV 2008 F1 Seawater CP</v>
      </c>
      <c r="G40" s="4">
        <f t="shared" si="10"/>
        <v>2</v>
      </c>
      <c r="H40" t="str">
        <f t="shared" si="10"/>
        <v>Seawater CP</v>
      </c>
      <c r="I40">
        <f t="shared" si="10"/>
        <v>199067333898.71799</v>
      </c>
      <c r="J40">
        <f t="shared" si="10"/>
        <v>11.298999999999999</v>
      </c>
      <c r="K40">
        <f t="shared" si="10"/>
        <v>3</v>
      </c>
      <c r="L40">
        <f t="shared" si="10"/>
        <v>1000000</v>
      </c>
      <c r="M40">
        <f t="shared" si="10"/>
        <v>58.3982724618931</v>
      </c>
      <c r="N40">
        <f t="shared" si="10"/>
        <v>679203632617186</v>
      </c>
      <c r="O40">
        <f t="shared" si="10"/>
        <v>100000</v>
      </c>
      <c r="P40">
        <f t="shared" si="10"/>
        <v>0</v>
      </c>
      <c r="Q40">
        <f t="shared" si="10"/>
        <v>0</v>
      </c>
      <c r="R40">
        <f t="shared" si="10"/>
        <v>0</v>
      </c>
      <c r="S40">
        <f t="shared" si="10"/>
        <v>0</v>
      </c>
      <c r="T40">
        <f t="shared" si="10"/>
        <v>0</v>
      </c>
      <c r="U40">
        <f t="shared" si="10"/>
        <v>0</v>
      </c>
      <c r="V40">
        <f t="shared" si="10"/>
        <v>0</v>
      </c>
      <c r="W40">
        <f t="shared" si="10"/>
        <v>0</v>
      </c>
      <c r="X40">
        <f t="shared" si="10"/>
        <v>10000000</v>
      </c>
      <c r="Y40">
        <f t="shared" si="10"/>
        <v>36.840000000000003</v>
      </c>
      <c r="Z40">
        <f t="shared" si="10"/>
        <v>1000</v>
      </c>
      <c r="AA40">
        <f t="shared" si="10"/>
        <v>199.067333898718</v>
      </c>
      <c r="AB40">
        <f t="shared" si="10"/>
        <v>1</v>
      </c>
      <c r="AC40">
        <f t="shared" si="10"/>
        <v>679203632617186</v>
      </c>
      <c r="AD40" t="str">
        <f>VLOOKUP(AE40, ref!$A$1:$B$12,2,1)</f>
        <v>Det Norske Veritas (DnV) - "Fatigue Design of Offshore Steel Structures"  (DnV-RP-C203), Apr 2008.</v>
      </c>
      <c r="AE40" t="s">
        <v>137</v>
      </c>
    </row>
    <row r="41" spans="2:31" x14ac:dyDescent="0.25">
      <c r="B41" t="str">
        <f t="shared" si="2"/>
        <v>DnV</v>
      </c>
      <c r="C41" s="5">
        <f t="shared" si="3"/>
        <v>2008</v>
      </c>
      <c r="D41" t="str">
        <f t="shared" ref="D41:AC41" si="11">D11</f>
        <v>F3</v>
      </c>
      <c r="E41" t="str">
        <f t="shared" si="11"/>
        <v>Carbon Steel</v>
      </c>
      <c r="F41" t="str">
        <f t="shared" si="0"/>
        <v>DnV 2008 F3 Seawater CP</v>
      </c>
      <c r="G41" s="4">
        <f t="shared" si="11"/>
        <v>2</v>
      </c>
      <c r="H41" t="str">
        <f t="shared" si="11"/>
        <v>Seawater CP</v>
      </c>
      <c r="I41">
        <f t="shared" si="11"/>
        <v>139958732257.26199</v>
      </c>
      <c r="J41">
        <f t="shared" si="11"/>
        <v>11.146000000000001</v>
      </c>
      <c r="K41">
        <f t="shared" si="11"/>
        <v>3</v>
      </c>
      <c r="L41">
        <f t="shared" si="11"/>
        <v>1000000</v>
      </c>
      <c r="M41">
        <f t="shared" si="11"/>
        <v>51.9039010197083</v>
      </c>
      <c r="N41">
        <f t="shared" si="11"/>
        <v>376703798983909</v>
      </c>
      <c r="O41">
        <f t="shared" si="11"/>
        <v>100000</v>
      </c>
      <c r="P41">
        <f t="shared" si="11"/>
        <v>0</v>
      </c>
      <c r="Q41">
        <f t="shared" si="11"/>
        <v>0</v>
      </c>
      <c r="R41">
        <f t="shared" si="11"/>
        <v>0</v>
      </c>
      <c r="S41">
        <f t="shared" si="11"/>
        <v>0</v>
      </c>
      <c r="T41">
        <f t="shared" si="11"/>
        <v>0</v>
      </c>
      <c r="U41">
        <f t="shared" si="11"/>
        <v>0</v>
      </c>
      <c r="V41">
        <f t="shared" si="11"/>
        <v>0</v>
      </c>
      <c r="W41">
        <f t="shared" si="11"/>
        <v>0</v>
      </c>
      <c r="X41">
        <f t="shared" si="11"/>
        <v>10000000</v>
      </c>
      <c r="Y41">
        <f t="shared" si="11"/>
        <v>32.75</v>
      </c>
      <c r="Z41">
        <f t="shared" si="11"/>
        <v>1000</v>
      </c>
      <c r="AA41">
        <f t="shared" si="11"/>
        <v>139.958732257262</v>
      </c>
      <c r="AB41">
        <f t="shared" si="11"/>
        <v>1</v>
      </c>
      <c r="AC41">
        <f t="shared" si="11"/>
        <v>376703798983909</v>
      </c>
      <c r="AD41" t="str">
        <f>VLOOKUP(AE41, ref!$A$1:$B$12,2,1)</f>
        <v>Det Norske Veritas (DnV) - "Fatigue Design of Offshore Steel Structures"  (DnV-RP-C203), Apr 2008.</v>
      </c>
      <c r="AE41" t="s">
        <v>137</v>
      </c>
    </row>
    <row r="42" spans="2:31" x14ac:dyDescent="0.25">
      <c r="B42" t="str">
        <f t="shared" si="2"/>
        <v>DnV</v>
      </c>
      <c r="C42" s="5">
        <f t="shared" si="3"/>
        <v>2008</v>
      </c>
      <c r="D42" t="str">
        <f t="shared" ref="D42:AC42" si="12">D12</f>
        <v>G</v>
      </c>
      <c r="E42" t="str">
        <f t="shared" si="12"/>
        <v>Carbon Steel</v>
      </c>
      <c r="F42" t="str">
        <f t="shared" si="0"/>
        <v>DnV 2008 G Seawater CP</v>
      </c>
      <c r="G42" s="4">
        <f t="shared" si="12"/>
        <v>2</v>
      </c>
      <c r="H42" t="str">
        <f t="shared" si="12"/>
        <v>Seawater CP</v>
      </c>
      <c r="I42">
        <f t="shared" si="12"/>
        <v>99540541735.152603</v>
      </c>
      <c r="J42">
        <f t="shared" si="12"/>
        <v>10.997999999999999</v>
      </c>
      <c r="K42">
        <f t="shared" si="12"/>
        <v>3</v>
      </c>
      <c r="L42">
        <f t="shared" si="12"/>
        <v>1000000</v>
      </c>
      <c r="M42">
        <f t="shared" si="12"/>
        <v>46.344691973628798</v>
      </c>
      <c r="N42">
        <f t="shared" si="12"/>
        <v>213796208950223</v>
      </c>
      <c r="O42">
        <f t="shared" si="12"/>
        <v>100000</v>
      </c>
      <c r="P42">
        <f t="shared" si="12"/>
        <v>0</v>
      </c>
      <c r="Q42">
        <f t="shared" si="12"/>
        <v>0</v>
      </c>
      <c r="R42">
        <f t="shared" si="12"/>
        <v>0</v>
      </c>
      <c r="S42">
        <f t="shared" si="12"/>
        <v>0</v>
      </c>
      <c r="T42">
        <f t="shared" si="12"/>
        <v>0</v>
      </c>
      <c r="U42">
        <f t="shared" si="12"/>
        <v>0</v>
      </c>
      <c r="V42">
        <f t="shared" si="12"/>
        <v>0</v>
      </c>
      <c r="W42">
        <f t="shared" si="12"/>
        <v>0</v>
      </c>
      <c r="X42">
        <f t="shared" si="12"/>
        <v>10000000</v>
      </c>
      <c r="Y42">
        <f t="shared" si="12"/>
        <v>29.24</v>
      </c>
      <c r="Z42">
        <f t="shared" si="12"/>
        <v>1000</v>
      </c>
      <c r="AA42">
        <f t="shared" si="12"/>
        <v>99.540541735152601</v>
      </c>
      <c r="AB42">
        <f t="shared" si="12"/>
        <v>1</v>
      </c>
      <c r="AC42">
        <f t="shared" si="12"/>
        <v>213796208950223</v>
      </c>
      <c r="AD42" t="str">
        <f>VLOOKUP(AE42, ref!$A$1:$B$12,2,1)</f>
        <v>Det Norske Veritas (DnV) - "Fatigue Design of Offshore Steel Structures"  (DnV-RP-C203), Apr 2008.</v>
      </c>
      <c r="AE42" t="s">
        <v>137</v>
      </c>
    </row>
    <row r="43" spans="2:31" x14ac:dyDescent="0.25">
      <c r="B43" t="str">
        <f t="shared" si="2"/>
        <v>DnV</v>
      </c>
      <c r="C43" s="5">
        <f t="shared" si="3"/>
        <v>2008</v>
      </c>
      <c r="D43" t="str">
        <f t="shared" ref="D43:AC43" si="13">D13</f>
        <v>W1</v>
      </c>
      <c r="E43" t="str">
        <f t="shared" si="13"/>
        <v>Carbon Steel</v>
      </c>
      <c r="F43" t="str">
        <f t="shared" si="0"/>
        <v>DnV 2008 W1 Seawater CP</v>
      </c>
      <c r="G43" s="4">
        <f t="shared" si="13"/>
        <v>2</v>
      </c>
      <c r="H43" t="str">
        <f t="shared" si="13"/>
        <v>Seawater CP</v>
      </c>
      <c r="I43">
        <f t="shared" si="13"/>
        <v>72610595743.515594</v>
      </c>
      <c r="J43">
        <f t="shared" si="13"/>
        <v>10.861000000000001</v>
      </c>
      <c r="K43">
        <f t="shared" si="13"/>
        <v>3</v>
      </c>
      <c r="L43">
        <f t="shared" si="13"/>
        <v>1000000</v>
      </c>
      <c r="M43">
        <f t="shared" si="13"/>
        <v>41.706140312672296</v>
      </c>
      <c r="N43">
        <f t="shared" si="13"/>
        <v>126182753459067</v>
      </c>
      <c r="O43">
        <f t="shared" si="13"/>
        <v>100000</v>
      </c>
      <c r="P43">
        <f t="shared" si="13"/>
        <v>0</v>
      </c>
      <c r="Q43">
        <f t="shared" si="13"/>
        <v>0</v>
      </c>
      <c r="R43">
        <f t="shared" si="13"/>
        <v>0</v>
      </c>
      <c r="S43">
        <f t="shared" si="13"/>
        <v>0</v>
      </c>
      <c r="T43">
        <f t="shared" si="13"/>
        <v>0</v>
      </c>
      <c r="U43">
        <f t="shared" si="13"/>
        <v>0</v>
      </c>
      <c r="V43">
        <f t="shared" si="13"/>
        <v>0</v>
      </c>
      <c r="W43">
        <f t="shared" si="13"/>
        <v>0</v>
      </c>
      <c r="X43">
        <f t="shared" si="13"/>
        <v>10000000</v>
      </c>
      <c r="Y43">
        <f t="shared" si="13"/>
        <v>26.32</v>
      </c>
      <c r="Z43">
        <f t="shared" si="13"/>
        <v>1000</v>
      </c>
      <c r="AA43">
        <f t="shared" si="13"/>
        <v>72.610595743515603</v>
      </c>
      <c r="AB43">
        <f t="shared" si="13"/>
        <v>1</v>
      </c>
      <c r="AC43">
        <f t="shared" si="13"/>
        <v>126182753459067</v>
      </c>
      <c r="AD43" t="str">
        <f>VLOOKUP(AE43, ref!$A$1:$B$12,2,1)</f>
        <v>Det Norske Veritas (DnV) - "Fatigue Design of Offshore Steel Structures"  (DnV-RP-C203), Apr 2008.</v>
      </c>
      <c r="AE43" t="s">
        <v>137</v>
      </c>
    </row>
    <row r="44" spans="2:31" x14ac:dyDescent="0.25">
      <c r="B44" t="str">
        <f t="shared" si="2"/>
        <v>DnV</v>
      </c>
      <c r="C44" s="5">
        <f t="shared" si="3"/>
        <v>2008</v>
      </c>
      <c r="D44" t="str">
        <f t="shared" ref="D44:AC44" si="14">D14</f>
        <v>W2</v>
      </c>
      <c r="E44" t="str">
        <f t="shared" si="14"/>
        <v>Carbon Steel</v>
      </c>
      <c r="F44" t="str">
        <f t="shared" si="0"/>
        <v>DnV 2008 W2 Seawater CP</v>
      </c>
      <c r="G44" s="4">
        <f t="shared" si="14"/>
        <v>2</v>
      </c>
      <c r="H44" t="str">
        <f t="shared" si="14"/>
        <v>Seawater CP</v>
      </c>
      <c r="I44">
        <f t="shared" si="14"/>
        <v>50933087105.719597</v>
      </c>
      <c r="J44">
        <f t="shared" si="14"/>
        <v>10.707000000000001</v>
      </c>
      <c r="K44">
        <f t="shared" si="14"/>
        <v>3</v>
      </c>
      <c r="L44">
        <f t="shared" si="14"/>
        <v>1000000</v>
      </c>
      <c r="M44">
        <f t="shared" si="14"/>
        <v>37.068072178257601</v>
      </c>
      <c r="N44">
        <f t="shared" si="14"/>
        <v>69984199600227.5</v>
      </c>
      <c r="O44">
        <f t="shared" si="14"/>
        <v>100000</v>
      </c>
      <c r="P44">
        <f t="shared" si="14"/>
        <v>0</v>
      </c>
      <c r="Q44">
        <f t="shared" si="14"/>
        <v>0</v>
      </c>
      <c r="R44">
        <f t="shared" si="14"/>
        <v>0</v>
      </c>
      <c r="S44">
        <f t="shared" si="14"/>
        <v>0</v>
      </c>
      <c r="T44">
        <f t="shared" si="14"/>
        <v>0</v>
      </c>
      <c r="U44">
        <f t="shared" si="14"/>
        <v>0</v>
      </c>
      <c r="V44">
        <f t="shared" si="14"/>
        <v>0</v>
      </c>
      <c r="W44">
        <f t="shared" si="14"/>
        <v>0</v>
      </c>
      <c r="X44">
        <f t="shared" si="14"/>
        <v>10000000</v>
      </c>
      <c r="Y44">
        <f t="shared" si="14"/>
        <v>23.39</v>
      </c>
      <c r="Z44">
        <f t="shared" si="14"/>
        <v>1000</v>
      </c>
      <c r="AA44">
        <f t="shared" si="14"/>
        <v>50.933087105719601</v>
      </c>
      <c r="AB44">
        <f t="shared" si="14"/>
        <v>1</v>
      </c>
      <c r="AC44">
        <f t="shared" si="14"/>
        <v>69984199600227.5</v>
      </c>
      <c r="AD44" t="str">
        <f>VLOOKUP(AE44, ref!$A$1:$B$12,2,1)</f>
        <v>Det Norske Veritas (DnV) - "Fatigue Design of Offshore Steel Structures"  (DnV-RP-C203), Apr 2008.</v>
      </c>
      <c r="AE44" t="s">
        <v>137</v>
      </c>
    </row>
    <row r="45" spans="2:31" x14ac:dyDescent="0.25">
      <c r="B45" t="str">
        <f t="shared" si="2"/>
        <v>DnV</v>
      </c>
      <c r="C45" s="5">
        <f t="shared" si="3"/>
        <v>2008</v>
      </c>
      <c r="D45" t="str">
        <f t="shared" ref="D45:AC45" si="15">D15</f>
        <v>W3</v>
      </c>
      <c r="E45" t="str">
        <f t="shared" si="15"/>
        <v>Carbon Steel</v>
      </c>
      <c r="F45" t="str">
        <f t="shared" si="0"/>
        <v>DnV 2008 W3 Seawater CP</v>
      </c>
      <c r="G45" s="4">
        <f t="shared" si="15"/>
        <v>2</v>
      </c>
      <c r="H45" t="str">
        <f t="shared" si="15"/>
        <v>Seawater CP</v>
      </c>
      <c r="I45">
        <f t="shared" si="15"/>
        <v>37153522909.7173</v>
      </c>
      <c r="J45">
        <f t="shared" si="15"/>
        <v>10.57</v>
      </c>
      <c r="K45">
        <f t="shared" si="15"/>
        <v>3</v>
      </c>
      <c r="L45">
        <f t="shared" si="15"/>
        <v>1000000</v>
      </c>
      <c r="M45">
        <f t="shared" si="15"/>
        <v>33.373365130514898</v>
      </c>
      <c r="N45">
        <f t="shared" si="15"/>
        <v>41399967481973.102</v>
      </c>
      <c r="O45">
        <f t="shared" si="15"/>
        <v>100000</v>
      </c>
      <c r="P45">
        <f t="shared" si="15"/>
        <v>0</v>
      </c>
      <c r="Q45">
        <f t="shared" si="15"/>
        <v>0</v>
      </c>
      <c r="R45">
        <f t="shared" si="15"/>
        <v>0</v>
      </c>
      <c r="S45">
        <f t="shared" si="15"/>
        <v>0</v>
      </c>
      <c r="T45">
        <f t="shared" si="15"/>
        <v>0</v>
      </c>
      <c r="U45">
        <f t="shared" si="15"/>
        <v>0</v>
      </c>
      <c r="V45">
        <f t="shared" si="15"/>
        <v>0</v>
      </c>
      <c r="W45">
        <f t="shared" si="15"/>
        <v>0</v>
      </c>
      <c r="X45">
        <f t="shared" si="15"/>
        <v>10000000</v>
      </c>
      <c r="Y45">
        <f t="shared" si="15"/>
        <v>21.05</v>
      </c>
      <c r="Z45">
        <f t="shared" si="15"/>
        <v>1000</v>
      </c>
      <c r="AA45">
        <f t="shared" si="15"/>
        <v>37.153522909717303</v>
      </c>
      <c r="AB45">
        <f t="shared" si="15"/>
        <v>1</v>
      </c>
      <c r="AC45">
        <f t="shared" si="15"/>
        <v>41399967481973.102</v>
      </c>
      <c r="AD45" t="str">
        <f>VLOOKUP(AE45, ref!$A$1:$B$12,2,1)</f>
        <v>Det Norske Veritas (DnV) - "Fatigue Design of Offshore Steel Structures"  (DnV-RP-C203), Apr 2008.</v>
      </c>
      <c r="AE45" t="s">
        <v>137</v>
      </c>
    </row>
    <row r="46" spans="2:31" x14ac:dyDescent="0.25">
      <c r="B46" t="str">
        <f t="shared" si="2"/>
        <v>DnV</v>
      </c>
      <c r="C46" s="5">
        <f t="shared" si="3"/>
        <v>2008</v>
      </c>
      <c r="D46" t="str">
        <f t="shared" ref="D46:AC46" si="16">D16</f>
        <v>T</v>
      </c>
      <c r="E46" t="str">
        <f t="shared" si="16"/>
        <v>Carbon Steel</v>
      </c>
      <c r="F46" t="str">
        <f t="shared" si="0"/>
        <v>DnV 2008 T Seawater CP</v>
      </c>
      <c r="G46" s="4">
        <f t="shared" si="16"/>
        <v>2</v>
      </c>
      <c r="H46" t="str">
        <f t="shared" si="16"/>
        <v>Seawater CP</v>
      </c>
      <c r="I46">
        <f t="shared" si="16"/>
        <v>580764417521.31104</v>
      </c>
      <c r="J46">
        <f t="shared" si="16"/>
        <v>11.763999999999999</v>
      </c>
      <c r="K46">
        <f t="shared" si="16"/>
        <v>3</v>
      </c>
      <c r="L46">
        <f t="shared" si="16"/>
        <v>1000000</v>
      </c>
      <c r="M46">
        <f t="shared" si="16"/>
        <v>83.406519740866401</v>
      </c>
      <c r="N46">
        <f t="shared" si="16"/>
        <v>4036453929676050</v>
      </c>
      <c r="O46">
        <f t="shared" si="16"/>
        <v>100000</v>
      </c>
      <c r="P46">
        <f t="shared" si="16"/>
        <v>0</v>
      </c>
      <c r="Q46">
        <f t="shared" si="16"/>
        <v>0</v>
      </c>
      <c r="R46">
        <f t="shared" si="16"/>
        <v>0</v>
      </c>
      <c r="S46">
        <f t="shared" si="16"/>
        <v>0</v>
      </c>
      <c r="T46">
        <f t="shared" si="16"/>
        <v>0</v>
      </c>
      <c r="U46">
        <f t="shared" si="16"/>
        <v>0</v>
      </c>
      <c r="V46">
        <f t="shared" si="16"/>
        <v>0</v>
      </c>
      <c r="W46">
        <f t="shared" si="16"/>
        <v>0</v>
      </c>
      <c r="X46">
        <f t="shared" si="16"/>
        <v>10000000</v>
      </c>
      <c r="Y46">
        <f t="shared" si="16"/>
        <v>52.63</v>
      </c>
      <c r="Z46">
        <f t="shared" si="16"/>
        <v>1000</v>
      </c>
      <c r="AA46">
        <f t="shared" si="16"/>
        <v>580.76441752131097</v>
      </c>
      <c r="AB46">
        <f t="shared" si="16"/>
        <v>1</v>
      </c>
      <c r="AC46">
        <f t="shared" si="16"/>
        <v>4036453929676050</v>
      </c>
      <c r="AD46" t="str">
        <f>VLOOKUP(AE46, ref!$A$1:$B$12,2,1)</f>
        <v>Det Norske Veritas (DnV) - "Fatigue Design of Offshore Steel Structures"  (DnV-RP-C203), Apr 2008.</v>
      </c>
      <c r="AE46" t="s">
        <v>137</v>
      </c>
    </row>
    <row r="47" spans="2:31" x14ac:dyDescent="0.25">
      <c r="B47" t="str">
        <f t="shared" si="2"/>
        <v>DnV</v>
      </c>
      <c r="C47" s="5">
        <f t="shared" si="3"/>
        <v>2008</v>
      </c>
      <c r="D47" t="str">
        <f t="shared" ref="D47:AC47" si="17">D17</f>
        <v>B1</v>
      </c>
      <c r="E47" t="str">
        <f t="shared" si="17"/>
        <v>Carbon Steel</v>
      </c>
      <c r="F47" t="str">
        <f t="shared" si="0"/>
        <v>DnV 2008 B1 In Air</v>
      </c>
      <c r="G47" s="4">
        <f t="shared" si="17"/>
        <v>2</v>
      </c>
      <c r="H47" t="str">
        <f t="shared" si="17"/>
        <v>In Air</v>
      </c>
      <c r="I47">
        <f t="shared" si="17"/>
        <v>1309181922999410</v>
      </c>
      <c r="J47">
        <f t="shared" si="17"/>
        <v>15.117000000000001</v>
      </c>
      <c r="K47">
        <f t="shared" si="17"/>
        <v>4</v>
      </c>
      <c r="L47">
        <f t="shared" si="17"/>
        <v>10000000</v>
      </c>
      <c r="M47">
        <f t="shared" si="17"/>
        <v>106.954731056616</v>
      </c>
      <c r="N47">
        <f t="shared" si="17"/>
        <v>1.39958732257262E+17</v>
      </c>
      <c r="O47">
        <f t="shared" si="17"/>
        <v>100000</v>
      </c>
      <c r="P47">
        <f t="shared" si="17"/>
        <v>0</v>
      </c>
      <c r="Q47">
        <f t="shared" si="17"/>
        <v>0</v>
      </c>
      <c r="R47">
        <f t="shared" si="17"/>
        <v>0</v>
      </c>
      <c r="S47">
        <f t="shared" si="17"/>
        <v>0</v>
      </c>
      <c r="T47">
        <f t="shared" si="17"/>
        <v>0</v>
      </c>
      <c r="U47">
        <f t="shared" si="17"/>
        <v>0</v>
      </c>
      <c r="V47">
        <f t="shared" si="17"/>
        <v>0</v>
      </c>
      <c r="W47">
        <f t="shared" si="17"/>
        <v>0</v>
      </c>
      <c r="X47">
        <f t="shared" si="17"/>
        <v>10000000</v>
      </c>
      <c r="Y47">
        <f t="shared" si="17"/>
        <v>106.97</v>
      </c>
      <c r="Z47">
        <f t="shared" si="17"/>
        <v>1000</v>
      </c>
      <c r="AA47">
        <f t="shared" si="17"/>
        <v>1309.1819229994101</v>
      </c>
      <c r="AB47">
        <f t="shared" si="17"/>
        <v>1</v>
      </c>
      <c r="AC47">
        <f t="shared" si="17"/>
        <v>1.39958732257262E+17</v>
      </c>
      <c r="AD47" t="str">
        <f>VLOOKUP(AE47, ref!$A$1:$B$12,2,1)</f>
        <v>Det Norske Veritas (DnV) - "Fatigue Design of Offshore Steel Structures"  (DnV-RP-C203), Apr 2008.</v>
      </c>
      <c r="AE47" t="s">
        <v>137</v>
      </c>
    </row>
    <row r="48" spans="2:31" x14ac:dyDescent="0.25">
      <c r="B48" t="str">
        <f t="shared" si="2"/>
        <v>DnV</v>
      </c>
      <c r="C48" s="5">
        <f t="shared" si="3"/>
        <v>2008</v>
      </c>
      <c r="D48" t="str">
        <f t="shared" ref="D48:AC48" si="18">D18</f>
        <v>B2</v>
      </c>
      <c r="E48" t="str">
        <f t="shared" si="18"/>
        <v>Carbon Steel</v>
      </c>
      <c r="F48" t="str">
        <f t="shared" si="0"/>
        <v>DnV 2008 B2 In Air</v>
      </c>
      <c r="G48" s="4">
        <f t="shared" si="18"/>
        <v>2</v>
      </c>
      <c r="H48" t="str">
        <f t="shared" si="18"/>
        <v>In Air</v>
      </c>
      <c r="I48">
        <f t="shared" si="18"/>
        <v>767361489361819</v>
      </c>
      <c r="J48">
        <f t="shared" si="18"/>
        <v>14.885</v>
      </c>
      <c r="K48">
        <f t="shared" si="18"/>
        <v>4</v>
      </c>
      <c r="L48">
        <f t="shared" si="18"/>
        <v>10000000</v>
      </c>
      <c r="M48">
        <f t="shared" si="18"/>
        <v>93.583654358353101</v>
      </c>
      <c r="N48">
        <f t="shared" si="18"/>
        <v>7.1779429127136496E+16</v>
      </c>
      <c r="O48">
        <f t="shared" si="18"/>
        <v>100000</v>
      </c>
      <c r="P48">
        <f t="shared" si="18"/>
        <v>0</v>
      </c>
      <c r="Q48">
        <f t="shared" si="18"/>
        <v>0</v>
      </c>
      <c r="R48">
        <f t="shared" si="18"/>
        <v>0</v>
      </c>
      <c r="S48">
        <f t="shared" si="18"/>
        <v>0</v>
      </c>
      <c r="T48">
        <f t="shared" si="18"/>
        <v>0</v>
      </c>
      <c r="U48">
        <f t="shared" si="18"/>
        <v>0</v>
      </c>
      <c r="V48">
        <f t="shared" si="18"/>
        <v>0</v>
      </c>
      <c r="W48">
        <f t="shared" si="18"/>
        <v>0</v>
      </c>
      <c r="X48">
        <f t="shared" si="18"/>
        <v>10000000</v>
      </c>
      <c r="Y48">
        <f t="shared" si="18"/>
        <v>93.59</v>
      </c>
      <c r="Z48">
        <f t="shared" si="18"/>
        <v>1000</v>
      </c>
      <c r="AA48">
        <f t="shared" si="18"/>
        <v>767.36148936181905</v>
      </c>
      <c r="AB48">
        <f t="shared" si="18"/>
        <v>1</v>
      </c>
      <c r="AC48">
        <f t="shared" si="18"/>
        <v>7.1779429127136496E+16</v>
      </c>
      <c r="AD48" t="str">
        <f>VLOOKUP(AE48, ref!$A$1:$B$12,2,1)</f>
        <v>Det Norske Veritas (DnV) - "Fatigue Design of Offshore Steel Structures"  (DnV-RP-C203), Apr 2008.</v>
      </c>
      <c r="AE48" t="s">
        <v>137</v>
      </c>
    </row>
    <row r="49" spans="2:31" x14ac:dyDescent="0.25">
      <c r="B49" t="str">
        <f t="shared" si="2"/>
        <v>DnV</v>
      </c>
      <c r="C49" s="5">
        <f t="shared" si="3"/>
        <v>2008</v>
      </c>
      <c r="D49" t="str">
        <f t="shared" ref="D49:AC49" si="19">D19</f>
        <v>C</v>
      </c>
      <c r="E49" t="str">
        <f t="shared" si="19"/>
        <v>Carbon Steel</v>
      </c>
      <c r="F49" t="str">
        <f t="shared" si="0"/>
        <v>DnV 2008 C In Air</v>
      </c>
      <c r="G49" s="4">
        <f t="shared" si="19"/>
        <v>2</v>
      </c>
      <c r="H49" t="str">
        <f t="shared" si="19"/>
        <v>In Air</v>
      </c>
      <c r="I49">
        <f t="shared" si="19"/>
        <v>3908408957924.02</v>
      </c>
      <c r="J49">
        <f t="shared" si="19"/>
        <v>12.592000000000001</v>
      </c>
      <c r="K49">
        <f t="shared" si="19"/>
        <v>3</v>
      </c>
      <c r="L49">
        <f t="shared" si="19"/>
        <v>10000000</v>
      </c>
      <c r="M49">
        <f t="shared" si="19"/>
        <v>73.113908348341894</v>
      </c>
      <c r="N49">
        <f t="shared" si="19"/>
        <v>2.08929613085404E+16</v>
      </c>
      <c r="O49">
        <f t="shared" si="19"/>
        <v>100000</v>
      </c>
      <c r="P49">
        <f t="shared" si="19"/>
        <v>0</v>
      </c>
      <c r="Q49">
        <f t="shared" si="19"/>
        <v>0</v>
      </c>
      <c r="R49">
        <f t="shared" si="19"/>
        <v>0</v>
      </c>
      <c r="S49">
        <f t="shared" si="19"/>
        <v>0</v>
      </c>
      <c r="T49">
        <f t="shared" si="19"/>
        <v>0</v>
      </c>
      <c r="U49">
        <f t="shared" si="19"/>
        <v>0</v>
      </c>
      <c r="V49">
        <f t="shared" si="19"/>
        <v>0</v>
      </c>
      <c r="W49">
        <f t="shared" si="19"/>
        <v>0</v>
      </c>
      <c r="X49">
        <f t="shared" si="19"/>
        <v>10000000</v>
      </c>
      <c r="Y49">
        <f t="shared" si="19"/>
        <v>73.099999999999994</v>
      </c>
      <c r="Z49">
        <f t="shared" si="19"/>
        <v>1000</v>
      </c>
      <c r="AA49">
        <f t="shared" si="19"/>
        <v>3908.4089579240199</v>
      </c>
      <c r="AB49">
        <f t="shared" si="19"/>
        <v>1</v>
      </c>
      <c r="AC49">
        <f t="shared" si="19"/>
        <v>2.08929613085404E+16</v>
      </c>
      <c r="AD49" t="str">
        <f>VLOOKUP(AE49, ref!$A$1:$B$12,2,1)</f>
        <v>Det Norske Veritas (DnV) - "Fatigue Design of Offshore Steel Structures"  (DnV-RP-C203), Apr 2008.</v>
      </c>
      <c r="AE49" t="s">
        <v>137</v>
      </c>
    </row>
    <row r="50" spans="2:31" x14ac:dyDescent="0.25">
      <c r="B50" t="str">
        <f t="shared" si="2"/>
        <v>DnV</v>
      </c>
      <c r="C50" s="5">
        <f t="shared" si="3"/>
        <v>2008</v>
      </c>
      <c r="D50" t="str">
        <f t="shared" ref="D50:AC50" si="20">D20</f>
        <v>C1</v>
      </c>
      <c r="E50" t="str">
        <f t="shared" si="20"/>
        <v>Carbon Steel</v>
      </c>
      <c r="F50" t="str">
        <f t="shared" si="0"/>
        <v>DnV 2008 C1 In Air</v>
      </c>
      <c r="G50" s="4">
        <f t="shared" si="20"/>
        <v>2</v>
      </c>
      <c r="H50" t="str">
        <f t="shared" si="20"/>
        <v>In Air</v>
      </c>
      <c r="I50">
        <f t="shared" si="20"/>
        <v>2811900830398.9399</v>
      </c>
      <c r="J50">
        <f t="shared" si="20"/>
        <v>12.449</v>
      </c>
      <c r="K50">
        <f t="shared" si="20"/>
        <v>3</v>
      </c>
      <c r="L50">
        <f t="shared" si="20"/>
        <v>10000000</v>
      </c>
      <c r="M50">
        <f t="shared" si="20"/>
        <v>65.493771459336699</v>
      </c>
      <c r="N50">
        <f t="shared" si="20"/>
        <v>1.2050359403718E+16</v>
      </c>
      <c r="O50">
        <f t="shared" si="20"/>
        <v>100000</v>
      </c>
      <c r="P50">
        <f t="shared" si="20"/>
        <v>0</v>
      </c>
      <c r="Q50">
        <f t="shared" si="20"/>
        <v>0</v>
      </c>
      <c r="R50">
        <f t="shared" si="20"/>
        <v>0</v>
      </c>
      <c r="S50">
        <f t="shared" si="20"/>
        <v>0</v>
      </c>
      <c r="T50">
        <f t="shared" si="20"/>
        <v>0</v>
      </c>
      <c r="U50">
        <f t="shared" si="20"/>
        <v>0</v>
      </c>
      <c r="V50">
        <f t="shared" si="20"/>
        <v>0</v>
      </c>
      <c r="W50">
        <f t="shared" si="20"/>
        <v>0</v>
      </c>
      <c r="X50">
        <f t="shared" si="20"/>
        <v>10000000</v>
      </c>
      <c r="Y50">
        <f t="shared" si="20"/>
        <v>65.5</v>
      </c>
      <c r="Z50">
        <f t="shared" si="20"/>
        <v>1000</v>
      </c>
      <c r="AA50">
        <f t="shared" si="20"/>
        <v>2811.9008303989399</v>
      </c>
      <c r="AB50">
        <f t="shared" si="20"/>
        <v>1</v>
      </c>
      <c r="AC50">
        <f t="shared" si="20"/>
        <v>1.2050359403718E+16</v>
      </c>
      <c r="AD50" t="str">
        <f>VLOOKUP(AE50, ref!$A$1:$B$12,2,1)</f>
        <v>Det Norske Veritas (DnV) - "Fatigue Design of Offshore Steel Structures"  (DnV-RP-C203), Apr 2008.</v>
      </c>
      <c r="AE50" t="s">
        <v>137</v>
      </c>
    </row>
    <row r="51" spans="2:31" x14ac:dyDescent="0.25">
      <c r="B51" t="str">
        <f t="shared" si="2"/>
        <v>DnV</v>
      </c>
      <c r="C51" s="5">
        <f t="shared" si="3"/>
        <v>2008</v>
      </c>
      <c r="D51" t="str">
        <f t="shared" ref="D51:AC51" si="21">D21</f>
        <v>C2</v>
      </c>
      <c r="E51" t="str">
        <f t="shared" si="21"/>
        <v>Carbon Steel</v>
      </c>
      <c r="F51" t="str">
        <f t="shared" si="0"/>
        <v>DnV 2008 C2 In Air</v>
      </c>
      <c r="G51" s="4">
        <f t="shared" si="21"/>
        <v>2</v>
      </c>
      <c r="H51" t="str">
        <f t="shared" si="21"/>
        <v>In Air</v>
      </c>
      <c r="I51">
        <f t="shared" si="21"/>
        <v>1999861869632.75</v>
      </c>
      <c r="J51">
        <f t="shared" si="21"/>
        <v>12.301</v>
      </c>
      <c r="K51">
        <f t="shared" si="21"/>
        <v>3</v>
      </c>
      <c r="L51">
        <f t="shared" si="21"/>
        <v>10000000</v>
      </c>
      <c r="M51">
        <f t="shared" si="21"/>
        <v>58.479008414448202</v>
      </c>
      <c r="N51">
        <f t="shared" si="21"/>
        <v>6839116472814310</v>
      </c>
      <c r="O51">
        <f t="shared" si="21"/>
        <v>100000</v>
      </c>
      <c r="P51">
        <f t="shared" si="21"/>
        <v>0</v>
      </c>
      <c r="Q51">
        <f t="shared" si="21"/>
        <v>0</v>
      </c>
      <c r="R51">
        <f t="shared" si="21"/>
        <v>0</v>
      </c>
      <c r="S51">
        <f t="shared" si="21"/>
        <v>0</v>
      </c>
      <c r="T51">
        <f t="shared" si="21"/>
        <v>0</v>
      </c>
      <c r="U51">
        <f t="shared" si="21"/>
        <v>0</v>
      </c>
      <c r="V51">
        <f t="shared" si="21"/>
        <v>0</v>
      </c>
      <c r="W51">
        <f t="shared" si="21"/>
        <v>0</v>
      </c>
      <c r="X51">
        <f t="shared" si="21"/>
        <v>10000000</v>
      </c>
      <c r="Y51">
        <f t="shared" si="21"/>
        <v>58.48</v>
      </c>
      <c r="Z51">
        <f t="shared" si="21"/>
        <v>1000</v>
      </c>
      <c r="AA51">
        <f t="shared" si="21"/>
        <v>1999.8618696327501</v>
      </c>
      <c r="AB51">
        <f t="shared" si="21"/>
        <v>1</v>
      </c>
      <c r="AC51">
        <f t="shared" si="21"/>
        <v>6839116472814310</v>
      </c>
      <c r="AD51" t="str">
        <f>VLOOKUP(AE51, ref!$A$1:$B$12,2,1)</f>
        <v>Det Norske Veritas (DnV) - "Fatigue Design of Offshore Steel Structures"  (DnV-RP-C203), Apr 2008.</v>
      </c>
      <c r="AE51" t="s">
        <v>137</v>
      </c>
    </row>
    <row r="52" spans="2:31" x14ac:dyDescent="0.25">
      <c r="B52" t="str">
        <f t="shared" si="2"/>
        <v>DnV</v>
      </c>
      <c r="C52" s="5">
        <f t="shared" si="3"/>
        <v>2008</v>
      </c>
      <c r="D52" t="str">
        <f t="shared" ref="D52:AC52" si="22">D22</f>
        <v>D</v>
      </c>
      <c r="E52" t="str">
        <f t="shared" si="22"/>
        <v>Carbon Steel</v>
      </c>
      <c r="F52" t="str">
        <f t="shared" si="0"/>
        <v>DnV 2008 D In Air</v>
      </c>
      <c r="G52" s="4">
        <f t="shared" si="22"/>
        <v>2</v>
      </c>
      <c r="H52" t="str">
        <f t="shared" si="22"/>
        <v>In Air</v>
      </c>
      <c r="I52">
        <f t="shared" si="22"/>
        <v>1458814260275.3501</v>
      </c>
      <c r="J52">
        <f t="shared" si="22"/>
        <v>12.164</v>
      </c>
      <c r="K52">
        <f t="shared" si="22"/>
        <v>3</v>
      </c>
      <c r="L52">
        <f t="shared" si="22"/>
        <v>10000000</v>
      </c>
      <c r="M52">
        <f t="shared" si="22"/>
        <v>52.625956208031901</v>
      </c>
      <c r="N52">
        <f t="shared" si="22"/>
        <v>4036453929676050</v>
      </c>
      <c r="O52">
        <f t="shared" si="22"/>
        <v>100000</v>
      </c>
      <c r="P52">
        <f t="shared" si="22"/>
        <v>0</v>
      </c>
      <c r="Q52">
        <f t="shared" si="22"/>
        <v>0</v>
      </c>
      <c r="R52">
        <f t="shared" si="22"/>
        <v>0</v>
      </c>
      <c r="S52">
        <f t="shared" si="22"/>
        <v>0</v>
      </c>
      <c r="T52">
        <f t="shared" si="22"/>
        <v>0</v>
      </c>
      <c r="U52">
        <f t="shared" si="22"/>
        <v>0</v>
      </c>
      <c r="V52">
        <f t="shared" si="22"/>
        <v>0</v>
      </c>
      <c r="W52">
        <f t="shared" si="22"/>
        <v>0</v>
      </c>
      <c r="X52">
        <f t="shared" si="22"/>
        <v>10000000</v>
      </c>
      <c r="Y52">
        <f t="shared" si="22"/>
        <v>52.63</v>
      </c>
      <c r="Z52">
        <f t="shared" si="22"/>
        <v>1000</v>
      </c>
      <c r="AA52">
        <f t="shared" si="22"/>
        <v>1458.8142602753501</v>
      </c>
      <c r="AB52">
        <f t="shared" si="22"/>
        <v>1</v>
      </c>
      <c r="AC52">
        <f t="shared" si="22"/>
        <v>4036453929676050</v>
      </c>
      <c r="AD52" t="str">
        <f>VLOOKUP(AE52, ref!$A$1:$B$12,2,1)</f>
        <v>Det Norske Veritas (DnV) - "Fatigue Design of Offshore Steel Structures"  (DnV-RP-C203), Apr 2008.</v>
      </c>
      <c r="AE52" t="s">
        <v>137</v>
      </c>
    </row>
    <row r="53" spans="2:31" x14ac:dyDescent="0.25">
      <c r="B53" t="str">
        <f t="shared" si="2"/>
        <v>DnV</v>
      </c>
      <c r="C53" s="5">
        <f t="shared" si="3"/>
        <v>2008</v>
      </c>
      <c r="D53" t="str">
        <f t="shared" ref="D53:AC53" si="23">D23</f>
        <v>E</v>
      </c>
      <c r="E53" t="str">
        <f t="shared" si="23"/>
        <v>Carbon Steel</v>
      </c>
      <c r="F53" t="str">
        <f t="shared" si="0"/>
        <v>DnV 2008 E In Air</v>
      </c>
      <c r="G53" s="4">
        <f t="shared" si="23"/>
        <v>2</v>
      </c>
      <c r="H53" t="str">
        <f t="shared" si="23"/>
        <v>In Air</v>
      </c>
      <c r="I53">
        <f t="shared" si="23"/>
        <v>1023292992280.75</v>
      </c>
      <c r="J53">
        <f t="shared" si="23"/>
        <v>12.01</v>
      </c>
      <c r="K53">
        <f t="shared" si="23"/>
        <v>3</v>
      </c>
      <c r="L53">
        <f t="shared" si="23"/>
        <v>10000000</v>
      </c>
      <c r="M53">
        <f t="shared" si="23"/>
        <v>46.773514128719803</v>
      </c>
      <c r="N53">
        <f t="shared" si="23"/>
        <v>2238721138568340</v>
      </c>
      <c r="O53">
        <f t="shared" si="23"/>
        <v>100000</v>
      </c>
      <c r="P53">
        <f t="shared" si="23"/>
        <v>0</v>
      </c>
      <c r="Q53">
        <f t="shared" si="23"/>
        <v>0</v>
      </c>
      <c r="R53">
        <f t="shared" si="23"/>
        <v>0</v>
      </c>
      <c r="S53">
        <f t="shared" si="23"/>
        <v>0</v>
      </c>
      <c r="T53">
        <f t="shared" si="23"/>
        <v>0</v>
      </c>
      <c r="U53">
        <f t="shared" si="23"/>
        <v>0</v>
      </c>
      <c r="V53">
        <f t="shared" si="23"/>
        <v>0</v>
      </c>
      <c r="W53">
        <f t="shared" si="23"/>
        <v>0</v>
      </c>
      <c r="X53">
        <f t="shared" si="23"/>
        <v>10000000</v>
      </c>
      <c r="Y53">
        <f t="shared" si="23"/>
        <v>46.78</v>
      </c>
      <c r="Z53">
        <f t="shared" si="23"/>
        <v>1000</v>
      </c>
      <c r="AA53">
        <f t="shared" si="23"/>
        <v>1023.29299228075</v>
      </c>
      <c r="AB53">
        <f t="shared" si="23"/>
        <v>1</v>
      </c>
      <c r="AC53">
        <f t="shared" si="23"/>
        <v>2238721138568340</v>
      </c>
      <c r="AD53" t="str">
        <f>VLOOKUP(AE53, ref!$A$1:$B$12,2,1)</f>
        <v>Det Norske Veritas (DnV) - "Fatigue Design of Offshore Steel Structures"  (DnV-RP-C203), Apr 2008.</v>
      </c>
      <c r="AE53" t="s">
        <v>137</v>
      </c>
    </row>
    <row r="54" spans="2:31" x14ac:dyDescent="0.25">
      <c r="B54" t="str">
        <f t="shared" si="2"/>
        <v>DnV</v>
      </c>
      <c r="C54" s="5">
        <f t="shared" si="3"/>
        <v>2008</v>
      </c>
      <c r="D54" t="str">
        <f t="shared" ref="D54:AC54" si="24">D24</f>
        <v>F</v>
      </c>
      <c r="E54" t="str">
        <f t="shared" si="24"/>
        <v>Carbon Steel</v>
      </c>
      <c r="F54" t="str">
        <f t="shared" si="0"/>
        <v>DnV 2008 F In Air</v>
      </c>
      <c r="G54" s="4">
        <f t="shared" si="24"/>
        <v>2</v>
      </c>
      <c r="H54" t="str">
        <f t="shared" si="24"/>
        <v>In Air</v>
      </c>
      <c r="I54">
        <f t="shared" si="24"/>
        <v>716143410212.90295</v>
      </c>
      <c r="J54">
        <f t="shared" si="24"/>
        <v>11.855</v>
      </c>
      <c r="K54">
        <f t="shared" si="24"/>
        <v>3</v>
      </c>
      <c r="L54">
        <f t="shared" si="24"/>
        <v>10000000</v>
      </c>
      <c r="M54">
        <f t="shared" si="24"/>
        <v>41.514518004056903</v>
      </c>
      <c r="N54">
        <f t="shared" si="24"/>
        <v>1233104833228910</v>
      </c>
      <c r="O54">
        <f t="shared" si="24"/>
        <v>100000</v>
      </c>
      <c r="P54">
        <f t="shared" si="24"/>
        <v>0</v>
      </c>
      <c r="Q54">
        <f t="shared" si="24"/>
        <v>0</v>
      </c>
      <c r="R54">
        <f t="shared" si="24"/>
        <v>0</v>
      </c>
      <c r="S54">
        <f t="shared" si="24"/>
        <v>0</v>
      </c>
      <c r="T54">
        <f t="shared" si="24"/>
        <v>0</v>
      </c>
      <c r="U54">
        <f t="shared" si="24"/>
        <v>0</v>
      </c>
      <c r="V54">
        <f t="shared" si="24"/>
        <v>0</v>
      </c>
      <c r="W54">
        <f t="shared" si="24"/>
        <v>0</v>
      </c>
      <c r="X54">
        <f t="shared" si="24"/>
        <v>10000000</v>
      </c>
      <c r="Y54">
        <f t="shared" si="24"/>
        <v>41.52</v>
      </c>
      <c r="Z54">
        <f t="shared" si="24"/>
        <v>1000</v>
      </c>
      <c r="AA54">
        <f t="shared" si="24"/>
        <v>716.14341021290295</v>
      </c>
      <c r="AB54">
        <f t="shared" si="24"/>
        <v>1</v>
      </c>
      <c r="AC54">
        <f t="shared" si="24"/>
        <v>1233104833228910</v>
      </c>
      <c r="AD54" t="str">
        <f>VLOOKUP(AE54, ref!$A$1:$B$12,2,1)</f>
        <v>Det Norske Veritas (DnV) - "Fatigue Design of Offshore Steel Structures"  (DnV-RP-C203), Apr 2008.</v>
      </c>
      <c r="AE54" t="s">
        <v>137</v>
      </c>
    </row>
    <row r="55" spans="2:31" x14ac:dyDescent="0.25">
      <c r="B55" t="str">
        <f t="shared" si="2"/>
        <v>DnV</v>
      </c>
      <c r="C55" s="5">
        <f t="shared" si="3"/>
        <v>2008</v>
      </c>
      <c r="D55" t="str">
        <f t="shared" ref="D55:AC55" si="25">D25</f>
        <v>F1</v>
      </c>
      <c r="E55" t="str">
        <f t="shared" si="25"/>
        <v>Carbon Steel</v>
      </c>
      <c r="F55" t="str">
        <f t="shared" si="0"/>
        <v>DnV 2008 F1 In Air</v>
      </c>
      <c r="G55" s="4">
        <f t="shared" si="25"/>
        <v>2</v>
      </c>
      <c r="H55" t="str">
        <f t="shared" si="25"/>
        <v>In Air</v>
      </c>
      <c r="I55">
        <f t="shared" si="25"/>
        <v>500034534976.97803</v>
      </c>
      <c r="J55">
        <f t="shared" si="25"/>
        <v>11.699</v>
      </c>
      <c r="K55">
        <f t="shared" si="25"/>
        <v>3</v>
      </c>
      <c r="L55">
        <f t="shared" si="25"/>
        <v>10000000</v>
      </c>
      <c r="M55">
        <f t="shared" si="25"/>
        <v>36.846818914786802</v>
      </c>
      <c r="N55">
        <f t="shared" si="25"/>
        <v>679203632617186</v>
      </c>
      <c r="O55">
        <f t="shared" si="25"/>
        <v>100000</v>
      </c>
      <c r="P55">
        <f t="shared" si="25"/>
        <v>0</v>
      </c>
      <c r="Q55">
        <f t="shared" si="25"/>
        <v>0</v>
      </c>
      <c r="R55">
        <f t="shared" si="25"/>
        <v>0</v>
      </c>
      <c r="S55">
        <f t="shared" si="25"/>
        <v>0</v>
      </c>
      <c r="T55">
        <f t="shared" si="25"/>
        <v>0</v>
      </c>
      <c r="U55">
        <f t="shared" si="25"/>
        <v>0</v>
      </c>
      <c r="V55">
        <f t="shared" si="25"/>
        <v>0</v>
      </c>
      <c r="W55">
        <f t="shared" si="25"/>
        <v>0</v>
      </c>
      <c r="X55">
        <f t="shared" si="25"/>
        <v>10000000</v>
      </c>
      <c r="Y55">
        <f t="shared" si="25"/>
        <v>36.840000000000003</v>
      </c>
      <c r="Z55">
        <f t="shared" si="25"/>
        <v>1000</v>
      </c>
      <c r="AA55">
        <f t="shared" si="25"/>
        <v>500.03453497697802</v>
      </c>
      <c r="AB55">
        <f t="shared" si="25"/>
        <v>1</v>
      </c>
      <c r="AC55">
        <f t="shared" si="25"/>
        <v>679203632617186</v>
      </c>
      <c r="AD55" t="str">
        <f>VLOOKUP(AE55, ref!$A$1:$B$12,2,1)</f>
        <v>Det Norske Veritas (DnV) - "Fatigue Design of Offshore Steel Structures"  (DnV-RP-C203), Apr 2008.</v>
      </c>
      <c r="AE55" t="s">
        <v>137</v>
      </c>
    </row>
    <row r="56" spans="2:31" x14ac:dyDescent="0.25">
      <c r="B56" t="str">
        <f t="shared" si="2"/>
        <v>DnV</v>
      </c>
      <c r="C56" s="5">
        <f t="shared" si="3"/>
        <v>2008</v>
      </c>
      <c r="D56" t="str">
        <f t="shared" ref="D56:AC56" si="26">D26</f>
        <v>F3</v>
      </c>
      <c r="E56" t="str">
        <f t="shared" si="26"/>
        <v>Carbon Steel</v>
      </c>
      <c r="F56" t="str">
        <f t="shared" si="0"/>
        <v>DnV 2008 F3 In Air</v>
      </c>
      <c r="G56" s="4">
        <f t="shared" si="26"/>
        <v>2</v>
      </c>
      <c r="H56" t="str">
        <f t="shared" si="26"/>
        <v>In Air</v>
      </c>
      <c r="I56">
        <f t="shared" si="26"/>
        <v>351560440528.29797</v>
      </c>
      <c r="J56">
        <f t="shared" si="26"/>
        <v>11.545999999999999</v>
      </c>
      <c r="K56">
        <f t="shared" si="26"/>
        <v>3</v>
      </c>
      <c r="L56">
        <f t="shared" si="26"/>
        <v>10000000</v>
      </c>
      <c r="M56">
        <f t="shared" si="26"/>
        <v>32.749147555557897</v>
      </c>
      <c r="N56">
        <f t="shared" si="26"/>
        <v>376703798983909</v>
      </c>
      <c r="O56">
        <f t="shared" si="26"/>
        <v>100000</v>
      </c>
      <c r="P56">
        <f t="shared" si="26"/>
        <v>0</v>
      </c>
      <c r="Q56">
        <f t="shared" si="26"/>
        <v>0</v>
      </c>
      <c r="R56">
        <f t="shared" si="26"/>
        <v>0</v>
      </c>
      <c r="S56">
        <f t="shared" si="26"/>
        <v>0</v>
      </c>
      <c r="T56">
        <f t="shared" si="26"/>
        <v>0</v>
      </c>
      <c r="U56">
        <f t="shared" si="26"/>
        <v>0</v>
      </c>
      <c r="V56">
        <f t="shared" si="26"/>
        <v>0</v>
      </c>
      <c r="W56">
        <f t="shared" si="26"/>
        <v>0</v>
      </c>
      <c r="X56">
        <f t="shared" si="26"/>
        <v>10000000</v>
      </c>
      <c r="Y56">
        <f t="shared" si="26"/>
        <v>32.75</v>
      </c>
      <c r="Z56">
        <f t="shared" si="26"/>
        <v>1000</v>
      </c>
      <c r="AA56">
        <f t="shared" si="26"/>
        <v>351.56044052829799</v>
      </c>
      <c r="AB56">
        <f t="shared" si="26"/>
        <v>1</v>
      </c>
      <c r="AC56">
        <f t="shared" si="26"/>
        <v>376703798983909</v>
      </c>
      <c r="AD56" t="str">
        <f>VLOOKUP(AE56, ref!$A$1:$B$12,2,1)</f>
        <v>Det Norske Veritas (DnV) - "Fatigue Design of Offshore Steel Structures"  (DnV-RP-C203), Apr 2008.</v>
      </c>
      <c r="AE56" t="s">
        <v>137</v>
      </c>
    </row>
    <row r="57" spans="2:31" x14ac:dyDescent="0.25">
      <c r="B57" t="str">
        <f t="shared" si="2"/>
        <v>DnV</v>
      </c>
      <c r="C57" s="5">
        <f t="shared" si="3"/>
        <v>2008</v>
      </c>
      <c r="D57" t="str">
        <f t="shared" ref="D57:AC57" si="27">D27</f>
        <v>G</v>
      </c>
      <c r="E57" t="str">
        <f t="shared" si="27"/>
        <v>Carbon Steel</v>
      </c>
      <c r="F57" t="str">
        <f t="shared" si="0"/>
        <v>DnV 2008 G In Air</v>
      </c>
      <c r="G57" s="4">
        <f t="shared" si="27"/>
        <v>2</v>
      </c>
      <c r="H57" t="str">
        <f t="shared" si="27"/>
        <v>In Air</v>
      </c>
      <c r="I57">
        <f t="shared" si="27"/>
        <v>250034536169.64301</v>
      </c>
      <c r="J57">
        <f t="shared" si="27"/>
        <v>11.398</v>
      </c>
      <c r="K57">
        <f t="shared" si="27"/>
        <v>3</v>
      </c>
      <c r="L57">
        <f t="shared" si="27"/>
        <v>10000000</v>
      </c>
      <c r="M57">
        <f t="shared" si="27"/>
        <v>29.2415237784334</v>
      </c>
      <c r="N57">
        <f t="shared" si="27"/>
        <v>213796208950223</v>
      </c>
      <c r="O57">
        <f t="shared" si="27"/>
        <v>100000</v>
      </c>
      <c r="P57">
        <f t="shared" si="27"/>
        <v>0</v>
      </c>
      <c r="Q57">
        <f t="shared" si="27"/>
        <v>0</v>
      </c>
      <c r="R57">
        <f t="shared" si="27"/>
        <v>0</v>
      </c>
      <c r="S57">
        <f t="shared" si="27"/>
        <v>0</v>
      </c>
      <c r="T57">
        <f t="shared" si="27"/>
        <v>0</v>
      </c>
      <c r="U57">
        <f t="shared" si="27"/>
        <v>0</v>
      </c>
      <c r="V57">
        <f t="shared" si="27"/>
        <v>0</v>
      </c>
      <c r="W57">
        <f t="shared" si="27"/>
        <v>0</v>
      </c>
      <c r="X57">
        <f t="shared" si="27"/>
        <v>10000000</v>
      </c>
      <c r="Y57">
        <f t="shared" si="27"/>
        <v>29.24</v>
      </c>
      <c r="Z57">
        <f t="shared" si="27"/>
        <v>1000</v>
      </c>
      <c r="AA57">
        <f t="shared" si="27"/>
        <v>250.03453616964299</v>
      </c>
      <c r="AB57">
        <f t="shared" si="27"/>
        <v>1</v>
      </c>
      <c r="AC57">
        <f t="shared" si="27"/>
        <v>213796208950223</v>
      </c>
      <c r="AD57" t="str">
        <f>VLOOKUP(AE57, ref!$A$1:$B$12,2,1)</f>
        <v>Det Norske Veritas (DnV) - "Fatigue Design of Offshore Steel Structures"  (DnV-RP-C203), Apr 2008.</v>
      </c>
      <c r="AE57" t="s">
        <v>137</v>
      </c>
    </row>
    <row r="58" spans="2:31" x14ac:dyDescent="0.25">
      <c r="B58" t="str">
        <f t="shared" si="2"/>
        <v>DnV</v>
      </c>
      <c r="C58" s="5">
        <f t="shared" si="3"/>
        <v>2008</v>
      </c>
      <c r="D58" t="str">
        <f t="shared" ref="D58:AC58" si="28">D28</f>
        <v>W1</v>
      </c>
      <c r="E58" t="str">
        <f t="shared" si="28"/>
        <v>Carbon Steel</v>
      </c>
      <c r="F58" t="str">
        <f t="shared" si="0"/>
        <v>DnV 2008 W1 In Air</v>
      </c>
      <c r="G58" s="4">
        <f t="shared" si="28"/>
        <v>2</v>
      </c>
      <c r="H58" t="str">
        <f t="shared" si="28"/>
        <v>In Air</v>
      </c>
      <c r="I58">
        <f t="shared" si="28"/>
        <v>182389570231.96399</v>
      </c>
      <c r="J58">
        <f t="shared" si="28"/>
        <v>11.260999999999999</v>
      </c>
      <c r="K58">
        <f t="shared" si="28"/>
        <v>3</v>
      </c>
      <c r="L58">
        <f t="shared" si="28"/>
        <v>10000000</v>
      </c>
      <c r="M58">
        <f t="shared" si="28"/>
        <v>26.314795540201999</v>
      </c>
      <c r="N58">
        <f t="shared" si="28"/>
        <v>126182753459067</v>
      </c>
      <c r="O58">
        <f t="shared" si="28"/>
        <v>100000</v>
      </c>
      <c r="P58">
        <f t="shared" si="28"/>
        <v>0</v>
      </c>
      <c r="Q58">
        <f t="shared" si="28"/>
        <v>0</v>
      </c>
      <c r="R58">
        <f t="shared" si="28"/>
        <v>0</v>
      </c>
      <c r="S58">
        <f t="shared" si="28"/>
        <v>0</v>
      </c>
      <c r="T58">
        <f t="shared" si="28"/>
        <v>0</v>
      </c>
      <c r="U58">
        <f t="shared" si="28"/>
        <v>0</v>
      </c>
      <c r="V58">
        <f t="shared" si="28"/>
        <v>0</v>
      </c>
      <c r="W58">
        <f t="shared" si="28"/>
        <v>0</v>
      </c>
      <c r="X58">
        <f t="shared" si="28"/>
        <v>10000000</v>
      </c>
      <c r="Y58">
        <f t="shared" si="28"/>
        <v>26.32</v>
      </c>
      <c r="Z58">
        <f t="shared" si="28"/>
        <v>1000</v>
      </c>
      <c r="AA58">
        <f t="shared" si="28"/>
        <v>182.389570231964</v>
      </c>
      <c r="AB58">
        <f t="shared" si="28"/>
        <v>1</v>
      </c>
      <c r="AC58">
        <f t="shared" si="28"/>
        <v>126182753459067</v>
      </c>
      <c r="AD58" t="str">
        <f>VLOOKUP(AE58, ref!$A$1:$B$12,2,1)</f>
        <v>Det Norske Veritas (DnV) - "Fatigue Design of Offshore Steel Structures"  (DnV-RP-C203), Apr 2008.</v>
      </c>
      <c r="AE58" t="s">
        <v>137</v>
      </c>
    </row>
    <row r="59" spans="2:31" x14ac:dyDescent="0.25">
      <c r="B59" t="str">
        <f t="shared" si="2"/>
        <v>DnV</v>
      </c>
      <c r="C59" s="5">
        <f t="shared" si="3"/>
        <v>2008</v>
      </c>
      <c r="D59" t="str">
        <f t="shared" ref="D59:AC59" si="29">D29</f>
        <v>W2</v>
      </c>
      <c r="E59" t="str">
        <f t="shared" si="29"/>
        <v>Carbon Steel</v>
      </c>
      <c r="F59" t="str">
        <f t="shared" si="0"/>
        <v>DnV 2008 W2 In Air</v>
      </c>
      <c r="G59" s="4">
        <f t="shared" si="29"/>
        <v>2</v>
      </c>
      <c r="H59" t="str">
        <f t="shared" si="29"/>
        <v>In Air</v>
      </c>
      <c r="I59">
        <f t="shared" si="29"/>
        <v>127938130415.752</v>
      </c>
      <c r="J59">
        <f t="shared" si="29"/>
        <v>11.106999999999999</v>
      </c>
      <c r="K59">
        <f t="shared" si="29"/>
        <v>3</v>
      </c>
      <c r="L59">
        <f t="shared" si="29"/>
        <v>10000000</v>
      </c>
      <c r="M59">
        <f t="shared" si="29"/>
        <v>23.388372386593598</v>
      </c>
      <c r="N59">
        <f t="shared" si="29"/>
        <v>69984199600227.5</v>
      </c>
      <c r="O59">
        <f t="shared" si="29"/>
        <v>100000</v>
      </c>
      <c r="P59">
        <f t="shared" si="29"/>
        <v>0</v>
      </c>
      <c r="Q59">
        <f t="shared" si="29"/>
        <v>0</v>
      </c>
      <c r="R59">
        <f t="shared" si="29"/>
        <v>0</v>
      </c>
      <c r="S59">
        <f t="shared" si="29"/>
        <v>0</v>
      </c>
      <c r="T59">
        <f t="shared" si="29"/>
        <v>0</v>
      </c>
      <c r="U59">
        <f t="shared" si="29"/>
        <v>0</v>
      </c>
      <c r="V59">
        <f t="shared" si="29"/>
        <v>0</v>
      </c>
      <c r="W59">
        <f t="shared" si="29"/>
        <v>0</v>
      </c>
      <c r="X59">
        <f t="shared" si="29"/>
        <v>10000000</v>
      </c>
      <c r="Y59">
        <f t="shared" si="29"/>
        <v>23.39</v>
      </c>
      <c r="Z59">
        <f t="shared" si="29"/>
        <v>1000</v>
      </c>
      <c r="AA59">
        <f t="shared" si="29"/>
        <v>127.938130415752</v>
      </c>
      <c r="AB59">
        <f t="shared" si="29"/>
        <v>1</v>
      </c>
      <c r="AC59">
        <f t="shared" si="29"/>
        <v>69984199600227.5</v>
      </c>
      <c r="AD59" t="str">
        <f>VLOOKUP(AE59, ref!$A$1:$B$12,2,1)</f>
        <v>Det Norske Veritas (DnV) - "Fatigue Design of Offshore Steel Structures"  (DnV-RP-C203), Apr 2008.</v>
      </c>
      <c r="AE59" t="s">
        <v>137</v>
      </c>
    </row>
    <row r="60" spans="2:31" x14ac:dyDescent="0.25">
      <c r="B60" t="str">
        <f t="shared" si="2"/>
        <v>DnV</v>
      </c>
      <c r="C60" s="5">
        <f t="shared" si="3"/>
        <v>2008</v>
      </c>
      <c r="D60" t="str">
        <f t="shared" ref="D60:AC60" si="30">D30</f>
        <v>W3</v>
      </c>
      <c r="E60" t="str">
        <f t="shared" si="30"/>
        <v>Carbon Steel</v>
      </c>
      <c r="F60" t="str">
        <f t="shared" si="0"/>
        <v>DnV 2008 W3 In Air</v>
      </c>
      <c r="G60" s="4">
        <f t="shared" si="30"/>
        <v>2</v>
      </c>
      <c r="H60" t="str">
        <f t="shared" si="30"/>
        <v>In Air</v>
      </c>
      <c r="I60">
        <f t="shared" si="30"/>
        <v>93325430079.699203</v>
      </c>
      <c r="J60">
        <f t="shared" si="30"/>
        <v>10.97</v>
      </c>
      <c r="K60">
        <f t="shared" si="30"/>
        <v>3</v>
      </c>
      <c r="L60">
        <f t="shared" si="30"/>
        <v>10000000</v>
      </c>
      <c r="M60">
        <f t="shared" si="30"/>
        <v>21.057169839117599</v>
      </c>
      <c r="N60">
        <f t="shared" si="30"/>
        <v>41399967481973.102</v>
      </c>
      <c r="O60">
        <f t="shared" si="30"/>
        <v>100000</v>
      </c>
      <c r="P60">
        <f t="shared" si="30"/>
        <v>0</v>
      </c>
      <c r="Q60">
        <f t="shared" si="30"/>
        <v>0</v>
      </c>
      <c r="R60">
        <f t="shared" si="30"/>
        <v>0</v>
      </c>
      <c r="S60">
        <f t="shared" si="30"/>
        <v>0</v>
      </c>
      <c r="T60">
        <f t="shared" si="30"/>
        <v>0</v>
      </c>
      <c r="U60">
        <f t="shared" si="30"/>
        <v>0</v>
      </c>
      <c r="V60">
        <f t="shared" si="30"/>
        <v>0</v>
      </c>
      <c r="W60">
        <f t="shared" si="30"/>
        <v>0</v>
      </c>
      <c r="X60">
        <f t="shared" si="30"/>
        <v>10000000</v>
      </c>
      <c r="Y60">
        <f t="shared" si="30"/>
        <v>21.05</v>
      </c>
      <c r="Z60">
        <f t="shared" si="30"/>
        <v>1000</v>
      </c>
      <c r="AA60">
        <f t="shared" si="30"/>
        <v>93.325430079699203</v>
      </c>
      <c r="AB60">
        <f t="shared" si="30"/>
        <v>1</v>
      </c>
      <c r="AC60">
        <f t="shared" si="30"/>
        <v>41399967481973.102</v>
      </c>
      <c r="AD60" t="str">
        <f>VLOOKUP(AE60, ref!$A$1:$B$12,2,1)</f>
        <v>Det Norske Veritas (DnV) - "Fatigue Design of Offshore Steel Structures"  (DnV-RP-C203), Apr 2008.</v>
      </c>
      <c r="AE60" t="s">
        <v>137</v>
      </c>
    </row>
    <row r="61" spans="2:31" x14ac:dyDescent="0.25">
      <c r="B61" t="str">
        <f t="shared" si="2"/>
        <v>DnV</v>
      </c>
      <c r="C61" s="5">
        <f t="shared" si="3"/>
        <v>2008</v>
      </c>
      <c r="D61" t="str">
        <f t="shared" ref="D61:AC62" si="31">D31</f>
        <v>T</v>
      </c>
      <c r="E61" t="str">
        <f t="shared" si="31"/>
        <v>Carbon Steel</v>
      </c>
      <c r="F61" t="str">
        <f t="shared" si="0"/>
        <v>DnV 2008 T In Air</v>
      </c>
      <c r="G61" s="4">
        <f t="shared" si="31"/>
        <v>2</v>
      </c>
      <c r="H61" t="str">
        <f t="shared" si="31"/>
        <v>In Air</v>
      </c>
      <c r="I61">
        <f t="shared" si="31"/>
        <v>1458814260275.3501</v>
      </c>
      <c r="J61">
        <f t="shared" si="31"/>
        <v>12.164</v>
      </c>
      <c r="K61">
        <f t="shared" si="31"/>
        <v>3</v>
      </c>
      <c r="L61">
        <f t="shared" si="31"/>
        <v>10000000</v>
      </c>
      <c r="M61">
        <f t="shared" si="31"/>
        <v>52.625956208031901</v>
      </c>
      <c r="N61">
        <f t="shared" si="31"/>
        <v>4036453929676050</v>
      </c>
      <c r="O61">
        <f t="shared" si="31"/>
        <v>100000</v>
      </c>
      <c r="P61">
        <f t="shared" si="31"/>
        <v>0</v>
      </c>
      <c r="Q61">
        <f t="shared" si="31"/>
        <v>0</v>
      </c>
      <c r="R61">
        <f t="shared" si="31"/>
        <v>0</v>
      </c>
      <c r="S61">
        <f t="shared" si="31"/>
        <v>0</v>
      </c>
      <c r="T61">
        <f t="shared" si="31"/>
        <v>0</v>
      </c>
      <c r="U61">
        <f t="shared" si="31"/>
        <v>0</v>
      </c>
      <c r="V61">
        <f t="shared" si="31"/>
        <v>0</v>
      </c>
      <c r="W61">
        <f t="shared" si="31"/>
        <v>0</v>
      </c>
      <c r="X61">
        <f t="shared" si="31"/>
        <v>10000000</v>
      </c>
      <c r="Y61">
        <f t="shared" si="31"/>
        <v>52.63</v>
      </c>
      <c r="Z61">
        <f t="shared" si="31"/>
        <v>1000</v>
      </c>
      <c r="AA61">
        <f t="shared" si="31"/>
        <v>1458.8142602753501</v>
      </c>
      <c r="AB61">
        <f t="shared" si="31"/>
        <v>1</v>
      </c>
      <c r="AC61">
        <f t="shared" si="31"/>
        <v>4036453929676050</v>
      </c>
      <c r="AD61" t="str">
        <f>VLOOKUP(AE61, ref!$A$1:$B$12,2,1)</f>
        <v>Det Norske Veritas (DnV) - "Fatigue Design of Offshore Steel Structures"  (DnV-RP-C203), Apr 2008.</v>
      </c>
      <c r="AE61" t="s">
        <v>137</v>
      </c>
    </row>
    <row r="62" spans="2:31" x14ac:dyDescent="0.25">
      <c r="B62" t="str">
        <f t="shared" si="2"/>
        <v>DnV</v>
      </c>
      <c r="C62" s="5">
        <v>2010</v>
      </c>
      <c r="D62" t="str">
        <f t="shared" si="31"/>
        <v>B1</v>
      </c>
      <c r="E62" t="str">
        <f t="shared" si="31"/>
        <v>Carbon Steel</v>
      </c>
      <c r="F62" t="str">
        <f t="shared" si="0"/>
        <v>DnV 2010 B1 Seawater CP</v>
      </c>
      <c r="G62" s="4">
        <f t="shared" si="31"/>
        <v>2</v>
      </c>
      <c r="H62" t="str">
        <f t="shared" si="31"/>
        <v>Seawater CP</v>
      </c>
      <c r="I62">
        <f t="shared" si="31"/>
        <v>826037949577178</v>
      </c>
      <c r="J62">
        <f t="shared" si="31"/>
        <v>14.917</v>
      </c>
      <c r="K62">
        <f t="shared" si="31"/>
        <v>4</v>
      </c>
      <c r="L62">
        <f t="shared" si="31"/>
        <v>1000000</v>
      </c>
      <c r="M62">
        <f t="shared" si="31"/>
        <v>169.51182515313999</v>
      </c>
      <c r="N62">
        <f t="shared" si="31"/>
        <v>1.39958732257262E+17</v>
      </c>
      <c r="O62">
        <f t="shared" si="31"/>
        <v>100000</v>
      </c>
      <c r="P62">
        <f t="shared" si="31"/>
        <v>0</v>
      </c>
      <c r="Q62">
        <f t="shared" si="31"/>
        <v>0</v>
      </c>
      <c r="R62">
        <f t="shared" si="31"/>
        <v>0</v>
      </c>
      <c r="S62">
        <f t="shared" si="31"/>
        <v>0</v>
      </c>
      <c r="T62">
        <f t="shared" si="31"/>
        <v>0</v>
      </c>
      <c r="U62">
        <f t="shared" si="31"/>
        <v>0</v>
      </c>
      <c r="V62">
        <f t="shared" si="31"/>
        <v>0</v>
      </c>
      <c r="W62">
        <f t="shared" si="31"/>
        <v>0</v>
      </c>
      <c r="X62">
        <f t="shared" si="31"/>
        <v>10000000</v>
      </c>
      <c r="Y62">
        <f t="shared" si="31"/>
        <v>106.97</v>
      </c>
      <c r="Z62">
        <f t="shared" si="31"/>
        <v>1000</v>
      </c>
      <c r="AA62">
        <f t="shared" si="31"/>
        <v>826.03794957717798</v>
      </c>
      <c r="AB62">
        <f t="shared" si="31"/>
        <v>1</v>
      </c>
      <c r="AC62">
        <f t="shared" si="31"/>
        <v>1.39958732257262E+17</v>
      </c>
      <c r="AD62" t="str">
        <f>VLOOKUP(AE62, ref!$A$1:$B$12,2,1)</f>
        <v>Det Norske Veritas (DnV) - "Fatigue Design of Offshore Steel Structures"  (DnV-RP-C203), Apr 2008.</v>
      </c>
      <c r="AE62" t="s">
        <v>137</v>
      </c>
    </row>
    <row r="63" spans="2:31" x14ac:dyDescent="0.25">
      <c r="B63" t="str">
        <f t="shared" si="2"/>
        <v>DnV</v>
      </c>
      <c r="C63" s="5">
        <f>C62</f>
        <v>2010</v>
      </c>
      <c r="D63" t="str">
        <f t="shared" ref="D63:E63" si="32">D33</f>
        <v>B2</v>
      </c>
      <c r="E63" t="str">
        <f t="shared" si="32"/>
        <v>Carbon Steel</v>
      </c>
      <c r="F63" t="str">
        <f t="shared" si="0"/>
        <v>DnV 2010 B2 Seawater CP</v>
      </c>
      <c r="G63" s="4">
        <f t="shared" ref="G63:AC63" si="33">G33</f>
        <v>2</v>
      </c>
      <c r="H63" t="str">
        <f t="shared" si="33"/>
        <v>Seawater CP</v>
      </c>
      <c r="I63">
        <f t="shared" si="33"/>
        <v>484172367584100</v>
      </c>
      <c r="J63">
        <f t="shared" si="33"/>
        <v>14.685</v>
      </c>
      <c r="K63">
        <f t="shared" si="33"/>
        <v>4</v>
      </c>
      <c r="L63">
        <f t="shared" si="33"/>
        <v>1000000</v>
      </c>
      <c r="M63">
        <f t="shared" si="33"/>
        <v>148.32009671818801</v>
      </c>
      <c r="N63">
        <f t="shared" si="33"/>
        <v>7.1779429127136496E+16</v>
      </c>
      <c r="O63">
        <f t="shared" si="33"/>
        <v>100000</v>
      </c>
      <c r="P63">
        <f t="shared" si="33"/>
        <v>0</v>
      </c>
      <c r="Q63">
        <f t="shared" si="33"/>
        <v>0</v>
      </c>
      <c r="R63">
        <f t="shared" si="33"/>
        <v>0</v>
      </c>
      <c r="S63">
        <f t="shared" si="33"/>
        <v>0</v>
      </c>
      <c r="T63">
        <f t="shared" si="33"/>
        <v>0</v>
      </c>
      <c r="U63">
        <f t="shared" si="33"/>
        <v>0</v>
      </c>
      <c r="V63">
        <f t="shared" si="33"/>
        <v>0</v>
      </c>
      <c r="W63">
        <f t="shared" si="33"/>
        <v>0</v>
      </c>
      <c r="X63">
        <f t="shared" si="33"/>
        <v>10000000</v>
      </c>
      <c r="Y63">
        <f t="shared" si="33"/>
        <v>93.59</v>
      </c>
      <c r="Z63">
        <f t="shared" si="33"/>
        <v>1000</v>
      </c>
      <c r="AA63">
        <f t="shared" si="33"/>
        <v>484.17236758410002</v>
      </c>
      <c r="AB63">
        <f t="shared" si="33"/>
        <v>1</v>
      </c>
      <c r="AC63">
        <f t="shared" si="33"/>
        <v>7.1779429127136496E+16</v>
      </c>
      <c r="AD63" t="str">
        <f>VLOOKUP(AE63, ref!$A$1:$B$12,2,1)</f>
        <v>American Petroleum Institute - "Recommended Practise for Planning, Designing and Constructing Fixed Offshore Platforms – Load and Resistance Factor Design". API-RP-2A-LRFD, Second Edition, Apr 1994.</v>
      </c>
      <c r="AE63" t="s">
        <v>140</v>
      </c>
    </row>
    <row r="64" spans="2:31" x14ac:dyDescent="0.25">
      <c r="B64" t="str">
        <f t="shared" si="2"/>
        <v>DnV</v>
      </c>
      <c r="C64" s="5">
        <f t="shared" ref="C64:C95" si="34">C63</f>
        <v>2010</v>
      </c>
      <c r="D64" t="str">
        <f t="shared" ref="D64:E64" si="35">D34</f>
        <v>C</v>
      </c>
      <c r="E64" t="str">
        <f t="shared" si="35"/>
        <v>Carbon Steel</v>
      </c>
      <c r="F64" t="str">
        <f t="shared" si="0"/>
        <v>DnV 2010 C Seawater CP</v>
      </c>
      <c r="G64" s="4">
        <f t="shared" ref="G64:AC64" si="36">G34</f>
        <v>2</v>
      </c>
      <c r="H64" t="str">
        <f t="shared" si="36"/>
        <v>Seawater CP</v>
      </c>
      <c r="I64">
        <f t="shared" si="36"/>
        <v>1555965631605.0801</v>
      </c>
      <c r="J64">
        <f t="shared" si="36"/>
        <v>12.192</v>
      </c>
      <c r="K64">
        <f t="shared" si="36"/>
        <v>3</v>
      </c>
      <c r="L64">
        <f t="shared" si="36"/>
        <v>1000000</v>
      </c>
      <c r="M64">
        <f t="shared" si="36"/>
        <v>115.877735615513</v>
      </c>
      <c r="N64">
        <f t="shared" si="36"/>
        <v>2.08929613085404E+16</v>
      </c>
      <c r="O64">
        <f t="shared" si="36"/>
        <v>100000</v>
      </c>
      <c r="P64">
        <f t="shared" si="36"/>
        <v>0</v>
      </c>
      <c r="Q64">
        <f t="shared" si="36"/>
        <v>0</v>
      </c>
      <c r="R64">
        <f t="shared" si="36"/>
        <v>0</v>
      </c>
      <c r="S64">
        <f t="shared" si="36"/>
        <v>0</v>
      </c>
      <c r="T64">
        <f t="shared" si="36"/>
        <v>0</v>
      </c>
      <c r="U64">
        <f t="shared" si="36"/>
        <v>0</v>
      </c>
      <c r="V64">
        <f t="shared" si="36"/>
        <v>0</v>
      </c>
      <c r="W64">
        <f t="shared" si="36"/>
        <v>0</v>
      </c>
      <c r="X64">
        <f t="shared" si="36"/>
        <v>10000000</v>
      </c>
      <c r="Y64">
        <f t="shared" si="36"/>
        <v>73.099999999999994</v>
      </c>
      <c r="Z64">
        <f t="shared" si="36"/>
        <v>1000</v>
      </c>
      <c r="AA64">
        <f t="shared" si="36"/>
        <v>1555.96563160508</v>
      </c>
      <c r="AB64">
        <f t="shared" si="36"/>
        <v>1</v>
      </c>
      <c r="AC64">
        <f t="shared" si="36"/>
        <v>2.08929613085404E+16</v>
      </c>
      <c r="AD64" t="str">
        <f>VLOOKUP(AE64, ref!$A$1:$B$12,2,1)</f>
        <v>American Petroleum Institute - "Recommended Practise for Planning, Designing and Constructing Fixed Offshore Platforms – Load and Resistance Factor Design". API-RP-2A-LRFD, Second Edition, Apr 1994.</v>
      </c>
      <c r="AE64" t="s">
        <v>140</v>
      </c>
    </row>
    <row r="65" spans="2:31" x14ac:dyDescent="0.25">
      <c r="B65" t="str">
        <f t="shared" si="2"/>
        <v>DnV</v>
      </c>
      <c r="C65" s="5">
        <f t="shared" si="34"/>
        <v>2010</v>
      </c>
      <c r="D65" t="str">
        <f t="shared" ref="D65:E65" si="37">D35</f>
        <v>C1</v>
      </c>
      <c r="E65" t="str">
        <f t="shared" si="37"/>
        <v>Carbon Steel</v>
      </c>
      <c r="F65" t="str">
        <f t="shared" si="0"/>
        <v>DnV 2010 C1 Seawater CP</v>
      </c>
      <c r="G65" s="4">
        <f t="shared" ref="G65:AC65" si="38">G35</f>
        <v>2</v>
      </c>
      <c r="H65" t="str">
        <f t="shared" si="38"/>
        <v>Seawater CP</v>
      </c>
      <c r="I65">
        <f t="shared" si="38"/>
        <v>1119437883467.1499</v>
      </c>
      <c r="J65">
        <f t="shared" si="38"/>
        <v>12.048999999999999</v>
      </c>
      <c r="K65">
        <f t="shared" si="38"/>
        <v>3</v>
      </c>
      <c r="L65">
        <f t="shared" si="38"/>
        <v>1000000</v>
      </c>
      <c r="M65">
        <f t="shared" si="38"/>
        <v>103.800632534507</v>
      </c>
      <c r="N65">
        <f t="shared" si="38"/>
        <v>1.2050359403718E+16</v>
      </c>
      <c r="O65">
        <f t="shared" si="38"/>
        <v>100000</v>
      </c>
      <c r="P65">
        <f t="shared" si="38"/>
        <v>0</v>
      </c>
      <c r="Q65">
        <f t="shared" si="38"/>
        <v>0</v>
      </c>
      <c r="R65">
        <f t="shared" si="38"/>
        <v>0</v>
      </c>
      <c r="S65">
        <f t="shared" si="38"/>
        <v>0</v>
      </c>
      <c r="T65">
        <f t="shared" si="38"/>
        <v>0</v>
      </c>
      <c r="U65">
        <f t="shared" si="38"/>
        <v>0</v>
      </c>
      <c r="V65">
        <f t="shared" si="38"/>
        <v>0</v>
      </c>
      <c r="W65">
        <f t="shared" si="38"/>
        <v>0</v>
      </c>
      <c r="X65">
        <f t="shared" si="38"/>
        <v>10000000</v>
      </c>
      <c r="Y65">
        <f t="shared" si="38"/>
        <v>65.5</v>
      </c>
      <c r="Z65">
        <f t="shared" si="38"/>
        <v>1000</v>
      </c>
      <c r="AA65">
        <f t="shared" si="38"/>
        <v>1119.43788346715</v>
      </c>
      <c r="AB65">
        <f t="shared" si="38"/>
        <v>1</v>
      </c>
      <c r="AC65">
        <f t="shared" si="38"/>
        <v>1.2050359403718E+16</v>
      </c>
      <c r="AD65" t="str">
        <f>VLOOKUP(AE65, ref!$A$1:$B$12,2,1)</f>
        <v>American Petroleum Institute - "Recommended Practise for Planning, Designing and Constructing Fixed Offshore Platforms – Load and Resistance Factor Design". API-RP-2A-LRFD, Second Edition, Apr 1994.</v>
      </c>
      <c r="AE65" t="s">
        <v>140</v>
      </c>
    </row>
    <row r="66" spans="2:31" x14ac:dyDescent="0.25">
      <c r="B66" t="str">
        <f t="shared" si="2"/>
        <v>DnV</v>
      </c>
      <c r="C66" s="5">
        <f t="shared" si="34"/>
        <v>2010</v>
      </c>
      <c r="D66" t="str">
        <f t="shared" ref="D66:E66" si="39">D36</f>
        <v>C2</v>
      </c>
      <c r="E66" t="str">
        <f t="shared" si="39"/>
        <v>Carbon Steel</v>
      </c>
      <c r="F66" t="str">
        <f t="shared" si="0"/>
        <v>DnV 2010 C2 Seawater CP</v>
      </c>
      <c r="G66" s="4">
        <f t="shared" ref="G66:AC66" si="40">G36</f>
        <v>2</v>
      </c>
      <c r="H66" t="str">
        <f t="shared" si="40"/>
        <v>Seawater CP</v>
      </c>
      <c r="I66">
        <f t="shared" si="40"/>
        <v>796159350417.31799</v>
      </c>
      <c r="J66">
        <f t="shared" si="40"/>
        <v>11.901</v>
      </c>
      <c r="K66">
        <f t="shared" si="40"/>
        <v>3</v>
      </c>
      <c r="L66">
        <f t="shared" si="40"/>
        <v>1000000</v>
      </c>
      <c r="M66">
        <f t="shared" si="40"/>
        <v>92.682982337935101</v>
      </c>
      <c r="N66">
        <f t="shared" si="40"/>
        <v>6839116472814310</v>
      </c>
      <c r="O66">
        <f t="shared" si="40"/>
        <v>100000</v>
      </c>
      <c r="P66">
        <f t="shared" si="40"/>
        <v>0</v>
      </c>
      <c r="Q66">
        <f t="shared" si="40"/>
        <v>0</v>
      </c>
      <c r="R66">
        <f t="shared" si="40"/>
        <v>0</v>
      </c>
      <c r="S66">
        <f t="shared" si="40"/>
        <v>0</v>
      </c>
      <c r="T66">
        <f t="shared" si="40"/>
        <v>0</v>
      </c>
      <c r="U66">
        <f t="shared" si="40"/>
        <v>0</v>
      </c>
      <c r="V66">
        <f t="shared" si="40"/>
        <v>0</v>
      </c>
      <c r="W66">
        <f t="shared" si="40"/>
        <v>0</v>
      </c>
      <c r="X66">
        <f t="shared" si="40"/>
        <v>10000000</v>
      </c>
      <c r="Y66">
        <f t="shared" si="40"/>
        <v>58.48</v>
      </c>
      <c r="Z66">
        <f t="shared" si="40"/>
        <v>1000</v>
      </c>
      <c r="AA66">
        <f t="shared" si="40"/>
        <v>796.15935041731802</v>
      </c>
      <c r="AB66">
        <f t="shared" si="40"/>
        <v>1</v>
      </c>
      <c r="AC66">
        <f t="shared" si="40"/>
        <v>6839116472814310</v>
      </c>
      <c r="AD66" t="str">
        <f>VLOOKUP(AE66, ref!$A$1:$B$12,2,1)</f>
        <v>American Petroleum Institute - "Recommended Practise for Planning, Designing and Constructing Fixed Offshore Platforms – Load and Resistance Factor Design". API-RP-2A-LRFD, Second Edition, Apr 1994.</v>
      </c>
      <c r="AE66" t="s">
        <v>140</v>
      </c>
    </row>
    <row r="67" spans="2:31" x14ac:dyDescent="0.25">
      <c r="B67" t="str">
        <f t="shared" si="2"/>
        <v>DnV</v>
      </c>
      <c r="C67" s="5">
        <f t="shared" si="34"/>
        <v>2010</v>
      </c>
      <c r="D67" t="str">
        <f t="shared" ref="D67:E67" si="41">D37</f>
        <v>D</v>
      </c>
      <c r="E67" t="str">
        <f t="shared" si="41"/>
        <v>Carbon Steel</v>
      </c>
      <c r="F67" t="str">
        <f t="shared" ref="F67:F130" si="42">B67&amp;" "&amp;C67&amp;" "&amp;D67&amp;" "&amp;H67</f>
        <v>DnV 2010 D Seawater CP</v>
      </c>
      <c r="G67" s="4">
        <f t="shared" ref="G67:AC67" si="43">G37</f>
        <v>2</v>
      </c>
      <c r="H67" t="str">
        <f t="shared" si="43"/>
        <v>Seawater CP</v>
      </c>
      <c r="I67">
        <f t="shared" si="43"/>
        <v>580764417521.31104</v>
      </c>
      <c r="J67">
        <f t="shared" si="43"/>
        <v>11.763999999999999</v>
      </c>
      <c r="K67">
        <f t="shared" si="43"/>
        <v>3</v>
      </c>
      <c r="L67">
        <f t="shared" si="43"/>
        <v>1000000</v>
      </c>
      <c r="M67">
        <f t="shared" si="43"/>
        <v>83.406519740866401</v>
      </c>
      <c r="N67">
        <f t="shared" si="43"/>
        <v>4036453929676050</v>
      </c>
      <c r="O67">
        <f t="shared" si="43"/>
        <v>100000</v>
      </c>
      <c r="P67">
        <f t="shared" si="43"/>
        <v>0</v>
      </c>
      <c r="Q67">
        <f t="shared" si="43"/>
        <v>0</v>
      </c>
      <c r="R67">
        <f t="shared" si="43"/>
        <v>0</v>
      </c>
      <c r="S67">
        <f t="shared" si="43"/>
        <v>0</v>
      </c>
      <c r="T67">
        <f t="shared" si="43"/>
        <v>0</v>
      </c>
      <c r="U67">
        <f t="shared" si="43"/>
        <v>0</v>
      </c>
      <c r="V67">
        <f t="shared" si="43"/>
        <v>0</v>
      </c>
      <c r="W67">
        <f t="shared" si="43"/>
        <v>0</v>
      </c>
      <c r="X67">
        <f t="shared" si="43"/>
        <v>10000000</v>
      </c>
      <c r="Y67">
        <f t="shared" si="43"/>
        <v>52.63</v>
      </c>
      <c r="Z67">
        <f t="shared" si="43"/>
        <v>1000</v>
      </c>
      <c r="AA67">
        <f t="shared" si="43"/>
        <v>580.76441752131097</v>
      </c>
      <c r="AB67">
        <f t="shared" si="43"/>
        <v>1</v>
      </c>
      <c r="AC67">
        <f t="shared" si="43"/>
        <v>4036453929676050</v>
      </c>
      <c r="AD67" t="str">
        <f>VLOOKUP(AE67, ref!$A$1:$B$12,2,1)</f>
        <v>American Petroleum Institute - "Recommended Practise for Planning, Designing and Constructing Fixed Offshore Platforms – Load and Resistance Factor Design". API-RP-2A-LRFD, Second Edition, Apr 1994.</v>
      </c>
      <c r="AE67" t="s">
        <v>140</v>
      </c>
    </row>
    <row r="68" spans="2:31" x14ac:dyDescent="0.25">
      <c r="B68" t="str">
        <f t="shared" si="2"/>
        <v>DnV</v>
      </c>
      <c r="C68" s="5">
        <f t="shared" si="34"/>
        <v>2010</v>
      </c>
      <c r="D68" t="str">
        <f t="shared" ref="D68:E68" si="44">D38</f>
        <v>E</v>
      </c>
      <c r="E68" t="str">
        <f t="shared" si="44"/>
        <v>Carbon Steel</v>
      </c>
      <c r="F68" t="str">
        <f t="shared" si="42"/>
        <v>DnV 2010 E Seawater CP</v>
      </c>
      <c r="G68" s="4">
        <f t="shared" ref="G68:AC68" si="45">G38</f>
        <v>2</v>
      </c>
      <c r="H68" t="str">
        <f t="shared" si="45"/>
        <v>Seawater CP</v>
      </c>
      <c r="I68">
        <f t="shared" si="45"/>
        <v>407380277804.112</v>
      </c>
      <c r="J68">
        <f t="shared" si="45"/>
        <v>11.61</v>
      </c>
      <c r="K68">
        <f t="shared" si="45"/>
        <v>3</v>
      </c>
      <c r="L68">
        <f t="shared" si="45"/>
        <v>1000000</v>
      </c>
      <c r="M68">
        <f t="shared" si="45"/>
        <v>74.131024130091802</v>
      </c>
      <c r="N68">
        <f t="shared" si="45"/>
        <v>2238721138568340</v>
      </c>
      <c r="O68">
        <f t="shared" si="45"/>
        <v>100000</v>
      </c>
      <c r="P68">
        <f t="shared" si="45"/>
        <v>0</v>
      </c>
      <c r="Q68">
        <f t="shared" si="45"/>
        <v>0</v>
      </c>
      <c r="R68">
        <f t="shared" si="45"/>
        <v>0</v>
      </c>
      <c r="S68">
        <f t="shared" si="45"/>
        <v>0</v>
      </c>
      <c r="T68">
        <f t="shared" si="45"/>
        <v>0</v>
      </c>
      <c r="U68">
        <f t="shared" si="45"/>
        <v>0</v>
      </c>
      <c r="V68">
        <f t="shared" si="45"/>
        <v>0</v>
      </c>
      <c r="W68">
        <f t="shared" si="45"/>
        <v>0</v>
      </c>
      <c r="X68">
        <f t="shared" si="45"/>
        <v>10000000</v>
      </c>
      <c r="Y68">
        <f t="shared" si="45"/>
        <v>46.78</v>
      </c>
      <c r="Z68">
        <f t="shared" si="45"/>
        <v>1000</v>
      </c>
      <c r="AA68">
        <f t="shared" si="45"/>
        <v>407.38027780411198</v>
      </c>
      <c r="AB68">
        <f t="shared" si="45"/>
        <v>1</v>
      </c>
      <c r="AC68">
        <f t="shared" si="45"/>
        <v>2238721138568340</v>
      </c>
      <c r="AD68" t="str">
        <f>VLOOKUP(AE68, ref!$A$1:$B$12,2,1)</f>
        <v>American Petroleum Institute - "Recommended Practise for Planning, Designing and Constructing Fixed Offshore Platforms – Load and Resistance Factor Design". API-RP-2A-LRFD, Second Edition, Apr 1994.</v>
      </c>
      <c r="AE68" t="s">
        <v>140</v>
      </c>
    </row>
    <row r="69" spans="2:31" x14ac:dyDescent="0.25">
      <c r="B69" t="str">
        <f t="shared" si="2"/>
        <v>DnV</v>
      </c>
      <c r="C69" s="5">
        <f t="shared" si="34"/>
        <v>2010</v>
      </c>
      <c r="D69" t="str">
        <f t="shared" ref="D69:E69" si="46">D39</f>
        <v>F</v>
      </c>
      <c r="E69" t="str">
        <f t="shared" si="46"/>
        <v>Carbon Steel</v>
      </c>
      <c r="F69" t="str">
        <f t="shared" si="42"/>
        <v>DnV 2010 F Seawater CP</v>
      </c>
      <c r="G69" s="4">
        <f t="shared" ref="G69:AC69" si="47">G39</f>
        <v>2</v>
      </c>
      <c r="H69" t="str">
        <f t="shared" si="47"/>
        <v>Seawater CP</v>
      </c>
      <c r="I69">
        <f t="shared" si="47"/>
        <v>285101826750.39099</v>
      </c>
      <c r="J69">
        <f t="shared" si="47"/>
        <v>11.455</v>
      </c>
      <c r="K69">
        <f t="shared" si="47"/>
        <v>3</v>
      </c>
      <c r="L69">
        <f t="shared" si="47"/>
        <v>1000000</v>
      </c>
      <c r="M69">
        <f t="shared" si="47"/>
        <v>65.796076972934102</v>
      </c>
      <c r="N69">
        <f t="shared" si="47"/>
        <v>1233104833228910</v>
      </c>
      <c r="O69">
        <f t="shared" si="47"/>
        <v>100000</v>
      </c>
      <c r="P69">
        <f t="shared" si="47"/>
        <v>0</v>
      </c>
      <c r="Q69">
        <f t="shared" si="47"/>
        <v>0</v>
      </c>
      <c r="R69">
        <f t="shared" si="47"/>
        <v>0</v>
      </c>
      <c r="S69">
        <f t="shared" si="47"/>
        <v>0</v>
      </c>
      <c r="T69">
        <f t="shared" si="47"/>
        <v>0</v>
      </c>
      <c r="U69">
        <f t="shared" si="47"/>
        <v>0</v>
      </c>
      <c r="V69">
        <f t="shared" si="47"/>
        <v>0</v>
      </c>
      <c r="W69">
        <f t="shared" si="47"/>
        <v>0</v>
      </c>
      <c r="X69">
        <f t="shared" si="47"/>
        <v>10000000</v>
      </c>
      <c r="Y69">
        <f t="shared" si="47"/>
        <v>41.52</v>
      </c>
      <c r="Z69">
        <f t="shared" si="47"/>
        <v>1000</v>
      </c>
      <c r="AA69">
        <f t="shared" si="47"/>
        <v>285.10182675039101</v>
      </c>
      <c r="AB69">
        <f t="shared" si="47"/>
        <v>1</v>
      </c>
      <c r="AC69">
        <f t="shared" si="47"/>
        <v>1233104833228910</v>
      </c>
      <c r="AD69" t="str">
        <f>VLOOKUP(AE69, ref!$A$1:$B$12,2,1)</f>
        <v>American Petroleum Institute - "Recommended Practise for Planning, Designing and Constructing Fixed Offshore Platforms – Load and Resistance Factor Design". API-RP-2A-LRFD, Second Edition, Apr 1994.</v>
      </c>
      <c r="AE69" t="s">
        <v>140</v>
      </c>
    </row>
    <row r="70" spans="2:31" x14ac:dyDescent="0.25">
      <c r="B70" t="str">
        <f t="shared" si="2"/>
        <v>DnV</v>
      </c>
      <c r="C70" s="5">
        <f t="shared" si="34"/>
        <v>2010</v>
      </c>
      <c r="D70" t="str">
        <f t="shared" ref="D70:E70" si="48">D40</f>
        <v>F1</v>
      </c>
      <c r="E70" t="str">
        <f t="shared" si="48"/>
        <v>Carbon Steel</v>
      </c>
      <c r="F70" t="str">
        <f t="shared" si="42"/>
        <v>DnV 2010 F1 Seawater CP</v>
      </c>
      <c r="G70" s="4">
        <f t="shared" ref="G70:AC70" si="49">G40</f>
        <v>2</v>
      </c>
      <c r="H70" t="str">
        <f t="shared" si="49"/>
        <v>Seawater CP</v>
      </c>
      <c r="I70">
        <f t="shared" si="49"/>
        <v>199067333898.71799</v>
      </c>
      <c r="J70">
        <f t="shared" si="49"/>
        <v>11.298999999999999</v>
      </c>
      <c r="K70">
        <f t="shared" si="49"/>
        <v>3</v>
      </c>
      <c r="L70">
        <f t="shared" si="49"/>
        <v>1000000</v>
      </c>
      <c r="M70">
        <f t="shared" si="49"/>
        <v>58.3982724618931</v>
      </c>
      <c r="N70">
        <f t="shared" si="49"/>
        <v>679203632617186</v>
      </c>
      <c r="O70">
        <f t="shared" si="49"/>
        <v>100000</v>
      </c>
      <c r="P70">
        <f t="shared" si="49"/>
        <v>0</v>
      </c>
      <c r="Q70">
        <f t="shared" si="49"/>
        <v>0</v>
      </c>
      <c r="R70">
        <f t="shared" si="49"/>
        <v>0</v>
      </c>
      <c r="S70">
        <f t="shared" si="49"/>
        <v>0</v>
      </c>
      <c r="T70">
        <f t="shared" si="49"/>
        <v>0</v>
      </c>
      <c r="U70">
        <f t="shared" si="49"/>
        <v>0</v>
      </c>
      <c r="V70">
        <f t="shared" si="49"/>
        <v>0</v>
      </c>
      <c r="W70">
        <f t="shared" si="49"/>
        <v>0</v>
      </c>
      <c r="X70">
        <f t="shared" si="49"/>
        <v>10000000</v>
      </c>
      <c r="Y70">
        <f t="shared" si="49"/>
        <v>36.840000000000003</v>
      </c>
      <c r="Z70">
        <f t="shared" si="49"/>
        <v>1000</v>
      </c>
      <c r="AA70">
        <f t="shared" si="49"/>
        <v>199.067333898718</v>
      </c>
      <c r="AB70">
        <f t="shared" si="49"/>
        <v>1</v>
      </c>
      <c r="AC70">
        <f t="shared" si="49"/>
        <v>679203632617186</v>
      </c>
      <c r="AD70" t="str">
        <f>VLOOKUP(AE70, ref!$A$1:$B$12,2,1)</f>
        <v>American Petroleum Institute - "Recommended Practise for Planning, Designing and Constructing Fixed Offshore Platforms – Load and Resistance Factor Design". API-RP-2A-LRFD, Second Edition, Apr 1994.</v>
      </c>
      <c r="AE70" t="s">
        <v>140</v>
      </c>
    </row>
    <row r="71" spans="2:31" x14ac:dyDescent="0.25">
      <c r="B71" t="str">
        <f t="shared" si="2"/>
        <v>DnV</v>
      </c>
      <c r="C71" s="5">
        <f t="shared" si="34"/>
        <v>2010</v>
      </c>
      <c r="D71" t="str">
        <f t="shared" ref="D71:E71" si="50">D41</f>
        <v>F3</v>
      </c>
      <c r="E71" t="str">
        <f t="shared" si="50"/>
        <v>Carbon Steel</v>
      </c>
      <c r="F71" t="str">
        <f t="shared" si="42"/>
        <v>DnV 2010 F3 Seawater CP</v>
      </c>
      <c r="G71" s="4">
        <f t="shared" ref="G71:AC71" si="51">G41</f>
        <v>2</v>
      </c>
      <c r="H71" t="str">
        <f t="shared" si="51"/>
        <v>Seawater CP</v>
      </c>
      <c r="I71">
        <f t="shared" si="51"/>
        <v>139958732257.26199</v>
      </c>
      <c r="J71">
        <f t="shared" si="51"/>
        <v>11.146000000000001</v>
      </c>
      <c r="K71">
        <f t="shared" si="51"/>
        <v>3</v>
      </c>
      <c r="L71">
        <f t="shared" si="51"/>
        <v>1000000</v>
      </c>
      <c r="M71">
        <f t="shared" si="51"/>
        <v>51.9039010197083</v>
      </c>
      <c r="N71">
        <f t="shared" si="51"/>
        <v>376703798983909</v>
      </c>
      <c r="O71">
        <f t="shared" si="51"/>
        <v>100000</v>
      </c>
      <c r="P71">
        <f t="shared" si="51"/>
        <v>0</v>
      </c>
      <c r="Q71">
        <f t="shared" si="51"/>
        <v>0</v>
      </c>
      <c r="R71">
        <f t="shared" si="51"/>
        <v>0</v>
      </c>
      <c r="S71">
        <f t="shared" si="51"/>
        <v>0</v>
      </c>
      <c r="T71">
        <f t="shared" si="51"/>
        <v>0</v>
      </c>
      <c r="U71">
        <f t="shared" si="51"/>
        <v>0</v>
      </c>
      <c r="V71">
        <f t="shared" si="51"/>
        <v>0</v>
      </c>
      <c r="W71">
        <f t="shared" si="51"/>
        <v>0</v>
      </c>
      <c r="X71">
        <f t="shared" si="51"/>
        <v>10000000</v>
      </c>
      <c r="Y71">
        <f t="shared" si="51"/>
        <v>32.75</v>
      </c>
      <c r="Z71">
        <f t="shared" si="51"/>
        <v>1000</v>
      </c>
      <c r="AA71">
        <f t="shared" si="51"/>
        <v>139.958732257262</v>
      </c>
      <c r="AB71">
        <f t="shared" si="51"/>
        <v>1</v>
      </c>
      <c r="AC71">
        <f t="shared" si="51"/>
        <v>376703798983909</v>
      </c>
      <c r="AD71" t="str">
        <f>VLOOKUP(AE71, ref!$A$1:$B$12,2,1)</f>
        <v>American Petroleum Institute - "Recommended Practise for Planning, Designing and Constructing Fixed Offshore Platforms – Load and Resistance Factor Design". API-RP-2A-LRFD, Second Edition, Apr 1994.</v>
      </c>
      <c r="AE71" t="s">
        <v>140</v>
      </c>
    </row>
    <row r="72" spans="2:31" x14ac:dyDescent="0.25">
      <c r="B72" t="str">
        <f t="shared" si="2"/>
        <v>DnV</v>
      </c>
      <c r="C72" s="5">
        <f t="shared" si="34"/>
        <v>2010</v>
      </c>
      <c r="D72" t="str">
        <f t="shared" ref="D72:E72" si="52">D42</f>
        <v>G</v>
      </c>
      <c r="E72" t="str">
        <f t="shared" si="52"/>
        <v>Carbon Steel</v>
      </c>
      <c r="F72" t="str">
        <f t="shared" si="42"/>
        <v>DnV 2010 G Seawater CP</v>
      </c>
      <c r="G72" s="4">
        <f t="shared" ref="G72:AC72" si="53">G42</f>
        <v>2</v>
      </c>
      <c r="H72" t="str">
        <f t="shared" si="53"/>
        <v>Seawater CP</v>
      </c>
      <c r="I72">
        <f t="shared" si="53"/>
        <v>99540541735.152603</v>
      </c>
      <c r="J72">
        <f t="shared" si="53"/>
        <v>10.997999999999999</v>
      </c>
      <c r="K72">
        <f t="shared" si="53"/>
        <v>3</v>
      </c>
      <c r="L72">
        <f t="shared" si="53"/>
        <v>1000000</v>
      </c>
      <c r="M72">
        <f t="shared" si="53"/>
        <v>46.344691973628798</v>
      </c>
      <c r="N72">
        <f t="shared" si="53"/>
        <v>213796208950223</v>
      </c>
      <c r="O72">
        <f t="shared" si="53"/>
        <v>100000</v>
      </c>
      <c r="P72">
        <f t="shared" si="53"/>
        <v>0</v>
      </c>
      <c r="Q72">
        <f t="shared" si="53"/>
        <v>0</v>
      </c>
      <c r="R72">
        <f t="shared" si="53"/>
        <v>0</v>
      </c>
      <c r="S72">
        <f t="shared" si="53"/>
        <v>0</v>
      </c>
      <c r="T72">
        <f t="shared" si="53"/>
        <v>0</v>
      </c>
      <c r="U72">
        <f t="shared" si="53"/>
        <v>0</v>
      </c>
      <c r="V72">
        <f t="shared" si="53"/>
        <v>0</v>
      </c>
      <c r="W72">
        <f t="shared" si="53"/>
        <v>0</v>
      </c>
      <c r="X72">
        <f t="shared" si="53"/>
        <v>10000000</v>
      </c>
      <c r="Y72">
        <f t="shared" si="53"/>
        <v>29.24</v>
      </c>
      <c r="Z72">
        <f t="shared" si="53"/>
        <v>1000</v>
      </c>
      <c r="AA72">
        <f t="shared" si="53"/>
        <v>99.540541735152601</v>
      </c>
      <c r="AB72">
        <f t="shared" si="53"/>
        <v>1</v>
      </c>
      <c r="AC72">
        <f t="shared" si="53"/>
        <v>213796208950223</v>
      </c>
      <c r="AD72" t="str">
        <f>VLOOKUP(AE72, ref!$A$1:$B$12,2,1)</f>
        <v>American Petroleum Institute - "Recommended Practise for Planning, Designing and Constructing Fixed Offshore Platforms – Load and Resistance Factor Design". API-RP-2A-LRFD, Second Edition, Apr 1994.</v>
      </c>
      <c r="AE72" t="s">
        <v>140</v>
      </c>
    </row>
    <row r="73" spans="2:31" x14ac:dyDescent="0.25">
      <c r="B73" t="str">
        <f t="shared" si="2"/>
        <v>DnV</v>
      </c>
      <c r="C73" s="5">
        <f t="shared" si="34"/>
        <v>2010</v>
      </c>
      <c r="D73" t="str">
        <f t="shared" ref="D73:E73" si="54">D43</f>
        <v>W1</v>
      </c>
      <c r="E73" t="str">
        <f t="shared" si="54"/>
        <v>Carbon Steel</v>
      </c>
      <c r="F73" t="str">
        <f t="shared" si="42"/>
        <v>DnV 2010 W1 Seawater CP</v>
      </c>
      <c r="G73" s="4">
        <f t="shared" ref="G73:AC73" si="55">G43</f>
        <v>2</v>
      </c>
      <c r="H73" t="str">
        <f t="shared" si="55"/>
        <v>Seawater CP</v>
      </c>
      <c r="I73">
        <f t="shared" si="55"/>
        <v>72610595743.515594</v>
      </c>
      <c r="J73">
        <f t="shared" si="55"/>
        <v>10.861000000000001</v>
      </c>
      <c r="K73">
        <f t="shared" si="55"/>
        <v>3</v>
      </c>
      <c r="L73">
        <f t="shared" si="55"/>
        <v>1000000</v>
      </c>
      <c r="M73">
        <f t="shared" si="55"/>
        <v>41.706140312672296</v>
      </c>
      <c r="N73">
        <f t="shared" si="55"/>
        <v>126182753459067</v>
      </c>
      <c r="O73">
        <f t="shared" si="55"/>
        <v>100000</v>
      </c>
      <c r="P73">
        <f t="shared" si="55"/>
        <v>0</v>
      </c>
      <c r="Q73">
        <f t="shared" si="55"/>
        <v>0</v>
      </c>
      <c r="R73">
        <f t="shared" si="55"/>
        <v>0</v>
      </c>
      <c r="S73">
        <f t="shared" si="55"/>
        <v>0</v>
      </c>
      <c r="T73">
        <f t="shared" si="55"/>
        <v>0</v>
      </c>
      <c r="U73">
        <f t="shared" si="55"/>
        <v>0</v>
      </c>
      <c r="V73">
        <f t="shared" si="55"/>
        <v>0</v>
      </c>
      <c r="W73">
        <f t="shared" si="55"/>
        <v>0</v>
      </c>
      <c r="X73">
        <f t="shared" si="55"/>
        <v>10000000</v>
      </c>
      <c r="Y73">
        <f t="shared" si="55"/>
        <v>26.32</v>
      </c>
      <c r="Z73">
        <f t="shared" si="55"/>
        <v>1000</v>
      </c>
      <c r="AA73">
        <f t="shared" si="55"/>
        <v>72.610595743515603</v>
      </c>
      <c r="AB73">
        <f t="shared" si="55"/>
        <v>1</v>
      </c>
      <c r="AC73">
        <f t="shared" si="55"/>
        <v>126182753459067</v>
      </c>
      <c r="AD73" t="str">
        <f>VLOOKUP(AE73, ref!$A$1:$B$12,2,1)</f>
        <v>American Petroleum Institute - "Recommended Practise for Planning, Designing and Constructing Fixed Offshore Platforms – Load and Resistance Factor Design". API-RP-2A-LRFD, Second Edition, Apr 1994.</v>
      </c>
      <c r="AE73" t="s">
        <v>140</v>
      </c>
    </row>
    <row r="74" spans="2:31" x14ac:dyDescent="0.25">
      <c r="B74" t="str">
        <f t="shared" si="2"/>
        <v>DnV</v>
      </c>
      <c r="C74" s="5">
        <f t="shared" si="34"/>
        <v>2010</v>
      </c>
      <c r="D74" t="str">
        <f t="shared" ref="D74:E74" si="56">D44</f>
        <v>W2</v>
      </c>
      <c r="E74" t="str">
        <f t="shared" si="56"/>
        <v>Carbon Steel</v>
      </c>
      <c r="F74" t="str">
        <f t="shared" si="42"/>
        <v>DnV 2010 W2 Seawater CP</v>
      </c>
      <c r="G74" s="4">
        <f t="shared" ref="G74:AC74" si="57">G44</f>
        <v>2</v>
      </c>
      <c r="H74" t="str">
        <f t="shared" si="57"/>
        <v>Seawater CP</v>
      </c>
      <c r="I74">
        <f t="shared" si="57"/>
        <v>50933087105.719597</v>
      </c>
      <c r="J74">
        <f t="shared" si="57"/>
        <v>10.707000000000001</v>
      </c>
      <c r="K74">
        <f t="shared" si="57"/>
        <v>3</v>
      </c>
      <c r="L74">
        <f t="shared" si="57"/>
        <v>1000000</v>
      </c>
      <c r="M74">
        <f t="shared" si="57"/>
        <v>37.068072178257601</v>
      </c>
      <c r="N74">
        <f t="shared" si="57"/>
        <v>69984199600227.5</v>
      </c>
      <c r="O74">
        <f t="shared" si="57"/>
        <v>100000</v>
      </c>
      <c r="P74">
        <f t="shared" si="57"/>
        <v>0</v>
      </c>
      <c r="Q74">
        <f t="shared" si="57"/>
        <v>0</v>
      </c>
      <c r="R74">
        <f t="shared" si="57"/>
        <v>0</v>
      </c>
      <c r="S74">
        <f t="shared" si="57"/>
        <v>0</v>
      </c>
      <c r="T74">
        <f t="shared" si="57"/>
        <v>0</v>
      </c>
      <c r="U74">
        <f t="shared" si="57"/>
        <v>0</v>
      </c>
      <c r="V74">
        <f t="shared" si="57"/>
        <v>0</v>
      </c>
      <c r="W74">
        <f t="shared" si="57"/>
        <v>0</v>
      </c>
      <c r="X74">
        <f t="shared" si="57"/>
        <v>10000000</v>
      </c>
      <c r="Y74">
        <f t="shared" si="57"/>
        <v>23.39</v>
      </c>
      <c r="Z74">
        <f t="shared" si="57"/>
        <v>1000</v>
      </c>
      <c r="AA74">
        <f t="shared" si="57"/>
        <v>50.933087105719601</v>
      </c>
      <c r="AB74">
        <f t="shared" si="57"/>
        <v>1</v>
      </c>
      <c r="AC74">
        <f t="shared" si="57"/>
        <v>69984199600227.5</v>
      </c>
      <c r="AD74" t="str">
        <f>VLOOKUP(AE74, ref!$A$1:$B$12,2,1)</f>
        <v>American Petroleum Institute - "Recommended Practise for Planning, Designing and Constructing Fixed Offshore Platforms – Load and Resistance Factor Design". API-RP-2A-LRFD, Second Edition, Apr 1994.</v>
      </c>
      <c r="AE74" t="s">
        <v>140</v>
      </c>
    </row>
    <row r="75" spans="2:31" x14ac:dyDescent="0.25">
      <c r="B75" t="str">
        <f t="shared" si="2"/>
        <v>DnV</v>
      </c>
      <c r="C75" s="5">
        <f t="shared" si="34"/>
        <v>2010</v>
      </c>
      <c r="D75" t="str">
        <f t="shared" ref="D75:E75" si="58">D45</f>
        <v>W3</v>
      </c>
      <c r="E75" t="str">
        <f t="shared" si="58"/>
        <v>Carbon Steel</v>
      </c>
      <c r="F75" t="str">
        <f t="shared" si="42"/>
        <v>DnV 2010 W3 Seawater CP</v>
      </c>
      <c r="G75" s="4">
        <f t="shared" ref="G75:AC75" si="59">G45</f>
        <v>2</v>
      </c>
      <c r="H75" t="str">
        <f t="shared" si="59"/>
        <v>Seawater CP</v>
      </c>
      <c r="I75">
        <f t="shared" si="59"/>
        <v>37153522909.7173</v>
      </c>
      <c r="J75">
        <f t="shared" si="59"/>
        <v>10.57</v>
      </c>
      <c r="K75">
        <f t="shared" si="59"/>
        <v>3</v>
      </c>
      <c r="L75">
        <f t="shared" si="59"/>
        <v>1000000</v>
      </c>
      <c r="M75">
        <f t="shared" si="59"/>
        <v>33.373365130514898</v>
      </c>
      <c r="N75">
        <f t="shared" si="59"/>
        <v>41399967481973.102</v>
      </c>
      <c r="O75">
        <f t="shared" si="59"/>
        <v>100000</v>
      </c>
      <c r="P75">
        <f t="shared" si="59"/>
        <v>0</v>
      </c>
      <c r="Q75">
        <f t="shared" si="59"/>
        <v>0</v>
      </c>
      <c r="R75">
        <f t="shared" si="59"/>
        <v>0</v>
      </c>
      <c r="S75">
        <f t="shared" si="59"/>
        <v>0</v>
      </c>
      <c r="T75">
        <f t="shared" si="59"/>
        <v>0</v>
      </c>
      <c r="U75">
        <f t="shared" si="59"/>
        <v>0</v>
      </c>
      <c r="V75">
        <f t="shared" si="59"/>
        <v>0</v>
      </c>
      <c r="W75">
        <f t="shared" si="59"/>
        <v>0</v>
      </c>
      <c r="X75">
        <f t="shared" si="59"/>
        <v>10000000</v>
      </c>
      <c r="Y75">
        <f t="shared" si="59"/>
        <v>21.05</v>
      </c>
      <c r="Z75">
        <f t="shared" si="59"/>
        <v>1000</v>
      </c>
      <c r="AA75">
        <f t="shared" si="59"/>
        <v>37.153522909717303</v>
      </c>
      <c r="AB75">
        <f t="shared" si="59"/>
        <v>1</v>
      </c>
      <c r="AC75">
        <f t="shared" si="59"/>
        <v>41399967481973.102</v>
      </c>
      <c r="AD75" t="str">
        <f>VLOOKUP(AE75, ref!$A$1:$B$12,2,1)</f>
        <v>American Petroleum Institute - "Recommended Practise for Planning, Designing and Constructing Fixed Offshore Platforms – Load and Resistance Factor Design". API-RP-2A-LRFD, Second Edition, Apr 1994.</v>
      </c>
      <c r="AE75" t="s">
        <v>140</v>
      </c>
    </row>
    <row r="76" spans="2:31" x14ac:dyDescent="0.25">
      <c r="B76" t="str">
        <f t="shared" si="2"/>
        <v>DnV</v>
      </c>
      <c r="C76" s="5">
        <f t="shared" si="34"/>
        <v>2010</v>
      </c>
      <c r="D76" t="str">
        <f t="shared" ref="D76:E76" si="60">D46</f>
        <v>T</v>
      </c>
      <c r="E76" t="str">
        <f t="shared" si="60"/>
        <v>Carbon Steel</v>
      </c>
      <c r="F76" t="str">
        <f t="shared" si="42"/>
        <v>DnV 2010 T Seawater CP</v>
      </c>
      <c r="G76" s="4">
        <f t="shared" ref="G76:AC76" si="61">G46</f>
        <v>2</v>
      </c>
      <c r="H76" t="str">
        <f t="shared" si="61"/>
        <v>Seawater CP</v>
      </c>
      <c r="I76">
        <f t="shared" si="61"/>
        <v>580764417521.31104</v>
      </c>
      <c r="J76">
        <f t="shared" si="61"/>
        <v>11.763999999999999</v>
      </c>
      <c r="K76">
        <f t="shared" si="61"/>
        <v>3</v>
      </c>
      <c r="L76">
        <f t="shared" si="61"/>
        <v>1000000</v>
      </c>
      <c r="M76">
        <f t="shared" si="61"/>
        <v>83.406519740866401</v>
      </c>
      <c r="N76">
        <f t="shared" si="61"/>
        <v>4036453929676050</v>
      </c>
      <c r="O76">
        <f t="shared" si="61"/>
        <v>100000</v>
      </c>
      <c r="P76">
        <f t="shared" si="61"/>
        <v>0</v>
      </c>
      <c r="Q76">
        <f t="shared" si="61"/>
        <v>0</v>
      </c>
      <c r="R76">
        <f t="shared" si="61"/>
        <v>0</v>
      </c>
      <c r="S76">
        <f t="shared" si="61"/>
        <v>0</v>
      </c>
      <c r="T76">
        <f t="shared" si="61"/>
        <v>0</v>
      </c>
      <c r="U76">
        <f t="shared" si="61"/>
        <v>0</v>
      </c>
      <c r="V76">
        <f t="shared" si="61"/>
        <v>0</v>
      </c>
      <c r="W76">
        <f t="shared" si="61"/>
        <v>0</v>
      </c>
      <c r="X76">
        <f t="shared" si="61"/>
        <v>10000000</v>
      </c>
      <c r="Y76">
        <f t="shared" si="61"/>
        <v>52.63</v>
      </c>
      <c r="Z76">
        <f t="shared" si="61"/>
        <v>1000</v>
      </c>
      <c r="AA76">
        <f t="shared" si="61"/>
        <v>580.76441752131097</v>
      </c>
      <c r="AB76">
        <f t="shared" si="61"/>
        <v>1</v>
      </c>
      <c r="AC76">
        <f t="shared" si="61"/>
        <v>4036453929676050</v>
      </c>
      <c r="AD76" t="str">
        <f>VLOOKUP(AE76, ref!$A$1:$B$12,2,1)</f>
        <v>American Petroleum Institute - "Recommended Practise for Planning, Designing and Constructing Fixed Offshore Platforms – Load and Resistance Factor Design". API-RP-2A-LRFD, Second Edition, Apr 1994.</v>
      </c>
      <c r="AE76" t="s">
        <v>140</v>
      </c>
    </row>
    <row r="77" spans="2:31" x14ac:dyDescent="0.25">
      <c r="B77" t="str">
        <f t="shared" si="2"/>
        <v>DnV</v>
      </c>
      <c r="C77" s="5">
        <f t="shared" si="34"/>
        <v>2010</v>
      </c>
      <c r="D77" t="str">
        <f t="shared" ref="D77:E77" si="62">D47</f>
        <v>B1</v>
      </c>
      <c r="E77" t="str">
        <f t="shared" si="62"/>
        <v>Carbon Steel</v>
      </c>
      <c r="F77" t="str">
        <f t="shared" si="42"/>
        <v>DnV 2010 B1 In Air</v>
      </c>
      <c r="G77" s="4">
        <f t="shared" ref="G77:AC77" si="63">G47</f>
        <v>2</v>
      </c>
      <c r="H77" t="str">
        <f t="shared" si="63"/>
        <v>In Air</v>
      </c>
      <c r="I77">
        <f t="shared" si="63"/>
        <v>1309181922999410</v>
      </c>
      <c r="J77">
        <f t="shared" si="63"/>
        <v>15.117000000000001</v>
      </c>
      <c r="K77">
        <f t="shared" si="63"/>
        <v>4</v>
      </c>
      <c r="L77">
        <f t="shared" si="63"/>
        <v>10000000</v>
      </c>
      <c r="M77">
        <f t="shared" si="63"/>
        <v>106.954731056616</v>
      </c>
      <c r="N77">
        <f t="shared" si="63"/>
        <v>1.39958732257262E+17</v>
      </c>
      <c r="O77">
        <f t="shared" si="63"/>
        <v>100000</v>
      </c>
      <c r="P77">
        <f t="shared" si="63"/>
        <v>0</v>
      </c>
      <c r="Q77">
        <f t="shared" si="63"/>
        <v>0</v>
      </c>
      <c r="R77">
        <f t="shared" si="63"/>
        <v>0</v>
      </c>
      <c r="S77">
        <f t="shared" si="63"/>
        <v>0</v>
      </c>
      <c r="T77">
        <f t="shared" si="63"/>
        <v>0</v>
      </c>
      <c r="U77">
        <f t="shared" si="63"/>
        <v>0</v>
      </c>
      <c r="V77">
        <f t="shared" si="63"/>
        <v>0</v>
      </c>
      <c r="W77">
        <f t="shared" si="63"/>
        <v>0</v>
      </c>
      <c r="X77">
        <f t="shared" si="63"/>
        <v>10000000</v>
      </c>
      <c r="Y77">
        <f t="shared" si="63"/>
        <v>106.97</v>
      </c>
      <c r="Z77">
        <f t="shared" si="63"/>
        <v>1000</v>
      </c>
      <c r="AA77">
        <f t="shared" si="63"/>
        <v>1309.1819229994101</v>
      </c>
      <c r="AB77">
        <f t="shared" si="63"/>
        <v>1</v>
      </c>
      <c r="AC77">
        <f t="shared" si="63"/>
        <v>1.39958732257262E+17</v>
      </c>
      <c r="AD77" t="str">
        <f>VLOOKUP(AE77, ref!$A$1:$B$12,2,1)</f>
        <v>American Petroleum Institute - "Recommended Practise for Planning, Designing and Constructing Fixed Offshore Platforms – Load and Resistance Factor Design". API-RP-2A-LRFD, Second Edition, Apr 1994.</v>
      </c>
      <c r="AE77" t="s">
        <v>140</v>
      </c>
    </row>
    <row r="78" spans="2:31" x14ac:dyDescent="0.25">
      <c r="B78" t="str">
        <f t="shared" si="2"/>
        <v>DnV</v>
      </c>
      <c r="C78" s="5">
        <f t="shared" si="34"/>
        <v>2010</v>
      </c>
      <c r="D78" t="str">
        <f t="shared" ref="D78:E78" si="64">D48</f>
        <v>B2</v>
      </c>
      <c r="E78" t="str">
        <f t="shared" si="64"/>
        <v>Carbon Steel</v>
      </c>
      <c r="F78" t="str">
        <f t="shared" si="42"/>
        <v>DnV 2010 B2 In Air</v>
      </c>
      <c r="G78" s="4">
        <f t="shared" ref="G78:AC78" si="65">G48</f>
        <v>2</v>
      </c>
      <c r="H78" t="str">
        <f t="shared" si="65"/>
        <v>In Air</v>
      </c>
      <c r="I78">
        <f t="shared" si="65"/>
        <v>767361489361819</v>
      </c>
      <c r="J78">
        <f t="shared" si="65"/>
        <v>14.885</v>
      </c>
      <c r="K78">
        <f t="shared" si="65"/>
        <v>4</v>
      </c>
      <c r="L78">
        <f t="shared" si="65"/>
        <v>10000000</v>
      </c>
      <c r="M78">
        <f t="shared" si="65"/>
        <v>93.583654358353101</v>
      </c>
      <c r="N78">
        <f t="shared" si="65"/>
        <v>7.1779429127136496E+16</v>
      </c>
      <c r="O78">
        <f t="shared" si="65"/>
        <v>100000</v>
      </c>
      <c r="P78">
        <f t="shared" si="65"/>
        <v>0</v>
      </c>
      <c r="Q78">
        <f t="shared" si="65"/>
        <v>0</v>
      </c>
      <c r="R78">
        <f t="shared" si="65"/>
        <v>0</v>
      </c>
      <c r="S78">
        <f t="shared" si="65"/>
        <v>0</v>
      </c>
      <c r="T78">
        <f t="shared" si="65"/>
        <v>0</v>
      </c>
      <c r="U78">
        <f t="shared" si="65"/>
        <v>0</v>
      </c>
      <c r="V78">
        <f t="shared" si="65"/>
        <v>0</v>
      </c>
      <c r="W78">
        <f t="shared" si="65"/>
        <v>0</v>
      </c>
      <c r="X78">
        <f t="shared" si="65"/>
        <v>10000000</v>
      </c>
      <c r="Y78">
        <f t="shared" si="65"/>
        <v>93.59</v>
      </c>
      <c r="Z78">
        <f t="shared" si="65"/>
        <v>1000</v>
      </c>
      <c r="AA78">
        <f t="shared" si="65"/>
        <v>767.36148936181905</v>
      </c>
      <c r="AB78">
        <f t="shared" si="65"/>
        <v>1</v>
      </c>
      <c r="AC78">
        <f t="shared" si="65"/>
        <v>7.1779429127136496E+16</v>
      </c>
      <c r="AD78" t="str">
        <f>VLOOKUP(AE78, ref!$A$1:$B$12,2,1)</f>
        <v>American Petroleum Institute - "Recommended Practise for Planning, Designing and Constructing Fixed Offshore Platforms – Load and Resistance Factor Design". API-RP-2A-LRFD, Second Edition, Apr 1994.</v>
      </c>
      <c r="AE78" t="s">
        <v>140</v>
      </c>
    </row>
    <row r="79" spans="2:31" x14ac:dyDescent="0.25">
      <c r="B79" t="str">
        <f t="shared" si="2"/>
        <v>DnV</v>
      </c>
      <c r="C79" s="5">
        <f t="shared" si="34"/>
        <v>2010</v>
      </c>
      <c r="D79" t="str">
        <f t="shared" ref="D79:E79" si="66">D49</f>
        <v>C</v>
      </c>
      <c r="E79" t="str">
        <f t="shared" si="66"/>
        <v>Carbon Steel</v>
      </c>
      <c r="F79" t="str">
        <f t="shared" si="42"/>
        <v>DnV 2010 C In Air</v>
      </c>
      <c r="G79" s="4">
        <f t="shared" ref="G79:AC79" si="67">G49</f>
        <v>2</v>
      </c>
      <c r="H79" t="str">
        <f t="shared" si="67"/>
        <v>In Air</v>
      </c>
      <c r="I79">
        <f t="shared" si="67"/>
        <v>3908408957924.02</v>
      </c>
      <c r="J79">
        <f t="shared" si="67"/>
        <v>12.592000000000001</v>
      </c>
      <c r="K79">
        <f t="shared" si="67"/>
        <v>3</v>
      </c>
      <c r="L79">
        <f t="shared" si="67"/>
        <v>10000000</v>
      </c>
      <c r="M79">
        <f t="shared" si="67"/>
        <v>73.113908348341894</v>
      </c>
      <c r="N79">
        <f t="shared" si="67"/>
        <v>2.08929613085404E+16</v>
      </c>
      <c r="O79">
        <f t="shared" si="67"/>
        <v>100000</v>
      </c>
      <c r="P79">
        <f t="shared" si="67"/>
        <v>0</v>
      </c>
      <c r="Q79">
        <f t="shared" si="67"/>
        <v>0</v>
      </c>
      <c r="R79">
        <f t="shared" si="67"/>
        <v>0</v>
      </c>
      <c r="S79">
        <f t="shared" si="67"/>
        <v>0</v>
      </c>
      <c r="T79">
        <f t="shared" si="67"/>
        <v>0</v>
      </c>
      <c r="U79">
        <f t="shared" si="67"/>
        <v>0</v>
      </c>
      <c r="V79">
        <f t="shared" si="67"/>
        <v>0</v>
      </c>
      <c r="W79">
        <f t="shared" si="67"/>
        <v>0</v>
      </c>
      <c r="X79">
        <f t="shared" si="67"/>
        <v>10000000</v>
      </c>
      <c r="Y79">
        <f t="shared" si="67"/>
        <v>73.099999999999994</v>
      </c>
      <c r="Z79">
        <f t="shared" si="67"/>
        <v>1000</v>
      </c>
      <c r="AA79">
        <f t="shared" si="67"/>
        <v>3908.4089579240199</v>
      </c>
      <c r="AB79">
        <f t="shared" si="67"/>
        <v>1</v>
      </c>
      <c r="AC79">
        <f t="shared" si="67"/>
        <v>2.08929613085404E+16</v>
      </c>
      <c r="AD79" t="str">
        <f>VLOOKUP(AE79, ref!$A$1:$B$12,2,1)</f>
        <v>American Petroleum Institute - "Recommended Practise for Planning, Designing and Constructing Fixed Offshore Platforms – Load and Resistance Factor Design". API-RP-2A-LRFD, Second Edition, Apr 1994.</v>
      </c>
      <c r="AE79" t="s">
        <v>140</v>
      </c>
    </row>
    <row r="80" spans="2:31" x14ac:dyDescent="0.25">
      <c r="B80" t="str">
        <f t="shared" si="2"/>
        <v>DnV</v>
      </c>
      <c r="C80" s="5">
        <f t="shared" si="34"/>
        <v>2010</v>
      </c>
      <c r="D80" t="str">
        <f t="shared" ref="D80:E80" si="68">D50</f>
        <v>C1</v>
      </c>
      <c r="E80" t="str">
        <f t="shared" si="68"/>
        <v>Carbon Steel</v>
      </c>
      <c r="F80" t="str">
        <f t="shared" si="42"/>
        <v>DnV 2010 C1 In Air</v>
      </c>
      <c r="G80" s="4">
        <f t="shared" ref="G80:AC80" si="69">G50</f>
        <v>2</v>
      </c>
      <c r="H80" t="str">
        <f t="shared" si="69"/>
        <v>In Air</v>
      </c>
      <c r="I80">
        <f t="shared" si="69"/>
        <v>2811900830398.9399</v>
      </c>
      <c r="J80">
        <f t="shared" si="69"/>
        <v>12.449</v>
      </c>
      <c r="K80">
        <f t="shared" si="69"/>
        <v>3</v>
      </c>
      <c r="L80">
        <f t="shared" si="69"/>
        <v>10000000</v>
      </c>
      <c r="M80">
        <f t="shared" si="69"/>
        <v>65.493771459336699</v>
      </c>
      <c r="N80">
        <f t="shared" si="69"/>
        <v>1.2050359403718E+16</v>
      </c>
      <c r="O80">
        <f t="shared" si="69"/>
        <v>100000</v>
      </c>
      <c r="P80">
        <f t="shared" si="69"/>
        <v>0</v>
      </c>
      <c r="Q80">
        <f t="shared" si="69"/>
        <v>0</v>
      </c>
      <c r="R80">
        <f t="shared" si="69"/>
        <v>0</v>
      </c>
      <c r="S80">
        <f t="shared" si="69"/>
        <v>0</v>
      </c>
      <c r="T80">
        <f t="shared" si="69"/>
        <v>0</v>
      </c>
      <c r="U80">
        <f t="shared" si="69"/>
        <v>0</v>
      </c>
      <c r="V80">
        <f t="shared" si="69"/>
        <v>0</v>
      </c>
      <c r="W80">
        <f t="shared" si="69"/>
        <v>0</v>
      </c>
      <c r="X80">
        <f t="shared" si="69"/>
        <v>10000000</v>
      </c>
      <c r="Y80">
        <f t="shared" si="69"/>
        <v>65.5</v>
      </c>
      <c r="Z80">
        <f t="shared" si="69"/>
        <v>1000</v>
      </c>
      <c r="AA80">
        <f t="shared" si="69"/>
        <v>2811.9008303989399</v>
      </c>
      <c r="AB80">
        <f t="shared" si="69"/>
        <v>1</v>
      </c>
      <c r="AC80">
        <f t="shared" si="69"/>
        <v>1.2050359403718E+16</v>
      </c>
      <c r="AD80" t="str">
        <f>VLOOKUP(AE80, ref!$A$1:$B$12,2,1)</f>
        <v>American Petroleum Institute - "Recommended Practise for Planning, Designing and Constructing Fixed Offshore Platforms – Load and Resistance Factor Design". API-RP-2A-LRFD, Second Edition, Apr 1994.</v>
      </c>
      <c r="AE80" t="s">
        <v>140</v>
      </c>
    </row>
    <row r="81" spans="2:31" x14ac:dyDescent="0.25">
      <c r="B81" t="str">
        <f t="shared" si="2"/>
        <v>DnV</v>
      </c>
      <c r="C81" s="5">
        <f t="shared" si="34"/>
        <v>2010</v>
      </c>
      <c r="D81" t="str">
        <f t="shared" ref="D81:E81" si="70">D51</f>
        <v>C2</v>
      </c>
      <c r="E81" t="str">
        <f t="shared" si="70"/>
        <v>Carbon Steel</v>
      </c>
      <c r="F81" t="str">
        <f t="shared" si="42"/>
        <v>DnV 2010 C2 In Air</v>
      </c>
      <c r="G81" s="4">
        <f t="shared" ref="G81:AC81" si="71">G51</f>
        <v>2</v>
      </c>
      <c r="H81" t="str">
        <f t="shared" si="71"/>
        <v>In Air</v>
      </c>
      <c r="I81">
        <f t="shared" si="71"/>
        <v>1999861869632.75</v>
      </c>
      <c r="J81">
        <f t="shared" si="71"/>
        <v>12.301</v>
      </c>
      <c r="K81">
        <f t="shared" si="71"/>
        <v>3</v>
      </c>
      <c r="L81">
        <f t="shared" si="71"/>
        <v>10000000</v>
      </c>
      <c r="M81">
        <f t="shared" si="71"/>
        <v>58.479008414448202</v>
      </c>
      <c r="N81">
        <f t="shared" si="71"/>
        <v>6839116472814310</v>
      </c>
      <c r="O81">
        <f t="shared" si="71"/>
        <v>100000</v>
      </c>
      <c r="P81">
        <f t="shared" si="71"/>
        <v>0</v>
      </c>
      <c r="Q81">
        <f t="shared" si="71"/>
        <v>0</v>
      </c>
      <c r="R81">
        <f t="shared" si="71"/>
        <v>0</v>
      </c>
      <c r="S81">
        <f t="shared" si="71"/>
        <v>0</v>
      </c>
      <c r="T81">
        <f t="shared" si="71"/>
        <v>0</v>
      </c>
      <c r="U81">
        <f t="shared" si="71"/>
        <v>0</v>
      </c>
      <c r="V81">
        <f t="shared" si="71"/>
        <v>0</v>
      </c>
      <c r="W81">
        <f t="shared" si="71"/>
        <v>0</v>
      </c>
      <c r="X81">
        <f t="shared" si="71"/>
        <v>10000000</v>
      </c>
      <c r="Y81">
        <f t="shared" si="71"/>
        <v>58.48</v>
      </c>
      <c r="Z81">
        <f t="shared" si="71"/>
        <v>1000</v>
      </c>
      <c r="AA81">
        <f t="shared" si="71"/>
        <v>1999.8618696327501</v>
      </c>
      <c r="AB81">
        <f t="shared" si="71"/>
        <v>1</v>
      </c>
      <c r="AC81">
        <f t="shared" si="71"/>
        <v>6839116472814310</v>
      </c>
      <c r="AD81" t="str">
        <f>VLOOKUP(AE81, ref!$A$1:$B$12,2,1)</f>
        <v>American Petroleum Institute - "Recommended Practise for Planning, Designing and Constructing Fixed Offshore Platforms – Load and Resistance Factor Design". API-RP-2A-LRFD, Second Edition, Apr 1994.</v>
      </c>
      <c r="AE81" t="s">
        <v>140</v>
      </c>
    </row>
    <row r="82" spans="2:31" x14ac:dyDescent="0.25">
      <c r="B82" t="str">
        <f t="shared" si="2"/>
        <v>DnV</v>
      </c>
      <c r="C82" s="5">
        <f t="shared" si="34"/>
        <v>2010</v>
      </c>
      <c r="D82" t="str">
        <f t="shared" ref="D82:E82" si="72">D52</f>
        <v>D</v>
      </c>
      <c r="E82" t="str">
        <f t="shared" si="72"/>
        <v>Carbon Steel</v>
      </c>
      <c r="F82" t="str">
        <f t="shared" si="42"/>
        <v>DnV 2010 D In Air</v>
      </c>
      <c r="G82" s="4">
        <f t="shared" ref="G82:AC82" si="73">G52</f>
        <v>2</v>
      </c>
      <c r="H82" t="str">
        <f t="shared" si="73"/>
        <v>In Air</v>
      </c>
      <c r="I82">
        <f t="shared" si="73"/>
        <v>1458814260275.3501</v>
      </c>
      <c r="J82">
        <f t="shared" si="73"/>
        <v>12.164</v>
      </c>
      <c r="K82">
        <f t="shared" si="73"/>
        <v>3</v>
      </c>
      <c r="L82">
        <f t="shared" si="73"/>
        <v>10000000</v>
      </c>
      <c r="M82">
        <f t="shared" si="73"/>
        <v>52.625956208031901</v>
      </c>
      <c r="N82">
        <f t="shared" si="73"/>
        <v>4036453929676050</v>
      </c>
      <c r="O82">
        <f t="shared" si="73"/>
        <v>100000</v>
      </c>
      <c r="P82">
        <f t="shared" si="73"/>
        <v>0</v>
      </c>
      <c r="Q82">
        <f t="shared" si="73"/>
        <v>0</v>
      </c>
      <c r="R82">
        <f t="shared" si="73"/>
        <v>0</v>
      </c>
      <c r="S82">
        <f t="shared" si="73"/>
        <v>0</v>
      </c>
      <c r="T82">
        <f t="shared" si="73"/>
        <v>0</v>
      </c>
      <c r="U82">
        <f t="shared" si="73"/>
        <v>0</v>
      </c>
      <c r="V82">
        <f t="shared" si="73"/>
        <v>0</v>
      </c>
      <c r="W82">
        <f t="shared" si="73"/>
        <v>0</v>
      </c>
      <c r="X82">
        <f t="shared" si="73"/>
        <v>10000000</v>
      </c>
      <c r="Y82">
        <f t="shared" si="73"/>
        <v>52.63</v>
      </c>
      <c r="Z82">
        <f t="shared" si="73"/>
        <v>1000</v>
      </c>
      <c r="AA82">
        <f t="shared" si="73"/>
        <v>1458.8142602753501</v>
      </c>
      <c r="AB82">
        <f t="shared" si="73"/>
        <v>1</v>
      </c>
      <c r="AC82">
        <f t="shared" si="73"/>
        <v>4036453929676050</v>
      </c>
      <c r="AD82" t="str">
        <f>VLOOKUP(AE82, ref!$A$1:$B$12,2,1)</f>
        <v>American Petroleum Institute - "Recommended Practise for Planning, Designing and Constructing Fixed Offshore Platforms – Load and Resistance Factor Design". API-RP-2A-LRFD, Second Edition, Apr 1994.</v>
      </c>
      <c r="AE82" t="s">
        <v>140</v>
      </c>
    </row>
    <row r="83" spans="2:31" x14ac:dyDescent="0.25">
      <c r="B83" t="str">
        <f t="shared" si="2"/>
        <v>DnV</v>
      </c>
      <c r="C83" s="5">
        <f t="shared" si="34"/>
        <v>2010</v>
      </c>
      <c r="D83" t="str">
        <f t="shared" ref="D83:E83" si="74">D53</f>
        <v>E</v>
      </c>
      <c r="E83" t="str">
        <f t="shared" si="74"/>
        <v>Carbon Steel</v>
      </c>
      <c r="F83" t="str">
        <f t="shared" si="42"/>
        <v>DnV 2010 E In Air</v>
      </c>
      <c r="G83" s="4">
        <f t="shared" ref="G83:AC83" si="75">G53</f>
        <v>2</v>
      </c>
      <c r="H83" t="str">
        <f t="shared" si="75"/>
        <v>In Air</v>
      </c>
      <c r="I83">
        <f t="shared" si="75"/>
        <v>1023292992280.75</v>
      </c>
      <c r="J83">
        <f t="shared" si="75"/>
        <v>12.01</v>
      </c>
      <c r="K83">
        <f t="shared" si="75"/>
        <v>3</v>
      </c>
      <c r="L83">
        <f t="shared" si="75"/>
        <v>10000000</v>
      </c>
      <c r="M83">
        <f t="shared" si="75"/>
        <v>46.773514128719803</v>
      </c>
      <c r="N83">
        <f t="shared" si="75"/>
        <v>2238721138568340</v>
      </c>
      <c r="O83">
        <f t="shared" si="75"/>
        <v>100000</v>
      </c>
      <c r="P83">
        <f t="shared" si="75"/>
        <v>0</v>
      </c>
      <c r="Q83">
        <f t="shared" si="75"/>
        <v>0</v>
      </c>
      <c r="R83">
        <f t="shared" si="75"/>
        <v>0</v>
      </c>
      <c r="S83">
        <f t="shared" si="75"/>
        <v>0</v>
      </c>
      <c r="T83">
        <f t="shared" si="75"/>
        <v>0</v>
      </c>
      <c r="U83">
        <f t="shared" si="75"/>
        <v>0</v>
      </c>
      <c r="V83">
        <f t="shared" si="75"/>
        <v>0</v>
      </c>
      <c r="W83">
        <f t="shared" si="75"/>
        <v>0</v>
      </c>
      <c r="X83">
        <f t="shared" si="75"/>
        <v>10000000</v>
      </c>
      <c r="Y83">
        <f t="shared" si="75"/>
        <v>46.78</v>
      </c>
      <c r="Z83">
        <f t="shared" si="75"/>
        <v>1000</v>
      </c>
      <c r="AA83">
        <f t="shared" si="75"/>
        <v>1023.29299228075</v>
      </c>
      <c r="AB83">
        <f t="shared" si="75"/>
        <v>1</v>
      </c>
      <c r="AC83">
        <f t="shared" si="75"/>
        <v>2238721138568340</v>
      </c>
      <c r="AD83" t="str">
        <f>VLOOKUP(AE83, ref!$A$1:$B$12,2,1)</f>
        <v>American Petroleum Institute - "Recommended Practise for Planning, Designing and Constructing Fixed Offshore Platforms – Load and Resistance Factor Design". API-RP-2A-LRFD, Second Edition, Apr 1994.</v>
      </c>
      <c r="AE83" t="s">
        <v>140</v>
      </c>
    </row>
    <row r="84" spans="2:31" x14ac:dyDescent="0.25">
      <c r="B84" t="str">
        <f t="shared" si="2"/>
        <v>DnV</v>
      </c>
      <c r="C84" s="5">
        <f t="shared" si="34"/>
        <v>2010</v>
      </c>
      <c r="D84" t="str">
        <f t="shared" ref="D84:E84" si="76">D54</f>
        <v>F</v>
      </c>
      <c r="E84" t="str">
        <f t="shared" si="76"/>
        <v>Carbon Steel</v>
      </c>
      <c r="F84" t="str">
        <f t="shared" si="42"/>
        <v>DnV 2010 F In Air</v>
      </c>
      <c r="G84" s="4">
        <f t="shared" ref="G84:AC84" si="77">G54</f>
        <v>2</v>
      </c>
      <c r="H84" t="str">
        <f t="shared" si="77"/>
        <v>In Air</v>
      </c>
      <c r="I84">
        <f t="shared" si="77"/>
        <v>716143410212.90295</v>
      </c>
      <c r="J84">
        <f t="shared" si="77"/>
        <v>11.855</v>
      </c>
      <c r="K84">
        <f t="shared" si="77"/>
        <v>3</v>
      </c>
      <c r="L84">
        <f t="shared" si="77"/>
        <v>10000000</v>
      </c>
      <c r="M84">
        <f t="shared" si="77"/>
        <v>41.514518004056903</v>
      </c>
      <c r="N84">
        <f t="shared" si="77"/>
        <v>1233104833228910</v>
      </c>
      <c r="O84">
        <f t="shared" si="77"/>
        <v>100000</v>
      </c>
      <c r="P84">
        <f t="shared" si="77"/>
        <v>0</v>
      </c>
      <c r="Q84">
        <f t="shared" si="77"/>
        <v>0</v>
      </c>
      <c r="R84">
        <f t="shared" si="77"/>
        <v>0</v>
      </c>
      <c r="S84">
        <f t="shared" si="77"/>
        <v>0</v>
      </c>
      <c r="T84">
        <f t="shared" si="77"/>
        <v>0</v>
      </c>
      <c r="U84">
        <f t="shared" si="77"/>
        <v>0</v>
      </c>
      <c r="V84">
        <f t="shared" si="77"/>
        <v>0</v>
      </c>
      <c r="W84">
        <f t="shared" si="77"/>
        <v>0</v>
      </c>
      <c r="X84">
        <f t="shared" si="77"/>
        <v>10000000</v>
      </c>
      <c r="Y84">
        <f t="shared" si="77"/>
        <v>41.52</v>
      </c>
      <c r="Z84">
        <f t="shared" si="77"/>
        <v>1000</v>
      </c>
      <c r="AA84">
        <f t="shared" si="77"/>
        <v>716.14341021290295</v>
      </c>
      <c r="AB84">
        <f t="shared" si="77"/>
        <v>1</v>
      </c>
      <c r="AC84">
        <f t="shared" si="77"/>
        <v>1233104833228910</v>
      </c>
      <c r="AD84" t="str">
        <f>VLOOKUP(AE84, ref!$A$1:$B$12,2,1)</f>
        <v>American Petroleum Institute - "Recommended Practise for Planning, Designing and Constructing Fixed Offshore Platforms – Load and Resistance Factor Design". API-RP-2A-LRFD, Second Edition, Apr 1994.</v>
      </c>
      <c r="AE84" t="s">
        <v>140</v>
      </c>
    </row>
    <row r="85" spans="2:31" x14ac:dyDescent="0.25">
      <c r="B85" t="str">
        <f t="shared" si="2"/>
        <v>DnV</v>
      </c>
      <c r="C85" s="5">
        <f t="shared" si="34"/>
        <v>2010</v>
      </c>
      <c r="D85" t="str">
        <f t="shared" ref="D85:E85" si="78">D55</f>
        <v>F1</v>
      </c>
      <c r="E85" t="str">
        <f t="shared" si="78"/>
        <v>Carbon Steel</v>
      </c>
      <c r="F85" t="str">
        <f t="shared" si="42"/>
        <v>DnV 2010 F1 In Air</v>
      </c>
      <c r="G85" s="4">
        <f t="shared" ref="G85:AC85" si="79">G55</f>
        <v>2</v>
      </c>
      <c r="H85" t="str">
        <f t="shared" si="79"/>
        <v>In Air</v>
      </c>
      <c r="I85">
        <f t="shared" si="79"/>
        <v>500034534976.97803</v>
      </c>
      <c r="J85">
        <f t="shared" si="79"/>
        <v>11.699</v>
      </c>
      <c r="K85">
        <f t="shared" si="79"/>
        <v>3</v>
      </c>
      <c r="L85">
        <f t="shared" si="79"/>
        <v>10000000</v>
      </c>
      <c r="M85">
        <f t="shared" si="79"/>
        <v>36.846818914786802</v>
      </c>
      <c r="N85">
        <f t="shared" si="79"/>
        <v>679203632617186</v>
      </c>
      <c r="O85">
        <f t="shared" si="79"/>
        <v>100000</v>
      </c>
      <c r="P85">
        <f t="shared" si="79"/>
        <v>0</v>
      </c>
      <c r="Q85">
        <f t="shared" si="79"/>
        <v>0</v>
      </c>
      <c r="R85">
        <f t="shared" si="79"/>
        <v>0</v>
      </c>
      <c r="S85">
        <f t="shared" si="79"/>
        <v>0</v>
      </c>
      <c r="T85">
        <f t="shared" si="79"/>
        <v>0</v>
      </c>
      <c r="U85">
        <f t="shared" si="79"/>
        <v>0</v>
      </c>
      <c r="V85">
        <f t="shared" si="79"/>
        <v>0</v>
      </c>
      <c r="W85">
        <f t="shared" si="79"/>
        <v>0</v>
      </c>
      <c r="X85">
        <f t="shared" si="79"/>
        <v>10000000</v>
      </c>
      <c r="Y85">
        <f t="shared" si="79"/>
        <v>36.840000000000003</v>
      </c>
      <c r="Z85">
        <f t="shared" si="79"/>
        <v>1000</v>
      </c>
      <c r="AA85">
        <f t="shared" si="79"/>
        <v>500.03453497697802</v>
      </c>
      <c r="AB85">
        <f t="shared" si="79"/>
        <v>1</v>
      </c>
      <c r="AC85">
        <f t="shared" si="79"/>
        <v>679203632617186</v>
      </c>
      <c r="AD85" t="str">
        <f>VLOOKUP(AE85, ref!$A$1:$B$12,2,1)</f>
        <v>American Petroleum Institute - "Recommended Practise for Planning, Designing and Constructing Fixed Offshore Platforms – Load and Resistance Factor Design". API-RP-2A-LRFD, Second Edition, Apr 1994.</v>
      </c>
      <c r="AE85" t="s">
        <v>140</v>
      </c>
    </row>
    <row r="86" spans="2:31" x14ac:dyDescent="0.25">
      <c r="B86" t="str">
        <f t="shared" si="2"/>
        <v>DnV</v>
      </c>
      <c r="C86" s="5">
        <f t="shared" si="34"/>
        <v>2010</v>
      </c>
      <c r="D86" t="str">
        <f t="shared" ref="D86:E86" si="80">D56</f>
        <v>F3</v>
      </c>
      <c r="E86" t="str">
        <f t="shared" si="80"/>
        <v>Carbon Steel</v>
      </c>
      <c r="F86" t="str">
        <f t="shared" si="42"/>
        <v>DnV 2010 F3 In Air</v>
      </c>
      <c r="G86" s="4">
        <f t="shared" ref="G86:AC86" si="81">G56</f>
        <v>2</v>
      </c>
      <c r="H86" t="str">
        <f t="shared" si="81"/>
        <v>In Air</v>
      </c>
      <c r="I86">
        <f t="shared" si="81"/>
        <v>351560440528.29797</v>
      </c>
      <c r="J86">
        <f t="shared" si="81"/>
        <v>11.545999999999999</v>
      </c>
      <c r="K86">
        <f t="shared" si="81"/>
        <v>3</v>
      </c>
      <c r="L86">
        <f t="shared" si="81"/>
        <v>10000000</v>
      </c>
      <c r="M86">
        <f t="shared" si="81"/>
        <v>32.749147555557897</v>
      </c>
      <c r="N86">
        <f t="shared" si="81"/>
        <v>376703798983909</v>
      </c>
      <c r="O86">
        <f t="shared" si="81"/>
        <v>100000</v>
      </c>
      <c r="P86">
        <f t="shared" si="81"/>
        <v>0</v>
      </c>
      <c r="Q86">
        <f t="shared" si="81"/>
        <v>0</v>
      </c>
      <c r="R86">
        <f t="shared" si="81"/>
        <v>0</v>
      </c>
      <c r="S86">
        <f t="shared" si="81"/>
        <v>0</v>
      </c>
      <c r="T86">
        <f t="shared" si="81"/>
        <v>0</v>
      </c>
      <c r="U86">
        <f t="shared" si="81"/>
        <v>0</v>
      </c>
      <c r="V86">
        <f t="shared" si="81"/>
        <v>0</v>
      </c>
      <c r="W86">
        <f t="shared" si="81"/>
        <v>0</v>
      </c>
      <c r="X86">
        <f t="shared" si="81"/>
        <v>10000000</v>
      </c>
      <c r="Y86">
        <f t="shared" si="81"/>
        <v>32.75</v>
      </c>
      <c r="Z86">
        <f t="shared" si="81"/>
        <v>1000</v>
      </c>
      <c r="AA86">
        <f t="shared" si="81"/>
        <v>351.56044052829799</v>
      </c>
      <c r="AB86">
        <f t="shared" si="81"/>
        <v>1</v>
      </c>
      <c r="AC86">
        <f t="shared" si="81"/>
        <v>376703798983909</v>
      </c>
      <c r="AD86" t="str">
        <f>VLOOKUP(AE86, ref!$A$1:$B$12,2,1)</f>
        <v>American Petroleum Institute - "Recommended Practise for Planning, Designing and Constructing Fixed Offshore Platforms – Load and Resistance Factor Design". API-RP-2A-LRFD, Second Edition, Apr 1994.</v>
      </c>
      <c r="AE86" t="s">
        <v>140</v>
      </c>
    </row>
    <row r="87" spans="2:31" x14ac:dyDescent="0.25">
      <c r="B87" t="str">
        <f t="shared" si="2"/>
        <v>DnV</v>
      </c>
      <c r="C87" s="5">
        <f t="shared" si="34"/>
        <v>2010</v>
      </c>
      <c r="D87" t="str">
        <f t="shared" ref="D87:E87" si="82">D57</f>
        <v>G</v>
      </c>
      <c r="E87" t="str">
        <f t="shared" si="82"/>
        <v>Carbon Steel</v>
      </c>
      <c r="F87" t="str">
        <f t="shared" si="42"/>
        <v>DnV 2010 G In Air</v>
      </c>
      <c r="G87" s="4">
        <f t="shared" ref="G87:AC87" si="83">G57</f>
        <v>2</v>
      </c>
      <c r="H87" t="str">
        <f t="shared" si="83"/>
        <v>In Air</v>
      </c>
      <c r="I87">
        <f t="shared" si="83"/>
        <v>250034536169.64301</v>
      </c>
      <c r="J87">
        <f t="shared" si="83"/>
        <v>11.398</v>
      </c>
      <c r="K87">
        <f t="shared" si="83"/>
        <v>3</v>
      </c>
      <c r="L87">
        <f t="shared" si="83"/>
        <v>10000000</v>
      </c>
      <c r="M87">
        <f t="shared" si="83"/>
        <v>29.2415237784334</v>
      </c>
      <c r="N87">
        <f t="shared" si="83"/>
        <v>213796208950223</v>
      </c>
      <c r="O87">
        <f t="shared" si="83"/>
        <v>100000</v>
      </c>
      <c r="P87">
        <f t="shared" si="83"/>
        <v>0</v>
      </c>
      <c r="Q87">
        <f t="shared" si="83"/>
        <v>0</v>
      </c>
      <c r="R87">
        <f t="shared" si="83"/>
        <v>0</v>
      </c>
      <c r="S87">
        <f t="shared" si="83"/>
        <v>0</v>
      </c>
      <c r="T87">
        <f t="shared" si="83"/>
        <v>0</v>
      </c>
      <c r="U87">
        <f t="shared" si="83"/>
        <v>0</v>
      </c>
      <c r="V87">
        <f t="shared" si="83"/>
        <v>0</v>
      </c>
      <c r="W87">
        <f t="shared" si="83"/>
        <v>0</v>
      </c>
      <c r="X87">
        <f t="shared" si="83"/>
        <v>10000000</v>
      </c>
      <c r="Y87">
        <f t="shared" si="83"/>
        <v>29.24</v>
      </c>
      <c r="Z87">
        <f t="shared" si="83"/>
        <v>1000</v>
      </c>
      <c r="AA87">
        <f t="shared" si="83"/>
        <v>250.03453616964299</v>
      </c>
      <c r="AB87">
        <f t="shared" si="83"/>
        <v>1</v>
      </c>
      <c r="AC87">
        <f t="shared" si="83"/>
        <v>213796208950223</v>
      </c>
      <c r="AD87" t="str">
        <f>VLOOKUP(AE87, ref!$A$1:$B$12,2,1)</f>
        <v>American Petroleum Institute - "Recommended Practise for Planning, Designing and Constructing Fixed Offshore Platforms – Load and Resistance Factor Design". API-RP-2A-LRFD, Second Edition, Apr 1994.</v>
      </c>
      <c r="AE87" t="s">
        <v>140</v>
      </c>
    </row>
    <row r="88" spans="2:31" x14ac:dyDescent="0.25">
      <c r="B88" t="str">
        <f t="shared" si="2"/>
        <v>DnV</v>
      </c>
      <c r="C88" s="5">
        <f t="shared" si="34"/>
        <v>2010</v>
      </c>
      <c r="D88" t="str">
        <f t="shared" ref="D88:E88" si="84">D58</f>
        <v>W1</v>
      </c>
      <c r="E88" t="str">
        <f t="shared" si="84"/>
        <v>Carbon Steel</v>
      </c>
      <c r="F88" t="str">
        <f t="shared" si="42"/>
        <v>DnV 2010 W1 In Air</v>
      </c>
      <c r="G88" s="4">
        <f t="shared" ref="G88:AC88" si="85">G58</f>
        <v>2</v>
      </c>
      <c r="H88" t="str">
        <f t="shared" si="85"/>
        <v>In Air</v>
      </c>
      <c r="I88">
        <f t="shared" si="85"/>
        <v>182389570231.96399</v>
      </c>
      <c r="J88">
        <f t="shared" si="85"/>
        <v>11.260999999999999</v>
      </c>
      <c r="K88">
        <f t="shared" si="85"/>
        <v>3</v>
      </c>
      <c r="L88">
        <f t="shared" si="85"/>
        <v>10000000</v>
      </c>
      <c r="M88">
        <f t="shared" si="85"/>
        <v>26.314795540201999</v>
      </c>
      <c r="N88">
        <f t="shared" si="85"/>
        <v>126182753459067</v>
      </c>
      <c r="O88">
        <f t="shared" si="85"/>
        <v>100000</v>
      </c>
      <c r="P88">
        <f t="shared" si="85"/>
        <v>0</v>
      </c>
      <c r="Q88">
        <f t="shared" si="85"/>
        <v>0</v>
      </c>
      <c r="R88">
        <f t="shared" si="85"/>
        <v>0</v>
      </c>
      <c r="S88">
        <f t="shared" si="85"/>
        <v>0</v>
      </c>
      <c r="T88">
        <f t="shared" si="85"/>
        <v>0</v>
      </c>
      <c r="U88">
        <f t="shared" si="85"/>
        <v>0</v>
      </c>
      <c r="V88">
        <f t="shared" si="85"/>
        <v>0</v>
      </c>
      <c r="W88">
        <f t="shared" si="85"/>
        <v>0</v>
      </c>
      <c r="X88">
        <f t="shared" si="85"/>
        <v>10000000</v>
      </c>
      <c r="Y88">
        <f t="shared" si="85"/>
        <v>26.32</v>
      </c>
      <c r="Z88">
        <f t="shared" si="85"/>
        <v>1000</v>
      </c>
      <c r="AA88">
        <f t="shared" si="85"/>
        <v>182.389570231964</v>
      </c>
      <c r="AB88">
        <f t="shared" si="85"/>
        <v>1</v>
      </c>
      <c r="AC88">
        <f t="shared" si="85"/>
        <v>126182753459067</v>
      </c>
      <c r="AD88" t="str">
        <f>VLOOKUP(AE88, ref!$A$1:$B$12,2,1)</f>
        <v>American Petroleum Institute - "Recommended Practise for Planning, Designing and Constructing Fixed Offshore Platforms – Load and Resistance Factor Design". API-RP-2A-LRFD, Second Edition, Apr 1994.</v>
      </c>
      <c r="AE88" t="s">
        <v>140</v>
      </c>
    </row>
    <row r="89" spans="2:31" x14ac:dyDescent="0.25">
      <c r="B89" t="str">
        <f t="shared" si="2"/>
        <v>DnV</v>
      </c>
      <c r="C89" s="5">
        <f t="shared" si="34"/>
        <v>2010</v>
      </c>
      <c r="D89" t="str">
        <f t="shared" ref="D89:E89" si="86">D59</f>
        <v>W2</v>
      </c>
      <c r="E89" t="str">
        <f t="shared" si="86"/>
        <v>Carbon Steel</v>
      </c>
      <c r="F89" t="str">
        <f t="shared" si="42"/>
        <v>DnV 2010 W2 In Air</v>
      </c>
      <c r="G89" s="4">
        <f t="shared" ref="G89:AC89" si="87">G59</f>
        <v>2</v>
      </c>
      <c r="H89" t="str">
        <f t="shared" si="87"/>
        <v>In Air</v>
      </c>
      <c r="I89">
        <f t="shared" si="87"/>
        <v>127938130415.752</v>
      </c>
      <c r="J89">
        <f t="shared" si="87"/>
        <v>11.106999999999999</v>
      </c>
      <c r="K89">
        <f t="shared" si="87"/>
        <v>3</v>
      </c>
      <c r="L89">
        <f t="shared" si="87"/>
        <v>10000000</v>
      </c>
      <c r="M89">
        <f t="shared" si="87"/>
        <v>23.388372386593598</v>
      </c>
      <c r="N89">
        <f t="shared" si="87"/>
        <v>69984199600227.5</v>
      </c>
      <c r="O89">
        <f t="shared" si="87"/>
        <v>100000</v>
      </c>
      <c r="P89">
        <f t="shared" si="87"/>
        <v>0</v>
      </c>
      <c r="Q89">
        <f t="shared" si="87"/>
        <v>0</v>
      </c>
      <c r="R89">
        <f t="shared" si="87"/>
        <v>0</v>
      </c>
      <c r="S89">
        <f t="shared" si="87"/>
        <v>0</v>
      </c>
      <c r="T89">
        <f t="shared" si="87"/>
        <v>0</v>
      </c>
      <c r="U89">
        <f t="shared" si="87"/>
        <v>0</v>
      </c>
      <c r="V89">
        <f t="shared" si="87"/>
        <v>0</v>
      </c>
      <c r="W89">
        <f t="shared" si="87"/>
        <v>0</v>
      </c>
      <c r="X89">
        <f t="shared" si="87"/>
        <v>10000000</v>
      </c>
      <c r="Y89">
        <f t="shared" si="87"/>
        <v>23.39</v>
      </c>
      <c r="Z89">
        <f t="shared" si="87"/>
        <v>1000</v>
      </c>
      <c r="AA89">
        <f t="shared" si="87"/>
        <v>127.938130415752</v>
      </c>
      <c r="AB89">
        <f t="shared" si="87"/>
        <v>1</v>
      </c>
      <c r="AC89">
        <f t="shared" si="87"/>
        <v>69984199600227.5</v>
      </c>
      <c r="AD89" t="str">
        <f>VLOOKUP(AE89, ref!$A$1:$B$12,2,1)</f>
        <v>American Petroleum Institute - "Recommended Practise for Planning, Designing and Constructing Fixed Offshore Platforms – Load and Resistance Factor Design". API-RP-2A-LRFD, Second Edition, Apr 1994.</v>
      </c>
      <c r="AE89" t="s">
        <v>140</v>
      </c>
    </row>
    <row r="90" spans="2:31" x14ac:dyDescent="0.25">
      <c r="B90" t="str">
        <f t="shared" si="2"/>
        <v>DnV</v>
      </c>
      <c r="C90" s="5">
        <f t="shared" si="34"/>
        <v>2010</v>
      </c>
      <c r="D90" t="str">
        <f t="shared" ref="D90:E90" si="88">D60</f>
        <v>W3</v>
      </c>
      <c r="E90" t="str">
        <f t="shared" si="88"/>
        <v>Carbon Steel</v>
      </c>
      <c r="F90" t="str">
        <f t="shared" si="42"/>
        <v>DnV 2010 W3 In Air</v>
      </c>
      <c r="G90" s="4">
        <f t="shared" ref="G90:AC90" si="89">G60</f>
        <v>2</v>
      </c>
      <c r="H90" t="str">
        <f t="shared" si="89"/>
        <v>In Air</v>
      </c>
      <c r="I90">
        <f t="shared" si="89"/>
        <v>93325430079.699203</v>
      </c>
      <c r="J90">
        <f t="shared" si="89"/>
        <v>10.97</v>
      </c>
      <c r="K90">
        <f t="shared" si="89"/>
        <v>3</v>
      </c>
      <c r="L90">
        <f t="shared" si="89"/>
        <v>10000000</v>
      </c>
      <c r="M90">
        <f t="shared" si="89"/>
        <v>21.057169839117599</v>
      </c>
      <c r="N90">
        <f t="shared" si="89"/>
        <v>41399967481973.102</v>
      </c>
      <c r="O90">
        <f t="shared" si="89"/>
        <v>100000</v>
      </c>
      <c r="P90">
        <f t="shared" si="89"/>
        <v>0</v>
      </c>
      <c r="Q90">
        <f t="shared" si="89"/>
        <v>0</v>
      </c>
      <c r="R90">
        <f t="shared" si="89"/>
        <v>0</v>
      </c>
      <c r="S90">
        <f t="shared" si="89"/>
        <v>0</v>
      </c>
      <c r="T90">
        <f t="shared" si="89"/>
        <v>0</v>
      </c>
      <c r="U90">
        <f t="shared" si="89"/>
        <v>0</v>
      </c>
      <c r="V90">
        <f t="shared" si="89"/>
        <v>0</v>
      </c>
      <c r="W90">
        <f t="shared" si="89"/>
        <v>0</v>
      </c>
      <c r="X90">
        <f t="shared" si="89"/>
        <v>10000000</v>
      </c>
      <c r="Y90">
        <f t="shared" si="89"/>
        <v>21.05</v>
      </c>
      <c r="Z90">
        <f t="shared" si="89"/>
        <v>1000</v>
      </c>
      <c r="AA90">
        <f t="shared" si="89"/>
        <v>93.325430079699203</v>
      </c>
      <c r="AB90">
        <f t="shared" si="89"/>
        <v>1</v>
      </c>
      <c r="AC90">
        <f t="shared" si="89"/>
        <v>41399967481973.102</v>
      </c>
      <c r="AD90" t="str">
        <f>VLOOKUP(AE90, ref!$A$1:$B$12,2,1)</f>
        <v>American Petroleum Institute - "Recommended Practise for Planning, Designing and Constructing Fixed Offshore Platforms – Load and Resistance Factor Design". API-RP-2A-LRFD, Second Edition, Apr 1994.</v>
      </c>
      <c r="AE90" t="s">
        <v>140</v>
      </c>
    </row>
    <row r="91" spans="2:31" x14ac:dyDescent="0.25">
      <c r="B91" t="str">
        <f t="shared" si="2"/>
        <v>DnV</v>
      </c>
      <c r="C91" s="5">
        <f t="shared" si="34"/>
        <v>2010</v>
      </c>
      <c r="D91" t="str">
        <f t="shared" ref="D91:E91" si="90">D61</f>
        <v>T</v>
      </c>
      <c r="E91" t="str">
        <f t="shared" si="90"/>
        <v>Carbon Steel</v>
      </c>
      <c r="F91" t="str">
        <f t="shared" si="42"/>
        <v>DnV 2010 T In Air</v>
      </c>
      <c r="G91" s="4">
        <f t="shared" ref="G91:AC91" si="91">G61</f>
        <v>2</v>
      </c>
      <c r="H91" t="str">
        <f t="shared" si="91"/>
        <v>In Air</v>
      </c>
      <c r="I91">
        <f t="shared" si="91"/>
        <v>1458814260275.3501</v>
      </c>
      <c r="J91">
        <f t="shared" si="91"/>
        <v>12.164</v>
      </c>
      <c r="K91">
        <f t="shared" si="91"/>
        <v>3</v>
      </c>
      <c r="L91">
        <f t="shared" si="91"/>
        <v>10000000</v>
      </c>
      <c r="M91">
        <f t="shared" si="91"/>
        <v>52.625956208031901</v>
      </c>
      <c r="N91">
        <f t="shared" si="91"/>
        <v>4036453929676050</v>
      </c>
      <c r="O91">
        <f t="shared" si="91"/>
        <v>100000</v>
      </c>
      <c r="P91">
        <f t="shared" si="91"/>
        <v>0</v>
      </c>
      <c r="Q91">
        <f t="shared" si="91"/>
        <v>0</v>
      </c>
      <c r="R91">
        <f t="shared" si="91"/>
        <v>0</v>
      </c>
      <c r="S91">
        <f t="shared" si="91"/>
        <v>0</v>
      </c>
      <c r="T91">
        <f t="shared" si="91"/>
        <v>0</v>
      </c>
      <c r="U91">
        <f t="shared" si="91"/>
        <v>0</v>
      </c>
      <c r="V91">
        <f t="shared" si="91"/>
        <v>0</v>
      </c>
      <c r="W91">
        <f t="shared" si="91"/>
        <v>0</v>
      </c>
      <c r="X91">
        <f t="shared" si="91"/>
        <v>10000000</v>
      </c>
      <c r="Y91">
        <f t="shared" si="91"/>
        <v>52.63</v>
      </c>
      <c r="Z91">
        <f t="shared" si="91"/>
        <v>1000</v>
      </c>
      <c r="AA91">
        <f t="shared" si="91"/>
        <v>1458.8142602753501</v>
      </c>
      <c r="AB91">
        <f t="shared" si="91"/>
        <v>1</v>
      </c>
      <c r="AC91">
        <f t="shared" si="91"/>
        <v>4036453929676050</v>
      </c>
      <c r="AD91" t="str">
        <f>VLOOKUP(AE91, ref!$A$1:$B$12,2,1)</f>
        <v>American Petroleum Institute - "Recommended Practise for Planning, Designing and Constructing Fixed Offshore Platforms – Load and Resistance Factor Design". API-RP-2A-LRFD, Second Edition, Apr 1994.</v>
      </c>
      <c r="AE91" t="s">
        <v>140</v>
      </c>
    </row>
    <row r="92" spans="2:31" x14ac:dyDescent="0.25">
      <c r="B92" t="str">
        <f t="shared" si="2"/>
        <v>DnV</v>
      </c>
      <c r="C92" s="5">
        <v>2011</v>
      </c>
      <c r="D92" t="str">
        <f t="shared" ref="D92:E92" si="92">D62</f>
        <v>B1</v>
      </c>
      <c r="E92" t="str">
        <f t="shared" si="92"/>
        <v>Carbon Steel</v>
      </c>
      <c r="F92" t="str">
        <f t="shared" si="42"/>
        <v>DnV 2011 B1 Seawater CP</v>
      </c>
      <c r="G92" s="4">
        <f t="shared" ref="G92:AC92" si="93">G62</f>
        <v>2</v>
      </c>
      <c r="H92" t="str">
        <f t="shared" si="93"/>
        <v>Seawater CP</v>
      </c>
      <c r="I92">
        <f t="shared" si="93"/>
        <v>826037949577178</v>
      </c>
      <c r="J92">
        <f t="shared" si="93"/>
        <v>14.917</v>
      </c>
      <c r="K92">
        <f t="shared" si="93"/>
        <v>4</v>
      </c>
      <c r="L92">
        <f t="shared" si="93"/>
        <v>1000000</v>
      </c>
      <c r="M92">
        <f t="shared" si="93"/>
        <v>169.51182515313999</v>
      </c>
      <c r="N92">
        <f t="shared" si="93"/>
        <v>1.39958732257262E+17</v>
      </c>
      <c r="O92">
        <f t="shared" si="93"/>
        <v>100000</v>
      </c>
      <c r="P92">
        <f t="shared" si="93"/>
        <v>0</v>
      </c>
      <c r="Q92">
        <f t="shared" si="93"/>
        <v>0</v>
      </c>
      <c r="R92">
        <f t="shared" si="93"/>
        <v>0</v>
      </c>
      <c r="S92">
        <f t="shared" si="93"/>
        <v>0</v>
      </c>
      <c r="T92">
        <f t="shared" si="93"/>
        <v>0</v>
      </c>
      <c r="U92">
        <f t="shared" si="93"/>
        <v>0</v>
      </c>
      <c r="V92">
        <f t="shared" si="93"/>
        <v>0</v>
      </c>
      <c r="W92">
        <f t="shared" si="93"/>
        <v>0</v>
      </c>
      <c r="X92">
        <f t="shared" si="93"/>
        <v>10000000</v>
      </c>
      <c r="Y92">
        <f t="shared" si="93"/>
        <v>106.97</v>
      </c>
      <c r="Z92">
        <f t="shared" si="93"/>
        <v>1000</v>
      </c>
      <c r="AA92">
        <f t="shared" si="93"/>
        <v>826.03794957717798</v>
      </c>
      <c r="AB92">
        <f t="shared" si="93"/>
        <v>1</v>
      </c>
      <c r="AC92">
        <f t="shared" si="93"/>
        <v>1.39958732257262E+17</v>
      </c>
      <c r="AD92" t="str">
        <f>VLOOKUP(AE92, ref!$A$1:$B$12,2,1)</f>
        <v>American Petroleum Institute - "Recommended Practise for Planning, Designing and Constructing Fixed Offshore Platforms – Load and Resistance Factor Design". API-RP-2A-LRFD, Second Edition, Apr 1994.</v>
      </c>
      <c r="AE92" t="s">
        <v>27</v>
      </c>
    </row>
    <row r="93" spans="2:31" x14ac:dyDescent="0.25">
      <c r="B93" t="str">
        <f t="shared" si="2"/>
        <v>DnV</v>
      </c>
      <c r="C93" s="5">
        <f t="shared" si="34"/>
        <v>2011</v>
      </c>
      <c r="D93" t="str">
        <f t="shared" ref="D93:E93" si="94">D63</f>
        <v>B2</v>
      </c>
      <c r="E93" t="str">
        <f t="shared" si="94"/>
        <v>Carbon Steel</v>
      </c>
      <c r="F93" t="str">
        <f t="shared" si="42"/>
        <v>DnV 2011 B2 Seawater CP</v>
      </c>
      <c r="G93" s="4">
        <f t="shared" ref="G93:AC93" si="95">G63</f>
        <v>2</v>
      </c>
      <c r="H93" t="str">
        <f t="shared" si="95"/>
        <v>Seawater CP</v>
      </c>
      <c r="I93">
        <f t="shared" si="95"/>
        <v>484172367584100</v>
      </c>
      <c r="J93">
        <f t="shared" si="95"/>
        <v>14.685</v>
      </c>
      <c r="K93">
        <f t="shared" si="95"/>
        <v>4</v>
      </c>
      <c r="L93">
        <f t="shared" si="95"/>
        <v>1000000</v>
      </c>
      <c r="M93">
        <f t="shared" si="95"/>
        <v>148.32009671818801</v>
      </c>
      <c r="N93">
        <f t="shared" si="95"/>
        <v>7.1779429127136496E+16</v>
      </c>
      <c r="O93">
        <f t="shared" si="95"/>
        <v>100000</v>
      </c>
      <c r="P93">
        <f t="shared" si="95"/>
        <v>0</v>
      </c>
      <c r="Q93">
        <f t="shared" si="95"/>
        <v>0</v>
      </c>
      <c r="R93">
        <f t="shared" si="95"/>
        <v>0</v>
      </c>
      <c r="S93">
        <f t="shared" si="95"/>
        <v>0</v>
      </c>
      <c r="T93">
        <f t="shared" si="95"/>
        <v>0</v>
      </c>
      <c r="U93">
        <f t="shared" si="95"/>
        <v>0</v>
      </c>
      <c r="V93">
        <f t="shared" si="95"/>
        <v>0</v>
      </c>
      <c r="W93">
        <f t="shared" si="95"/>
        <v>0</v>
      </c>
      <c r="X93">
        <f t="shared" si="95"/>
        <v>10000000</v>
      </c>
      <c r="Y93">
        <f t="shared" si="95"/>
        <v>93.59</v>
      </c>
      <c r="Z93">
        <f t="shared" si="95"/>
        <v>1000</v>
      </c>
      <c r="AA93">
        <f t="shared" si="95"/>
        <v>484.17236758410002</v>
      </c>
      <c r="AB93">
        <f t="shared" si="95"/>
        <v>1</v>
      </c>
      <c r="AC93">
        <f t="shared" si="95"/>
        <v>7.1779429127136496E+16</v>
      </c>
      <c r="AD93" t="str">
        <f>VLOOKUP(AE93, ref!$A$1:$B$12,2,1)</f>
        <v>American Petroleum Institute - "Recommended Practise for Planning, Designing and Constructing Fixed Offshore Platforms – Load and Resistance Factor Design". API-RP-2A-LRFD, Second Edition, Apr 1994.</v>
      </c>
      <c r="AE93" t="s">
        <v>27</v>
      </c>
    </row>
    <row r="94" spans="2:31" x14ac:dyDescent="0.25">
      <c r="B94" t="str">
        <f t="shared" si="2"/>
        <v>DnV</v>
      </c>
      <c r="C94" s="5">
        <f t="shared" si="34"/>
        <v>2011</v>
      </c>
      <c r="D94" t="str">
        <f t="shared" ref="D94:E94" si="96">D64</f>
        <v>C</v>
      </c>
      <c r="E94" t="str">
        <f t="shared" si="96"/>
        <v>Carbon Steel</v>
      </c>
      <c r="F94" t="str">
        <f t="shared" si="42"/>
        <v>DnV 2011 C Seawater CP</v>
      </c>
      <c r="G94" s="4">
        <f t="shared" ref="G94:AC94" si="97">G64</f>
        <v>2</v>
      </c>
      <c r="H94" t="str">
        <f t="shared" si="97"/>
        <v>Seawater CP</v>
      </c>
      <c r="I94">
        <f t="shared" si="97"/>
        <v>1555965631605.0801</v>
      </c>
      <c r="J94">
        <f t="shared" si="97"/>
        <v>12.192</v>
      </c>
      <c r="K94">
        <f t="shared" si="97"/>
        <v>3</v>
      </c>
      <c r="L94">
        <f t="shared" si="97"/>
        <v>1000000</v>
      </c>
      <c r="M94">
        <f t="shared" si="97"/>
        <v>115.877735615513</v>
      </c>
      <c r="N94">
        <f t="shared" si="97"/>
        <v>2.08929613085404E+16</v>
      </c>
      <c r="O94">
        <f t="shared" si="97"/>
        <v>100000</v>
      </c>
      <c r="P94">
        <f t="shared" si="97"/>
        <v>0</v>
      </c>
      <c r="Q94">
        <f t="shared" si="97"/>
        <v>0</v>
      </c>
      <c r="R94">
        <f t="shared" si="97"/>
        <v>0</v>
      </c>
      <c r="S94">
        <f t="shared" si="97"/>
        <v>0</v>
      </c>
      <c r="T94">
        <f t="shared" si="97"/>
        <v>0</v>
      </c>
      <c r="U94">
        <f t="shared" si="97"/>
        <v>0</v>
      </c>
      <c r="V94">
        <f t="shared" si="97"/>
        <v>0</v>
      </c>
      <c r="W94">
        <f t="shared" si="97"/>
        <v>0</v>
      </c>
      <c r="X94">
        <f t="shared" si="97"/>
        <v>10000000</v>
      </c>
      <c r="Y94">
        <f t="shared" si="97"/>
        <v>73.099999999999994</v>
      </c>
      <c r="Z94">
        <f t="shared" si="97"/>
        <v>1000</v>
      </c>
      <c r="AA94">
        <f t="shared" si="97"/>
        <v>1555.96563160508</v>
      </c>
      <c r="AB94">
        <f t="shared" si="97"/>
        <v>1</v>
      </c>
      <c r="AC94">
        <f t="shared" si="97"/>
        <v>2.08929613085404E+16</v>
      </c>
      <c r="AD94" t="str">
        <f>VLOOKUP(AE94, ref!$A$1:$B$12,2,1)</f>
        <v>American Petroleum Institute - "Recommended Practise for Planning, Designing and Constructing Fixed Offshore Platforms – Load and Resistance Factor Design". API-RP-2A-LRFD, Second Edition, Apr 1994.</v>
      </c>
      <c r="AE94" t="s">
        <v>27</v>
      </c>
    </row>
    <row r="95" spans="2:31" x14ac:dyDescent="0.25">
      <c r="B95" t="str">
        <f t="shared" si="2"/>
        <v>DnV</v>
      </c>
      <c r="C95" s="5">
        <f t="shared" si="34"/>
        <v>2011</v>
      </c>
      <c r="D95" t="str">
        <f t="shared" ref="D95:E95" si="98">D65</f>
        <v>C1</v>
      </c>
      <c r="E95" t="str">
        <f t="shared" si="98"/>
        <v>Carbon Steel</v>
      </c>
      <c r="F95" t="str">
        <f t="shared" si="42"/>
        <v>DnV 2011 C1 Seawater CP</v>
      </c>
      <c r="G95" s="4">
        <f t="shared" ref="G95:AC95" si="99">G65</f>
        <v>2</v>
      </c>
      <c r="H95" t="str">
        <f t="shared" si="99"/>
        <v>Seawater CP</v>
      </c>
      <c r="I95">
        <f t="shared" si="99"/>
        <v>1119437883467.1499</v>
      </c>
      <c r="J95">
        <f t="shared" si="99"/>
        <v>12.048999999999999</v>
      </c>
      <c r="K95">
        <f t="shared" si="99"/>
        <v>3</v>
      </c>
      <c r="L95">
        <f t="shared" si="99"/>
        <v>1000000</v>
      </c>
      <c r="M95">
        <f t="shared" si="99"/>
        <v>103.800632534507</v>
      </c>
      <c r="N95">
        <f t="shared" si="99"/>
        <v>1.2050359403718E+16</v>
      </c>
      <c r="O95">
        <f t="shared" si="99"/>
        <v>100000</v>
      </c>
      <c r="P95">
        <f t="shared" si="99"/>
        <v>0</v>
      </c>
      <c r="Q95">
        <f t="shared" si="99"/>
        <v>0</v>
      </c>
      <c r="R95">
        <f t="shared" si="99"/>
        <v>0</v>
      </c>
      <c r="S95">
        <f t="shared" si="99"/>
        <v>0</v>
      </c>
      <c r="T95">
        <f t="shared" si="99"/>
        <v>0</v>
      </c>
      <c r="U95">
        <f t="shared" si="99"/>
        <v>0</v>
      </c>
      <c r="V95">
        <f t="shared" si="99"/>
        <v>0</v>
      </c>
      <c r="W95">
        <f t="shared" si="99"/>
        <v>0</v>
      </c>
      <c r="X95">
        <f t="shared" si="99"/>
        <v>10000000</v>
      </c>
      <c r="Y95">
        <f t="shared" si="99"/>
        <v>65.5</v>
      </c>
      <c r="Z95">
        <f t="shared" si="99"/>
        <v>1000</v>
      </c>
      <c r="AA95">
        <f t="shared" si="99"/>
        <v>1119.43788346715</v>
      </c>
      <c r="AB95">
        <f t="shared" si="99"/>
        <v>1</v>
      </c>
      <c r="AC95">
        <f t="shared" si="99"/>
        <v>1.2050359403718E+16</v>
      </c>
      <c r="AD95" t="str">
        <f>VLOOKUP(AE95, ref!$A$1:$B$12,2,1)</f>
        <v>American Petroleum Institute - "Recommended Practise for Planning, Designing and Constructing Fixed Offshore Platforms – Load and Resistance Factor Design". API-RP-2A-LRFD, Second Edition, Apr 1994.</v>
      </c>
      <c r="AE95" t="s">
        <v>27</v>
      </c>
    </row>
    <row r="96" spans="2:31" x14ac:dyDescent="0.25">
      <c r="B96" t="str">
        <f t="shared" si="2"/>
        <v>DnV</v>
      </c>
      <c r="C96" s="5">
        <f t="shared" ref="C96:C117" si="100">C95</f>
        <v>2011</v>
      </c>
      <c r="D96" t="str">
        <f t="shared" ref="D96:E96" si="101">D66</f>
        <v>C2</v>
      </c>
      <c r="E96" t="str">
        <f t="shared" si="101"/>
        <v>Carbon Steel</v>
      </c>
      <c r="F96" t="str">
        <f t="shared" si="42"/>
        <v>DnV 2011 C2 Seawater CP</v>
      </c>
      <c r="G96" s="4">
        <f t="shared" ref="G96:AC96" si="102">G66</f>
        <v>2</v>
      </c>
      <c r="H96" t="str">
        <f t="shared" si="102"/>
        <v>Seawater CP</v>
      </c>
      <c r="I96">
        <f t="shared" si="102"/>
        <v>796159350417.31799</v>
      </c>
      <c r="J96">
        <f t="shared" si="102"/>
        <v>11.901</v>
      </c>
      <c r="K96">
        <f t="shared" si="102"/>
        <v>3</v>
      </c>
      <c r="L96">
        <f t="shared" si="102"/>
        <v>1000000</v>
      </c>
      <c r="M96">
        <f t="shared" si="102"/>
        <v>92.682982337935101</v>
      </c>
      <c r="N96">
        <f t="shared" si="102"/>
        <v>6839116472814310</v>
      </c>
      <c r="O96">
        <f t="shared" si="102"/>
        <v>100000</v>
      </c>
      <c r="P96">
        <f t="shared" si="102"/>
        <v>0</v>
      </c>
      <c r="Q96">
        <f t="shared" si="102"/>
        <v>0</v>
      </c>
      <c r="R96">
        <f t="shared" si="102"/>
        <v>0</v>
      </c>
      <c r="S96">
        <f t="shared" si="102"/>
        <v>0</v>
      </c>
      <c r="T96">
        <f t="shared" si="102"/>
        <v>0</v>
      </c>
      <c r="U96">
        <f t="shared" si="102"/>
        <v>0</v>
      </c>
      <c r="V96">
        <f t="shared" si="102"/>
        <v>0</v>
      </c>
      <c r="W96">
        <f t="shared" si="102"/>
        <v>0</v>
      </c>
      <c r="X96">
        <f t="shared" si="102"/>
        <v>10000000</v>
      </c>
      <c r="Y96">
        <f t="shared" si="102"/>
        <v>58.48</v>
      </c>
      <c r="Z96">
        <f t="shared" si="102"/>
        <v>1000</v>
      </c>
      <c r="AA96">
        <f t="shared" si="102"/>
        <v>796.15935041731802</v>
      </c>
      <c r="AB96">
        <f t="shared" si="102"/>
        <v>1</v>
      </c>
      <c r="AC96">
        <f t="shared" si="102"/>
        <v>6839116472814310</v>
      </c>
      <c r="AD96" t="str">
        <f>VLOOKUP(AE96, ref!$A$1:$B$12,2,1)</f>
        <v>American Petroleum Institute - "Recommended Practise for Planning, Designing and Constructing Fixed Offshore Platforms – Load and Resistance Factor Design". API-RP-2A-LRFD, Second Edition, Apr 1994.</v>
      </c>
      <c r="AE96" t="s">
        <v>27</v>
      </c>
    </row>
    <row r="97" spans="2:31" x14ac:dyDescent="0.25">
      <c r="B97" t="str">
        <f t="shared" si="2"/>
        <v>DnV</v>
      </c>
      <c r="C97" s="5">
        <f t="shared" si="100"/>
        <v>2011</v>
      </c>
      <c r="D97" t="str">
        <f t="shared" ref="D97:E97" si="103">D67</f>
        <v>D</v>
      </c>
      <c r="E97" t="str">
        <f t="shared" si="103"/>
        <v>Carbon Steel</v>
      </c>
      <c r="F97" t="str">
        <f t="shared" si="42"/>
        <v>DnV 2011 D Seawater CP</v>
      </c>
      <c r="G97" s="4">
        <f t="shared" ref="G97:AC97" si="104">G67</f>
        <v>2</v>
      </c>
      <c r="H97" t="str">
        <f t="shared" si="104"/>
        <v>Seawater CP</v>
      </c>
      <c r="I97">
        <f t="shared" si="104"/>
        <v>580764417521.31104</v>
      </c>
      <c r="J97">
        <f t="shared" si="104"/>
        <v>11.763999999999999</v>
      </c>
      <c r="K97">
        <f t="shared" si="104"/>
        <v>3</v>
      </c>
      <c r="L97">
        <f t="shared" si="104"/>
        <v>1000000</v>
      </c>
      <c r="M97">
        <f t="shared" si="104"/>
        <v>83.406519740866401</v>
      </c>
      <c r="N97">
        <f t="shared" si="104"/>
        <v>4036453929676050</v>
      </c>
      <c r="O97">
        <f t="shared" si="104"/>
        <v>100000</v>
      </c>
      <c r="P97">
        <f t="shared" si="104"/>
        <v>0</v>
      </c>
      <c r="Q97">
        <f t="shared" si="104"/>
        <v>0</v>
      </c>
      <c r="R97">
        <f t="shared" si="104"/>
        <v>0</v>
      </c>
      <c r="S97">
        <f t="shared" si="104"/>
        <v>0</v>
      </c>
      <c r="T97">
        <f t="shared" si="104"/>
        <v>0</v>
      </c>
      <c r="U97">
        <f t="shared" si="104"/>
        <v>0</v>
      </c>
      <c r="V97">
        <f t="shared" si="104"/>
        <v>0</v>
      </c>
      <c r="W97">
        <f t="shared" si="104"/>
        <v>0</v>
      </c>
      <c r="X97">
        <f t="shared" si="104"/>
        <v>10000000</v>
      </c>
      <c r="Y97">
        <f t="shared" si="104"/>
        <v>52.63</v>
      </c>
      <c r="Z97">
        <f t="shared" si="104"/>
        <v>1000</v>
      </c>
      <c r="AA97">
        <f t="shared" si="104"/>
        <v>580.76441752131097</v>
      </c>
      <c r="AB97">
        <f t="shared" si="104"/>
        <v>1</v>
      </c>
      <c r="AC97">
        <f t="shared" si="104"/>
        <v>4036453929676050</v>
      </c>
      <c r="AD97" t="str">
        <f>VLOOKUP(AE97, ref!$A$1:$B$12,2,1)</f>
        <v>American Petroleum Institute - "Recommended Practise for Planning, Designing and Constructing Fixed Offshore Platforms – Load and Resistance Factor Design". API-RP-2A-LRFD, Second Edition, Apr 1994.</v>
      </c>
      <c r="AE97" t="s">
        <v>27</v>
      </c>
    </row>
    <row r="98" spans="2:31" x14ac:dyDescent="0.25">
      <c r="B98" t="str">
        <f t="shared" ref="B98:B121" si="105">B68</f>
        <v>DnV</v>
      </c>
      <c r="C98" s="5">
        <f t="shared" si="100"/>
        <v>2011</v>
      </c>
      <c r="D98" t="str">
        <f t="shared" ref="D98:E98" si="106">D68</f>
        <v>E</v>
      </c>
      <c r="E98" t="str">
        <f t="shared" si="106"/>
        <v>Carbon Steel</v>
      </c>
      <c r="F98" t="str">
        <f t="shared" si="42"/>
        <v>DnV 2011 E Seawater CP</v>
      </c>
      <c r="G98" s="4">
        <f t="shared" ref="G98:AC98" si="107">G68</f>
        <v>2</v>
      </c>
      <c r="H98" t="str">
        <f t="shared" si="107"/>
        <v>Seawater CP</v>
      </c>
      <c r="I98">
        <f t="shared" si="107"/>
        <v>407380277804.112</v>
      </c>
      <c r="J98">
        <f t="shared" si="107"/>
        <v>11.61</v>
      </c>
      <c r="K98">
        <f t="shared" si="107"/>
        <v>3</v>
      </c>
      <c r="L98">
        <f t="shared" si="107"/>
        <v>1000000</v>
      </c>
      <c r="M98">
        <f t="shared" si="107"/>
        <v>74.131024130091802</v>
      </c>
      <c r="N98">
        <f t="shared" si="107"/>
        <v>2238721138568340</v>
      </c>
      <c r="O98">
        <f t="shared" si="107"/>
        <v>100000</v>
      </c>
      <c r="P98">
        <f t="shared" si="107"/>
        <v>0</v>
      </c>
      <c r="Q98">
        <f t="shared" si="107"/>
        <v>0</v>
      </c>
      <c r="R98">
        <f t="shared" si="107"/>
        <v>0</v>
      </c>
      <c r="S98">
        <f t="shared" si="107"/>
        <v>0</v>
      </c>
      <c r="T98">
        <f t="shared" si="107"/>
        <v>0</v>
      </c>
      <c r="U98">
        <f t="shared" si="107"/>
        <v>0</v>
      </c>
      <c r="V98">
        <f t="shared" si="107"/>
        <v>0</v>
      </c>
      <c r="W98">
        <f t="shared" si="107"/>
        <v>0</v>
      </c>
      <c r="X98">
        <f t="shared" si="107"/>
        <v>10000000</v>
      </c>
      <c r="Y98">
        <f t="shared" si="107"/>
        <v>46.78</v>
      </c>
      <c r="Z98">
        <f t="shared" si="107"/>
        <v>1000</v>
      </c>
      <c r="AA98">
        <f t="shared" si="107"/>
        <v>407.38027780411198</v>
      </c>
      <c r="AB98">
        <f t="shared" si="107"/>
        <v>1</v>
      </c>
      <c r="AC98">
        <f t="shared" si="107"/>
        <v>2238721138568340</v>
      </c>
      <c r="AD98" t="str">
        <f>VLOOKUP(AE98, ref!$A$1:$B$12,2,1)</f>
        <v>American Petroleum Institute - "Recommended Practise for Planning, Designing and Constructing Fixed Offshore Platforms – Load and Resistance Factor Design". API-RP-2A-LRFD, Second Edition, Apr 1994.</v>
      </c>
      <c r="AE98" t="s">
        <v>27</v>
      </c>
    </row>
    <row r="99" spans="2:31" x14ac:dyDescent="0.25">
      <c r="B99" t="str">
        <f t="shared" si="105"/>
        <v>DnV</v>
      </c>
      <c r="C99" s="5">
        <f t="shared" si="100"/>
        <v>2011</v>
      </c>
      <c r="D99" t="str">
        <f t="shared" ref="D99:E99" si="108">D69</f>
        <v>F</v>
      </c>
      <c r="E99" t="str">
        <f t="shared" si="108"/>
        <v>Carbon Steel</v>
      </c>
      <c r="F99" t="str">
        <f t="shared" si="42"/>
        <v>DnV 2011 F Seawater CP</v>
      </c>
      <c r="G99" s="4">
        <f t="shared" ref="G99:AC99" si="109">G69</f>
        <v>2</v>
      </c>
      <c r="H99" t="str">
        <f t="shared" si="109"/>
        <v>Seawater CP</v>
      </c>
      <c r="I99">
        <f t="shared" si="109"/>
        <v>285101826750.39099</v>
      </c>
      <c r="J99">
        <f t="shared" si="109"/>
        <v>11.455</v>
      </c>
      <c r="K99">
        <f t="shared" si="109"/>
        <v>3</v>
      </c>
      <c r="L99">
        <f t="shared" si="109"/>
        <v>1000000</v>
      </c>
      <c r="M99">
        <f t="shared" si="109"/>
        <v>65.796076972934102</v>
      </c>
      <c r="N99">
        <f t="shared" si="109"/>
        <v>1233104833228910</v>
      </c>
      <c r="O99">
        <f t="shared" si="109"/>
        <v>100000</v>
      </c>
      <c r="P99">
        <f t="shared" si="109"/>
        <v>0</v>
      </c>
      <c r="Q99">
        <f t="shared" si="109"/>
        <v>0</v>
      </c>
      <c r="R99">
        <f t="shared" si="109"/>
        <v>0</v>
      </c>
      <c r="S99">
        <f t="shared" si="109"/>
        <v>0</v>
      </c>
      <c r="T99">
        <f t="shared" si="109"/>
        <v>0</v>
      </c>
      <c r="U99">
        <f t="shared" si="109"/>
        <v>0</v>
      </c>
      <c r="V99">
        <f t="shared" si="109"/>
        <v>0</v>
      </c>
      <c r="W99">
        <f t="shared" si="109"/>
        <v>0</v>
      </c>
      <c r="X99">
        <f t="shared" si="109"/>
        <v>10000000</v>
      </c>
      <c r="Y99">
        <f t="shared" si="109"/>
        <v>41.52</v>
      </c>
      <c r="Z99">
        <f t="shared" si="109"/>
        <v>1000</v>
      </c>
      <c r="AA99">
        <f t="shared" si="109"/>
        <v>285.10182675039101</v>
      </c>
      <c r="AB99">
        <f t="shared" si="109"/>
        <v>1</v>
      </c>
      <c r="AC99">
        <f t="shared" si="109"/>
        <v>1233104833228910</v>
      </c>
      <c r="AD99" t="str">
        <f>VLOOKUP(AE99, ref!$A$1:$B$12,2,1)</f>
        <v>American Petroleum Institute - "Recommended Practise for Planning, Designing and Constructing Fixed Offshore Platforms – Load and Resistance Factor Design". API-RP-2A-LRFD, Second Edition, Apr 1994.</v>
      </c>
      <c r="AE99" t="s">
        <v>27</v>
      </c>
    </row>
    <row r="100" spans="2:31" x14ac:dyDescent="0.25">
      <c r="B100" t="str">
        <f t="shared" si="105"/>
        <v>DnV</v>
      </c>
      <c r="C100" s="5">
        <f t="shared" si="100"/>
        <v>2011</v>
      </c>
      <c r="D100" t="str">
        <f t="shared" ref="D100:E100" si="110">D70</f>
        <v>F1</v>
      </c>
      <c r="E100" t="str">
        <f t="shared" si="110"/>
        <v>Carbon Steel</v>
      </c>
      <c r="F100" t="str">
        <f t="shared" si="42"/>
        <v>DnV 2011 F1 Seawater CP</v>
      </c>
      <c r="G100" s="4">
        <f t="shared" ref="G100:AC100" si="111">G70</f>
        <v>2</v>
      </c>
      <c r="H100" t="str">
        <f t="shared" si="111"/>
        <v>Seawater CP</v>
      </c>
      <c r="I100">
        <f t="shared" si="111"/>
        <v>199067333898.71799</v>
      </c>
      <c r="J100">
        <f t="shared" si="111"/>
        <v>11.298999999999999</v>
      </c>
      <c r="K100">
        <f t="shared" si="111"/>
        <v>3</v>
      </c>
      <c r="L100">
        <f t="shared" si="111"/>
        <v>1000000</v>
      </c>
      <c r="M100">
        <f t="shared" si="111"/>
        <v>58.3982724618931</v>
      </c>
      <c r="N100">
        <f t="shared" si="111"/>
        <v>679203632617186</v>
      </c>
      <c r="O100">
        <f t="shared" si="111"/>
        <v>100000</v>
      </c>
      <c r="P100">
        <f t="shared" si="111"/>
        <v>0</v>
      </c>
      <c r="Q100">
        <f t="shared" si="111"/>
        <v>0</v>
      </c>
      <c r="R100">
        <f t="shared" si="111"/>
        <v>0</v>
      </c>
      <c r="S100">
        <f t="shared" si="111"/>
        <v>0</v>
      </c>
      <c r="T100">
        <f t="shared" si="111"/>
        <v>0</v>
      </c>
      <c r="U100">
        <f t="shared" si="111"/>
        <v>0</v>
      </c>
      <c r="V100">
        <f t="shared" si="111"/>
        <v>0</v>
      </c>
      <c r="W100">
        <f t="shared" si="111"/>
        <v>0</v>
      </c>
      <c r="X100">
        <f t="shared" si="111"/>
        <v>10000000</v>
      </c>
      <c r="Y100">
        <f t="shared" si="111"/>
        <v>36.840000000000003</v>
      </c>
      <c r="Z100">
        <f t="shared" si="111"/>
        <v>1000</v>
      </c>
      <c r="AA100">
        <f t="shared" si="111"/>
        <v>199.067333898718</v>
      </c>
      <c r="AB100">
        <f t="shared" si="111"/>
        <v>1</v>
      </c>
      <c r="AC100">
        <f t="shared" si="111"/>
        <v>679203632617186</v>
      </c>
      <c r="AD100" t="str">
        <f>VLOOKUP(AE100, ref!$A$1:$B$12,2,1)</f>
        <v>American Petroleum Institute - "Recommended Practise for Planning, Designing and Constructing Fixed Offshore Platforms – Load and Resistance Factor Design". API-RP-2A-LRFD, Second Edition, Apr 1994.</v>
      </c>
      <c r="AE100" t="s">
        <v>27</v>
      </c>
    </row>
    <row r="101" spans="2:31" x14ac:dyDescent="0.25">
      <c r="B101" t="str">
        <f t="shared" si="105"/>
        <v>DnV</v>
      </c>
      <c r="C101" s="5">
        <f t="shared" si="100"/>
        <v>2011</v>
      </c>
      <c r="D101" t="str">
        <f t="shared" ref="D101:E101" si="112">D71</f>
        <v>F3</v>
      </c>
      <c r="E101" t="str">
        <f t="shared" si="112"/>
        <v>Carbon Steel</v>
      </c>
      <c r="F101" t="str">
        <f t="shared" si="42"/>
        <v>DnV 2011 F3 Seawater CP</v>
      </c>
      <c r="G101" s="4">
        <f t="shared" ref="G101:AC101" si="113">G71</f>
        <v>2</v>
      </c>
      <c r="H101" t="str">
        <f t="shared" si="113"/>
        <v>Seawater CP</v>
      </c>
      <c r="I101">
        <f t="shared" si="113"/>
        <v>139958732257.26199</v>
      </c>
      <c r="J101">
        <f t="shared" si="113"/>
        <v>11.146000000000001</v>
      </c>
      <c r="K101">
        <f t="shared" si="113"/>
        <v>3</v>
      </c>
      <c r="L101">
        <f t="shared" si="113"/>
        <v>1000000</v>
      </c>
      <c r="M101">
        <f t="shared" si="113"/>
        <v>51.9039010197083</v>
      </c>
      <c r="N101">
        <f t="shared" si="113"/>
        <v>376703798983909</v>
      </c>
      <c r="O101">
        <f t="shared" si="113"/>
        <v>100000</v>
      </c>
      <c r="P101">
        <f t="shared" si="113"/>
        <v>0</v>
      </c>
      <c r="Q101">
        <f t="shared" si="113"/>
        <v>0</v>
      </c>
      <c r="R101">
        <f t="shared" si="113"/>
        <v>0</v>
      </c>
      <c r="S101">
        <f t="shared" si="113"/>
        <v>0</v>
      </c>
      <c r="T101">
        <f t="shared" si="113"/>
        <v>0</v>
      </c>
      <c r="U101">
        <f t="shared" si="113"/>
        <v>0</v>
      </c>
      <c r="V101">
        <f t="shared" si="113"/>
        <v>0</v>
      </c>
      <c r="W101">
        <f t="shared" si="113"/>
        <v>0</v>
      </c>
      <c r="X101">
        <f t="shared" si="113"/>
        <v>10000000</v>
      </c>
      <c r="Y101">
        <f t="shared" si="113"/>
        <v>32.75</v>
      </c>
      <c r="Z101">
        <f t="shared" si="113"/>
        <v>1000</v>
      </c>
      <c r="AA101">
        <f t="shared" si="113"/>
        <v>139.958732257262</v>
      </c>
      <c r="AB101">
        <f t="shared" si="113"/>
        <v>1</v>
      </c>
      <c r="AC101">
        <f t="shared" si="113"/>
        <v>376703798983909</v>
      </c>
      <c r="AD101" t="str">
        <f>VLOOKUP(AE101, ref!$A$1:$B$12,2,1)</f>
        <v>American Petroleum Institute - "Recommended Practise for Planning, Designing and Constructing Fixed Offshore Platforms – Load and Resistance Factor Design". API-RP-2A-LRFD, Second Edition, Apr 1994.</v>
      </c>
      <c r="AE101" t="s">
        <v>27</v>
      </c>
    </row>
    <row r="102" spans="2:31" x14ac:dyDescent="0.25">
      <c r="B102" t="str">
        <f t="shared" si="105"/>
        <v>DnV</v>
      </c>
      <c r="C102" s="5">
        <f t="shared" si="100"/>
        <v>2011</v>
      </c>
      <c r="D102" t="str">
        <f t="shared" ref="D102:E102" si="114">D72</f>
        <v>G</v>
      </c>
      <c r="E102" t="str">
        <f t="shared" si="114"/>
        <v>Carbon Steel</v>
      </c>
      <c r="F102" t="str">
        <f t="shared" si="42"/>
        <v>DnV 2011 G Seawater CP</v>
      </c>
      <c r="G102" s="4">
        <f t="shared" ref="G102:AC102" si="115">G72</f>
        <v>2</v>
      </c>
      <c r="H102" t="str">
        <f t="shared" si="115"/>
        <v>Seawater CP</v>
      </c>
      <c r="I102">
        <f t="shared" si="115"/>
        <v>99540541735.152603</v>
      </c>
      <c r="J102">
        <f t="shared" si="115"/>
        <v>10.997999999999999</v>
      </c>
      <c r="K102">
        <f t="shared" si="115"/>
        <v>3</v>
      </c>
      <c r="L102">
        <f t="shared" si="115"/>
        <v>1000000</v>
      </c>
      <c r="M102">
        <f t="shared" si="115"/>
        <v>46.344691973628798</v>
      </c>
      <c r="N102">
        <f t="shared" si="115"/>
        <v>213796208950223</v>
      </c>
      <c r="O102">
        <f t="shared" si="115"/>
        <v>100000</v>
      </c>
      <c r="P102">
        <f t="shared" si="115"/>
        <v>0</v>
      </c>
      <c r="Q102">
        <f t="shared" si="115"/>
        <v>0</v>
      </c>
      <c r="R102">
        <f t="shared" si="115"/>
        <v>0</v>
      </c>
      <c r="S102">
        <f t="shared" si="115"/>
        <v>0</v>
      </c>
      <c r="T102">
        <f t="shared" si="115"/>
        <v>0</v>
      </c>
      <c r="U102">
        <f t="shared" si="115"/>
        <v>0</v>
      </c>
      <c r="V102">
        <f t="shared" si="115"/>
        <v>0</v>
      </c>
      <c r="W102">
        <f t="shared" si="115"/>
        <v>0</v>
      </c>
      <c r="X102">
        <f t="shared" si="115"/>
        <v>10000000</v>
      </c>
      <c r="Y102">
        <f t="shared" si="115"/>
        <v>29.24</v>
      </c>
      <c r="Z102">
        <f t="shared" si="115"/>
        <v>1000</v>
      </c>
      <c r="AA102">
        <f t="shared" si="115"/>
        <v>99.540541735152601</v>
      </c>
      <c r="AB102">
        <f t="shared" si="115"/>
        <v>1</v>
      </c>
      <c r="AC102">
        <f t="shared" si="115"/>
        <v>213796208950223</v>
      </c>
      <c r="AD102" t="str">
        <f>VLOOKUP(AE102, ref!$A$1:$B$12,2,1)</f>
        <v>American Petroleum Institute - "Recommended Practise for Planning, Designing and Constructing Fixed Offshore Platforms – Load and Resistance Factor Design". API-RP-2A-LRFD, Second Edition, Apr 1994.</v>
      </c>
      <c r="AE102" t="s">
        <v>27</v>
      </c>
    </row>
    <row r="103" spans="2:31" x14ac:dyDescent="0.25">
      <c r="B103" t="str">
        <f t="shared" si="105"/>
        <v>DnV</v>
      </c>
      <c r="C103" s="5">
        <f t="shared" si="100"/>
        <v>2011</v>
      </c>
      <c r="D103" t="str">
        <f t="shared" ref="D103:E103" si="116">D73</f>
        <v>W1</v>
      </c>
      <c r="E103" t="str">
        <f t="shared" si="116"/>
        <v>Carbon Steel</v>
      </c>
      <c r="F103" t="str">
        <f t="shared" si="42"/>
        <v>DnV 2011 W1 Seawater CP</v>
      </c>
      <c r="G103" s="4">
        <f t="shared" ref="G103:AC103" si="117">G73</f>
        <v>2</v>
      </c>
      <c r="H103" t="str">
        <f t="shared" si="117"/>
        <v>Seawater CP</v>
      </c>
      <c r="I103">
        <f t="shared" si="117"/>
        <v>72610595743.515594</v>
      </c>
      <c r="J103">
        <f t="shared" si="117"/>
        <v>10.861000000000001</v>
      </c>
      <c r="K103">
        <f t="shared" si="117"/>
        <v>3</v>
      </c>
      <c r="L103">
        <f t="shared" si="117"/>
        <v>1000000</v>
      </c>
      <c r="M103">
        <f t="shared" si="117"/>
        <v>41.706140312672296</v>
      </c>
      <c r="N103">
        <f t="shared" si="117"/>
        <v>126182753459067</v>
      </c>
      <c r="O103">
        <f t="shared" si="117"/>
        <v>100000</v>
      </c>
      <c r="P103">
        <f t="shared" si="117"/>
        <v>0</v>
      </c>
      <c r="Q103">
        <f t="shared" si="117"/>
        <v>0</v>
      </c>
      <c r="R103">
        <f t="shared" si="117"/>
        <v>0</v>
      </c>
      <c r="S103">
        <f t="shared" si="117"/>
        <v>0</v>
      </c>
      <c r="T103">
        <f t="shared" si="117"/>
        <v>0</v>
      </c>
      <c r="U103">
        <f t="shared" si="117"/>
        <v>0</v>
      </c>
      <c r="V103">
        <f t="shared" si="117"/>
        <v>0</v>
      </c>
      <c r="W103">
        <f t="shared" si="117"/>
        <v>0</v>
      </c>
      <c r="X103">
        <f t="shared" si="117"/>
        <v>10000000</v>
      </c>
      <c r="Y103">
        <f t="shared" si="117"/>
        <v>26.32</v>
      </c>
      <c r="Z103">
        <f t="shared" si="117"/>
        <v>1000</v>
      </c>
      <c r="AA103">
        <f t="shared" si="117"/>
        <v>72.610595743515603</v>
      </c>
      <c r="AB103">
        <f t="shared" si="117"/>
        <v>1</v>
      </c>
      <c r="AC103">
        <f t="shared" si="117"/>
        <v>126182753459067</v>
      </c>
      <c r="AD103" t="str">
        <f>VLOOKUP(AE103, ref!$A$1:$B$12,2,1)</f>
        <v>American Petroleum Institute - "Recommended Practise for Planning, Designing and Constructing Fixed Offshore Platforms – Load and Resistance Factor Design". API-RP-2A-LRFD, Second Edition, Apr 1994.</v>
      </c>
      <c r="AE103" t="s">
        <v>27</v>
      </c>
    </row>
    <row r="104" spans="2:31" x14ac:dyDescent="0.25">
      <c r="B104" t="str">
        <f t="shared" si="105"/>
        <v>DnV</v>
      </c>
      <c r="C104" s="5">
        <f t="shared" si="100"/>
        <v>2011</v>
      </c>
      <c r="D104" t="str">
        <f t="shared" ref="D104:E104" si="118">D74</f>
        <v>W2</v>
      </c>
      <c r="E104" t="str">
        <f t="shared" si="118"/>
        <v>Carbon Steel</v>
      </c>
      <c r="F104" t="str">
        <f t="shared" si="42"/>
        <v>DnV 2011 W2 Seawater CP</v>
      </c>
      <c r="G104" s="4">
        <f t="shared" ref="G104:AC104" si="119">G74</f>
        <v>2</v>
      </c>
      <c r="H104" t="str">
        <f t="shared" si="119"/>
        <v>Seawater CP</v>
      </c>
      <c r="I104">
        <f t="shared" si="119"/>
        <v>50933087105.719597</v>
      </c>
      <c r="J104">
        <f t="shared" si="119"/>
        <v>10.707000000000001</v>
      </c>
      <c r="K104">
        <f t="shared" si="119"/>
        <v>3</v>
      </c>
      <c r="L104">
        <f t="shared" si="119"/>
        <v>1000000</v>
      </c>
      <c r="M104">
        <f t="shared" si="119"/>
        <v>37.068072178257601</v>
      </c>
      <c r="N104">
        <f t="shared" si="119"/>
        <v>69984199600227.5</v>
      </c>
      <c r="O104">
        <f t="shared" si="119"/>
        <v>100000</v>
      </c>
      <c r="P104">
        <f t="shared" si="119"/>
        <v>0</v>
      </c>
      <c r="Q104">
        <f t="shared" si="119"/>
        <v>0</v>
      </c>
      <c r="R104">
        <f t="shared" si="119"/>
        <v>0</v>
      </c>
      <c r="S104">
        <f t="shared" si="119"/>
        <v>0</v>
      </c>
      <c r="T104">
        <f t="shared" si="119"/>
        <v>0</v>
      </c>
      <c r="U104">
        <f t="shared" si="119"/>
        <v>0</v>
      </c>
      <c r="V104">
        <f t="shared" si="119"/>
        <v>0</v>
      </c>
      <c r="W104">
        <f t="shared" si="119"/>
        <v>0</v>
      </c>
      <c r="X104">
        <f t="shared" si="119"/>
        <v>10000000</v>
      </c>
      <c r="Y104">
        <f t="shared" si="119"/>
        <v>23.39</v>
      </c>
      <c r="Z104">
        <f t="shared" si="119"/>
        <v>1000</v>
      </c>
      <c r="AA104">
        <f t="shared" si="119"/>
        <v>50.933087105719601</v>
      </c>
      <c r="AB104">
        <f t="shared" si="119"/>
        <v>1</v>
      </c>
      <c r="AC104">
        <f t="shared" si="119"/>
        <v>69984199600227.5</v>
      </c>
      <c r="AD104" t="str">
        <f>VLOOKUP(AE104, ref!$A$1:$B$12,2,1)</f>
        <v>American Petroleum Institute - "Recommended Practise for Planning, Designing and Constructing Fixed Offshore Platforms – Load and Resistance Factor Design". API-RP-2A-LRFD, Second Edition, Apr 1994.</v>
      </c>
      <c r="AE104" t="s">
        <v>27</v>
      </c>
    </row>
    <row r="105" spans="2:31" x14ac:dyDescent="0.25">
      <c r="B105" t="str">
        <f t="shared" si="105"/>
        <v>DnV</v>
      </c>
      <c r="C105" s="5">
        <f t="shared" si="100"/>
        <v>2011</v>
      </c>
      <c r="D105" t="str">
        <f t="shared" ref="D105:E105" si="120">D75</f>
        <v>W3</v>
      </c>
      <c r="E105" t="str">
        <f t="shared" si="120"/>
        <v>Carbon Steel</v>
      </c>
      <c r="F105" t="str">
        <f t="shared" si="42"/>
        <v>DnV 2011 W3 Seawater CP</v>
      </c>
      <c r="G105" s="4">
        <f t="shared" ref="G105:AC105" si="121">G75</f>
        <v>2</v>
      </c>
      <c r="H105" t="str">
        <f t="shared" si="121"/>
        <v>Seawater CP</v>
      </c>
      <c r="I105">
        <f t="shared" si="121"/>
        <v>37153522909.7173</v>
      </c>
      <c r="J105">
        <f t="shared" si="121"/>
        <v>10.57</v>
      </c>
      <c r="K105">
        <f t="shared" si="121"/>
        <v>3</v>
      </c>
      <c r="L105">
        <f t="shared" si="121"/>
        <v>1000000</v>
      </c>
      <c r="M105">
        <f t="shared" si="121"/>
        <v>33.373365130514898</v>
      </c>
      <c r="N105">
        <f t="shared" si="121"/>
        <v>41399967481973.102</v>
      </c>
      <c r="O105">
        <f t="shared" si="121"/>
        <v>100000</v>
      </c>
      <c r="P105">
        <f t="shared" si="121"/>
        <v>0</v>
      </c>
      <c r="Q105">
        <f t="shared" si="121"/>
        <v>0</v>
      </c>
      <c r="R105">
        <f t="shared" si="121"/>
        <v>0</v>
      </c>
      <c r="S105">
        <f t="shared" si="121"/>
        <v>0</v>
      </c>
      <c r="T105">
        <f t="shared" si="121"/>
        <v>0</v>
      </c>
      <c r="U105">
        <f t="shared" si="121"/>
        <v>0</v>
      </c>
      <c r="V105">
        <f t="shared" si="121"/>
        <v>0</v>
      </c>
      <c r="W105">
        <f t="shared" si="121"/>
        <v>0</v>
      </c>
      <c r="X105">
        <f t="shared" si="121"/>
        <v>10000000</v>
      </c>
      <c r="Y105">
        <f t="shared" si="121"/>
        <v>21.05</v>
      </c>
      <c r="Z105">
        <f t="shared" si="121"/>
        <v>1000</v>
      </c>
      <c r="AA105">
        <f t="shared" si="121"/>
        <v>37.153522909717303</v>
      </c>
      <c r="AB105">
        <f t="shared" si="121"/>
        <v>1</v>
      </c>
      <c r="AC105">
        <f t="shared" si="121"/>
        <v>41399967481973.102</v>
      </c>
      <c r="AD105" t="str">
        <f>VLOOKUP(AE105, ref!$A$1:$B$12,2,1)</f>
        <v>American Petroleum Institute - "Recommended Practise for Planning, Designing and Constructing Fixed Offshore Platforms – Load and Resistance Factor Design". API-RP-2A-LRFD, Second Edition, Apr 1994.</v>
      </c>
      <c r="AE105" t="s">
        <v>27</v>
      </c>
    </row>
    <row r="106" spans="2:31" x14ac:dyDescent="0.25">
      <c r="B106" t="str">
        <f t="shared" si="105"/>
        <v>DnV</v>
      </c>
      <c r="C106" s="5">
        <f t="shared" si="100"/>
        <v>2011</v>
      </c>
      <c r="D106" t="str">
        <f t="shared" ref="D106:E106" si="122">D76</f>
        <v>T</v>
      </c>
      <c r="E106" t="str">
        <f t="shared" si="122"/>
        <v>Carbon Steel</v>
      </c>
      <c r="F106" t="str">
        <f t="shared" si="42"/>
        <v>DnV 2011 T Seawater CP</v>
      </c>
      <c r="G106" s="4">
        <f t="shared" ref="G106:AC106" si="123">G76</f>
        <v>2</v>
      </c>
      <c r="H106" t="str">
        <f t="shared" si="123"/>
        <v>Seawater CP</v>
      </c>
      <c r="I106">
        <f t="shared" si="123"/>
        <v>580764417521.31104</v>
      </c>
      <c r="J106">
        <f t="shared" si="123"/>
        <v>11.763999999999999</v>
      </c>
      <c r="K106">
        <f t="shared" si="123"/>
        <v>3</v>
      </c>
      <c r="L106">
        <f t="shared" si="123"/>
        <v>1000000</v>
      </c>
      <c r="M106">
        <f t="shared" si="123"/>
        <v>83.406519740866401</v>
      </c>
      <c r="N106">
        <f t="shared" si="123"/>
        <v>4036453929676050</v>
      </c>
      <c r="O106">
        <f t="shared" si="123"/>
        <v>100000</v>
      </c>
      <c r="P106">
        <f t="shared" si="123"/>
        <v>0</v>
      </c>
      <c r="Q106">
        <f t="shared" si="123"/>
        <v>0</v>
      </c>
      <c r="R106">
        <f t="shared" si="123"/>
        <v>0</v>
      </c>
      <c r="S106">
        <f t="shared" si="123"/>
        <v>0</v>
      </c>
      <c r="T106">
        <f t="shared" si="123"/>
        <v>0</v>
      </c>
      <c r="U106">
        <f t="shared" si="123"/>
        <v>0</v>
      </c>
      <c r="V106">
        <f t="shared" si="123"/>
        <v>0</v>
      </c>
      <c r="W106">
        <f t="shared" si="123"/>
        <v>0</v>
      </c>
      <c r="X106">
        <f t="shared" si="123"/>
        <v>10000000</v>
      </c>
      <c r="Y106">
        <f t="shared" si="123"/>
        <v>52.63</v>
      </c>
      <c r="Z106">
        <f t="shared" si="123"/>
        <v>1000</v>
      </c>
      <c r="AA106">
        <f t="shared" si="123"/>
        <v>580.76441752131097</v>
      </c>
      <c r="AB106">
        <f t="shared" si="123"/>
        <v>1</v>
      </c>
      <c r="AC106">
        <f t="shared" si="123"/>
        <v>4036453929676050</v>
      </c>
      <c r="AD106" t="str">
        <f>VLOOKUP(AE106, ref!$A$1:$B$12,2,1)</f>
        <v>American Petroleum Institute - "Recommended Practise for Planning, Designing and Constructing Fixed Offshore Platforms – Load and Resistance Factor Design". API-RP-2A-LRFD, Second Edition, Apr 1994.</v>
      </c>
      <c r="AE106" t="s">
        <v>27</v>
      </c>
    </row>
    <row r="107" spans="2:31" x14ac:dyDescent="0.25">
      <c r="B107" t="str">
        <f t="shared" si="105"/>
        <v>DnV</v>
      </c>
      <c r="C107" s="5">
        <f t="shared" si="100"/>
        <v>2011</v>
      </c>
      <c r="D107" t="str">
        <f t="shared" ref="D107:E107" si="124">D77</f>
        <v>B1</v>
      </c>
      <c r="E107" t="str">
        <f t="shared" si="124"/>
        <v>Carbon Steel</v>
      </c>
      <c r="F107" t="str">
        <f t="shared" si="42"/>
        <v>DnV 2011 B1 In Air</v>
      </c>
      <c r="G107" s="4">
        <f t="shared" ref="G107:AC107" si="125">G77</f>
        <v>2</v>
      </c>
      <c r="H107" t="str">
        <f t="shared" si="125"/>
        <v>In Air</v>
      </c>
      <c r="I107">
        <f t="shared" si="125"/>
        <v>1309181922999410</v>
      </c>
      <c r="J107">
        <f t="shared" si="125"/>
        <v>15.117000000000001</v>
      </c>
      <c r="K107">
        <f t="shared" si="125"/>
        <v>4</v>
      </c>
      <c r="L107">
        <f t="shared" si="125"/>
        <v>10000000</v>
      </c>
      <c r="M107">
        <f t="shared" si="125"/>
        <v>106.954731056616</v>
      </c>
      <c r="N107">
        <f t="shared" si="125"/>
        <v>1.39958732257262E+17</v>
      </c>
      <c r="O107">
        <f t="shared" si="125"/>
        <v>100000</v>
      </c>
      <c r="P107">
        <f t="shared" si="125"/>
        <v>0</v>
      </c>
      <c r="Q107">
        <f t="shared" si="125"/>
        <v>0</v>
      </c>
      <c r="R107">
        <f t="shared" si="125"/>
        <v>0</v>
      </c>
      <c r="S107">
        <f t="shared" si="125"/>
        <v>0</v>
      </c>
      <c r="T107">
        <f t="shared" si="125"/>
        <v>0</v>
      </c>
      <c r="U107">
        <f t="shared" si="125"/>
        <v>0</v>
      </c>
      <c r="V107">
        <f t="shared" si="125"/>
        <v>0</v>
      </c>
      <c r="W107">
        <f t="shared" si="125"/>
        <v>0</v>
      </c>
      <c r="X107">
        <f t="shared" si="125"/>
        <v>10000000</v>
      </c>
      <c r="Y107">
        <f t="shared" si="125"/>
        <v>106.97</v>
      </c>
      <c r="Z107">
        <f t="shared" si="125"/>
        <v>1000</v>
      </c>
      <c r="AA107">
        <f t="shared" si="125"/>
        <v>1309.1819229994101</v>
      </c>
      <c r="AB107">
        <f t="shared" si="125"/>
        <v>1</v>
      </c>
      <c r="AC107">
        <f t="shared" si="125"/>
        <v>1.39958732257262E+17</v>
      </c>
      <c r="AD107" t="str">
        <f>VLOOKUP(AE107, ref!$A$1:$B$12,2,1)</f>
        <v>American Petroleum Institute - "Recommended Practise for Planning, Designing and Constructing Fixed Offshore Platforms – Load and Resistance Factor Design". API-RP-2A-LRFD, Second Edition, Apr 1994.</v>
      </c>
      <c r="AE107" t="s">
        <v>27</v>
      </c>
    </row>
    <row r="108" spans="2:31" x14ac:dyDescent="0.25">
      <c r="B108" t="str">
        <f t="shared" si="105"/>
        <v>DnV</v>
      </c>
      <c r="C108" s="5">
        <f t="shared" si="100"/>
        <v>2011</v>
      </c>
      <c r="D108" t="str">
        <f t="shared" ref="D108:E108" si="126">D78</f>
        <v>B2</v>
      </c>
      <c r="E108" t="str">
        <f t="shared" si="126"/>
        <v>Carbon Steel</v>
      </c>
      <c r="F108" t="str">
        <f t="shared" si="42"/>
        <v>DnV 2011 B2 In Air</v>
      </c>
      <c r="G108" s="4">
        <f t="shared" ref="G108:AC108" si="127">G78</f>
        <v>2</v>
      </c>
      <c r="H108" t="str">
        <f t="shared" si="127"/>
        <v>In Air</v>
      </c>
      <c r="I108">
        <f t="shared" si="127"/>
        <v>767361489361819</v>
      </c>
      <c r="J108">
        <f t="shared" si="127"/>
        <v>14.885</v>
      </c>
      <c r="K108">
        <f t="shared" si="127"/>
        <v>4</v>
      </c>
      <c r="L108">
        <f t="shared" si="127"/>
        <v>10000000</v>
      </c>
      <c r="M108">
        <f t="shared" si="127"/>
        <v>93.583654358353101</v>
      </c>
      <c r="N108">
        <f t="shared" si="127"/>
        <v>7.1779429127136496E+16</v>
      </c>
      <c r="O108">
        <f t="shared" si="127"/>
        <v>100000</v>
      </c>
      <c r="P108">
        <f t="shared" si="127"/>
        <v>0</v>
      </c>
      <c r="Q108">
        <f t="shared" si="127"/>
        <v>0</v>
      </c>
      <c r="R108">
        <f t="shared" si="127"/>
        <v>0</v>
      </c>
      <c r="S108">
        <f t="shared" si="127"/>
        <v>0</v>
      </c>
      <c r="T108">
        <f t="shared" si="127"/>
        <v>0</v>
      </c>
      <c r="U108">
        <f t="shared" si="127"/>
        <v>0</v>
      </c>
      <c r="V108">
        <f t="shared" si="127"/>
        <v>0</v>
      </c>
      <c r="W108">
        <f t="shared" si="127"/>
        <v>0</v>
      </c>
      <c r="X108">
        <f t="shared" si="127"/>
        <v>10000000</v>
      </c>
      <c r="Y108">
        <f t="shared" si="127"/>
        <v>93.59</v>
      </c>
      <c r="Z108">
        <f t="shared" si="127"/>
        <v>1000</v>
      </c>
      <c r="AA108">
        <f t="shared" si="127"/>
        <v>767.36148936181905</v>
      </c>
      <c r="AB108">
        <f t="shared" si="127"/>
        <v>1</v>
      </c>
      <c r="AC108">
        <f t="shared" si="127"/>
        <v>7.1779429127136496E+16</v>
      </c>
      <c r="AD108" t="str">
        <f>VLOOKUP(AE108, ref!$A$1:$B$12,2,1)</f>
        <v>American Petroleum Institute - "Recommended Practise for Planning, Designing and Constructing Fixed Offshore Platforms – Load and Resistance Factor Design". API-RP-2A-LRFD, Second Edition, Apr 1994.</v>
      </c>
      <c r="AE108" t="s">
        <v>27</v>
      </c>
    </row>
    <row r="109" spans="2:31" x14ac:dyDescent="0.25">
      <c r="B109" t="str">
        <f t="shared" si="105"/>
        <v>DnV</v>
      </c>
      <c r="C109" s="5">
        <f t="shared" si="100"/>
        <v>2011</v>
      </c>
      <c r="D109" t="str">
        <f t="shared" ref="D109:E109" si="128">D79</f>
        <v>C</v>
      </c>
      <c r="E109" t="str">
        <f t="shared" si="128"/>
        <v>Carbon Steel</v>
      </c>
      <c r="F109" t="str">
        <f t="shared" si="42"/>
        <v>DnV 2011 C In Air</v>
      </c>
      <c r="G109" s="4">
        <f t="shared" ref="G109:AC109" si="129">G79</f>
        <v>2</v>
      </c>
      <c r="H109" t="str">
        <f t="shared" si="129"/>
        <v>In Air</v>
      </c>
      <c r="I109">
        <f t="shared" si="129"/>
        <v>3908408957924.02</v>
      </c>
      <c r="J109">
        <f t="shared" si="129"/>
        <v>12.592000000000001</v>
      </c>
      <c r="K109">
        <f t="shared" si="129"/>
        <v>3</v>
      </c>
      <c r="L109">
        <f t="shared" si="129"/>
        <v>10000000</v>
      </c>
      <c r="M109">
        <f t="shared" si="129"/>
        <v>73.113908348341894</v>
      </c>
      <c r="N109">
        <f t="shared" si="129"/>
        <v>2.08929613085404E+16</v>
      </c>
      <c r="O109">
        <f t="shared" si="129"/>
        <v>100000</v>
      </c>
      <c r="P109">
        <f t="shared" si="129"/>
        <v>0</v>
      </c>
      <c r="Q109">
        <f t="shared" si="129"/>
        <v>0</v>
      </c>
      <c r="R109">
        <f t="shared" si="129"/>
        <v>0</v>
      </c>
      <c r="S109">
        <f t="shared" si="129"/>
        <v>0</v>
      </c>
      <c r="T109">
        <f t="shared" si="129"/>
        <v>0</v>
      </c>
      <c r="U109">
        <f t="shared" si="129"/>
        <v>0</v>
      </c>
      <c r="V109">
        <f t="shared" si="129"/>
        <v>0</v>
      </c>
      <c r="W109">
        <f t="shared" si="129"/>
        <v>0</v>
      </c>
      <c r="X109">
        <f t="shared" si="129"/>
        <v>10000000</v>
      </c>
      <c r="Y109">
        <f t="shared" si="129"/>
        <v>73.099999999999994</v>
      </c>
      <c r="Z109">
        <f t="shared" si="129"/>
        <v>1000</v>
      </c>
      <c r="AA109">
        <f t="shared" si="129"/>
        <v>3908.4089579240199</v>
      </c>
      <c r="AB109">
        <f t="shared" si="129"/>
        <v>1</v>
      </c>
      <c r="AC109">
        <f t="shared" si="129"/>
        <v>2.08929613085404E+16</v>
      </c>
      <c r="AD109" t="str">
        <f>VLOOKUP(AE109, ref!$A$1:$B$12,2,1)</f>
        <v>American Petroleum Institute - "Recommended Practise for Planning, Designing and Constructing Fixed Offshore Platforms – Load and Resistance Factor Design". API-RP-2A-LRFD, Second Edition, Apr 1994.</v>
      </c>
      <c r="AE109" t="s">
        <v>27</v>
      </c>
    </row>
    <row r="110" spans="2:31" x14ac:dyDescent="0.25">
      <c r="B110" t="str">
        <f t="shared" si="105"/>
        <v>DnV</v>
      </c>
      <c r="C110" s="5">
        <f t="shared" si="100"/>
        <v>2011</v>
      </c>
      <c r="D110" t="str">
        <f t="shared" ref="D110:E110" si="130">D80</f>
        <v>C1</v>
      </c>
      <c r="E110" t="str">
        <f t="shared" si="130"/>
        <v>Carbon Steel</v>
      </c>
      <c r="F110" t="str">
        <f t="shared" si="42"/>
        <v>DnV 2011 C1 In Air</v>
      </c>
      <c r="G110" s="4">
        <f t="shared" ref="G110:AC110" si="131">G80</f>
        <v>2</v>
      </c>
      <c r="H110" t="str">
        <f t="shared" si="131"/>
        <v>In Air</v>
      </c>
      <c r="I110">
        <f t="shared" si="131"/>
        <v>2811900830398.9399</v>
      </c>
      <c r="J110">
        <f t="shared" si="131"/>
        <v>12.449</v>
      </c>
      <c r="K110">
        <f t="shared" si="131"/>
        <v>3</v>
      </c>
      <c r="L110">
        <f t="shared" si="131"/>
        <v>10000000</v>
      </c>
      <c r="M110">
        <f t="shared" si="131"/>
        <v>65.493771459336699</v>
      </c>
      <c r="N110">
        <f t="shared" si="131"/>
        <v>1.2050359403718E+16</v>
      </c>
      <c r="O110">
        <f t="shared" si="131"/>
        <v>100000</v>
      </c>
      <c r="P110">
        <f t="shared" si="131"/>
        <v>0</v>
      </c>
      <c r="Q110">
        <f t="shared" si="131"/>
        <v>0</v>
      </c>
      <c r="R110">
        <f t="shared" si="131"/>
        <v>0</v>
      </c>
      <c r="S110">
        <f t="shared" si="131"/>
        <v>0</v>
      </c>
      <c r="T110">
        <f t="shared" si="131"/>
        <v>0</v>
      </c>
      <c r="U110">
        <f t="shared" si="131"/>
        <v>0</v>
      </c>
      <c r="V110">
        <f t="shared" si="131"/>
        <v>0</v>
      </c>
      <c r="W110">
        <f t="shared" si="131"/>
        <v>0</v>
      </c>
      <c r="X110">
        <f t="shared" si="131"/>
        <v>10000000</v>
      </c>
      <c r="Y110">
        <f t="shared" si="131"/>
        <v>65.5</v>
      </c>
      <c r="Z110">
        <f t="shared" si="131"/>
        <v>1000</v>
      </c>
      <c r="AA110">
        <f t="shared" si="131"/>
        <v>2811.9008303989399</v>
      </c>
      <c r="AB110">
        <f t="shared" si="131"/>
        <v>1</v>
      </c>
      <c r="AC110">
        <f t="shared" si="131"/>
        <v>1.2050359403718E+16</v>
      </c>
      <c r="AD110" t="str">
        <f>VLOOKUP(AE110, ref!$A$1:$B$12,2,1)</f>
        <v>American Petroleum Institute - "Recommended Practise for Planning, Designing and Constructing Fixed Offshore Platforms – Load and Resistance Factor Design". API-RP-2A-LRFD, Second Edition, Apr 1994.</v>
      </c>
      <c r="AE110" t="s">
        <v>27</v>
      </c>
    </row>
    <row r="111" spans="2:31" x14ac:dyDescent="0.25">
      <c r="B111" t="str">
        <f t="shared" si="105"/>
        <v>DnV</v>
      </c>
      <c r="C111" s="5">
        <f t="shared" si="100"/>
        <v>2011</v>
      </c>
      <c r="D111" t="str">
        <f t="shared" ref="D111:E111" si="132">D81</f>
        <v>C2</v>
      </c>
      <c r="E111" t="str">
        <f t="shared" si="132"/>
        <v>Carbon Steel</v>
      </c>
      <c r="F111" t="str">
        <f t="shared" si="42"/>
        <v>DnV 2011 C2 In Air</v>
      </c>
      <c r="G111" s="4">
        <f t="shared" ref="G111:AC111" si="133">G81</f>
        <v>2</v>
      </c>
      <c r="H111" t="str">
        <f t="shared" si="133"/>
        <v>In Air</v>
      </c>
      <c r="I111">
        <f t="shared" si="133"/>
        <v>1999861869632.75</v>
      </c>
      <c r="J111">
        <f t="shared" si="133"/>
        <v>12.301</v>
      </c>
      <c r="K111">
        <f t="shared" si="133"/>
        <v>3</v>
      </c>
      <c r="L111">
        <f t="shared" si="133"/>
        <v>10000000</v>
      </c>
      <c r="M111">
        <f t="shared" si="133"/>
        <v>58.479008414448202</v>
      </c>
      <c r="N111">
        <f t="shared" si="133"/>
        <v>6839116472814310</v>
      </c>
      <c r="O111">
        <f t="shared" si="133"/>
        <v>100000</v>
      </c>
      <c r="P111">
        <f t="shared" si="133"/>
        <v>0</v>
      </c>
      <c r="Q111">
        <f t="shared" si="133"/>
        <v>0</v>
      </c>
      <c r="R111">
        <f t="shared" si="133"/>
        <v>0</v>
      </c>
      <c r="S111">
        <f t="shared" si="133"/>
        <v>0</v>
      </c>
      <c r="T111">
        <f t="shared" si="133"/>
        <v>0</v>
      </c>
      <c r="U111">
        <f t="shared" si="133"/>
        <v>0</v>
      </c>
      <c r="V111">
        <f t="shared" si="133"/>
        <v>0</v>
      </c>
      <c r="W111">
        <f t="shared" si="133"/>
        <v>0</v>
      </c>
      <c r="X111">
        <f t="shared" si="133"/>
        <v>10000000</v>
      </c>
      <c r="Y111">
        <f t="shared" si="133"/>
        <v>58.48</v>
      </c>
      <c r="Z111">
        <f t="shared" si="133"/>
        <v>1000</v>
      </c>
      <c r="AA111">
        <f t="shared" si="133"/>
        <v>1999.8618696327501</v>
      </c>
      <c r="AB111">
        <f t="shared" si="133"/>
        <v>1</v>
      </c>
      <c r="AC111">
        <f t="shared" si="133"/>
        <v>6839116472814310</v>
      </c>
      <c r="AD111" t="str">
        <f>VLOOKUP(AE111, ref!$A$1:$B$12,2,1)</f>
        <v>American Petroleum Institute - "Recommended Practise for Planning, Designing and Constructing Fixed Offshore Platforms – Load and Resistance Factor Design". API-RP-2A-LRFD, Second Edition, Apr 1994.</v>
      </c>
      <c r="AE111" t="s">
        <v>27</v>
      </c>
    </row>
    <row r="112" spans="2:31" x14ac:dyDescent="0.25">
      <c r="B112" t="str">
        <f t="shared" si="105"/>
        <v>DnV</v>
      </c>
      <c r="C112" s="5">
        <f t="shared" si="100"/>
        <v>2011</v>
      </c>
      <c r="D112" t="str">
        <f t="shared" ref="D112:E112" si="134">D82</f>
        <v>D</v>
      </c>
      <c r="E112" t="str">
        <f t="shared" si="134"/>
        <v>Carbon Steel</v>
      </c>
      <c r="F112" t="str">
        <f t="shared" si="42"/>
        <v>DnV 2011 D In Air</v>
      </c>
      <c r="G112" s="4">
        <f t="shared" ref="G112:AC112" si="135">G82</f>
        <v>2</v>
      </c>
      <c r="H112" t="str">
        <f t="shared" si="135"/>
        <v>In Air</v>
      </c>
      <c r="I112">
        <f t="shared" si="135"/>
        <v>1458814260275.3501</v>
      </c>
      <c r="J112">
        <f t="shared" si="135"/>
        <v>12.164</v>
      </c>
      <c r="K112">
        <f t="shared" si="135"/>
        <v>3</v>
      </c>
      <c r="L112">
        <f t="shared" si="135"/>
        <v>10000000</v>
      </c>
      <c r="M112">
        <f t="shared" si="135"/>
        <v>52.625956208031901</v>
      </c>
      <c r="N112">
        <f t="shared" si="135"/>
        <v>4036453929676050</v>
      </c>
      <c r="O112">
        <f t="shared" si="135"/>
        <v>100000</v>
      </c>
      <c r="P112">
        <f t="shared" si="135"/>
        <v>0</v>
      </c>
      <c r="Q112">
        <f t="shared" si="135"/>
        <v>0</v>
      </c>
      <c r="R112">
        <f t="shared" si="135"/>
        <v>0</v>
      </c>
      <c r="S112">
        <f t="shared" si="135"/>
        <v>0</v>
      </c>
      <c r="T112">
        <f t="shared" si="135"/>
        <v>0</v>
      </c>
      <c r="U112">
        <f t="shared" si="135"/>
        <v>0</v>
      </c>
      <c r="V112">
        <f t="shared" si="135"/>
        <v>0</v>
      </c>
      <c r="W112">
        <f t="shared" si="135"/>
        <v>0</v>
      </c>
      <c r="X112">
        <f t="shared" si="135"/>
        <v>10000000</v>
      </c>
      <c r="Y112">
        <f t="shared" si="135"/>
        <v>52.63</v>
      </c>
      <c r="Z112">
        <f t="shared" si="135"/>
        <v>1000</v>
      </c>
      <c r="AA112">
        <f t="shared" si="135"/>
        <v>1458.8142602753501</v>
      </c>
      <c r="AB112">
        <f t="shared" si="135"/>
        <v>1</v>
      </c>
      <c r="AC112">
        <f t="shared" si="135"/>
        <v>4036453929676050</v>
      </c>
      <c r="AD112" t="str">
        <f>VLOOKUP(AE112, ref!$A$1:$B$12,2,1)</f>
        <v>American Petroleum Institute - "Recommended Practise for Planning, Designing and Constructing Fixed Offshore Platforms – Load and Resistance Factor Design". API-RP-2A-LRFD, Second Edition, Apr 1994.</v>
      </c>
      <c r="AE112" t="s">
        <v>27</v>
      </c>
    </row>
    <row r="113" spans="1:31" x14ac:dyDescent="0.25">
      <c r="B113" t="str">
        <f t="shared" si="105"/>
        <v>DnV</v>
      </c>
      <c r="C113" s="5">
        <f t="shared" si="100"/>
        <v>2011</v>
      </c>
      <c r="D113" t="str">
        <f t="shared" ref="D113:E113" si="136">D83</f>
        <v>E</v>
      </c>
      <c r="E113" t="str">
        <f t="shared" si="136"/>
        <v>Carbon Steel</v>
      </c>
      <c r="F113" t="str">
        <f t="shared" si="42"/>
        <v>DnV 2011 E In Air</v>
      </c>
      <c r="G113" s="4">
        <f t="shared" ref="G113:AC113" si="137">G83</f>
        <v>2</v>
      </c>
      <c r="H113" t="str">
        <f t="shared" si="137"/>
        <v>In Air</v>
      </c>
      <c r="I113">
        <f t="shared" si="137"/>
        <v>1023292992280.75</v>
      </c>
      <c r="J113">
        <f t="shared" si="137"/>
        <v>12.01</v>
      </c>
      <c r="K113">
        <f t="shared" si="137"/>
        <v>3</v>
      </c>
      <c r="L113">
        <f t="shared" si="137"/>
        <v>10000000</v>
      </c>
      <c r="M113">
        <f t="shared" si="137"/>
        <v>46.773514128719803</v>
      </c>
      <c r="N113">
        <f t="shared" si="137"/>
        <v>2238721138568340</v>
      </c>
      <c r="O113">
        <f t="shared" si="137"/>
        <v>100000</v>
      </c>
      <c r="P113">
        <f t="shared" si="137"/>
        <v>0</v>
      </c>
      <c r="Q113">
        <f t="shared" si="137"/>
        <v>0</v>
      </c>
      <c r="R113">
        <f t="shared" si="137"/>
        <v>0</v>
      </c>
      <c r="S113">
        <f t="shared" si="137"/>
        <v>0</v>
      </c>
      <c r="T113">
        <f t="shared" si="137"/>
        <v>0</v>
      </c>
      <c r="U113">
        <f t="shared" si="137"/>
        <v>0</v>
      </c>
      <c r="V113">
        <f t="shared" si="137"/>
        <v>0</v>
      </c>
      <c r="W113">
        <f t="shared" si="137"/>
        <v>0</v>
      </c>
      <c r="X113">
        <f t="shared" si="137"/>
        <v>10000000</v>
      </c>
      <c r="Y113">
        <f t="shared" si="137"/>
        <v>46.78</v>
      </c>
      <c r="Z113">
        <f t="shared" si="137"/>
        <v>1000</v>
      </c>
      <c r="AA113">
        <f t="shared" si="137"/>
        <v>1023.29299228075</v>
      </c>
      <c r="AB113">
        <f t="shared" si="137"/>
        <v>1</v>
      </c>
      <c r="AC113">
        <f t="shared" si="137"/>
        <v>2238721138568340</v>
      </c>
      <c r="AD113" t="str">
        <f>VLOOKUP(AE113, ref!$A$1:$B$12,2,1)</f>
        <v>American Petroleum Institute - "Recommended Practise for Planning, Designing and Constructing Fixed Offshore Platforms – Load and Resistance Factor Design". API-RP-2A-LRFD, Second Edition, Apr 1994.</v>
      </c>
      <c r="AE113" t="s">
        <v>27</v>
      </c>
    </row>
    <row r="114" spans="1:31" x14ac:dyDescent="0.25">
      <c r="B114" t="str">
        <f t="shared" si="105"/>
        <v>DnV</v>
      </c>
      <c r="C114" s="5">
        <f t="shared" si="100"/>
        <v>2011</v>
      </c>
      <c r="D114" t="str">
        <f t="shared" ref="D114:E114" si="138">D84</f>
        <v>F</v>
      </c>
      <c r="E114" t="str">
        <f t="shared" si="138"/>
        <v>Carbon Steel</v>
      </c>
      <c r="F114" t="str">
        <f t="shared" si="42"/>
        <v>DnV 2011 F In Air</v>
      </c>
      <c r="G114" s="4">
        <f t="shared" ref="G114:AC114" si="139">G84</f>
        <v>2</v>
      </c>
      <c r="H114" t="str">
        <f t="shared" si="139"/>
        <v>In Air</v>
      </c>
      <c r="I114">
        <f t="shared" si="139"/>
        <v>716143410212.90295</v>
      </c>
      <c r="J114">
        <f t="shared" si="139"/>
        <v>11.855</v>
      </c>
      <c r="K114">
        <f t="shared" si="139"/>
        <v>3</v>
      </c>
      <c r="L114">
        <f t="shared" si="139"/>
        <v>10000000</v>
      </c>
      <c r="M114">
        <f t="shared" si="139"/>
        <v>41.514518004056903</v>
      </c>
      <c r="N114">
        <f t="shared" si="139"/>
        <v>1233104833228910</v>
      </c>
      <c r="O114">
        <f t="shared" si="139"/>
        <v>100000</v>
      </c>
      <c r="P114">
        <f t="shared" si="139"/>
        <v>0</v>
      </c>
      <c r="Q114">
        <f t="shared" si="139"/>
        <v>0</v>
      </c>
      <c r="R114">
        <f t="shared" si="139"/>
        <v>0</v>
      </c>
      <c r="S114">
        <f t="shared" si="139"/>
        <v>0</v>
      </c>
      <c r="T114">
        <f t="shared" si="139"/>
        <v>0</v>
      </c>
      <c r="U114">
        <f t="shared" si="139"/>
        <v>0</v>
      </c>
      <c r="V114">
        <f t="shared" si="139"/>
        <v>0</v>
      </c>
      <c r="W114">
        <f t="shared" si="139"/>
        <v>0</v>
      </c>
      <c r="X114">
        <f t="shared" si="139"/>
        <v>10000000</v>
      </c>
      <c r="Y114">
        <f t="shared" si="139"/>
        <v>41.52</v>
      </c>
      <c r="Z114">
        <f t="shared" si="139"/>
        <v>1000</v>
      </c>
      <c r="AA114">
        <f t="shared" si="139"/>
        <v>716.14341021290295</v>
      </c>
      <c r="AB114">
        <f t="shared" si="139"/>
        <v>1</v>
      </c>
      <c r="AC114">
        <f t="shared" si="139"/>
        <v>1233104833228910</v>
      </c>
      <c r="AD114" t="str">
        <f>VLOOKUP(AE114, ref!$A$1:$B$12,2,1)</f>
        <v>American Petroleum Institute - "Recommended Practise for Planning, Designing and Constructing Fixed Offshore Platforms – Load and Resistance Factor Design". API-RP-2A-LRFD, Second Edition, Apr 1994.</v>
      </c>
      <c r="AE114" t="s">
        <v>27</v>
      </c>
    </row>
    <row r="115" spans="1:31" x14ac:dyDescent="0.25">
      <c r="B115" t="str">
        <f t="shared" si="105"/>
        <v>DnV</v>
      </c>
      <c r="C115" s="5">
        <f t="shared" si="100"/>
        <v>2011</v>
      </c>
      <c r="D115" t="str">
        <f t="shared" ref="D115:E115" si="140">D85</f>
        <v>F1</v>
      </c>
      <c r="E115" t="str">
        <f t="shared" si="140"/>
        <v>Carbon Steel</v>
      </c>
      <c r="F115" t="str">
        <f t="shared" si="42"/>
        <v>DnV 2011 F1 In Air</v>
      </c>
      <c r="G115" s="4">
        <f t="shared" ref="G115:AC115" si="141">G85</f>
        <v>2</v>
      </c>
      <c r="H115" t="str">
        <f t="shared" si="141"/>
        <v>In Air</v>
      </c>
      <c r="I115">
        <f t="shared" si="141"/>
        <v>500034534976.97803</v>
      </c>
      <c r="J115">
        <f t="shared" si="141"/>
        <v>11.699</v>
      </c>
      <c r="K115">
        <f t="shared" si="141"/>
        <v>3</v>
      </c>
      <c r="L115">
        <f t="shared" si="141"/>
        <v>10000000</v>
      </c>
      <c r="M115">
        <f t="shared" si="141"/>
        <v>36.846818914786802</v>
      </c>
      <c r="N115">
        <f t="shared" si="141"/>
        <v>679203632617186</v>
      </c>
      <c r="O115">
        <f t="shared" si="141"/>
        <v>100000</v>
      </c>
      <c r="P115">
        <f t="shared" si="141"/>
        <v>0</v>
      </c>
      <c r="Q115">
        <f t="shared" si="141"/>
        <v>0</v>
      </c>
      <c r="R115">
        <f t="shared" si="141"/>
        <v>0</v>
      </c>
      <c r="S115">
        <f t="shared" si="141"/>
        <v>0</v>
      </c>
      <c r="T115">
        <f t="shared" si="141"/>
        <v>0</v>
      </c>
      <c r="U115">
        <f t="shared" si="141"/>
        <v>0</v>
      </c>
      <c r="V115">
        <f t="shared" si="141"/>
        <v>0</v>
      </c>
      <c r="W115">
        <f t="shared" si="141"/>
        <v>0</v>
      </c>
      <c r="X115">
        <f t="shared" si="141"/>
        <v>10000000</v>
      </c>
      <c r="Y115">
        <f t="shared" si="141"/>
        <v>36.840000000000003</v>
      </c>
      <c r="Z115">
        <f t="shared" si="141"/>
        <v>1000</v>
      </c>
      <c r="AA115">
        <f t="shared" si="141"/>
        <v>500.03453497697802</v>
      </c>
      <c r="AB115">
        <f t="shared" si="141"/>
        <v>1</v>
      </c>
      <c r="AC115">
        <f t="shared" si="141"/>
        <v>679203632617186</v>
      </c>
      <c r="AD115" t="str">
        <f>VLOOKUP(AE115, ref!$A$1:$B$12,2,1)</f>
        <v>American Petroleum Institute - "Recommended Practise for Planning, Designing and Constructing Fixed Offshore Platforms – Load and Resistance Factor Design". API-RP-2A-LRFD, Second Edition, Apr 1994.</v>
      </c>
      <c r="AE115" t="s">
        <v>27</v>
      </c>
    </row>
    <row r="116" spans="1:31" x14ac:dyDescent="0.25">
      <c r="B116" t="str">
        <f t="shared" si="105"/>
        <v>DnV</v>
      </c>
      <c r="C116" s="5">
        <f t="shared" si="100"/>
        <v>2011</v>
      </c>
      <c r="D116" t="str">
        <f t="shared" ref="D116:E116" si="142">D86</f>
        <v>F3</v>
      </c>
      <c r="E116" t="str">
        <f t="shared" si="142"/>
        <v>Carbon Steel</v>
      </c>
      <c r="F116" t="str">
        <f t="shared" si="42"/>
        <v>DnV 2011 F3 In Air</v>
      </c>
      <c r="G116" s="4">
        <f t="shared" ref="G116:AC116" si="143">G86</f>
        <v>2</v>
      </c>
      <c r="H116" t="str">
        <f t="shared" si="143"/>
        <v>In Air</v>
      </c>
      <c r="I116">
        <f t="shared" si="143"/>
        <v>351560440528.29797</v>
      </c>
      <c r="J116">
        <f t="shared" si="143"/>
        <v>11.545999999999999</v>
      </c>
      <c r="K116">
        <f t="shared" si="143"/>
        <v>3</v>
      </c>
      <c r="L116">
        <f t="shared" si="143"/>
        <v>10000000</v>
      </c>
      <c r="M116">
        <f t="shared" si="143"/>
        <v>32.749147555557897</v>
      </c>
      <c r="N116">
        <f t="shared" si="143"/>
        <v>376703798983909</v>
      </c>
      <c r="O116">
        <f t="shared" si="143"/>
        <v>100000</v>
      </c>
      <c r="P116">
        <f t="shared" si="143"/>
        <v>0</v>
      </c>
      <c r="Q116">
        <f t="shared" si="143"/>
        <v>0</v>
      </c>
      <c r="R116">
        <f t="shared" si="143"/>
        <v>0</v>
      </c>
      <c r="S116">
        <f t="shared" si="143"/>
        <v>0</v>
      </c>
      <c r="T116">
        <f t="shared" si="143"/>
        <v>0</v>
      </c>
      <c r="U116">
        <f t="shared" si="143"/>
        <v>0</v>
      </c>
      <c r="V116">
        <f t="shared" si="143"/>
        <v>0</v>
      </c>
      <c r="W116">
        <f t="shared" si="143"/>
        <v>0</v>
      </c>
      <c r="X116">
        <f t="shared" si="143"/>
        <v>10000000</v>
      </c>
      <c r="Y116">
        <f t="shared" si="143"/>
        <v>32.75</v>
      </c>
      <c r="Z116">
        <f t="shared" si="143"/>
        <v>1000</v>
      </c>
      <c r="AA116">
        <f t="shared" si="143"/>
        <v>351.56044052829799</v>
      </c>
      <c r="AB116">
        <f t="shared" si="143"/>
        <v>1</v>
      </c>
      <c r="AC116">
        <f t="shared" si="143"/>
        <v>376703798983909</v>
      </c>
      <c r="AD116" t="str">
        <f>VLOOKUP(AE116, ref!$A$1:$B$12,2,1)</f>
        <v>American Petroleum Institute - "Recommended Practise for Planning, Designing and Constructing Fixed Offshore Platforms – Load and Resistance Factor Design". API-RP-2A-LRFD, Second Edition, Apr 1994.</v>
      </c>
      <c r="AE116" t="s">
        <v>27</v>
      </c>
    </row>
    <row r="117" spans="1:31" x14ac:dyDescent="0.25">
      <c r="B117" t="str">
        <f t="shared" si="105"/>
        <v>DnV</v>
      </c>
      <c r="C117" s="5">
        <f t="shared" si="100"/>
        <v>2011</v>
      </c>
      <c r="D117" t="str">
        <f t="shared" ref="D117:E117" si="144">D87</f>
        <v>G</v>
      </c>
      <c r="E117" t="str">
        <f t="shared" si="144"/>
        <v>Carbon Steel</v>
      </c>
      <c r="F117" t="str">
        <f t="shared" si="42"/>
        <v>DnV 2011 G In Air</v>
      </c>
      <c r="G117" s="4">
        <f t="shared" ref="G117:AC117" si="145">G87</f>
        <v>2</v>
      </c>
      <c r="H117" t="str">
        <f t="shared" si="145"/>
        <v>In Air</v>
      </c>
      <c r="I117">
        <f t="shared" si="145"/>
        <v>250034536169.64301</v>
      </c>
      <c r="J117">
        <f t="shared" si="145"/>
        <v>11.398</v>
      </c>
      <c r="K117">
        <f t="shared" si="145"/>
        <v>3</v>
      </c>
      <c r="L117">
        <f t="shared" si="145"/>
        <v>10000000</v>
      </c>
      <c r="M117">
        <f t="shared" si="145"/>
        <v>29.2415237784334</v>
      </c>
      <c r="N117">
        <f t="shared" si="145"/>
        <v>213796208950223</v>
      </c>
      <c r="O117">
        <f t="shared" si="145"/>
        <v>100000</v>
      </c>
      <c r="P117">
        <f t="shared" si="145"/>
        <v>0</v>
      </c>
      <c r="Q117">
        <f t="shared" si="145"/>
        <v>0</v>
      </c>
      <c r="R117">
        <f t="shared" si="145"/>
        <v>0</v>
      </c>
      <c r="S117">
        <f t="shared" si="145"/>
        <v>0</v>
      </c>
      <c r="T117">
        <f t="shared" si="145"/>
        <v>0</v>
      </c>
      <c r="U117">
        <f t="shared" si="145"/>
        <v>0</v>
      </c>
      <c r="V117">
        <f t="shared" si="145"/>
        <v>0</v>
      </c>
      <c r="W117">
        <f t="shared" si="145"/>
        <v>0</v>
      </c>
      <c r="X117">
        <f t="shared" si="145"/>
        <v>10000000</v>
      </c>
      <c r="Y117">
        <f t="shared" si="145"/>
        <v>29.24</v>
      </c>
      <c r="Z117">
        <f t="shared" si="145"/>
        <v>1000</v>
      </c>
      <c r="AA117">
        <f t="shared" si="145"/>
        <v>250.03453616964299</v>
      </c>
      <c r="AB117">
        <f t="shared" si="145"/>
        <v>1</v>
      </c>
      <c r="AC117">
        <f t="shared" si="145"/>
        <v>213796208950223</v>
      </c>
      <c r="AD117" t="str">
        <f>VLOOKUP(AE117, ref!$A$1:$B$12,2,1)</f>
        <v>American Petroleum Institute - "Recommended Practise for Planning, Designing and Constructing Fixed Offshore Platforms – Load and Resistance Factor Design". API-RP-2A-LRFD, Second Edition, Apr 1994.</v>
      </c>
      <c r="AE117" t="s">
        <v>27</v>
      </c>
    </row>
    <row r="118" spans="1:31" x14ac:dyDescent="0.25">
      <c r="B118" t="str">
        <f t="shared" si="105"/>
        <v>DnV</v>
      </c>
      <c r="C118" s="5">
        <f t="shared" ref="C118:C121" si="146">C117</f>
        <v>2011</v>
      </c>
      <c r="D118" t="str">
        <f t="shared" ref="D118:E118" si="147">D88</f>
        <v>W1</v>
      </c>
      <c r="E118" t="str">
        <f t="shared" si="147"/>
        <v>Carbon Steel</v>
      </c>
      <c r="F118" t="str">
        <f t="shared" si="42"/>
        <v>DnV 2011 W1 In Air</v>
      </c>
      <c r="G118" s="4">
        <f t="shared" ref="G118:AC118" si="148">G88</f>
        <v>2</v>
      </c>
      <c r="H118" t="str">
        <f t="shared" si="148"/>
        <v>In Air</v>
      </c>
      <c r="I118">
        <f t="shared" si="148"/>
        <v>182389570231.96399</v>
      </c>
      <c r="J118">
        <f t="shared" si="148"/>
        <v>11.260999999999999</v>
      </c>
      <c r="K118">
        <f t="shared" si="148"/>
        <v>3</v>
      </c>
      <c r="L118">
        <f t="shared" si="148"/>
        <v>10000000</v>
      </c>
      <c r="M118">
        <f t="shared" si="148"/>
        <v>26.314795540201999</v>
      </c>
      <c r="N118">
        <f t="shared" si="148"/>
        <v>126182753459067</v>
      </c>
      <c r="O118">
        <f t="shared" si="148"/>
        <v>100000</v>
      </c>
      <c r="P118">
        <f t="shared" si="148"/>
        <v>0</v>
      </c>
      <c r="Q118">
        <f t="shared" si="148"/>
        <v>0</v>
      </c>
      <c r="R118">
        <f t="shared" si="148"/>
        <v>0</v>
      </c>
      <c r="S118">
        <f t="shared" si="148"/>
        <v>0</v>
      </c>
      <c r="T118">
        <f t="shared" si="148"/>
        <v>0</v>
      </c>
      <c r="U118">
        <f t="shared" si="148"/>
        <v>0</v>
      </c>
      <c r="V118">
        <f t="shared" si="148"/>
        <v>0</v>
      </c>
      <c r="W118">
        <f t="shared" si="148"/>
        <v>0</v>
      </c>
      <c r="X118">
        <f t="shared" si="148"/>
        <v>10000000</v>
      </c>
      <c r="Y118">
        <f t="shared" si="148"/>
        <v>26.32</v>
      </c>
      <c r="Z118">
        <f t="shared" si="148"/>
        <v>1000</v>
      </c>
      <c r="AA118">
        <f t="shared" si="148"/>
        <v>182.389570231964</v>
      </c>
      <c r="AB118">
        <f t="shared" si="148"/>
        <v>1</v>
      </c>
      <c r="AC118">
        <f t="shared" si="148"/>
        <v>126182753459067</v>
      </c>
      <c r="AD118" t="str">
        <f>VLOOKUP(AE118, ref!$A$1:$B$12,2,1)</f>
        <v>American Petroleum Institute - "Recommended Practise for Planning, Designing and Constructing Fixed Offshore Platforms – Load and Resistance Factor Design". API-RP-2A-LRFD, Second Edition, Apr 1994.</v>
      </c>
      <c r="AE118" t="s">
        <v>27</v>
      </c>
    </row>
    <row r="119" spans="1:31" x14ac:dyDescent="0.25">
      <c r="B119" t="str">
        <f t="shared" si="105"/>
        <v>DnV</v>
      </c>
      <c r="C119" s="5">
        <f t="shared" si="146"/>
        <v>2011</v>
      </c>
      <c r="D119" t="str">
        <f t="shared" ref="D119:E119" si="149">D89</f>
        <v>W2</v>
      </c>
      <c r="E119" t="str">
        <f t="shared" si="149"/>
        <v>Carbon Steel</v>
      </c>
      <c r="F119" t="str">
        <f t="shared" si="42"/>
        <v>DnV 2011 W2 In Air</v>
      </c>
      <c r="G119" s="4">
        <f t="shared" ref="G119:AC119" si="150">G89</f>
        <v>2</v>
      </c>
      <c r="H119" t="str">
        <f t="shared" si="150"/>
        <v>In Air</v>
      </c>
      <c r="I119">
        <f t="shared" si="150"/>
        <v>127938130415.752</v>
      </c>
      <c r="J119">
        <f t="shared" si="150"/>
        <v>11.106999999999999</v>
      </c>
      <c r="K119">
        <f t="shared" si="150"/>
        <v>3</v>
      </c>
      <c r="L119">
        <f t="shared" si="150"/>
        <v>10000000</v>
      </c>
      <c r="M119">
        <f t="shared" si="150"/>
        <v>23.388372386593598</v>
      </c>
      <c r="N119">
        <f t="shared" si="150"/>
        <v>69984199600227.5</v>
      </c>
      <c r="O119">
        <f t="shared" si="150"/>
        <v>100000</v>
      </c>
      <c r="P119">
        <f t="shared" si="150"/>
        <v>0</v>
      </c>
      <c r="Q119">
        <f t="shared" si="150"/>
        <v>0</v>
      </c>
      <c r="R119">
        <f t="shared" si="150"/>
        <v>0</v>
      </c>
      <c r="S119">
        <f t="shared" si="150"/>
        <v>0</v>
      </c>
      <c r="T119">
        <f t="shared" si="150"/>
        <v>0</v>
      </c>
      <c r="U119">
        <f t="shared" si="150"/>
        <v>0</v>
      </c>
      <c r="V119">
        <f t="shared" si="150"/>
        <v>0</v>
      </c>
      <c r="W119">
        <f t="shared" si="150"/>
        <v>0</v>
      </c>
      <c r="X119">
        <f t="shared" si="150"/>
        <v>10000000</v>
      </c>
      <c r="Y119">
        <f t="shared" si="150"/>
        <v>23.39</v>
      </c>
      <c r="Z119">
        <f t="shared" si="150"/>
        <v>1000</v>
      </c>
      <c r="AA119">
        <f t="shared" si="150"/>
        <v>127.938130415752</v>
      </c>
      <c r="AB119">
        <f t="shared" si="150"/>
        <v>1</v>
      </c>
      <c r="AC119">
        <f t="shared" si="150"/>
        <v>69984199600227.5</v>
      </c>
      <c r="AD119" t="str">
        <f>VLOOKUP(AE119, ref!$A$1:$B$12,2,1)</f>
        <v>American Petroleum Institute - "Recommended Practise for Planning, Designing and Constructing Fixed Offshore Platforms – Load and Resistance Factor Design". API-RP-2A-LRFD, Second Edition, Apr 1994.</v>
      </c>
      <c r="AE119" t="s">
        <v>27</v>
      </c>
    </row>
    <row r="120" spans="1:31" x14ac:dyDescent="0.25">
      <c r="B120" t="str">
        <f t="shared" si="105"/>
        <v>DnV</v>
      </c>
      <c r="C120" s="5">
        <f t="shared" si="146"/>
        <v>2011</v>
      </c>
      <c r="D120" t="str">
        <f t="shared" ref="D120:E120" si="151">D90</f>
        <v>W3</v>
      </c>
      <c r="E120" t="str">
        <f t="shared" si="151"/>
        <v>Carbon Steel</v>
      </c>
      <c r="F120" t="str">
        <f t="shared" si="42"/>
        <v>DnV 2011 W3 In Air</v>
      </c>
      <c r="G120" s="4">
        <f t="shared" ref="G120:AC120" si="152">G90</f>
        <v>2</v>
      </c>
      <c r="H120" t="str">
        <f t="shared" si="152"/>
        <v>In Air</v>
      </c>
      <c r="I120">
        <f t="shared" si="152"/>
        <v>93325430079.699203</v>
      </c>
      <c r="J120">
        <f t="shared" si="152"/>
        <v>10.97</v>
      </c>
      <c r="K120">
        <f t="shared" si="152"/>
        <v>3</v>
      </c>
      <c r="L120">
        <f t="shared" si="152"/>
        <v>10000000</v>
      </c>
      <c r="M120">
        <f t="shared" si="152"/>
        <v>21.057169839117599</v>
      </c>
      <c r="N120">
        <f t="shared" si="152"/>
        <v>41399967481973.102</v>
      </c>
      <c r="O120">
        <f t="shared" si="152"/>
        <v>100000</v>
      </c>
      <c r="P120">
        <f t="shared" si="152"/>
        <v>0</v>
      </c>
      <c r="Q120">
        <f t="shared" si="152"/>
        <v>0</v>
      </c>
      <c r="R120">
        <f t="shared" si="152"/>
        <v>0</v>
      </c>
      <c r="S120">
        <f t="shared" si="152"/>
        <v>0</v>
      </c>
      <c r="T120">
        <f t="shared" si="152"/>
        <v>0</v>
      </c>
      <c r="U120">
        <f t="shared" si="152"/>
        <v>0</v>
      </c>
      <c r="V120">
        <f t="shared" si="152"/>
        <v>0</v>
      </c>
      <c r="W120">
        <f t="shared" si="152"/>
        <v>0</v>
      </c>
      <c r="X120">
        <f t="shared" si="152"/>
        <v>10000000</v>
      </c>
      <c r="Y120">
        <f t="shared" si="152"/>
        <v>21.05</v>
      </c>
      <c r="Z120">
        <f t="shared" si="152"/>
        <v>1000</v>
      </c>
      <c r="AA120">
        <f t="shared" si="152"/>
        <v>93.325430079699203</v>
      </c>
      <c r="AB120">
        <f t="shared" si="152"/>
        <v>1</v>
      </c>
      <c r="AC120">
        <f t="shared" si="152"/>
        <v>41399967481973.102</v>
      </c>
      <c r="AD120" t="str">
        <f>VLOOKUP(AE120, ref!$A$1:$B$12,2,1)</f>
        <v>American Petroleum Institute - "Recommended Practise for Planning, Designing and Constructing Fixed Offshore Platforms – Load and Resistance Factor Design". API-RP-2A-LRFD, Second Edition, Apr 1994.</v>
      </c>
      <c r="AE120" t="s">
        <v>27</v>
      </c>
    </row>
    <row r="121" spans="1:31" x14ac:dyDescent="0.25">
      <c r="B121" t="str">
        <f t="shared" si="105"/>
        <v>DnV</v>
      </c>
      <c r="C121" s="5">
        <f t="shared" si="146"/>
        <v>2011</v>
      </c>
      <c r="D121" t="str">
        <f t="shared" ref="D121:E121" si="153">D91</f>
        <v>T</v>
      </c>
      <c r="E121" t="str">
        <f t="shared" si="153"/>
        <v>Carbon Steel</v>
      </c>
      <c r="F121" t="str">
        <f t="shared" si="42"/>
        <v>DnV 2011 T In Air</v>
      </c>
      <c r="G121" s="4">
        <f t="shared" ref="G121:AC121" si="154">G91</f>
        <v>2</v>
      </c>
      <c r="H121" t="str">
        <f t="shared" si="154"/>
        <v>In Air</v>
      </c>
      <c r="I121">
        <f t="shared" si="154"/>
        <v>1458814260275.3501</v>
      </c>
      <c r="J121">
        <f t="shared" si="154"/>
        <v>12.164</v>
      </c>
      <c r="K121">
        <f t="shared" si="154"/>
        <v>3</v>
      </c>
      <c r="L121">
        <f t="shared" si="154"/>
        <v>10000000</v>
      </c>
      <c r="M121">
        <f t="shared" si="154"/>
        <v>52.625956208031901</v>
      </c>
      <c r="N121">
        <f t="shared" si="154"/>
        <v>4036453929676050</v>
      </c>
      <c r="O121">
        <f t="shared" si="154"/>
        <v>100000</v>
      </c>
      <c r="P121">
        <f t="shared" si="154"/>
        <v>0</v>
      </c>
      <c r="Q121">
        <f t="shared" si="154"/>
        <v>0</v>
      </c>
      <c r="R121">
        <f t="shared" si="154"/>
        <v>0</v>
      </c>
      <c r="S121">
        <f t="shared" si="154"/>
        <v>0</v>
      </c>
      <c r="T121">
        <f t="shared" si="154"/>
        <v>0</v>
      </c>
      <c r="U121">
        <f t="shared" si="154"/>
        <v>0</v>
      </c>
      <c r="V121">
        <f t="shared" si="154"/>
        <v>0</v>
      </c>
      <c r="W121">
        <f t="shared" si="154"/>
        <v>0</v>
      </c>
      <c r="X121">
        <f t="shared" si="154"/>
        <v>10000000</v>
      </c>
      <c r="Y121">
        <f t="shared" si="154"/>
        <v>52.63</v>
      </c>
      <c r="Z121">
        <f t="shared" si="154"/>
        <v>1000</v>
      </c>
      <c r="AA121">
        <f t="shared" si="154"/>
        <v>1458.8142602753501</v>
      </c>
      <c r="AB121">
        <f t="shared" si="154"/>
        <v>1</v>
      </c>
      <c r="AC121">
        <f t="shared" si="154"/>
        <v>4036453929676050</v>
      </c>
      <c r="AD121" t="str">
        <f>VLOOKUP(AE121, ref!$A$1:$B$12,2,1)</f>
        <v>American Petroleum Institute - "Recommended Practise for Planning, Designing and Constructing Fixed Offshore Platforms – Load and Resistance Factor Design". API-RP-2A-LRFD, Second Edition, Apr 1994.</v>
      </c>
      <c r="AE121" t="s">
        <v>27</v>
      </c>
    </row>
    <row r="122" spans="1:31" x14ac:dyDescent="0.25">
      <c r="A122" t="str">
        <f>Sheet1!B32</f>
        <v>DNV'11 B1</v>
      </c>
      <c r="B122" t="s">
        <v>149</v>
      </c>
      <c r="C122">
        <v>2011</v>
      </c>
      <c r="D122" t="s">
        <v>150</v>
      </c>
      <c r="E122" t="s">
        <v>151</v>
      </c>
      <c r="F122" t="str">
        <f t="shared" si="42"/>
        <v>DnV 2011 B1 Free Corrosion</v>
      </c>
      <c r="G122" s="4">
        <f>Sheet1!E32</f>
        <v>1</v>
      </c>
      <c r="H122" t="str">
        <f>Sheet1!F32</f>
        <v>Free Corrosion</v>
      </c>
      <c r="I122">
        <f>Sheet1!G32</f>
        <v>2728977782808.04</v>
      </c>
      <c r="J122">
        <f>Sheet1!H32</f>
        <v>12.436</v>
      </c>
      <c r="K122">
        <f>Sheet1!I32</f>
        <v>3</v>
      </c>
      <c r="L122" t="str">
        <f>Sheet1!J32</f>
        <v>-</v>
      </c>
      <c r="M122" t="str">
        <f>Sheet1!K32</f>
        <v>-</v>
      </c>
      <c r="N122">
        <f>Sheet1!L32</f>
        <v>0</v>
      </c>
      <c r="O122">
        <f>Sheet1!M32</f>
        <v>0</v>
      </c>
      <c r="P122">
        <f>Sheet1!N32</f>
        <v>0</v>
      </c>
      <c r="Q122">
        <f>Sheet1!O32</f>
        <v>0</v>
      </c>
      <c r="R122">
        <f>Sheet1!P32</f>
        <v>0</v>
      </c>
      <c r="S122">
        <f>Sheet1!Q32</f>
        <v>0</v>
      </c>
      <c r="T122">
        <f>Sheet1!R32</f>
        <v>0</v>
      </c>
      <c r="U122">
        <f>Sheet1!S32</f>
        <v>0</v>
      </c>
      <c r="V122">
        <f>Sheet1!T32</f>
        <v>0</v>
      </c>
      <c r="W122">
        <f>Sheet1!U32</f>
        <v>0</v>
      </c>
      <c r="X122" t="str">
        <f>Sheet1!V32</f>
        <v>-</v>
      </c>
      <c r="Y122">
        <f>Sheet1!W32</f>
        <v>0</v>
      </c>
      <c r="Z122">
        <f>Sheet1!X32</f>
        <v>1000</v>
      </c>
      <c r="AA122">
        <f>Sheet1!Y32</f>
        <v>2728.97778280804</v>
      </c>
      <c r="AB122">
        <f>Sheet1!Z32</f>
        <v>1</v>
      </c>
      <c r="AC122">
        <f>Sheet1!AA32</f>
        <v>0</v>
      </c>
      <c r="AD122" t="str">
        <f>VLOOKUP(AE122, ref!$A$1:$B$12,2,1)</f>
        <v>American Petroleum Institute - "Recommended Practise for Planning, Designing and Constructing Fixed Offshore Platforms – Load and Resistance Factor Design". API-RP-2A-LRFD, Second Edition, Apr 1994.</v>
      </c>
      <c r="AE122" t="str">
        <f>Sheet1!C32</f>
        <v>[12]</v>
      </c>
    </row>
    <row r="123" spans="1:31" x14ac:dyDescent="0.25">
      <c r="A123" t="str">
        <f>Sheet1!B33</f>
        <v>DNV'11 B2</v>
      </c>
      <c r="B123" t="s">
        <v>149</v>
      </c>
      <c r="C123">
        <v>2011</v>
      </c>
      <c r="D123" t="s">
        <v>152</v>
      </c>
      <c r="E123" t="s">
        <v>151</v>
      </c>
      <c r="F123" t="str">
        <f t="shared" si="42"/>
        <v>DnV 2011 B2 Free Corrosion</v>
      </c>
      <c r="G123" s="4">
        <f>Sheet1!E33</f>
        <v>1</v>
      </c>
      <c r="H123" t="str">
        <f>Sheet1!F33</f>
        <v>Free Corrosion</v>
      </c>
      <c r="I123">
        <f>Sheet1!G33</f>
        <v>1828100216142.75</v>
      </c>
      <c r="J123">
        <f>Sheet1!H33</f>
        <v>12.262</v>
      </c>
      <c r="K123">
        <f>Sheet1!I33</f>
        <v>3</v>
      </c>
      <c r="L123" t="str">
        <f>Sheet1!J33</f>
        <v>-</v>
      </c>
      <c r="M123" t="str">
        <f>Sheet1!K33</f>
        <v>-</v>
      </c>
      <c r="N123">
        <f>Sheet1!L33</f>
        <v>0</v>
      </c>
      <c r="O123">
        <f>Sheet1!M33</f>
        <v>0</v>
      </c>
      <c r="P123">
        <f>Sheet1!N33</f>
        <v>0</v>
      </c>
      <c r="Q123">
        <f>Sheet1!O33</f>
        <v>0</v>
      </c>
      <c r="R123">
        <f>Sheet1!P33</f>
        <v>0</v>
      </c>
      <c r="S123">
        <f>Sheet1!Q33</f>
        <v>0</v>
      </c>
      <c r="T123">
        <f>Sheet1!R33</f>
        <v>0</v>
      </c>
      <c r="U123">
        <f>Sheet1!S33</f>
        <v>0</v>
      </c>
      <c r="V123">
        <f>Sheet1!T33</f>
        <v>0</v>
      </c>
      <c r="W123">
        <f>Sheet1!U33</f>
        <v>0</v>
      </c>
      <c r="X123" t="str">
        <f>Sheet1!V33</f>
        <v>-</v>
      </c>
      <c r="Y123">
        <f>Sheet1!W33</f>
        <v>0</v>
      </c>
      <c r="Z123">
        <f>Sheet1!X33</f>
        <v>1000</v>
      </c>
      <c r="AA123">
        <f>Sheet1!Y33</f>
        <v>1828.10021614275</v>
      </c>
      <c r="AB123">
        <f>Sheet1!Z33</f>
        <v>1</v>
      </c>
      <c r="AC123">
        <f>Sheet1!AA33</f>
        <v>0</v>
      </c>
      <c r="AD123" t="str">
        <f>VLOOKUP(AE123, ref!$A$1:$B$12,2,1)</f>
        <v>American Petroleum Institute - "Recommended Practise for Planning, Designing and Constructing Fixed Offshore Platforms – Load and Resistance Factor Design". API-RP-2A-LRFD, Second Edition, Apr 1994.</v>
      </c>
      <c r="AE123" t="str">
        <f>Sheet1!C33</f>
        <v>[12]</v>
      </c>
    </row>
    <row r="124" spans="1:31" x14ac:dyDescent="0.25">
      <c r="A124" t="str">
        <f>Sheet1!B34</f>
        <v>DNV'11 C</v>
      </c>
      <c r="B124" t="s">
        <v>149</v>
      </c>
      <c r="C124">
        <v>2011</v>
      </c>
      <c r="D124" t="s">
        <v>153</v>
      </c>
      <c r="E124" t="s">
        <v>151</v>
      </c>
      <c r="F124" t="str">
        <f t="shared" si="42"/>
        <v>DnV 2011 C Free Corrosion</v>
      </c>
      <c r="G124" s="4">
        <f>Sheet1!E34</f>
        <v>1</v>
      </c>
      <c r="H124" t="str">
        <f>Sheet1!F34</f>
        <v>Free Corrosion</v>
      </c>
      <c r="I124">
        <f>Sheet1!G34</f>
        <v>1303166778452.3</v>
      </c>
      <c r="J124">
        <f>Sheet1!H34</f>
        <v>12.115</v>
      </c>
      <c r="K124">
        <f>Sheet1!I34</f>
        <v>3</v>
      </c>
      <c r="L124" t="str">
        <f>Sheet1!J34</f>
        <v>-</v>
      </c>
      <c r="M124" t="str">
        <f>Sheet1!K34</f>
        <v>-</v>
      </c>
      <c r="N124">
        <f>Sheet1!L34</f>
        <v>0</v>
      </c>
      <c r="O124">
        <f>Sheet1!M34</f>
        <v>0</v>
      </c>
      <c r="P124">
        <f>Sheet1!N34</f>
        <v>0</v>
      </c>
      <c r="Q124">
        <f>Sheet1!O34</f>
        <v>0</v>
      </c>
      <c r="R124">
        <f>Sheet1!P34</f>
        <v>0</v>
      </c>
      <c r="S124">
        <f>Sheet1!Q34</f>
        <v>0</v>
      </c>
      <c r="T124">
        <f>Sheet1!R34</f>
        <v>0</v>
      </c>
      <c r="U124">
        <f>Sheet1!S34</f>
        <v>0</v>
      </c>
      <c r="V124">
        <f>Sheet1!T34</f>
        <v>0</v>
      </c>
      <c r="W124">
        <f>Sheet1!U34</f>
        <v>0</v>
      </c>
      <c r="X124" t="str">
        <f>Sheet1!V34</f>
        <v>-</v>
      </c>
      <c r="Y124">
        <f>Sheet1!W34</f>
        <v>0</v>
      </c>
      <c r="Z124">
        <f>Sheet1!X34</f>
        <v>1000</v>
      </c>
      <c r="AA124">
        <f>Sheet1!Y34</f>
        <v>1303.1667784522999</v>
      </c>
      <c r="AB124">
        <f>Sheet1!Z34</f>
        <v>1</v>
      </c>
      <c r="AC124">
        <f>Sheet1!AA34</f>
        <v>0</v>
      </c>
      <c r="AD124" t="str">
        <f>VLOOKUP(AE124, ref!$A$1:$B$12,2,1)</f>
        <v>American Petroleum Institute - "Recommended Practise for Planning, Designing and Constructing Fixed Offshore Platforms – Load and Resistance Factor Design". API-RP-2A-LRFD, Second Edition, Apr 1994.</v>
      </c>
      <c r="AE124" t="str">
        <f>Sheet1!C34</f>
        <v>[12]</v>
      </c>
    </row>
    <row r="125" spans="1:31" x14ac:dyDescent="0.25">
      <c r="A125" t="str">
        <f>Sheet1!B35</f>
        <v>DNV'11 C1</v>
      </c>
      <c r="B125" t="s">
        <v>149</v>
      </c>
      <c r="C125">
        <v>2011</v>
      </c>
      <c r="D125" t="s">
        <v>154</v>
      </c>
      <c r="E125" t="s">
        <v>151</v>
      </c>
      <c r="F125" t="str">
        <f t="shared" si="42"/>
        <v>DnV 2011 C1 Free Corrosion</v>
      </c>
      <c r="G125" s="4">
        <f>Sheet1!E35</f>
        <v>1</v>
      </c>
      <c r="H125" t="str">
        <f>Sheet1!F35</f>
        <v>Free Corrosion</v>
      </c>
      <c r="I125">
        <f>Sheet1!G35</f>
        <v>937562006925.87903</v>
      </c>
      <c r="J125">
        <f>Sheet1!H35</f>
        <v>11.972</v>
      </c>
      <c r="K125">
        <f>Sheet1!I35</f>
        <v>3</v>
      </c>
      <c r="L125" t="str">
        <f>Sheet1!J35</f>
        <v>-</v>
      </c>
      <c r="M125" t="str">
        <f>Sheet1!K35</f>
        <v>-</v>
      </c>
      <c r="N125">
        <f>Sheet1!L35</f>
        <v>0</v>
      </c>
      <c r="O125">
        <f>Sheet1!M35</f>
        <v>0</v>
      </c>
      <c r="P125">
        <f>Sheet1!N35</f>
        <v>0</v>
      </c>
      <c r="Q125">
        <f>Sheet1!O35</f>
        <v>0</v>
      </c>
      <c r="R125">
        <f>Sheet1!P35</f>
        <v>0</v>
      </c>
      <c r="S125">
        <f>Sheet1!Q35</f>
        <v>0</v>
      </c>
      <c r="T125">
        <f>Sheet1!R35</f>
        <v>0</v>
      </c>
      <c r="U125">
        <f>Sheet1!S35</f>
        <v>0</v>
      </c>
      <c r="V125">
        <f>Sheet1!T35</f>
        <v>0</v>
      </c>
      <c r="W125">
        <f>Sheet1!U35</f>
        <v>0</v>
      </c>
      <c r="X125" t="str">
        <f>Sheet1!V35</f>
        <v>-</v>
      </c>
      <c r="Y125">
        <f>Sheet1!W35</f>
        <v>0</v>
      </c>
      <c r="Z125">
        <f>Sheet1!X35</f>
        <v>1000</v>
      </c>
      <c r="AA125">
        <f>Sheet1!Y35</f>
        <v>937.56200692587902</v>
      </c>
      <c r="AB125">
        <f>Sheet1!Z35</f>
        <v>1</v>
      </c>
      <c r="AC125">
        <f>Sheet1!AA35</f>
        <v>0</v>
      </c>
      <c r="AD125" t="str">
        <f>VLOOKUP(AE125, ref!$A$1:$B$12,2,1)</f>
        <v>American Petroleum Institute - "Recommended Practise for Planning, Designing and Constructing Fixed Offshore Platforms – Load and Resistance Factor Design". API-RP-2A-LRFD, Second Edition, Apr 1994.</v>
      </c>
      <c r="AE125" t="str">
        <f>Sheet1!C35</f>
        <v>[12]</v>
      </c>
    </row>
    <row r="126" spans="1:31" x14ac:dyDescent="0.25">
      <c r="A126" t="str">
        <f>Sheet1!B36</f>
        <v>DNV'11 C2</v>
      </c>
      <c r="B126" t="s">
        <v>149</v>
      </c>
      <c r="C126">
        <v>2011</v>
      </c>
      <c r="D126" t="s">
        <v>155</v>
      </c>
      <c r="E126" t="s">
        <v>151</v>
      </c>
      <c r="F126" t="str">
        <f t="shared" si="42"/>
        <v>DnV 2011 C2 Free Corrosion</v>
      </c>
      <c r="G126" s="4">
        <f>Sheet1!E36</f>
        <v>1</v>
      </c>
      <c r="H126" t="str">
        <f>Sheet1!F36</f>
        <v>Free Corrosion</v>
      </c>
      <c r="I126">
        <f>Sheet1!G36</f>
        <v>666806769213.62195</v>
      </c>
      <c r="J126">
        <f>Sheet1!H36</f>
        <v>11.824</v>
      </c>
      <c r="K126">
        <f>Sheet1!I36</f>
        <v>3</v>
      </c>
      <c r="L126" t="str">
        <f>Sheet1!J36</f>
        <v>-</v>
      </c>
      <c r="M126" t="str">
        <f>Sheet1!K36</f>
        <v>-</v>
      </c>
      <c r="N126">
        <f>Sheet1!L36</f>
        <v>0</v>
      </c>
      <c r="O126">
        <f>Sheet1!M36</f>
        <v>0</v>
      </c>
      <c r="P126">
        <f>Sheet1!N36</f>
        <v>0</v>
      </c>
      <c r="Q126">
        <f>Sheet1!O36</f>
        <v>0</v>
      </c>
      <c r="R126">
        <f>Sheet1!P36</f>
        <v>0</v>
      </c>
      <c r="S126">
        <f>Sheet1!Q36</f>
        <v>0</v>
      </c>
      <c r="T126">
        <f>Sheet1!R36</f>
        <v>0</v>
      </c>
      <c r="U126">
        <f>Sheet1!S36</f>
        <v>0</v>
      </c>
      <c r="V126">
        <f>Sheet1!T36</f>
        <v>0</v>
      </c>
      <c r="W126">
        <f>Sheet1!U36</f>
        <v>0</v>
      </c>
      <c r="X126" t="str">
        <f>Sheet1!V36</f>
        <v>-</v>
      </c>
      <c r="Y126">
        <f>Sheet1!W36</f>
        <v>0</v>
      </c>
      <c r="Z126">
        <f>Sheet1!X36</f>
        <v>1000</v>
      </c>
      <c r="AA126">
        <f>Sheet1!Y36</f>
        <v>666.80676921362203</v>
      </c>
      <c r="AB126">
        <f>Sheet1!Z36</f>
        <v>1</v>
      </c>
      <c r="AC126">
        <f>Sheet1!AA36</f>
        <v>0</v>
      </c>
      <c r="AD126" t="str">
        <f>VLOOKUP(AE126, ref!$A$1:$B$12,2,1)</f>
        <v>American Petroleum Institute - "Recommended Practise for Planning, Designing and Constructing Fixed Offshore Platforms – Load and Resistance Factor Design". API-RP-2A-LRFD, Second Edition, Apr 1994.</v>
      </c>
      <c r="AE126" t="str">
        <f>Sheet1!C36</f>
        <v>[12]</v>
      </c>
    </row>
    <row r="127" spans="1:31" x14ac:dyDescent="0.25">
      <c r="A127" t="str">
        <f>Sheet1!B37</f>
        <v>DNV'11 D</v>
      </c>
      <c r="B127" t="s">
        <v>149</v>
      </c>
      <c r="C127">
        <v>2011</v>
      </c>
      <c r="D127" t="s">
        <v>156</v>
      </c>
      <c r="E127" t="s">
        <v>151</v>
      </c>
      <c r="F127" t="str">
        <f t="shared" si="42"/>
        <v>DnV 2011 D Free Corrosion</v>
      </c>
      <c r="G127" s="4">
        <f>Sheet1!E37</f>
        <v>1</v>
      </c>
      <c r="H127" t="str">
        <f>Sheet1!F37</f>
        <v>Free Corrosion</v>
      </c>
      <c r="I127">
        <f>Sheet1!G37</f>
        <v>486407205691.461</v>
      </c>
      <c r="J127">
        <f>Sheet1!H37</f>
        <v>11.686999999999999</v>
      </c>
      <c r="K127">
        <f>Sheet1!I37</f>
        <v>3</v>
      </c>
      <c r="L127" t="str">
        <f>Sheet1!J37</f>
        <v>-</v>
      </c>
      <c r="M127" t="str">
        <f>Sheet1!K37</f>
        <v>-</v>
      </c>
      <c r="N127">
        <f>Sheet1!L37</f>
        <v>0</v>
      </c>
      <c r="O127">
        <f>Sheet1!M37</f>
        <v>0</v>
      </c>
      <c r="P127">
        <f>Sheet1!N37</f>
        <v>0</v>
      </c>
      <c r="Q127">
        <f>Sheet1!O37</f>
        <v>0</v>
      </c>
      <c r="R127">
        <f>Sheet1!P37</f>
        <v>0</v>
      </c>
      <c r="S127">
        <f>Sheet1!Q37</f>
        <v>0</v>
      </c>
      <c r="T127">
        <f>Sheet1!R37</f>
        <v>0</v>
      </c>
      <c r="U127">
        <f>Sheet1!S37</f>
        <v>0</v>
      </c>
      <c r="V127">
        <f>Sheet1!T37</f>
        <v>0</v>
      </c>
      <c r="W127">
        <f>Sheet1!U37</f>
        <v>0</v>
      </c>
      <c r="X127" t="str">
        <f>Sheet1!V37</f>
        <v>-</v>
      </c>
      <c r="Y127">
        <f>Sheet1!W37</f>
        <v>0</v>
      </c>
      <c r="Z127">
        <f>Sheet1!X37</f>
        <v>1000</v>
      </c>
      <c r="AA127">
        <f>Sheet1!Y37</f>
        <v>486.407205691461</v>
      </c>
      <c r="AB127">
        <f>Sheet1!Z37</f>
        <v>1</v>
      </c>
      <c r="AC127">
        <f>Sheet1!AA37</f>
        <v>0</v>
      </c>
      <c r="AD127" t="str">
        <f>VLOOKUP(AE127, ref!$A$1:$B$12,2,1)</f>
        <v>American Petroleum Institute - "Recommended Practise for Planning, Designing and Constructing Fixed Offshore Platforms – Load and Resistance Factor Design". API-RP-2A-LRFD, Second Edition, Apr 1994.</v>
      </c>
      <c r="AE127" t="str">
        <f>Sheet1!C37</f>
        <v>[12]</v>
      </c>
    </row>
    <row r="128" spans="1:31" x14ac:dyDescent="0.25">
      <c r="A128" t="str">
        <f>Sheet1!B38</f>
        <v>DNV'11 E</v>
      </c>
      <c r="B128" t="s">
        <v>149</v>
      </c>
      <c r="C128">
        <v>2011</v>
      </c>
      <c r="D128" t="s">
        <v>157</v>
      </c>
      <c r="E128" t="s">
        <v>151</v>
      </c>
      <c r="F128" t="str">
        <f t="shared" si="42"/>
        <v>DnV 2011 E Free Corrosion</v>
      </c>
      <c r="G128" s="4">
        <f>Sheet1!E38</f>
        <v>1</v>
      </c>
      <c r="H128" t="str">
        <f>Sheet1!F38</f>
        <v>Free Corrosion</v>
      </c>
      <c r="I128">
        <f>Sheet1!G38</f>
        <v>341192911621.92798</v>
      </c>
      <c r="J128">
        <f>Sheet1!H38</f>
        <v>11.532999999999999</v>
      </c>
      <c r="K128">
        <f>Sheet1!I38</f>
        <v>3</v>
      </c>
      <c r="L128" t="str">
        <f>Sheet1!J38</f>
        <v>-</v>
      </c>
      <c r="M128" t="str">
        <f>Sheet1!K38</f>
        <v>-</v>
      </c>
      <c r="N128">
        <f>Sheet1!L38</f>
        <v>0</v>
      </c>
      <c r="O128">
        <f>Sheet1!M38</f>
        <v>0</v>
      </c>
      <c r="P128">
        <f>Sheet1!N38</f>
        <v>0</v>
      </c>
      <c r="Q128">
        <f>Sheet1!O38</f>
        <v>0</v>
      </c>
      <c r="R128">
        <f>Sheet1!P38</f>
        <v>0</v>
      </c>
      <c r="S128">
        <f>Sheet1!Q38</f>
        <v>0</v>
      </c>
      <c r="T128">
        <f>Sheet1!R38</f>
        <v>0</v>
      </c>
      <c r="U128">
        <f>Sheet1!S38</f>
        <v>0</v>
      </c>
      <c r="V128">
        <f>Sheet1!T38</f>
        <v>0</v>
      </c>
      <c r="W128">
        <f>Sheet1!U38</f>
        <v>0</v>
      </c>
      <c r="X128" t="str">
        <f>Sheet1!V38</f>
        <v>-</v>
      </c>
      <c r="Y128">
        <f>Sheet1!W38</f>
        <v>0</v>
      </c>
      <c r="Z128">
        <f>Sheet1!X38</f>
        <v>1000</v>
      </c>
      <c r="AA128">
        <f>Sheet1!Y38</f>
        <v>341.19291162192798</v>
      </c>
      <c r="AB128">
        <f>Sheet1!Z38</f>
        <v>1</v>
      </c>
      <c r="AC128">
        <f>Sheet1!AA38</f>
        <v>0</v>
      </c>
      <c r="AD128" t="str">
        <f>VLOOKUP(AE128, ref!$A$1:$B$12,2,1)</f>
        <v>American Petroleum Institute - "Recommended Practise for Planning, Designing and Constructing Fixed Offshore Platforms – Load and Resistance Factor Design". API-RP-2A-LRFD, Second Edition, Apr 1994.</v>
      </c>
      <c r="AE128" t="str">
        <f>Sheet1!C38</f>
        <v>[12]</v>
      </c>
    </row>
    <row r="129" spans="1:31" x14ac:dyDescent="0.25">
      <c r="A129" t="str">
        <f>Sheet1!B39</f>
        <v>DNV'11 F</v>
      </c>
      <c r="B129" t="s">
        <v>149</v>
      </c>
      <c r="C129">
        <v>2011</v>
      </c>
      <c r="D129" t="s">
        <v>158</v>
      </c>
      <c r="E129" t="s">
        <v>151</v>
      </c>
      <c r="F129" t="str">
        <f t="shared" si="42"/>
        <v>DnV 2011 F Free Corrosion</v>
      </c>
      <c r="G129" s="4">
        <f>Sheet1!E39</f>
        <v>1</v>
      </c>
      <c r="H129" t="str">
        <f>Sheet1!F39</f>
        <v>Free Corrosion</v>
      </c>
      <c r="I129">
        <f>Sheet1!G39</f>
        <v>238781128291.31799</v>
      </c>
      <c r="J129">
        <f>Sheet1!H39</f>
        <v>11.378</v>
      </c>
      <c r="K129">
        <f>Sheet1!I39</f>
        <v>3</v>
      </c>
      <c r="L129" t="str">
        <f>Sheet1!J39</f>
        <v>-</v>
      </c>
      <c r="M129" t="str">
        <f>Sheet1!K39</f>
        <v>-</v>
      </c>
      <c r="N129">
        <f>Sheet1!L39</f>
        <v>0</v>
      </c>
      <c r="O129">
        <f>Sheet1!M39</f>
        <v>0</v>
      </c>
      <c r="P129">
        <f>Sheet1!N39</f>
        <v>0</v>
      </c>
      <c r="Q129">
        <f>Sheet1!O39</f>
        <v>0</v>
      </c>
      <c r="R129">
        <f>Sheet1!P39</f>
        <v>0</v>
      </c>
      <c r="S129">
        <f>Sheet1!Q39</f>
        <v>0</v>
      </c>
      <c r="T129">
        <f>Sheet1!R39</f>
        <v>0</v>
      </c>
      <c r="U129">
        <f>Sheet1!S39</f>
        <v>0</v>
      </c>
      <c r="V129">
        <f>Sheet1!T39</f>
        <v>0</v>
      </c>
      <c r="W129">
        <f>Sheet1!U39</f>
        <v>0</v>
      </c>
      <c r="X129" t="str">
        <f>Sheet1!V39</f>
        <v>-</v>
      </c>
      <c r="Y129">
        <f>Sheet1!W39</f>
        <v>0</v>
      </c>
      <c r="Z129">
        <f>Sheet1!X39</f>
        <v>1000</v>
      </c>
      <c r="AA129">
        <f>Sheet1!Y39</f>
        <v>238.781128291318</v>
      </c>
      <c r="AB129">
        <f>Sheet1!Z39</f>
        <v>1</v>
      </c>
      <c r="AC129">
        <f>Sheet1!AA39</f>
        <v>0</v>
      </c>
      <c r="AD129" t="str">
        <f>VLOOKUP(AE129, ref!$A$1:$B$12,2,1)</f>
        <v>American Petroleum Institute - "Recommended Practise for Planning, Designing and Constructing Fixed Offshore Platforms – Load and Resistance Factor Design". API-RP-2A-LRFD, Second Edition, Apr 1994.</v>
      </c>
      <c r="AE129" t="str">
        <f>Sheet1!C39</f>
        <v>[12]</v>
      </c>
    </row>
    <row r="130" spans="1:31" x14ac:dyDescent="0.25">
      <c r="A130" t="str">
        <f>Sheet1!B40</f>
        <v>DNV'11 F1</v>
      </c>
      <c r="B130" t="s">
        <v>149</v>
      </c>
      <c r="C130">
        <v>2011</v>
      </c>
      <c r="D130" t="s">
        <v>159</v>
      </c>
      <c r="E130" t="s">
        <v>151</v>
      </c>
      <c r="F130" t="str">
        <f t="shared" si="42"/>
        <v>DnV 2011 F1 Free Corrosion</v>
      </c>
      <c r="G130" s="4">
        <f>Sheet1!E40</f>
        <v>1</v>
      </c>
      <c r="H130" t="str">
        <f>Sheet1!F40</f>
        <v>Free Corrosion</v>
      </c>
      <c r="I130">
        <f>Sheet1!G40</f>
        <v>166724721255.10599</v>
      </c>
      <c r="J130">
        <f>Sheet1!H40</f>
        <v>11.222</v>
      </c>
      <c r="K130">
        <f>Sheet1!I40</f>
        <v>3</v>
      </c>
      <c r="L130" t="str">
        <f>Sheet1!J40</f>
        <v>-</v>
      </c>
      <c r="M130" t="str">
        <f>Sheet1!K40</f>
        <v>-</v>
      </c>
      <c r="N130">
        <f>Sheet1!L40</f>
        <v>0</v>
      </c>
      <c r="O130">
        <f>Sheet1!M40</f>
        <v>0</v>
      </c>
      <c r="P130">
        <f>Sheet1!N40</f>
        <v>0</v>
      </c>
      <c r="Q130">
        <f>Sheet1!O40</f>
        <v>0</v>
      </c>
      <c r="R130">
        <f>Sheet1!P40</f>
        <v>0</v>
      </c>
      <c r="S130">
        <f>Sheet1!Q40</f>
        <v>0</v>
      </c>
      <c r="T130">
        <f>Sheet1!R40</f>
        <v>0</v>
      </c>
      <c r="U130">
        <f>Sheet1!S40</f>
        <v>0</v>
      </c>
      <c r="V130">
        <f>Sheet1!T40</f>
        <v>0</v>
      </c>
      <c r="W130">
        <f>Sheet1!U40</f>
        <v>0</v>
      </c>
      <c r="X130" t="str">
        <f>Sheet1!V40</f>
        <v>-</v>
      </c>
      <c r="Y130">
        <f>Sheet1!W40</f>
        <v>0</v>
      </c>
      <c r="Z130">
        <f>Sheet1!X40</f>
        <v>1000</v>
      </c>
      <c r="AA130">
        <f>Sheet1!Y40</f>
        <v>166.724721255106</v>
      </c>
      <c r="AB130">
        <f>Sheet1!Z40</f>
        <v>1</v>
      </c>
      <c r="AC130">
        <f>Sheet1!AA40</f>
        <v>0</v>
      </c>
      <c r="AD130" t="str">
        <f>VLOOKUP(AE130, ref!$A$1:$B$12,2,1)</f>
        <v>American Petroleum Institute - "Recommended Practise for Planning, Designing and Constructing Fixed Offshore Platforms – Load and Resistance Factor Design". API-RP-2A-LRFD, Second Edition, Apr 1994.</v>
      </c>
      <c r="AE130" t="str">
        <f>Sheet1!C40</f>
        <v>[12]</v>
      </c>
    </row>
    <row r="131" spans="1:31" x14ac:dyDescent="0.25">
      <c r="A131" t="str">
        <f>Sheet1!B41</f>
        <v>DNV'11 F3</v>
      </c>
      <c r="B131" t="s">
        <v>149</v>
      </c>
      <c r="C131">
        <v>2011</v>
      </c>
      <c r="D131" t="s">
        <v>160</v>
      </c>
      <c r="E131" t="s">
        <v>151</v>
      </c>
      <c r="F131" t="str">
        <f t="shared" ref="F131:F194" si="155">B131&amp;" "&amp;C131&amp;" "&amp;D131&amp;" "&amp;H131</f>
        <v>DnV 2011 F3 Free Corrosion</v>
      </c>
      <c r="G131" s="4">
        <f>Sheet1!E41</f>
        <v>1</v>
      </c>
      <c r="H131" t="str">
        <f>Sheet1!F41</f>
        <v>Free Corrosion</v>
      </c>
      <c r="I131">
        <f>Sheet1!G41</f>
        <v>116949939101.987</v>
      </c>
      <c r="J131">
        <f>Sheet1!H41</f>
        <v>11.068</v>
      </c>
      <c r="K131">
        <f>Sheet1!I41</f>
        <v>3</v>
      </c>
      <c r="L131" t="str">
        <f>Sheet1!J41</f>
        <v>-</v>
      </c>
      <c r="M131" t="str">
        <f>Sheet1!K41</f>
        <v>-</v>
      </c>
      <c r="N131">
        <f>Sheet1!L41</f>
        <v>0</v>
      </c>
      <c r="O131">
        <f>Sheet1!M41</f>
        <v>0</v>
      </c>
      <c r="P131">
        <f>Sheet1!N41</f>
        <v>0</v>
      </c>
      <c r="Q131">
        <f>Sheet1!O41</f>
        <v>0</v>
      </c>
      <c r="R131">
        <f>Sheet1!P41</f>
        <v>0</v>
      </c>
      <c r="S131">
        <f>Sheet1!Q41</f>
        <v>0</v>
      </c>
      <c r="T131">
        <f>Sheet1!R41</f>
        <v>0</v>
      </c>
      <c r="U131">
        <f>Sheet1!S41</f>
        <v>0</v>
      </c>
      <c r="V131">
        <f>Sheet1!T41</f>
        <v>0</v>
      </c>
      <c r="W131">
        <f>Sheet1!U41</f>
        <v>0</v>
      </c>
      <c r="X131" t="str">
        <f>Sheet1!V41</f>
        <v>-</v>
      </c>
      <c r="Y131">
        <f>Sheet1!W41</f>
        <v>0</v>
      </c>
      <c r="Z131">
        <f>Sheet1!X41</f>
        <v>1000</v>
      </c>
      <c r="AA131">
        <f>Sheet1!Y41</f>
        <v>116.949939101987</v>
      </c>
      <c r="AB131">
        <f>Sheet1!Z41</f>
        <v>1</v>
      </c>
      <c r="AC131">
        <f>Sheet1!AA41</f>
        <v>0</v>
      </c>
      <c r="AD131" t="str">
        <f>VLOOKUP(AE131, ref!$A$1:$B$12,2,1)</f>
        <v>American Petroleum Institute - "Recommended Practise for Planning, Designing and Constructing Fixed Offshore Platforms – Load and Resistance Factor Design". API-RP-2A-LRFD, Second Edition, Apr 1994.</v>
      </c>
      <c r="AE131" t="str">
        <f>Sheet1!C41</f>
        <v>[12]</v>
      </c>
    </row>
    <row r="132" spans="1:31" x14ac:dyDescent="0.25">
      <c r="A132" t="str">
        <f>Sheet1!B42</f>
        <v>DNV'11 G</v>
      </c>
      <c r="B132" t="s">
        <v>149</v>
      </c>
      <c r="C132">
        <v>2011</v>
      </c>
      <c r="D132" t="s">
        <v>161</v>
      </c>
      <c r="E132" t="s">
        <v>151</v>
      </c>
      <c r="F132" t="str">
        <f t="shared" si="155"/>
        <v>DnV 2011 G Free Corrosion</v>
      </c>
      <c r="G132" s="4">
        <f>Sheet1!E42</f>
        <v>1</v>
      </c>
      <c r="H132" t="str">
        <f>Sheet1!F42</f>
        <v>Free Corrosion</v>
      </c>
      <c r="I132">
        <f>Sheet1!G42</f>
        <v>83368118461.963303</v>
      </c>
      <c r="J132">
        <f>Sheet1!H42</f>
        <v>10.920999999999999</v>
      </c>
      <c r="K132">
        <f>Sheet1!I42</f>
        <v>3</v>
      </c>
      <c r="L132" t="str">
        <f>Sheet1!J42</f>
        <v>-</v>
      </c>
      <c r="M132" t="str">
        <f>Sheet1!K42</f>
        <v>-</v>
      </c>
      <c r="N132">
        <f>Sheet1!L42</f>
        <v>0</v>
      </c>
      <c r="O132">
        <f>Sheet1!M42</f>
        <v>0</v>
      </c>
      <c r="P132">
        <f>Sheet1!N42</f>
        <v>0</v>
      </c>
      <c r="Q132">
        <f>Sheet1!O42</f>
        <v>0</v>
      </c>
      <c r="R132">
        <f>Sheet1!P42</f>
        <v>0</v>
      </c>
      <c r="S132">
        <f>Sheet1!Q42</f>
        <v>0</v>
      </c>
      <c r="T132">
        <f>Sheet1!R42</f>
        <v>0</v>
      </c>
      <c r="U132">
        <f>Sheet1!S42</f>
        <v>0</v>
      </c>
      <c r="V132">
        <f>Sheet1!T42</f>
        <v>0</v>
      </c>
      <c r="W132">
        <f>Sheet1!U42</f>
        <v>0</v>
      </c>
      <c r="X132" t="str">
        <f>Sheet1!V42</f>
        <v>-</v>
      </c>
      <c r="Y132">
        <f>Sheet1!W42</f>
        <v>0</v>
      </c>
      <c r="Z132">
        <f>Sheet1!X42</f>
        <v>1000</v>
      </c>
      <c r="AA132">
        <f>Sheet1!Y42</f>
        <v>83.368118461963306</v>
      </c>
      <c r="AB132">
        <f>Sheet1!Z42</f>
        <v>1</v>
      </c>
      <c r="AC132">
        <f>Sheet1!AA42</f>
        <v>0</v>
      </c>
      <c r="AD132" t="str">
        <f>VLOOKUP(AE132, ref!$A$1:$B$12,2,1)</f>
        <v>American Petroleum Institute - "Recommended Practise for Planning, Designing and Constructing Fixed Offshore Platforms – Load and Resistance Factor Design". API-RP-2A-LRFD, Second Edition, Apr 1994.</v>
      </c>
      <c r="AE132" t="str">
        <f>Sheet1!C42</f>
        <v>[12]</v>
      </c>
    </row>
    <row r="133" spans="1:31" x14ac:dyDescent="0.25">
      <c r="A133" t="str">
        <f>Sheet1!B43</f>
        <v>DNV'11 W1</v>
      </c>
      <c r="B133" t="s">
        <v>149</v>
      </c>
      <c r="C133">
        <v>2011</v>
      </c>
      <c r="D133" t="s">
        <v>162</v>
      </c>
      <c r="E133" t="s">
        <v>151</v>
      </c>
      <c r="F133" t="str">
        <f t="shared" si="155"/>
        <v>DnV 2011 W1 Free Corrosion</v>
      </c>
      <c r="G133" s="4">
        <f>Sheet1!E43</f>
        <v>1</v>
      </c>
      <c r="H133" t="str">
        <f>Sheet1!F43</f>
        <v>Free Corrosion</v>
      </c>
      <c r="I133">
        <f>Sheet1!G43</f>
        <v>60813500127.871902</v>
      </c>
      <c r="J133">
        <f>Sheet1!H43</f>
        <v>10.784000000000001</v>
      </c>
      <c r="K133">
        <f>Sheet1!I43</f>
        <v>3</v>
      </c>
      <c r="L133" t="str">
        <f>Sheet1!J43</f>
        <v>-</v>
      </c>
      <c r="M133" t="str">
        <f>Sheet1!K43</f>
        <v>-</v>
      </c>
      <c r="N133">
        <f>Sheet1!L43</f>
        <v>0</v>
      </c>
      <c r="O133">
        <f>Sheet1!M43</f>
        <v>0</v>
      </c>
      <c r="P133">
        <f>Sheet1!N43</f>
        <v>0</v>
      </c>
      <c r="Q133">
        <f>Sheet1!O43</f>
        <v>0</v>
      </c>
      <c r="R133">
        <f>Sheet1!P43</f>
        <v>0</v>
      </c>
      <c r="S133">
        <f>Sheet1!Q43</f>
        <v>0</v>
      </c>
      <c r="T133">
        <f>Sheet1!R43</f>
        <v>0</v>
      </c>
      <c r="U133">
        <f>Sheet1!S43</f>
        <v>0</v>
      </c>
      <c r="V133">
        <f>Sheet1!T43</f>
        <v>0</v>
      </c>
      <c r="W133">
        <f>Sheet1!U43</f>
        <v>0</v>
      </c>
      <c r="X133" t="str">
        <f>Sheet1!V43</f>
        <v>-</v>
      </c>
      <c r="Y133">
        <f>Sheet1!W43</f>
        <v>0</v>
      </c>
      <c r="Z133">
        <f>Sheet1!X43</f>
        <v>1000</v>
      </c>
      <c r="AA133">
        <f>Sheet1!Y43</f>
        <v>60.813500127871897</v>
      </c>
      <c r="AB133">
        <f>Sheet1!Z43</f>
        <v>1</v>
      </c>
      <c r="AC133">
        <f>Sheet1!AA43</f>
        <v>0</v>
      </c>
      <c r="AD133" t="str">
        <f>VLOOKUP(AE133, ref!$A$1:$B$12,2,1)</f>
        <v>American Petroleum Institute - "Recommended Practise for Planning, Designing and Constructing Fixed Offshore Platforms – Load and Resistance Factor Design". API-RP-2A-LRFD, Second Edition, Apr 1994.</v>
      </c>
      <c r="AE133" t="str">
        <f>Sheet1!C43</f>
        <v>[12]</v>
      </c>
    </row>
    <row r="134" spans="1:31" x14ac:dyDescent="0.25">
      <c r="A134" t="str">
        <f>Sheet1!B44</f>
        <v>DNV'11 W2</v>
      </c>
      <c r="B134" t="s">
        <v>149</v>
      </c>
      <c r="C134">
        <v>2011</v>
      </c>
      <c r="D134" t="s">
        <v>163</v>
      </c>
      <c r="E134" t="s">
        <v>151</v>
      </c>
      <c r="F134" t="str">
        <f t="shared" si="155"/>
        <v>DnV 2011 W2 Free Corrosion</v>
      </c>
      <c r="G134" s="4">
        <f>Sheet1!E44</f>
        <v>1</v>
      </c>
      <c r="H134" t="str">
        <f>Sheet1!F44</f>
        <v>Free Corrosion</v>
      </c>
      <c r="I134">
        <f>Sheet1!G44</f>
        <v>42657951880.159302</v>
      </c>
      <c r="J134">
        <f>Sheet1!H44</f>
        <v>10.63</v>
      </c>
      <c r="K134">
        <f>Sheet1!I44</f>
        <v>3</v>
      </c>
      <c r="L134" t="str">
        <f>Sheet1!J44</f>
        <v>-</v>
      </c>
      <c r="M134" t="str">
        <f>Sheet1!K44</f>
        <v>-</v>
      </c>
      <c r="N134">
        <f>Sheet1!L44</f>
        <v>0</v>
      </c>
      <c r="O134">
        <f>Sheet1!M44</f>
        <v>0</v>
      </c>
      <c r="P134">
        <f>Sheet1!N44</f>
        <v>0</v>
      </c>
      <c r="Q134">
        <f>Sheet1!O44</f>
        <v>0</v>
      </c>
      <c r="R134">
        <f>Sheet1!P44</f>
        <v>0</v>
      </c>
      <c r="S134">
        <f>Sheet1!Q44</f>
        <v>0</v>
      </c>
      <c r="T134">
        <f>Sheet1!R44</f>
        <v>0</v>
      </c>
      <c r="U134">
        <f>Sheet1!S44</f>
        <v>0</v>
      </c>
      <c r="V134">
        <f>Sheet1!T44</f>
        <v>0</v>
      </c>
      <c r="W134">
        <f>Sheet1!U44</f>
        <v>0</v>
      </c>
      <c r="X134" t="str">
        <f>Sheet1!V44</f>
        <v>-</v>
      </c>
      <c r="Y134">
        <f>Sheet1!W44</f>
        <v>0</v>
      </c>
      <c r="Z134">
        <f>Sheet1!X44</f>
        <v>1000</v>
      </c>
      <c r="AA134">
        <f>Sheet1!Y44</f>
        <v>42.657951880159303</v>
      </c>
      <c r="AB134">
        <f>Sheet1!Z44</f>
        <v>1</v>
      </c>
      <c r="AC134">
        <f>Sheet1!AA44</f>
        <v>0</v>
      </c>
      <c r="AD134" t="str">
        <f>VLOOKUP(AE134, ref!$A$1:$B$12,2,1)</f>
        <v>American Petroleum Institute - "Recommended Practise for Planning, Designing and Constructing Fixed Offshore Platforms – Load and Resistance Factor Design". API-RP-2A-LRFD, Second Edition, Apr 1994.</v>
      </c>
      <c r="AE134" t="str">
        <f>Sheet1!C44</f>
        <v>[12]</v>
      </c>
    </row>
    <row r="135" spans="1:31" x14ac:dyDescent="0.25">
      <c r="A135" t="str">
        <f>Sheet1!B45</f>
        <v>DNV'11 W3</v>
      </c>
      <c r="B135" t="s">
        <v>149</v>
      </c>
      <c r="C135">
        <v>2011</v>
      </c>
      <c r="D135" t="s">
        <v>164</v>
      </c>
      <c r="E135" t="s">
        <v>151</v>
      </c>
      <c r="F135" t="str">
        <f t="shared" si="155"/>
        <v>DnV 2011 W3 Free Corrosion</v>
      </c>
      <c r="G135" s="4">
        <f>Sheet1!E45</f>
        <v>1</v>
      </c>
      <c r="H135" t="str">
        <f>Sheet1!F45</f>
        <v>Free Corrosion</v>
      </c>
      <c r="I135">
        <f>Sheet1!G45</f>
        <v>31117163371.0602</v>
      </c>
      <c r="J135">
        <f>Sheet1!H45</f>
        <v>10.493</v>
      </c>
      <c r="K135">
        <f>Sheet1!I45</f>
        <v>3</v>
      </c>
      <c r="L135" t="str">
        <f>Sheet1!J45</f>
        <v>-</v>
      </c>
      <c r="M135" t="str">
        <f>Sheet1!K45</f>
        <v>-</v>
      </c>
      <c r="N135">
        <f>Sheet1!L45</f>
        <v>0</v>
      </c>
      <c r="O135">
        <f>Sheet1!M45</f>
        <v>0</v>
      </c>
      <c r="P135">
        <f>Sheet1!N45</f>
        <v>0</v>
      </c>
      <c r="Q135">
        <f>Sheet1!O45</f>
        <v>0</v>
      </c>
      <c r="R135">
        <f>Sheet1!P45</f>
        <v>0</v>
      </c>
      <c r="S135">
        <f>Sheet1!Q45</f>
        <v>0</v>
      </c>
      <c r="T135">
        <f>Sheet1!R45</f>
        <v>0</v>
      </c>
      <c r="U135">
        <f>Sheet1!S45</f>
        <v>0</v>
      </c>
      <c r="V135">
        <f>Sheet1!T45</f>
        <v>0</v>
      </c>
      <c r="W135">
        <f>Sheet1!U45</f>
        <v>0</v>
      </c>
      <c r="X135" t="str">
        <f>Sheet1!V45</f>
        <v>-</v>
      </c>
      <c r="Y135">
        <f>Sheet1!W45</f>
        <v>0</v>
      </c>
      <c r="Z135">
        <f>Sheet1!X45</f>
        <v>1000</v>
      </c>
      <c r="AA135">
        <f>Sheet1!Y45</f>
        <v>31.117163371060201</v>
      </c>
      <c r="AB135">
        <f>Sheet1!Z45</f>
        <v>1</v>
      </c>
      <c r="AC135">
        <f>Sheet1!AA45</f>
        <v>0</v>
      </c>
      <c r="AD135" t="str">
        <f>VLOOKUP(AE135, ref!$A$1:$B$12,2,1)</f>
        <v>American Petroleum Institute - "Recommended Practise for Planning, Designing and Constructing Fixed Offshore Platforms – Load and Resistance Factor Design". API-RP-2A-LRFD, Second Edition, Apr 1994.</v>
      </c>
      <c r="AE135" t="str">
        <f>Sheet1!C45</f>
        <v>[12]</v>
      </c>
    </row>
    <row r="136" spans="1:31" x14ac:dyDescent="0.25">
      <c r="A136" t="str">
        <f>Sheet1!B46</f>
        <v>DNV'11 T</v>
      </c>
      <c r="B136" t="s">
        <v>149</v>
      </c>
      <c r="C136">
        <v>2011</v>
      </c>
      <c r="D136" t="s">
        <v>165</v>
      </c>
      <c r="E136" t="s">
        <v>151</v>
      </c>
      <c r="F136" t="str">
        <f t="shared" si="155"/>
        <v>DnV 2011 T Free Corrosion</v>
      </c>
      <c r="G136" s="4">
        <f>Sheet1!E46</f>
        <v>1</v>
      </c>
      <c r="H136" t="str">
        <f>Sheet1!F46</f>
        <v>Free Corrosion</v>
      </c>
      <c r="I136">
        <f>Sheet1!G46</f>
        <v>486407205691.461</v>
      </c>
      <c r="J136">
        <f>Sheet1!H46</f>
        <v>11.686999999999999</v>
      </c>
      <c r="K136">
        <f>Sheet1!I46</f>
        <v>3</v>
      </c>
      <c r="L136" t="str">
        <f>Sheet1!J46</f>
        <v>-</v>
      </c>
      <c r="M136" t="str">
        <f>Sheet1!K46</f>
        <v>-</v>
      </c>
      <c r="N136">
        <f>Sheet1!L46</f>
        <v>0</v>
      </c>
      <c r="O136">
        <f>Sheet1!M46</f>
        <v>0</v>
      </c>
      <c r="P136">
        <f>Sheet1!N46</f>
        <v>0</v>
      </c>
      <c r="Q136">
        <f>Sheet1!O46</f>
        <v>0</v>
      </c>
      <c r="R136">
        <f>Sheet1!P46</f>
        <v>0</v>
      </c>
      <c r="S136">
        <f>Sheet1!Q46</f>
        <v>0</v>
      </c>
      <c r="T136">
        <f>Sheet1!R46</f>
        <v>0</v>
      </c>
      <c r="U136">
        <f>Sheet1!S46</f>
        <v>0</v>
      </c>
      <c r="V136">
        <f>Sheet1!T46</f>
        <v>0</v>
      </c>
      <c r="W136">
        <f>Sheet1!U46</f>
        <v>0</v>
      </c>
      <c r="X136" t="str">
        <f>Sheet1!V46</f>
        <v>-</v>
      </c>
      <c r="Y136">
        <f>Sheet1!W46</f>
        <v>0</v>
      </c>
      <c r="Z136">
        <f>Sheet1!X46</f>
        <v>1000</v>
      </c>
      <c r="AA136">
        <f>Sheet1!Y46</f>
        <v>486.407205691461</v>
      </c>
      <c r="AB136">
        <f>Sheet1!Z46</f>
        <v>1</v>
      </c>
      <c r="AC136">
        <f>Sheet1!AA46</f>
        <v>0</v>
      </c>
      <c r="AD136" t="str">
        <f>VLOOKUP(AE136, ref!$A$1:$B$12,2,1)</f>
        <v>American Petroleum Institute - "Recommended Practise for Planning, Designing and Constructing Fixed Offshore Platforms – Load and Resistance Factor Design". API-RP-2A-LRFD, Second Edition, Apr 1994.</v>
      </c>
      <c r="AE136" t="str">
        <f>Sheet1!C46</f>
        <v>[12]</v>
      </c>
    </row>
    <row r="137" spans="1:31" x14ac:dyDescent="0.25">
      <c r="A137" t="str">
        <f>Sheet1!B47</f>
        <v>DNV'00 B1</v>
      </c>
      <c r="B137" t="s">
        <v>149</v>
      </c>
      <c r="C137">
        <v>2000</v>
      </c>
      <c r="D137" t="s">
        <v>150</v>
      </c>
      <c r="E137" t="s">
        <v>151</v>
      </c>
      <c r="F137" t="str">
        <f t="shared" si="155"/>
        <v>DnV 2000 B1 Seawater CP</v>
      </c>
      <c r="G137" s="4">
        <f>Sheet1!E47</f>
        <v>2</v>
      </c>
      <c r="H137" t="str">
        <f>Sheet1!F47</f>
        <v>Seawater CP</v>
      </c>
      <c r="I137">
        <f>Sheet1!G47</f>
        <v>3258367010020.0898</v>
      </c>
      <c r="J137">
        <f>Sheet1!H47</f>
        <v>12.513</v>
      </c>
      <c r="K137">
        <f>Sheet1!I47</f>
        <v>3</v>
      </c>
      <c r="L137">
        <f>Sheet1!J47</f>
        <v>1000000</v>
      </c>
      <c r="M137">
        <f>Sheet1!K47</f>
        <v>148.32009671818801</v>
      </c>
      <c r="N137">
        <f>Sheet1!L47</f>
        <v>7.1779429127136496E+16</v>
      </c>
      <c r="O137">
        <f>Sheet1!M47</f>
        <v>100000</v>
      </c>
      <c r="P137">
        <f>Sheet1!N47</f>
        <v>0</v>
      </c>
      <c r="Q137">
        <f>Sheet1!O47</f>
        <v>0</v>
      </c>
      <c r="R137">
        <f>Sheet1!P47</f>
        <v>0</v>
      </c>
      <c r="S137">
        <f>Sheet1!Q47</f>
        <v>0</v>
      </c>
      <c r="T137">
        <f>Sheet1!R47</f>
        <v>0</v>
      </c>
      <c r="U137">
        <f>Sheet1!S47</f>
        <v>0</v>
      </c>
      <c r="V137">
        <f>Sheet1!T47</f>
        <v>0</v>
      </c>
      <c r="W137">
        <f>Sheet1!U47</f>
        <v>0</v>
      </c>
      <c r="X137">
        <f>Sheet1!V47</f>
        <v>10000000</v>
      </c>
      <c r="Y137">
        <f>Sheet1!W47</f>
        <v>93.583654358353101</v>
      </c>
      <c r="Z137">
        <f>Sheet1!X47</f>
        <v>1000</v>
      </c>
      <c r="AA137">
        <f>Sheet1!Y47</f>
        <v>3258.3670100200902</v>
      </c>
      <c r="AB137">
        <f>Sheet1!Z47</f>
        <v>1</v>
      </c>
      <c r="AC137">
        <f>Sheet1!AA47</f>
        <v>7.1779429127136496E+16</v>
      </c>
      <c r="AD137" t="str">
        <f>VLOOKUP(AE137, ref!$A$1:$B$12,2,1)</f>
        <v>Det Norske Veritas (DnV) - "Fatigue Design of Offshore Steel Structures"  (DnV-RP-C203), Aug 2000.</v>
      </c>
      <c r="AE137" t="str">
        <f>Sheet1!C47</f>
        <v>[5]</v>
      </c>
    </row>
    <row r="138" spans="1:31" x14ac:dyDescent="0.25">
      <c r="A138" t="str">
        <f>Sheet1!B48</f>
        <v>DNV'00 B2</v>
      </c>
      <c r="B138" t="s">
        <v>149</v>
      </c>
      <c r="C138">
        <v>2000</v>
      </c>
      <c r="D138" t="s">
        <v>152</v>
      </c>
      <c r="E138" t="s">
        <v>151</v>
      </c>
      <c r="F138" t="str">
        <f t="shared" si="155"/>
        <v>DnV 2000 B2 Seawater CP</v>
      </c>
      <c r="G138" s="4">
        <f>Sheet1!E48</f>
        <v>2</v>
      </c>
      <c r="H138" t="str">
        <f>Sheet1!F48</f>
        <v>Seawater CP</v>
      </c>
      <c r="I138">
        <f>Sheet1!G48</f>
        <v>2182729911843</v>
      </c>
      <c r="J138">
        <f>Sheet1!H48</f>
        <v>12.339</v>
      </c>
      <c r="K138">
        <f>Sheet1!I48</f>
        <v>3</v>
      </c>
      <c r="L138">
        <f>Sheet1!J48</f>
        <v>1000000</v>
      </c>
      <c r="M138">
        <f>Sheet1!K48</f>
        <v>129.77767816857801</v>
      </c>
      <c r="N138">
        <f>Sheet1!L48</f>
        <v>3.6812897364253104E+16</v>
      </c>
      <c r="O138">
        <f>Sheet1!M48</f>
        <v>100000</v>
      </c>
      <c r="P138">
        <f>Sheet1!N48</f>
        <v>0</v>
      </c>
      <c r="Q138">
        <f>Sheet1!O48</f>
        <v>0</v>
      </c>
      <c r="R138">
        <f>Sheet1!P48</f>
        <v>0</v>
      </c>
      <c r="S138">
        <f>Sheet1!Q48</f>
        <v>0</v>
      </c>
      <c r="T138">
        <f>Sheet1!R48</f>
        <v>0</v>
      </c>
      <c r="U138">
        <f>Sheet1!S48</f>
        <v>0</v>
      </c>
      <c r="V138">
        <f>Sheet1!T48</f>
        <v>0</v>
      </c>
      <c r="W138">
        <f>Sheet1!U48</f>
        <v>0</v>
      </c>
      <c r="X138">
        <f>Sheet1!V48</f>
        <v>10000000</v>
      </c>
      <c r="Y138">
        <f>Sheet1!W48</f>
        <v>81.884179190051199</v>
      </c>
      <c r="Z138">
        <f>Sheet1!X48</f>
        <v>1000</v>
      </c>
      <c r="AA138">
        <f>Sheet1!Y48</f>
        <v>2182.7299118430001</v>
      </c>
      <c r="AB138">
        <f>Sheet1!Z48</f>
        <v>1</v>
      </c>
      <c r="AC138">
        <f>Sheet1!AA48</f>
        <v>3.6812897364253104E+16</v>
      </c>
      <c r="AD138" t="str">
        <f>VLOOKUP(AE138, ref!$A$1:$B$12,2,1)</f>
        <v>Det Norske Veritas (DnV) - "Fatigue Design of Offshore Steel Structures"  (DnV-RP-C203), Aug 2000.</v>
      </c>
      <c r="AE138" t="str">
        <f>Sheet1!C48</f>
        <v>[5]</v>
      </c>
    </row>
    <row r="139" spans="1:31" x14ac:dyDescent="0.25">
      <c r="A139" t="str">
        <f>Sheet1!B49</f>
        <v>DNV'00 C</v>
      </c>
      <c r="B139" t="s">
        <v>149</v>
      </c>
      <c r="C139">
        <v>2000</v>
      </c>
      <c r="D139" t="s">
        <v>153</v>
      </c>
      <c r="E139" t="s">
        <v>151</v>
      </c>
      <c r="F139" t="str">
        <f t="shared" si="155"/>
        <v>DnV 2000 C Seawater CP</v>
      </c>
      <c r="G139" s="4">
        <f>Sheet1!E49</f>
        <v>2</v>
      </c>
      <c r="H139" t="str">
        <f>Sheet1!F49</f>
        <v>Seawater CP</v>
      </c>
      <c r="I139">
        <f>Sheet1!G49</f>
        <v>1555965631605.0801</v>
      </c>
      <c r="J139">
        <f>Sheet1!H49</f>
        <v>12.192</v>
      </c>
      <c r="K139">
        <f>Sheet1!I49</f>
        <v>3</v>
      </c>
      <c r="L139">
        <f>Sheet1!J49</f>
        <v>1000000</v>
      </c>
      <c r="M139">
        <f>Sheet1!K49</f>
        <v>115.877735615513</v>
      </c>
      <c r="N139">
        <f>Sheet1!L49</f>
        <v>2.08929613085404E+16</v>
      </c>
      <c r="O139">
        <f>Sheet1!M49</f>
        <v>100000</v>
      </c>
      <c r="P139">
        <f>Sheet1!N49</f>
        <v>0</v>
      </c>
      <c r="Q139">
        <f>Sheet1!O49</f>
        <v>0</v>
      </c>
      <c r="R139">
        <f>Sheet1!P49</f>
        <v>0</v>
      </c>
      <c r="S139">
        <f>Sheet1!Q49</f>
        <v>0</v>
      </c>
      <c r="T139">
        <f>Sheet1!R49</f>
        <v>0</v>
      </c>
      <c r="U139">
        <f>Sheet1!S49</f>
        <v>0</v>
      </c>
      <c r="V139">
        <f>Sheet1!T49</f>
        <v>0</v>
      </c>
      <c r="W139">
        <f>Sheet1!U49</f>
        <v>0</v>
      </c>
      <c r="X139">
        <f>Sheet1!V49</f>
        <v>10000000</v>
      </c>
      <c r="Y139">
        <f>Sheet1!W49</f>
        <v>73.113908348341795</v>
      </c>
      <c r="Z139">
        <f>Sheet1!X49</f>
        <v>1000</v>
      </c>
      <c r="AA139">
        <f>Sheet1!Y49</f>
        <v>1555.96563160508</v>
      </c>
      <c r="AB139">
        <f>Sheet1!Z49</f>
        <v>1</v>
      </c>
      <c r="AC139">
        <f>Sheet1!AA49</f>
        <v>2.08929613085404E+16</v>
      </c>
      <c r="AD139" t="str">
        <f>VLOOKUP(AE139, ref!$A$1:$B$12,2,1)</f>
        <v>Det Norske Veritas (DnV) - "Fatigue Design of Offshore Steel Structures"  (DnV-RP-C203), Aug 2000.</v>
      </c>
      <c r="AE139" t="str">
        <f>Sheet1!C49</f>
        <v>[5]</v>
      </c>
    </row>
    <row r="140" spans="1:31" x14ac:dyDescent="0.25">
      <c r="A140" t="str">
        <f>Sheet1!B50</f>
        <v>DNV'00 C1</v>
      </c>
      <c r="B140" t="s">
        <v>149</v>
      </c>
      <c r="C140">
        <v>2000</v>
      </c>
      <c r="D140" t="s">
        <v>154</v>
      </c>
      <c r="E140" t="s">
        <v>151</v>
      </c>
      <c r="F140" t="str">
        <f t="shared" si="155"/>
        <v>DnV 2000 C1 Seawater CP</v>
      </c>
      <c r="G140" s="4">
        <f>Sheet1!E50</f>
        <v>2</v>
      </c>
      <c r="H140" t="str">
        <f>Sheet1!F50</f>
        <v>Seawater CP</v>
      </c>
      <c r="I140">
        <f>Sheet1!G50</f>
        <v>1119437883467.1499</v>
      </c>
      <c r="J140">
        <f>Sheet1!H50</f>
        <v>12.048999999999999</v>
      </c>
      <c r="K140">
        <f>Sheet1!I50</f>
        <v>3</v>
      </c>
      <c r="L140">
        <f>Sheet1!J50</f>
        <v>1000000</v>
      </c>
      <c r="M140">
        <f>Sheet1!K50</f>
        <v>103.800632534507</v>
      </c>
      <c r="N140">
        <f>Sheet1!L50</f>
        <v>1.2050359403718E+16</v>
      </c>
      <c r="O140">
        <f>Sheet1!M50</f>
        <v>100000</v>
      </c>
      <c r="P140">
        <f>Sheet1!N50</f>
        <v>0</v>
      </c>
      <c r="Q140">
        <f>Sheet1!O50</f>
        <v>0</v>
      </c>
      <c r="R140">
        <f>Sheet1!P50</f>
        <v>0</v>
      </c>
      <c r="S140">
        <f>Sheet1!Q50</f>
        <v>0</v>
      </c>
      <c r="T140">
        <f>Sheet1!R50</f>
        <v>0</v>
      </c>
      <c r="U140">
        <f>Sheet1!S50</f>
        <v>0</v>
      </c>
      <c r="V140">
        <f>Sheet1!T50</f>
        <v>0</v>
      </c>
      <c r="W140">
        <f>Sheet1!U50</f>
        <v>0</v>
      </c>
      <c r="X140">
        <f>Sheet1!V50</f>
        <v>10000000</v>
      </c>
      <c r="Y140">
        <f>Sheet1!W50</f>
        <v>65.493771459336699</v>
      </c>
      <c r="Z140">
        <f>Sheet1!X50</f>
        <v>1000</v>
      </c>
      <c r="AA140">
        <f>Sheet1!Y50</f>
        <v>1119.43788346715</v>
      </c>
      <c r="AB140">
        <f>Sheet1!Z50</f>
        <v>1</v>
      </c>
      <c r="AC140">
        <f>Sheet1!AA50</f>
        <v>1.2050359403718E+16</v>
      </c>
      <c r="AD140" t="str">
        <f>VLOOKUP(AE140, ref!$A$1:$B$12,2,1)</f>
        <v>Det Norske Veritas (DnV) - "Fatigue Design of Offshore Steel Structures"  (DnV-RP-C203), Aug 2000.</v>
      </c>
      <c r="AE140" t="str">
        <f>Sheet1!C50</f>
        <v>[5]</v>
      </c>
    </row>
    <row r="141" spans="1:31" x14ac:dyDescent="0.25">
      <c r="A141" t="str">
        <f>Sheet1!B51</f>
        <v>DNV'00 C2</v>
      </c>
      <c r="B141" t="s">
        <v>149</v>
      </c>
      <c r="C141">
        <v>2000</v>
      </c>
      <c r="D141" t="s">
        <v>155</v>
      </c>
      <c r="E141" t="s">
        <v>151</v>
      </c>
      <c r="F141" t="str">
        <f t="shared" si="155"/>
        <v>DnV 2000 C2 Seawater CP</v>
      </c>
      <c r="G141" s="4">
        <f>Sheet1!E51</f>
        <v>2</v>
      </c>
      <c r="H141" t="str">
        <f>Sheet1!F51</f>
        <v>Seawater CP</v>
      </c>
      <c r="I141">
        <f>Sheet1!G51</f>
        <v>796159350417.31799</v>
      </c>
      <c r="J141">
        <f>Sheet1!H51</f>
        <v>11.901</v>
      </c>
      <c r="K141">
        <f>Sheet1!I51</f>
        <v>3</v>
      </c>
      <c r="L141">
        <f>Sheet1!J51</f>
        <v>1000000</v>
      </c>
      <c r="M141">
        <f>Sheet1!K51</f>
        <v>92.682982337935101</v>
      </c>
      <c r="N141">
        <f>Sheet1!L51</f>
        <v>6839116472814310</v>
      </c>
      <c r="O141">
        <f>Sheet1!M51</f>
        <v>100000</v>
      </c>
      <c r="P141">
        <f>Sheet1!N51</f>
        <v>0</v>
      </c>
      <c r="Q141">
        <f>Sheet1!O51</f>
        <v>0</v>
      </c>
      <c r="R141">
        <f>Sheet1!P51</f>
        <v>0</v>
      </c>
      <c r="S141">
        <f>Sheet1!Q51</f>
        <v>0</v>
      </c>
      <c r="T141">
        <f>Sheet1!R51</f>
        <v>0</v>
      </c>
      <c r="U141">
        <f>Sheet1!S51</f>
        <v>0</v>
      </c>
      <c r="V141">
        <f>Sheet1!T51</f>
        <v>0</v>
      </c>
      <c r="W141">
        <f>Sheet1!U51</f>
        <v>0</v>
      </c>
      <c r="X141">
        <f>Sheet1!V51</f>
        <v>10000000</v>
      </c>
      <c r="Y141">
        <f>Sheet1!W51</f>
        <v>58.479008414448103</v>
      </c>
      <c r="Z141">
        <f>Sheet1!X51</f>
        <v>1000</v>
      </c>
      <c r="AA141">
        <f>Sheet1!Y51</f>
        <v>796.15935041731802</v>
      </c>
      <c r="AB141">
        <f>Sheet1!Z51</f>
        <v>1</v>
      </c>
      <c r="AC141">
        <f>Sheet1!AA51</f>
        <v>6839116472814310</v>
      </c>
      <c r="AD141" t="str">
        <f>VLOOKUP(AE141, ref!$A$1:$B$12,2,1)</f>
        <v>Det Norske Veritas (DnV) - "Fatigue Design of Offshore Steel Structures"  (DnV-RP-C203), Aug 2000.</v>
      </c>
      <c r="AE141" t="str">
        <f>Sheet1!C51</f>
        <v>[5]</v>
      </c>
    </row>
    <row r="142" spans="1:31" x14ac:dyDescent="0.25">
      <c r="A142" t="str">
        <f>Sheet1!B52</f>
        <v>DNV'00 D</v>
      </c>
      <c r="B142" t="s">
        <v>149</v>
      </c>
      <c r="C142">
        <v>2000</v>
      </c>
      <c r="D142" t="s">
        <v>156</v>
      </c>
      <c r="E142" t="s">
        <v>151</v>
      </c>
      <c r="F142" t="str">
        <f t="shared" si="155"/>
        <v>DnV 2000 D Seawater CP</v>
      </c>
      <c r="G142" s="4">
        <f>Sheet1!E52</f>
        <v>2</v>
      </c>
      <c r="H142" t="str">
        <f>Sheet1!F52</f>
        <v>Seawater CP</v>
      </c>
      <c r="I142">
        <f>Sheet1!G52</f>
        <v>580764417521.31104</v>
      </c>
      <c r="J142">
        <f>Sheet1!H52</f>
        <v>11.763999999999999</v>
      </c>
      <c r="K142">
        <f>Sheet1!I52</f>
        <v>3</v>
      </c>
      <c r="L142">
        <f>Sheet1!J52</f>
        <v>1000000</v>
      </c>
      <c r="M142">
        <f>Sheet1!K52</f>
        <v>83.406519740866401</v>
      </c>
      <c r="N142">
        <f>Sheet1!L52</f>
        <v>4036453929676050</v>
      </c>
      <c r="O142">
        <f>Sheet1!M52</f>
        <v>100000</v>
      </c>
      <c r="P142">
        <f>Sheet1!N52</f>
        <v>0</v>
      </c>
      <c r="Q142">
        <f>Sheet1!O52</f>
        <v>0</v>
      </c>
      <c r="R142">
        <f>Sheet1!P52</f>
        <v>0</v>
      </c>
      <c r="S142">
        <f>Sheet1!Q52</f>
        <v>0</v>
      </c>
      <c r="T142">
        <f>Sheet1!R52</f>
        <v>0</v>
      </c>
      <c r="U142">
        <f>Sheet1!S52</f>
        <v>0</v>
      </c>
      <c r="V142">
        <f>Sheet1!T52</f>
        <v>0</v>
      </c>
      <c r="W142">
        <f>Sheet1!U52</f>
        <v>0</v>
      </c>
      <c r="X142">
        <f>Sheet1!V52</f>
        <v>10000000</v>
      </c>
      <c r="Y142">
        <f>Sheet1!W52</f>
        <v>52.625956208031802</v>
      </c>
      <c r="Z142">
        <f>Sheet1!X52</f>
        <v>1000</v>
      </c>
      <c r="AA142">
        <f>Sheet1!Y52</f>
        <v>580.76441752131097</v>
      </c>
      <c r="AB142">
        <f>Sheet1!Z52</f>
        <v>1</v>
      </c>
      <c r="AC142">
        <f>Sheet1!AA52</f>
        <v>4036453929676050</v>
      </c>
      <c r="AD142" t="str">
        <f>VLOOKUP(AE142, ref!$A$1:$B$12,2,1)</f>
        <v>Det Norske Veritas (DnV) - "Fatigue Design of Offshore Steel Structures"  (DnV-RP-C203), Aug 2000.</v>
      </c>
      <c r="AE142" t="str">
        <f>Sheet1!C52</f>
        <v>[5]</v>
      </c>
    </row>
    <row r="143" spans="1:31" x14ac:dyDescent="0.25">
      <c r="A143" t="str">
        <f>Sheet1!B53</f>
        <v>DNV'00 E</v>
      </c>
      <c r="B143" t="s">
        <v>149</v>
      </c>
      <c r="C143">
        <v>2000</v>
      </c>
      <c r="D143" t="s">
        <v>157</v>
      </c>
      <c r="E143" t="s">
        <v>151</v>
      </c>
      <c r="F143" t="str">
        <f t="shared" si="155"/>
        <v>DnV 2000 E Seawater CP</v>
      </c>
      <c r="G143" s="4">
        <f>Sheet1!E53</f>
        <v>2</v>
      </c>
      <c r="H143" t="str">
        <f>Sheet1!F53</f>
        <v>Seawater CP</v>
      </c>
      <c r="I143">
        <f>Sheet1!G53</f>
        <v>407380277804.112</v>
      </c>
      <c r="J143">
        <f>Sheet1!H53</f>
        <v>11.61</v>
      </c>
      <c r="K143">
        <f>Sheet1!I53</f>
        <v>3</v>
      </c>
      <c r="L143">
        <f>Sheet1!J53</f>
        <v>1000000</v>
      </c>
      <c r="M143">
        <f>Sheet1!K53</f>
        <v>74.131024130091802</v>
      </c>
      <c r="N143">
        <f>Sheet1!L53</f>
        <v>2238721138568340</v>
      </c>
      <c r="O143">
        <f>Sheet1!M53</f>
        <v>100000</v>
      </c>
      <c r="P143">
        <f>Sheet1!N53</f>
        <v>0</v>
      </c>
      <c r="Q143">
        <f>Sheet1!O53</f>
        <v>0</v>
      </c>
      <c r="R143">
        <f>Sheet1!P53</f>
        <v>0</v>
      </c>
      <c r="S143">
        <f>Sheet1!Q53</f>
        <v>0</v>
      </c>
      <c r="T143">
        <f>Sheet1!R53</f>
        <v>0</v>
      </c>
      <c r="U143">
        <f>Sheet1!S53</f>
        <v>0</v>
      </c>
      <c r="V143">
        <f>Sheet1!T53</f>
        <v>0</v>
      </c>
      <c r="W143">
        <f>Sheet1!U53</f>
        <v>0</v>
      </c>
      <c r="X143">
        <f>Sheet1!V53</f>
        <v>10000000</v>
      </c>
      <c r="Y143">
        <f>Sheet1!W53</f>
        <v>46.773514128719803</v>
      </c>
      <c r="Z143">
        <f>Sheet1!X53</f>
        <v>1000</v>
      </c>
      <c r="AA143">
        <f>Sheet1!Y53</f>
        <v>407.38027780411198</v>
      </c>
      <c r="AB143">
        <f>Sheet1!Z53</f>
        <v>1</v>
      </c>
      <c r="AC143">
        <f>Sheet1!AA53</f>
        <v>2238721138568340</v>
      </c>
      <c r="AD143" t="str">
        <f>VLOOKUP(AE143, ref!$A$1:$B$12,2,1)</f>
        <v>Det Norske Veritas (DnV) - "Fatigue Design of Offshore Steel Structures"  (DnV-RP-C203), Aug 2000.</v>
      </c>
      <c r="AE143" t="str">
        <f>Sheet1!C53</f>
        <v>[5]</v>
      </c>
    </row>
    <row r="144" spans="1:31" x14ac:dyDescent="0.25">
      <c r="A144" t="str">
        <f>Sheet1!B54</f>
        <v>DNV'00 F</v>
      </c>
      <c r="B144" t="s">
        <v>149</v>
      </c>
      <c r="C144">
        <v>2000</v>
      </c>
      <c r="D144" t="s">
        <v>158</v>
      </c>
      <c r="E144" t="s">
        <v>151</v>
      </c>
      <c r="F144" t="str">
        <f t="shared" si="155"/>
        <v>DnV 2000 F Seawater CP</v>
      </c>
      <c r="G144" s="4">
        <f>Sheet1!E54</f>
        <v>2</v>
      </c>
      <c r="H144" t="str">
        <f>Sheet1!F54</f>
        <v>Seawater CP</v>
      </c>
      <c r="I144">
        <f>Sheet1!G54</f>
        <v>285101826750.39099</v>
      </c>
      <c r="J144">
        <f>Sheet1!H54</f>
        <v>11.455</v>
      </c>
      <c r="K144">
        <f>Sheet1!I54</f>
        <v>3</v>
      </c>
      <c r="L144">
        <f>Sheet1!J54</f>
        <v>1000000</v>
      </c>
      <c r="M144">
        <f>Sheet1!K54</f>
        <v>65.796076972934102</v>
      </c>
      <c r="N144">
        <f>Sheet1!L54</f>
        <v>1233104833228910</v>
      </c>
      <c r="O144">
        <f>Sheet1!M54</f>
        <v>100000</v>
      </c>
      <c r="P144">
        <f>Sheet1!N54</f>
        <v>0</v>
      </c>
      <c r="Q144">
        <f>Sheet1!O54</f>
        <v>0</v>
      </c>
      <c r="R144">
        <f>Sheet1!P54</f>
        <v>0</v>
      </c>
      <c r="S144">
        <f>Sheet1!Q54</f>
        <v>0</v>
      </c>
      <c r="T144">
        <f>Sheet1!R54</f>
        <v>0</v>
      </c>
      <c r="U144">
        <f>Sheet1!S54</f>
        <v>0</v>
      </c>
      <c r="V144">
        <f>Sheet1!T54</f>
        <v>0</v>
      </c>
      <c r="W144">
        <f>Sheet1!U54</f>
        <v>0</v>
      </c>
      <c r="X144">
        <f>Sheet1!V54</f>
        <v>10000000</v>
      </c>
      <c r="Y144">
        <f>Sheet1!W54</f>
        <v>41.514518004056903</v>
      </c>
      <c r="Z144">
        <f>Sheet1!X54</f>
        <v>1000</v>
      </c>
      <c r="AA144">
        <f>Sheet1!Y54</f>
        <v>285.10182675039101</v>
      </c>
      <c r="AB144">
        <f>Sheet1!Z54</f>
        <v>1</v>
      </c>
      <c r="AC144">
        <f>Sheet1!AA54</f>
        <v>1233104833228910</v>
      </c>
      <c r="AD144" t="str">
        <f>VLOOKUP(AE144, ref!$A$1:$B$12,2,1)</f>
        <v>Det Norske Veritas (DnV) - "Fatigue Design of Offshore Steel Structures"  (DnV-RP-C203), Aug 2000.</v>
      </c>
      <c r="AE144" t="str">
        <f>Sheet1!C54</f>
        <v>[5]</v>
      </c>
    </row>
    <row r="145" spans="1:31" x14ac:dyDescent="0.25">
      <c r="A145" t="str">
        <f>Sheet1!B55</f>
        <v>DNV'00 F1</v>
      </c>
      <c r="B145" t="s">
        <v>149</v>
      </c>
      <c r="C145">
        <v>2000</v>
      </c>
      <c r="D145" t="s">
        <v>159</v>
      </c>
      <c r="E145" t="s">
        <v>151</v>
      </c>
      <c r="F145" t="str">
        <f t="shared" si="155"/>
        <v>DnV 2000 F1 Seawater CP</v>
      </c>
      <c r="G145" s="4">
        <f>Sheet1!E55</f>
        <v>2</v>
      </c>
      <c r="H145" t="str">
        <f>Sheet1!F55</f>
        <v>Seawater CP</v>
      </c>
      <c r="I145">
        <f>Sheet1!G55</f>
        <v>199067333898.71799</v>
      </c>
      <c r="J145">
        <f>Sheet1!H55</f>
        <v>11.298999999999999</v>
      </c>
      <c r="K145">
        <f>Sheet1!I55</f>
        <v>3</v>
      </c>
      <c r="L145">
        <f>Sheet1!J55</f>
        <v>1000000</v>
      </c>
      <c r="M145">
        <f>Sheet1!K55</f>
        <v>58.3982724618931</v>
      </c>
      <c r="N145">
        <f>Sheet1!L55</f>
        <v>679203632617186</v>
      </c>
      <c r="O145">
        <f>Sheet1!M55</f>
        <v>100000</v>
      </c>
      <c r="P145">
        <f>Sheet1!N55</f>
        <v>0</v>
      </c>
      <c r="Q145">
        <f>Sheet1!O55</f>
        <v>0</v>
      </c>
      <c r="R145">
        <f>Sheet1!P55</f>
        <v>0</v>
      </c>
      <c r="S145">
        <f>Sheet1!Q55</f>
        <v>0</v>
      </c>
      <c r="T145">
        <f>Sheet1!R55</f>
        <v>0</v>
      </c>
      <c r="U145">
        <f>Sheet1!S55</f>
        <v>0</v>
      </c>
      <c r="V145">
        <f>Sheet1!T55</f>
        <v>0</v>
      </c>
      <c r="W145">
        <f>Sheet1!U55</f>
        <v>0</v>
      </c>
      <c r="X145">
        <f>Sheet1!V55</f>
        <v>10000000</v>
      </c>
      <c r="Y145">
        <f>Sheet1!W55</f>
        <v>36.846818914786802</v>
      </c>
      <c r="Z145">
        <f>Sheet1!X55</f>
        <v>1000</v>
      </c>
      <c r="AA145">
        <f>Sheet1!Y55</f>
        <v>199.067333898718</v>
      </c>
      <c r="AB145">
        <f>Sheet1!Z55</f>
        <v>1</v>
      </c>
      <c r="AC145">
        <f>Sheet1!AA55</f>
        <v>679203632617186</v>
      </c>
      <c r="AD145" t="str">
        <f>VLOOKUP(AE145, ref!$A$1:$B$12,2,1)</f>
        <v>Det Norske Veritas (DnV) - "Fatigue Design of Offshore Steel Structures"  (DnV-RP-C203), Aug 2000.</v>
      </c>
      <c r="AE145" t="str">
        <f>Sheet1!C55</f>
        <v>[5]</v>
      </c>
    </row>
    <row r="146" spans="1:31" x14ac:dyDescent="0.25">
      <c r="A146" t="str">
        <f>Sheet1!B56</f>
        <v>DNV'00 F3</v>
      </c>
      <c r="B146" t="s">
        <v>149</v>
      </c>
      <c r="C146">
        <v>2000</v>
      </c>
      <c r="D146" t="s">
        <v>160</v>
      </c>
      <c r="E146" t="s">
        <v>151</v>
      </c>
      <c r="F146" t="str">
        <f t="shared" si="155"/>
        <v>DnV 2000 F3 Seawater CP</v>
      </c>
      <c r="G146" s="4">
        <f>Sheet1!E56</f>
        <v>2</v>
      </c>
      <c r="H146" t="str">
        <f>Sheet1!F56</f>
        <v>Seawater CP</v>
      </c>
      <c r="I146">
        <f>Sheet1!G56</f>
        <v>139958732257.26199</v>
      </c>
      <c r="J146">
        <f>Sheet1!H56</f>
        <v>11.146000000000001</v>
      </c>
      <c r="K146">
        <f>Sheet1!I56</f>
        <v>3</v>
      </c>
      <c r="L146">
        <f>Sheet1!J56</f>
        <v>1000000</v>
      </c>
      <c r="M146">
        <f>Sheet1!K56</f>
        <v>51.9039010197083</v>
      </c>
      <c r="N146">
        <f>Sheet1!L56</f>
        <v>376703798983909</v>
      </c>
      <c r="O146">
        <f>Sheet1!M56</f>
        <v>100000</v>
      </c>
      <c r="P146">
        <f>Sheet1!N56</f>
        <v>0</v>
      </c>
      <c r="Q146">
        <f>Sheet1!O56</f>
        <v>0</v>
      </c>
      <c r="R146">
        <f>Sheet1!P56</f>
        <v>0</v>
      </c>
      <c r="S146">
        <f>Sheet1!Q56</f>
        <v>0</v>
      </c>
      <c r="T146">
        <f>Sheet1!R56</f>
        <v>0</v>
      </c>
      <c r="U146">
        <f>Sheet1!S56</f>
        <v>0</v>
      </c>
      <c r="V146">
        <f>Sheet1!T56</f>
        <v>0</v>
      </c>
      <c r="W146">
        <f>Sheet1!U56</f>
        <v>0</v>
      </c>
      <c r="X146">
        <f>Sheet1!V56</f>
        <v>10000000</v>
      </c>
      <c r="Y146">
        <f>Sheet1!W56</f>
        <v>32.749147555557897</v>
      </c>
      <c r="Z146">
        <f>Sheet1!X56</f>
        <v>1000</v>
      </c>
      <c r="AA146">
        <f>Sheet1!Y56</f>
        <v>139.958732257262</v>
      </c>
      <c r="AB146">
        <f>Sheet1!Z56</f>
        <v>1</v>
      </c>
      <c r="AC146">
        <f>Sheet1!AA56</f>
        <v>376703798983909</v>
      </c>
      <c r="AD146" t="str">
        <f>VLOOKUP(AE146, ref!$A$1:$B$12,2,1)</f>
        <v>Det Norske Veritas (DnV) - "Fatigue Design of Offshore Steel Structures"  (DnV-RP-C203), Aug 2000.</v>
      </c>
      <c r="AE146" t="str">
        <f>Sheet1!C56</f>
        <v>[5]</v>
      </c>
    </row>
    <row r="147" spans="1:31" x14ac:dyDescent="0.25">
      <c r="A147" t="str">
        <f>Sheet1!B57</f>
        <v>DNV'00 G</v>
      </c>
      <c r="B147" t="s">
        <v>149</v>
      </c>
      <c r="C147">
        <v>2000</v>
      </c>
      <c r="D147" t="s">
        <v>161</v>
      </c>
      <c r="E147" t="s">
        <v>151</v>
      </c>
      <c r="F147" t="str">
        <f t="shared" si="155"/>
        <v>DnV 2000 G Seawater CP</v>
      </c>
      <c r="G147" s="4">
        <f>Sheet1!E57</f>
        <v>2</v>
      </c>
      <c r="H147" t="str">
        <f>Sheet1!F57</f>
        <v>Seawater CP</v>
      </c>
      <c r="I147">
        <f>Sheet1!G57</f>
        <v>99540541735.152603</v>
      </c>
      <c r="J147">
        <f>Sheet1!H57</f>
        <v>10.997999999999999</v>
      </c>
      <c r="K147">
        <f>Sheet1!I57</f>
        <v>3</v>
      </c>
      <c r="L147">
        <f>Sheet1!J57</f>
        <v>1000000</v>
      </c>
      <c r="M147">
        <f>Sheet1!K57</f>
        <v>46.344691973628798</v>
      </c>
      <c r="N147">
        <f>Sheet1!L57</f>
        <v>213796208950223</v>
      </c>
      <c r="O147">
        <f>Sheet1!M57</f>
        <v>100000</v>
      </c>
      <c r="P147">
        <f>Sheet1!N57</f>
        <v>0</v>
      </c>
      <c r="Q147">
        <f>Sheet1!O57</f>
        <v>0</v>
      </c>
      <c r="R147">
        <f>Sheet1!P57</f>
        <v>0</v>
      </c>
      <c r="S147">
        <f>Sheet1!Q57</f>
        <v>0</v>
      </c>
      <c r="T147">
        <f>Sheet1!R57</f>
        <v>0</v>
      </c>
      <c r="U147">
        <f>Sheet1!S57</f>
        <v>0</v>
      </c>
      <c r="V147">
        <f>Sheet1!T57</f>
        <v>0</v>
      </c>
      <c r="W147">
        <f>Sheet1!U57</f>
        <v>0</v>
      </c>
      <c r="X147">
        <f>Sheet1!V57</f>
        <v>10000000</v>
      </c>
      <c r="Y147">
        <f>Sheet1!W57</f>
        <v>29.2415237784334</v>
      </c>
      <c r="Z147">
        <f>Sheet1!X57</f>
        <v>1000</v>
      </c>
      <c r="AA147">
        <f>Sheet1!Y57</f>
        <v>99.540541735152601</v>
      </c>
      <c r="AB147">
        <f>Sheet1!Z57</f>
        <v>1</v>
      </c>
      <c r="AC147">
        <f>Sheet1!AA57</f>
        <v>213796208950223</v>
      </c>
      <c r="AD147" t="str">
        <f>VLOOKUP(AE147, ref!$A$1:$B$12,2,1)</f>
        <v>Det Norske Veritas (DnV) - "Fatigue Design of Offshore Steel Structures"  (DnV-RP-C203), Aug 2000.</v>
      </c>
      <c r="AE147" t="str">
        <f>Sheet1!C57</f>
        <v>[5]</v>
      </c>
    </row>
    <row r="148" spans="1:31" x14ac:dyDescent="0.25">
      <c r="A148" t="str">
        <f>Sheet1!B58</f>
        <v>DNV'00 W1</v>
      </c>
      <c r="B148" t="s">
        <v>149</v>
      </c>
      <c r="C148">
        <v>2000</v>
      </c>
      <c r="D148" t="s">
        <v>162</v>
      </c>
      <c r="E148" t="s">
        <v>151</v>
      </c>
      <c r="F148" t="str">
        <f t="shared" si="155"/>
        <v>DnV 2000 W1 Seawater CP</v>
      </c>
      <c r="G148" s="4">
        <f>Sheet1!E58</f>
        <v>2</v>
      </c>
      <c r="H148" t="str">
        <f>Sheet1!F58</f>
        <v>Seawater CP</v>
      </c>
      <c r="I148">
        <f>Sheet1!G58</f>
        <v>72610595743.515594</v>
      </c>
      <c r="J148">
        <f>Sheet1!H58</f>
        <v>10.861000000000001</v>
      </c>
      <c r="K148">
        <f>Sheet1!I58</f>
        <v>3</v>
      </c>
      <c r="L148">
        <f>Sheet1!J58</f>
        <v>1000000</v>
      </c>
      <c r="M148">
        <f>Sheet1!K58</f>
        <v>41.706140312672296</v>
      </c>
      <c r="N148">
        <f>Sheet1!L58</f>
        <v>126182753459067</v>
      </c>
      <c r="O148">
        <f>Sheet1!M58</f>
        <v>100000</v>
      </c>
      <c r="P148">
        <f>Sheet1!N58</f>
        <v>0</v>
      </c>
      <c r="Q148">
        <f>Sheet1!O58</f>
        <v>0</v>
      </c>
      <c r="R148">
        <f>Sheet1!P58</f>
        <v>0</v>
      </c>
      <c r="S148">
        <f>Sheet1!Q58</f>
        <v>0</v>
      </c>
      <c r="T148">
        <f>Sheet1!R58</f>
        <v>0</v>
      </c>
      <c r="U148">
        <f>Sheet1!S58</f>
        <v>0</v>
      </c>
      <c r="V148">
        <f>Sheet1!T58</f>
        <v>0</v>
      </c>
      <c r="W148">
        <f>Sheet1!U58</f>
        <v>0</v>
      </c>
      <c r="X148">
        <f>Sheet1!V58</f>
        <v>10000000</v>
      </c>
      <c r="Y148">
        <f>Sheet1!W58</f>
        <v>26.314795540201999</v>
      </c>
      <c r="Z148">
        <f>Sheet1!X58</f>
        <v>1000</v>
      </c>
      <c r="AA148">
        <f>Sheet1!Y58</f>
        <v>72.610595743515603</v>
      </c>
      <c r="AB148">
        <f>Sheet1!Z58</f>
        <v>1</v>
      </c>
      <c r="AC148">
        <f>Sheet1!AA58</f>
        <v>126182753459067</v>
      </c>
      <c r="AD148" t="str">
        <f>VLOOKUP(AE148, ref!$A$1:$B$12,2,1)</f>
        <v>Det Norske Veritas (DnV) - "Fatigue Design of Offshore Steel Structures"  (DnV-RP-C203), Aug 2000.</v>
      </c>
      <c r="AE148" t="str">
        <f>Sheet1!C58</f>
        <v>[5]</v>
      </c>
    </row>
    <row r="149" spans="1:31" x14ac:dyDescent="0.25">
      <c r="A149" t="str">
        <f>Sheet1!B59</f>
        <v>DNV'00 W2</v>
      </c>
      <c r="B149" t="s">
        <v>149</v>
      </c>
      <c r="C149">
        <v>2000</v>
      </c>
      <c r="D149" t="s">
        <v>163</v>
      </c>
      <c r="E149" t="s">
        <v>151</v>
      </c>
      <c r="F149" t="str">
        <f t="shared" si="155"/>
        <v>DnV 2000 W2 Seawater CP</v>
      </c>
      <c r="G149" s="4">
        <f>Sheet1!E59</f>
        <v>2</v>
      </c>
      <c r="H149" t="str">
        <f>Sheet1!F59</f>
        <v>Seawater CP</v>
      </c>
      <c r="I149">
        <f>Sheet1!G59</f>
        <v>50933087105.719597</v>
      </c>
      <c r="J149">
        <f>Sheet1!H59</f>
        <v>10.707000000000001</v>
      </c>
      <c r="K149">
        <f>Sheet1!I59</f>
        <v>3</v>
      </c>
      <c r="L149">
        <f>Sheet1!J59</f>
        <v>1000000</v>
      </c>
      <c r="M149">
        <f>Sheet1!K59</f>
        <v>37.068072178257601</v>
      </c>
      <c r="N149">
        <f>Sheet1!L59</f>
        <v>69984199600227.5</v>
      </c>
      <c r="O149">
        <f>Sheet1!M59</f>
        <v>100000</v>
      </c>
      <c r="P149">
        <f>Sheet1!N59</f>
        <v>0</v>
      </c>
      <c r="Q149">
        <f>Sheet1!O59</f>
        <v>0</v>
      </c>
      <c r="R149">
        <f>Sheet1!P59</f>
        <v>0</v>
      </c>
      <c r="S149">
        <f>Sheet1!Q59</f>
        <v>0</v>
      </c>
      <c r="T149">
        <f>Sheet1!R59</f>
        <v>0</v>
      </c>
      <c r="U149">
        <f>Sheet1!S59</f>
        <v>0</v>
      </c>
      <c r="V149">
        <f>Sheet1!T59</f>
        <v>0</v>
      </c>
      <c r="W149">
        <f>Sheet1!U59</f>
        <v>0</v>
      </c>
      <c r="X149">
        <f>Sheet1!V59</f>
        <v>10000000</v>
      </c>
      <c r="Y149">
        <f>Sheet1!W59</f>
        <v>23.388372386593598</v>
      </c>
      <c r="Z149">
        <f>Sheet1!X59</f>
        <v>1000</v>
      </c>
      <c r="AA149">
        <f>Sheet1!Y59</f>
        <v>50.933087105719601</v>
      </c>
      <c r="AB149">
        <f>Sheet1!Z59</f>
        <v>1</v>
      </c>
      <c r="AC149">
        <f>Sheet1!AA59</f>
        <v>69984199600227.5</v>
      </c>
      <c r="AD149" t="str">
        <f>VLOOKUP(AE149, ref!$A$1:$B$12,2,1)</f>
        <v>Det Norske Veritas (DnV) - "Fatigue Design of Offshore Steel Structures"  (DnV-RP-C203), Aug 2000.</v>
      </c>
      <c r="AE149" t="str">
        <f>Sheet1!C59</f>
        <v>[5]</v>
      </c>
    </row>
    <row r="150" spans="1:31" x14ac:dyDescent="0.25">
      <c r="A150" t="str">
        <f>Sheet1!B60</f>
        <v>DNV'00 W3</v>
      </c>
      <c r="B150" t="s">
        <v>149</v>
      </c>
      <c r="C150">
        <v>2000</v>
      </c>
      <c r="D150" t="s">
        <v>164</v>
      </c>
      <c r="E150" t="s">
        <v>151</v>
      </c>
      <c r="F150" t="str">
        <f t="shared" si="155"/>
        <v>DnV 2000 W3 Seawater CP</v>
      </c>
      <c r="G150" s="4">
        <f>Sheet1!E60</f>
        <v>2</v>
      </c>
      <c r="H150" t="str">
        <f>Sheet1!F60</f>
        <v>Seawater CP</v>
      </c>
      <c r="I150">
        <f>Sheet1!G60</f>
        <v>37153522909.7173</v>
      </c>
      <c r="J150">
        <f>Sheet1!H60</f>
        <v>10.57</v>
      </c>
      <c r="K150">
        <f>Sheet1!I60</f>
        <v>3</v>
      </c>
      <c r="L150">
        <f>Sheet1!J60</f>
        <v>1000000</v>
      </c>
      <c r="M150">
        <f>Sheet1!K60</f>
        <v>33.373365130514898</v>
      </c>
      <c r="N150">
        <f>Sheet1!L60</f>
        <v>41399967481973.102</v>
      </c>
      <c r="O150">
        <f>Sheet1!M60</f>
        <v>100000</v>
      </c>
      <c r="P150">
        <f>Sheet1!N60</f>
        <v>0</v>
      </c>
      <c r="Q150">
        <f>Sheet1!O60</f>
        <v>0</v>
      </c>
      <c r="R150">
        <f>Sheet1!P60</f>
        <v>0</v>
      </c>
      <c r="S150">
        <f>Sheet1!Q60</f>
        <v>0</v>
      </c>
      <c r="T150">
        <f>Sheet1!R60</f>
        <v>0</v>
      </c>
      <c r="U150">
        <f>Sheet1!S60</f>
        <v>0</v>
      </c>
      <c r="V150">
        <f>Sheet1!T60</f>
        <v>0</v>
      </c>
      <c r="W150">
        <f>Sheet1!U60</f>
        <v>0</v>
      </c>
      <c r="X150">
        <f>Sheet1!V60</f>
        <v>10000000</v>
      </c>
      <c r="Y150">
        <f>Sheet1!W60</f>
        <v>21.057169839117499</v>
      </c>
      <c r="Z150">
        <f>Sheet1!X60</f>
        <v>1000</v>
      </c>
      <c r="AA150">
        <f>Sheet1!Y60</f>
        <v>37.153522909717303</v>
      </c>
      <c r="AB150">
        <f>Sheet1!Z60</f>
        <v>1</v>
      </c>
      <c r="AC150">
        <f>Sheet1!AA60</f>
        <v>41399967481973.102</v>
      </c>
      <c r="AD150" t="str">
        <f>VLOOKUP(AE150, ref!$A$1:$B$12,2,1)</f>
        <v>Det Norske Veritas (DnV) - "Fatigue Design of Offshore Steel Structures"  (DnV-RP-C203), Aug 2000.</v>
      </c>
      <c r="AE150" t="str">
        <f>Sheet1!C60</f>
        <v>[5]</v>
      </c>
    </row>
    <row r="151" spans="1:31" x14ac:dyDescent="0.25">
      <c r="A151" t="str">
        <f>Sheet1!B61</f>
        <v>DNV'00 T</v>
      </c>
      <c r="B151" t="s">
        <v>149</v>
      </c>
      <c r="C151">
        <v>2000</v>
      </c>
      <c r="D151" t="s">
        <v>165</v>
      </c>
      <c r="E151" t="s">
        <v>151</v>
      </c>
      <c r="F151" t="str">
        <f t="shared" si="155"/>
        <v>DnV 2000 T Seawater CP</v>
      </c>
      <c r="G151" s="4">
        <f>Sheet1!E61</f>
        <v>2</v>
      </c>
      <c r="H151" t="str">
        <f>Sheet1!F61</f>
        <v>Seawater CP</v>
      </c>
      <c r="I151">
        <f>Sheet1!G61</f>
        <v>580764417521.31104</v>
      </c>
      <c r="J151">
        <f>Sheet1!H61</f>
        <v>11.763999999999999</v>
      </c>
      <c r="K151">
        <f>Sheet1!I61</f>
        <v>3</v>
      </c>
      <c r="L151">
        <f>Sheet1!J61</f>
        <v>1000000</v>
      </c>
      <c r="M151">
        <f>Sheet1!K61</f>
        <v>83.406519740866401</v>
      </c>
      <c r="N151">
        <f>Sheet1!L61</f>
        <v>4036453929676050</v>
      </c>
      <c r="O151">
        <f>Sheet1!M61</f>
        <v>100000</v>
      </c>
      <c r="P151">
        <f>Sheet1!N61</f>
        <v>0</v>
      </c>
      <c r="Q151">
        <f>Sheet1!O61</f>
        <v>0</v>
      </c>
      <c r="R151">
        <f>Sheet1!P61</f>
        <v>0</v>
      </c>
      <c r="S151">
        <f>Sheet1!Q61</f>
        <v>0</v>
      </c>
      <c r="T151">
        <f>Sheet1!R61</f>
        <v>0</v>
      </c>
      <c r="U151">
        <f>Sheet1!S61</f>
        <v>0</v>
      </c>
      <c r="V151">
        <f>Sheet1!T61</f>
        <v>0</v>
      </c>
      <c r="W151">
        <f>Sheet1!U61</f>
        <v>0</v>
      </c>
      <c r="X151">
        <f>Sheet1!V61</f>
        <v>10000000</v>
      </c>
      <c r="Y151">
        <f>Sheet1!W61</f>
        <v>52.625956208031802</v>
      </c>
      <c r="Z151">
        <f>Sheet1!X61</f>
        <v>1000</v>
      </c>
      <c r="AA151">
        <f>Sheet1!Y61</f>
        <v>580.76441752131097</v>
      </c>
      <c r="AB151">
        <f>Sheet1!Z61</f>
        <v>1</v>
      </c>
      <c r="AC151">
        <f>Sheet1!AA61</f>
        <v>4036453929676050</v>
      </c>
      <c r="AD151" t="str">
        <f>VLOOKUP(AE151, ref!$A$1:$B$12,2,1)</f>
        <v>Det Norske Veritas (DnV) - "Fatigue Design of Offshore Steel Structures"  (DnV-RP-C203), Aug 2000.</v>
      </c>
      <c r="AE151" t="str">
        <f>Sheet1!C61</f>
        <v>[5]</v>
      </c>
    </row>
    <row r="152" spans="1:31" x14ac:dyDescent="0.25">
      <c r="A152" t="str">
        <f>Sheet1!B62</f>
        <v>API-X</v>
      </c>
      <c r="B152" t="s">
        <v>166</v>
      </c>
      <c r="D152" t="s">
        <v>167</v>
      </c>
      <c r="E152" t="s">
        <v>151</v>
      </c>
      <c r="F152" t="str">
        <f t="shared" si="155"/>
        <v>API  X Seawater CP</v>
      </c>
      <c r="G152" s="4">
        <f>Sheet1!E62</f>
        <v>1</v>
      </c>
      <c r="H152" t="str">
        <f>Sheet1!F62</f>
        <v>Seawater CP</v>
      </c>
      <c r="I152">
        <f>Sheet1!G62</f>
        <v>1151000000000000</v>
      </c>
      <c r="J152">
        <f>Sheet1!H62</f>
        <v>15.061075323629799</v>
      </c>
      <c r="K152">
        <f>Sheet1!I62</f>
        <v>4.38</v>
      </c>
      <c r="L152" t="str">
        <f>Sheet1!J62</f>
        <v>-</v>
      </c>
      <c r="M152" t="str">
        <f>Sheet1!K62</f>
        <v>-</v>
      </c>
      <c r="N152">
        <f>Sheet1!L62</f>
        <v>0</v>
      </c>
      <c r="O152">
        <f>Sheet1!M62</f>
        <v>0</v>
      </c>
      <c r="P152">
        <f>Sheet1!N62</f>
        <v>0</v>
      </c>
      <c r="Q152">
        <f>Sheet1!O62</f>
        <v>0</v>
      </c>
      <c r="R152">
        <f>Sheet1!P62</f>
        <v>0</v>
      </c>
      <c r="S152">
        <f>Sheet1!Q62</f>
        <v>0</v>
      </c>
      <c r="T152">
        <f>Sheet1!R62</f>
        <v>0</v>
      </c>
      <c r="U152">
        <f>Sheet1!S62</f>
        <v>0</v>
      </c>
      <c r="V152">
        <f>Sheet1!T62</f>
        <v>0</v>
      </c>
      <c r="W152">
        <f>Sheet1!U62</f>
        <v>0</v>
      </c>
      <c r="X152">
        <f>Sheet1!V62</f>
        <v>200000000</v>
      </c>
      <c r="Y152">
        <f>Sheet1!W62</f>
        <v>34.945345953931003</v>
      </c>
      <c r="Z152">
        <f>Sheet1!X62</f>
        <v>1000</v>
      </c>
      <c r="AA152">
        <f>Sheet1!Y62</f>
        <v>83.382579004631097</v>
      </c>
      <c r="AB152">
        <f>Sheet1!Z62</f>
        <v>1</v>
      </c>
      <c r="AC152">
        <f>Sheet1!AA62</f>
        <v>0</v>
      </c>
      <c r="AD152" t="str">
        <f>VLOOKUP(AE152, ref!$A$1:$B$12,2,1)</f>
        <v>American Petroleum Institute - "Recommended Practise for Planning, Designing and Constructing Fixed Offshore Platforms – Load and Resistance Factor Design". API-RP-2A-LRFD, Second Edition, Apr 1994.</v>
      </c>
      <c r="AE152" t="str">
        <f>Sheet1!C62</f>
        <v>[1]</v>
      </c>
    </row>
    <row r="153" spans="1:31" x14ac:dyDescent="0.25">
      <c r="A153" t="str">
        <f>Sheet1!B63</f>
        <v>API-X'</v>
      </c>
      <c r="B153" t="s">
        <v>166</v>
      </c>
      <c r="D153" t="s">
        <v>168</v>
      </c>
      <c r="E153" t="s">
        <v>151</v>
      </c>
      <c r="F153" t="str">
        <f t="shared" si="155"/>
        <v>API  X’ Seawater CP</v>
      </c>
      <c r="G153" s="4">
        <f>Sheet1!E63</f>
        <v>1</v>
      </c>
      <c r="H153" t="str">
        <f>Sheet1!F63</f>
        <v>Seawater CP</v>
      </c>
      <c r="I153">
        <f>Sheet1!G63</f>
        <v>25009999999999.898</v>
      </c>
      <c r="J153">
        <f>Sheet1!H63</f>
        <v>13.398113691730501</v>
      </c>
      <c r="K153">
        <f>Sheet1!I63</f>
        <v>3.74</v>
      </c>
      <c r="L153" t="str">
        <f>Sheet1!J63</f>
        <v>-</v>
      </c>
      <c r="M153" t="str">
        <f>Sheet1!K63</f>
        <v>-</v>
      </c>
      <c r="N153">
        <f>Sheet1!L63</f>
        <v>0</v>
      </c>
      <c r="O153">
        <f>Sheet1!M63</f>
        <v>0</v>
      </c>
      <c r="P153">
        <f>Sheet1!N63</f>
        <v>0</v>
      </c>
      <c r="Q153">
        <f>Sheet1!O63</f>
        <v>0</v>
      </c>
      <c r="R153">
        <f>Sheet1!P63</f>
        <v>0</v>
      </c>
      <c r="S153">
        <f>Sheet1!Q63</f>
        <v>0</v>
      </c>
      <c r="T153">
        <f>Sheet1!R63</f>
        <v>0</v>
      </c>
      <c r="U153">
        <f>Sheet1!S63</f>
        <v>0</v>
      </c>
      <c r="V153">
        <f>Sheet1!T63</f>
        <v>0</v>
      </c>
      <c r="W153">
        <f>Sheet1!U63</f>
        <v>0</v>
      </c>
      <c r="X153">
        <f>Sheet1!V63</f>
        <v>200000000</v>
      </c>
      <c r="Y153">
        <f>Sheet1!W63</f>
        <v>23.059856651104699</v>
      </c>
      <c r="Z153">
        <f>Sheet1!X63</f>
        <v>1000</v>
      </c>
      <c r="AA153">
        <f>Sheet1!Y63</f>
        <v>150.70015247719601</v>
      </c>
      <c r="AB153">
        <f>Sheet1!Z63</f>
        <v>1</v>
      </c>
      <c r="AC153">
        <f>Sheet1!AA63</f>
        <v>0</v>
      </c>
      <c r="AD153" t="str">
        <f>VLOOKUP(AE153, ref!$A$1:$B$12,2,1)</f>
        <v>American Petroleum Institute - "Recommended Practise for Planning, Designing and Constructing Fixed Offshore Platforms – Load and Resistance Factor Design". API-RP-2A-LRFD, Second Edition, Apr 1994.</v>
      </c>
      <c r="AE153" t="str">
        <f>Sheet1!C63</f>
        <v>[1]</v>
      </c>
    </row>
    <row r="154" spans="1:31" x14ac:dyDescent="0.25">
      <c r="A154" t="str">
        <f>Sheet1!B64</f>
        <v>DNV'84 B</v>
      </c>
      <c r="B154" t="s">
        <v>149</v>
      </c>
      <c r="C154">
        <v>1984</v>
      </c>
      <c r="D154" t="s">
        <v>169</v>
      </c>
      <c r="E154" t="s">
        <v>151</v>
      </c>
      <c r="F154" t="str">
        <f t="shared" si="155"/>
        <v>DnV 1984 B In Air</v>
      </c>
      <c r="G154" s="4">
        <f>Sheet1!E64</f>
        <v>2</v>
      </c>
      <c r="H154" t="str">
        <f>Sheet1!F64</f>
        <v>In Air</v>
      </c>
      <c r="I154">
        <f>Sheet1!G64</f>
        <v>1012744748814530</v>
      </c>
      <c r="J154">
        <f>Sheet1!H64</f>
        <v>15.0055</v>
      </c>
      <c r="K154">
        <f>Sheet1!I64</f>
        <v>4</v>
      </c>
      <c r="L154">
        <f>Sheet1!J64</f>
        <v>10000000</v>
      </c>
      <c r="M154">
        <f>Sheet1!K64</f>
        <v>100.46157902784</v>
      </c>
      <c r="N154">
        <f>Sheet1!L64</f>
        <v>1.02329299228076E+17</v>
      </c>
      <c r="O154">
        <f>Sheet1!M64</f>
        <v>100000</v>
      </c>
      <c r="P154">
        <f>Sheet1!N64</f>
        <v>0</v>
      </c>
      <c r="Q154">
        <f>Sheet1!O64</f>
        <v>0</v>
      </c>
      <c r="R154">
        <f>Sheet1!P64</f>
        <v>0</v>
      </c>
      <c r="S154">
        <f>Sheet1!Q64</f>
        <v>0</v>
      </c>
      <c r="T154">
        <f>Sheet1!R64</f>
        <v>0</v>
      </c>
      <c r="U154">
        <f>Sheet1!S64</f>
        <v>0</v>
      </c>
      <c r="V154">
        <f>Sheet1!T64</f>
        <v>0</v>
      </c>
      <c r="W154">
        <f>Sheet1!U64</f>
        <v>0</v>
      </c>
      <c r="X154" t="str">
        <f>Sheet1!V64</f>
        <v>-</v>
      </c>
      <c r="Y154">
        <f>Sheet1!W64</f>
        <v>0</v>
      </c>
      <c r="Z154">
        <f>Sheet1!X64</f>
        <v>1000</v>
      </c>
      <c r="AA154">
        <f>Sheet1!Y64</f>
        <v>1012.74474881453</v>
      </c>
      <c r="AB154">
        <f>Sheet1!Z64</f>
        <v>1</v>
      </c>
      <c r="AC154">
        <f>Sheet1!AA64</f>
        <v>1.02329299228076E+17</v>
      </c>
      <c r="AD154" t="str">
        <f>VLOOKUP(AE154, ref!$A$1:$B$12,2,1)</f>
        <v>Det Norske Veritas (DnV) - "Fatigue Strength Analysis for Mobile Offshore Units", Aug 1984.</v>
      </c>
      <c r="AE154" t="str">
        <f>Sheet1!C64</f>
        <v>[2]</v>
      </c>
    </row>
    <row r="155" spans="1:31" x14ac:dyDescent="0.25">
      <c r="A155" t="str">
        <f>Sheet1!B65</f>
        <v>DNV'84 C</v>
      </c>
      <c r="B155" t="s">
        <v>149</v>
      </c>
      <c r="C155">
        <v>1984</v>
      </c>
      <c r="D155" t="s">
        <v>153</v>
      </c>
      <c r="E155" t="s">
        <v>151</v>
      </c>
      <c r="F155" t="str">
        <f t="shared" si="155"/>
        <v>DnV 1984 C In Air</v>
      </c>
      <c r="G155" s="4">
        <f>Sheet1!E65</f>
        <v>2</v>
      </c>
      <c r="H155" t="str">
        <f>Sheet1!F65</f>
        <v>In Air</v>
      </c>
      <c r="I155">
        <f>Sheet1!G65</f>
        <v>42266861426560.203</v>
      </c>
      <c r="J155">
        <f>Sheet1!H65</f>
        <v>13.625999999999999</v>
      </c>
      <c r="K155">
        <f>Sheet1!I65</f>
        <v>3.5</v>
      </c>
      <c r="L155">
        <f>Sheet1!J65</f>
        <v>10000000</v>
      </c>
      <c r="M155">
        <f>Sheet1!K65</f>
        <v>78.342964276621203</v>
      </c>
      <c r="N155">
        <f>Sheet1!L65</f>
        <v>2.95120922666638E+16</v>
      </c>
      <c r="O155">
        <f>Sheet1!M65</f>
        <v>100000</v>
      </c>
      <c r="P155">
        <f>Sheet1!N65</f>
        <v>0</v>
      </c>
      <c r="Q155">
        <f>Sheet1!O65</f>
        <v>0</v>
      </c>
      <c r="R155">
        <f>Sheet1!P65</f>
        <v>0</v>
      </c>
      <c r="S155">
        <f>Sheet1!Q65</f>
        <v>0</v>
      </c>
      <c r="T155">
        <f>Sheet1!R65</f>
        <v>0</v>
      </c>
      <c r="U155">
        <f>Sheet1!S65</f>
        <v>0</v>
      </c>
      <c r="V155">
        <f>Sheet1!T65</f>
        <v>0</v>
      </c>
      <c r="W155">
        <f>Sheet1!U65</f>
        <v>0</v>
      </c>
      <c r="X155" t="str">
        <f>Sheet1!V65</f>
        <v>-</v>
      </c>
      <c r="Y155">
        <f>Sheet1!W65</f>
        <v>0</v>
      </c>
      <c r="Z155">
        <f>Sheet1!X65</f>
        <v>1000</v>
      </c>
      <c r="AA155">
        <f>Sheet1!Y65</f>
        <v>1336.59551654644</v>
      </c>
      <c r="AB155">
        <f>Sheet1!Z65</f>
        <v>1</v>
      </c>
      <c r="AC155">
        <f>Sheet1!AA65</f>
        <v>2.95120922666638E+16</v>
      </c>
      <c r="AD155" t="str">
        <f>VLOOKUP(AE155, ref!$A$1:$B$12,2,1)</f>
        <v>Det Norske Veritas (DnV) - "Fatigue Strength Analysis for Mobile Offshore Units", Aug 1984.</v>
      </c>
      <c r="AE155" t="str">
        <f>Sheet1!C65</f>
        <v>[2]</v>
      </c>
    </row>
    <row r="156" spans="1:31" x14ac:dyDescent="0.25">
      <c r="A156" t="str">
        <f>Sheet1!B66</f>
        <v>DNV'84 D</v>
      </c>
      <c r="B156" t="s">
        <v>149</v>
      </c>
      <c r="C156">
        <v>1984</v>
      </c>
      <c r="D156" t="s">
        <v>156</v>
      </c>
      <c r="E156" t="s">
        <v>151</v>
      </c>
      <c r="F156" t="str">
        <f t="shared" si="155"/>
        <v>DnV 1984 D In Air</v>
      </c>
      <c r="G156" s="4">
        <f>Sheet1!E66</f>
        <v>2</v>
      </c>
      <c r="H156" t="str">
        <f>Sheet1!F66</f>
        <v>In Air</v>
      </c>
      <c r="I156">
        <f>Sheet1!G66</f>
        <v>1519497535406.8899</v>
      </c>
      <c r="J156">
        <f>Sheet1!H66</f>
        <v>12.181699999999999</v>
      </c>
      <c r="K156">
        <f>Sheet1!I66</f>
        <v>3</v>
      </c>
      <c r="L156">
        <f>Sheet1!J66</f>
        <v>10000000</v>
      </c>
      <c r="M156">
        <f>Sheet1!K66</f>
        <v>53.210825926679497</v>
      </c>
      <c r="N156">
        <f>Sheet1!L66</f>
        <v>4265795188015930</v>
      </c>
      <c r="O156">
        <f>Sheet1!M66</f>
        <v>100000</v>
      </c>
      <c r="P156">
        <f>Sheet1!N66</f>
        <v>0</v>
      </c>
      <c r="Q156">
        <f>Sheet1!O66</f>
        <v>0</v>
      </c>
      <c r="R156">
        <f>Sheet1!P66</f>
        <v>0</v>
      </c>
      <c r="S156">
        <f>Sheet1!Q66</f>
        <v>0</v>
      </c>
      <c r="T156">
        <f>Sheet1!R66</f>
        <v>0</v>
      </c>
      <c r="U156">
        <f>Sheet1!S66</f>
        <v>0</v>
      </c>
      <c r="V156">
        <f>Sheet1!T66</f>
        <v>0</v>
      </c>
      <c r="W156">
        <f>Sheet1!U66</f>
        <v>0</v>
      </c>
      <c r="X156" t="str">
        <f>Sheet1!V66</f>
        <v>-</v>
      </c>
      <c r="Y156">
        <f>Sheet1!W66</f>
        <v>0</v>
      </c>
      <c r="Z156">
        <f>Sheet1!X66</f>
        <v>1000</v>
      </c>
      <c r="AA156">
        <f>Sheet1!Y66</f>
        <v>1519.4975354068899</v>
      </c>
      <c r="AB156">
        <f>Sheet1!Z66</f>
        <v>1</v>
      </c>
      <c r="AC156">
        <f>Sheet1!AA66</f>
        <v>4265795188015930</v>
      </c>
      <c r="AD156" t="str">
        <f>VLOOKUP(AE156, ref!$A$1:$B$12,2,1)</f>
        <v>Det Norske Veritas (DnV) - "Fatigue Strength Analysis for Mobile Offshore Units", Aug 1984.</v>
      </c>
      <c r="AE156" t="str">
        <f>Sheet1!C66</f>
        <v>[2]</v>
      </c>
    </row>
    <row r="157" spans="1:31" x14ac:dyDescent="0.25">
      <c r="A157" t="str">
        <f>Sheet1!B67</f>
        <v>DNV'84 E</v>
      </c>
      <c r="B157" t="s">
        <v>149</v>
      </c>
      <c r="C157">
        <v>1984</v>
      </c>
      <c r="D157" t="s">
        <v>157</v>
      </c>
      <c r="E157" t="s">
        <v>151</v>
      </c>
      <c r="F157" t="str">
        <f t="shared" si="155"/>
        <v>DnV 1984 E In Air</v>
      </c>
      <c r="G157" s="4">
        <f>Sheet1!E67</f>
        <v>2</v>
      </c>
      <c r="H157" t="str">
        <f>Sheet1!F67</f>
        <v>In Air</v>
      </c>
      <c r="I157">
        <f>Sheet1!G67</f>
        <v>1035380544414.76</v>
      </c>
      <c r="J157">
        <f>Sheet1!H67</f>
        <v>12.0151</v>
      </c>
      <c r="K157">
        <f>Sheet1!I67</f>
        <v>3</v>
      </c>
      <c r="L157">
        <f>Sheet1!J67</f>
        <v>10000000</v>
      </c>
      <c r="M157">
        <f>Sheet1!K67</f>
        <v>47.2063041263591</v>
      </c>
      <c r="N157">
        <f>Sheet1!L67</f>
        <v>2344228815319920</v>
      </c>
      <c r="O157">
        <f>Sheet1!M67</f>
        <v>100000</v>
      </c>
      <c r="P157">
        <f>Sheet1!N67</f>
        <v>0</v>
      </c>
      <c r="Q157">
        <f>Sheet1!O67</f>
        <v>0</v>
      </c>
      <c r="R157">
        <f>Sheet1!P67</f>
        <v>0</v>
      </c>
      <c r="S157">
        <f>Sheet1!Q67</f>
        <v>0</v>
      </c>
      <c r="T157">
        <f>Sheet1!R67</f>
        <v>0</v>
      </c>
      <c r="U157">
        <f>Sheet1!S67</f>
        <v>0</v>
      </c>
      <c r="V157">
        <f>Sheet1!T67</f>
        <v>0</v>
      </c>
      <c r="W157">
        <f>Sheet1!U67</f>
        <v>0</v>
      </c>
      <c r="X157" t="str">
        <f>Sheet1!V67</f>
        <v>-</v>
      </c>
      <c r="Y157">
        <f>Sheet1!W67</f>
        <v>0</v>
      </c>
      <c r="Z157">
        <f>Sheet1!X67</f>
        <v>1000</v>
      </c>
      <c r="AA157">
        <f>Sheet1!Y67</f>
        <v>1035.3805444147599</v>
      </c>
      <c r="AB157">
        <f>Sheet1!Z67</f>
        <v>1</v>
      </c>
      <c r="AC157">
        <f>Sheet1!AA67</f>
        <v>2344228815319920</v>
      </c>
      <c r="AD157" t="str">
        <f>VLOOKUP(AE157, ref!$A$1:$B$12,2,1)</f>
        <v>Det Norske Veritas (DnV) - "Fatigue Strength Analysis for Mobile Offshore Units", Aug 1984.</v>
      </c>
      <c r="AE157" t="str">
        <f>Sheet1!C67</f>
        <v>[2]</v>
      </c>
    </row>
    <row r="158" spans="1:31" x14ac:dyDescent="0.25">
      <c r="A158" t="str">
        <f>Sheet1!B68</f>
        <v>DNV'84 F</v>
      </c>
      <c r="B158" t="s">
        <v>149</v>
      </c>
      <c r="C158">
        <v>1984</v>
      </c>
      <c r="D158" t="s">
        <v>158</v>
      </c>
      <c r="E158" t="s">
        <v>151</v>
      </c>
      <c r="F158" t="str">
        <f t="shared" si="155"/>
        <v>DnV 1984 F In Air</v>
      </c>
      <c r="G158" s="4">
        <f>Sheet1!E68</f>
        <v>2</v>
      </c>
      <c r="H158" t="str">
        <f>Sheet1!F68</f>
        <v>In Air</v>
      </c>
      <c r="I158">
        <f>Sheet1!G68</f>
        <v>631538745374.38501</v>
      </c>
      <c r="J158">
        <f>Sheet1!H68</f>
        <v>11.8004</v>
      </c>
      <c r="K158">
        <f>Sheet1!I68</f>
        <v>3</v>
      </c>
      <c r="L158">
        <f>Sheet1!J68</f>
        <v>10000000</v>
      </c>
      <c r="M158">
        <f>Sheet1!K68</f>
        <v>39.810717055349798</v>
      </c>
      <c r="N158">
        <f>Sheet1!L68</f>
        <v>1000000000000000</v>
      </c>
      <c r="O158">
        <f>Sheet1!M68</f>
        <v>100000</v>
      </c>
      <c r="P158">
        <f>Sheet1!N68</f>
        <v>0</v>
      </c>
      <c r="Q158">
        <f>Sheet1!O68</f>
        <v>0</v>
      </c>
      <c r="R158">
        <f>Sheet1!P68</f>
        <v>0</v>
      </c>
      <c r="S158">
        <f>Sheet1!Q68</f>
        <v>0</v>
      </c>
      <c r="T158">
        <f>Sheet1!R68</f>
        <v>0</v>
      </c>
      <c r="U158">
        <f>Sheet1!S68</f>
        <v>0</v>
      </c>
      <c r="V158">
        <f>Sheet1!T68</f>
        <v>0</v>
      </c>
      <c r="W158">
        <f>Sheet1!U68</f>
        <v>0</v>
      </c>
      <c r="X158" t="str">
        <f>Sheet1!V68</f>
        <v>-</v>
      </c>
      <c r="Y158">
        <f>Sheet1!W68</f>
        <v>0</v>
      </c>
      <c r="Z158">
        <f>Sheet1!X68</f>
        <v>1000</v>
      </c>
      <c r="AA158">
        <f>Sheet1!Y68</f>
        <v>631.53874537438503</v>
      </c>
      <c r="AB158">
        <f>Sheet1!Z68</f>
        <v>1</v>
      </c>
      <c r="AC158">
        <f>Sheet1!AA68</f>
        <v>1000000000000000</v>
      </c>
      <c r="AD158" t="str">
        <f>VLOOKUP(AE158, ref!$A$1:$B$12,2,1)</f>
        <v>Det Norske Veritas (DnV) - "Fatigue Strength Analysis for Mobile Offshore Units", Aug 1984.</v>
      </c>
      <c r="AE158" t="str">
        <f>Sheet1!C68</f>
        <v>[2]</v>
      </c>
    </row>
    <row r="159" spans="1:31" x14ac:dyDescent="0.25">
      <c r="A159" t="str">
        <f>Sheet1!B69</f>
        <v>DNV'84 F2</v>
      </c>
      <c r="B159" t="s">
        <v>149</v>
      </c>
      <c r="C159">
        <v>1984</v>
      </c>
      <c r="D159" t="s">
        <v>170</v>
      </c>
      <c r="E159" t="s">
        <v>151</v>
      </c>
      <c r="F159" t="str">
        <f t="shared" si="155"/>
        <v>DnV 1984 F2 In Air</v>
      </c>
      <c r="G159" s="4">
        <f>Sheet1!E69</f>
        <v>2</v>
      </c>
      <c r="H159" t="str">
        <f>Sheet1!F69</f>
        <v>In Air</v>
      </c>
      <c r="I159">
        <f>Sheet1!G69</f>
        <v>430724920981.97498</v>
      </c>
      <c r="J159">
        <f>Sheet1!H69</f>
        <v>11.6342</v>
      </c>
      <c r="K159">
        <f>Sheet1!I69</f>
        <v>3</v>
      </c>
      <c r="L159">
        <f>Sheet1!J69</f>
        <v>10000000</v>
      </c>
      <c r="M159">
        <f>Sheet1!K69</f>
        <v>34.994516702835803</v>
      </c>
      <c r="N159">
        <f>Sheet1!L69</f>
        <v>524807460249773</v>
      </c>
      <c r="O159">
        <f>Sheet1!M69</f>
        <v>100000</v>
      </c>
      <c r="P159">
        <f>Sheet1!N69</f>
        <v>0</v>
      </c>
      <c r="Q159">
        <f>Sheet1!O69</f>
        <v>0</v>
      </c>
      <c r="R159">
        <f>Sheet1!P69</f>
        <v>0</v>
      </c>
      <c r="S159">
        <f>Sheet1!Q69</f>
        <v>0</v>
      </c>
      <c r="T159">
        <f>Sheet1!R69</f>
        <v>0</v>
      </c>
      <c r="U159">
        <f>Sheet1!S69</f>
        <v>0</v>
      </c>
      <c r="V159">
        <f>Sheet1!T69</f>
        <v>0</v>
      </c>
      <c r="W159">
        <f>Sheet1!U69</f>
        <v>0</v>
      </c>
      <c r="X159" t="str">
        <f>Sheet1!V69</f>
        <v>-</v>
      </c>
      <c r="Y159">
        <f>Sheet1!W69</f>
        <v>0</v>
      </c>
      <c r="Z159">
        <f>Sheet1!X69</f>
        <v>1000</v>
      </c>
      <c r="AA159">
        <f>Sheet1!Y69</f>
        <v>430.724920981975</v>
      </c>
      <c r="AB159">
        <f>Sheet1!Z69</f>
        <v>1</v>
      </c>
      <c r="AC159">
        <f>Sheet1!AA69</f>
        <v>524807460249773</v>
      </c>
      <c r="AD159" t="str">
        <f>VLOOKUP(AE159, ref!$A$1:$B$12,2,1)</f>
        <v>Det Norske Veritas (DnV) - "Fatigue Strength Analysis for Mobile Offshore Units", Aug 1984.</v>
      </c>
      <c r="AE159" t="str">
        <f>Sheet1!C69</f>
        <v>[2]</v>
      </c>
    </row>
    <row r="160" spans="1:31" x14ac:dyDescent="0.25">
      <c r="A160" t="str">
        <f>Sheet1!B70</f>
        <v>DNV'84 G</v>
      </c>
      <c r="B160" t="s">
        <v>149</v>
      </c>
      <c r="C160">
        <v>1984</v>
      </c>
      <c r="D160" t="s">
        <v>161</v>
      </c>
      <c r="E160" t="s">
        <v>151</v>
      </c>
      <c r="F160" t="str">
        <f t="shared" si="155"/>
        <v>DnV 1984 G In Air</v>
      </c>
      <c r="G160" s="4">
        <f>Sheet1!E70</f>
        <v>2</v>
      </c>
      <c r="H160" t="str">
        <f>Sheet1!F70</f>
        <v>In Air</v>
      </c>
      <c r="I160">
        <f>Sheet1!G70</f>
        <v>247685167579.35501</v>
      </c>
      <c r="J160">
        <f>Sheet1!H70</f>
        <v>11.3939</v>
      </c>
      <c r="K160">
        <f>Sheet1!I70</f>
        <v>3</v>
      </c>
      <c r="L160">
        <f>Sheet1!J70</f>
        <v>10000000</v>
      </c>
      <c r="M160">
        <f>Sheet1!K70</f>
        <v>29.1071711806661</v>
      </c>
      <c r="N160">
        <f>Sheet1!L70</f>
        <v>208929613085404</v>
      </c>
      <c r="O160">
        <f>Sheet1!M70</f>
        <v>100000</v>
      </c>
      <c r="P160">
        <f>Sheet1!N70</f>
        <v>0</v>
      </c>
      <c r="Q160">
        <f>Sheet1!O70</f>
        <v>0</v>
      </c>
      <c r="R160">
        <f>Sheet1!P70</f>
        <v>0</v>
      </c>
      <c r="S160">
        <f>Sheet1!Q70</f>
        <v>0</v>
      </c>
      <c r="T160">
        <f>Sheet1!R70</f>
        <v>0</v>
      </c>
      <c r="U160">
        <f>Sheet1!S70</f>
        <v>0</v>
      </c>
      <c r="V160">
        <f>Sheet1!T70</f>
        <v>0</v>
      </c>
      <c r="W160">
        <f>Sheet1!U70</f>
        <v>0</v>
      </c>
      <c r="X160" t="str">
        <f>Sheet1!V70</f>
        <v>-</v>
      </c>
      <c r="Y160">
        <f>Sheet1!W70</f>
        <v>0</v>
      </c>
      <c r="Z160">
        <f>Sheet1!X70</f>
        <v>1000</v>
      </c>
      <c r="AA160">
        <f>Sheet1!Y70</f>
        <v>247.68516757935501</v>
      </c>
      <c r="AB160">
        <f>Sheet1!Z70</f>
        <v>1</v>
      </c>
      <c r="AC160">
        <f>Sheet1!AA70</f>
        <v>208929613085404</v>
      </c>
      <c r="AD160" t="str">
        <f>VLOOKUP(AE160, ref!$A$1:$B$12,2,1)</f>
        <v>Det Norske Veritas (DnV) - "Fatigue Strength Analysis for Mobile Offshore Units", Aug 1984.</v>
      </c>
      <c r="AE160" t="str">
        <f>Sheet1!C70</f>
        <v>[2]</v>
      </c>
    </row>
    <row r="161" spans="1:31" x14ac:dyDescent="0.25">
      <c r="A161" t="str">
        <f>Sheet1!B71</f>
        <v>DNV'84 W</v>
      </c>
      <c r="B161" t="s">
        <v>149</v>
      </c>
      <c r="C161">
        <v>1984</v>
      </c>
      <c r="D161" t="s">
        <v>171</v>
      </c>
      <c r="E161" t="s">
        <v>151</v>
      </c>
      <c r="F161" t="str">
        <f t="shared" si="155"/>
        <v>DnV 1984 W In Air</v>
      </c>
      <c r="G161" s="4">
        <f>Sheet1!E71</f>
        <v>2</v>
      </c>
      <c r="H161" t="str">
        <f>Sheet1!F71</f>
        <v>In Air</v>
      </c>
      <c r="I161">
        <f>Sheet1!G71</f>
        <v>157398286446.62201</v>
      </c>
      <c r="J161">
        <f>Sheet1!H71</f>
        <v>11.196999999999999</v>
      </c>
      <c r="K161">
        <f>Sheet1!I71</f>
        <v>3</v>
      </c>
      <c r="L161">
        <f>Sheet1!J71</f>
        <v>10000000</v>
      </c>
      <c r="M161">
        <f>Sheet1!K71</f>
        <v>25.118864315095799</v>
      </c>
      <c r="N161">
        <f>Sheet1!L71</f>
        <v>100000000000000</v>
      </c>
      <c r="O161">
        <f>Sheet1!M71</f>
        <v>100000</v>
      </c>
      <c r="P161">
        <f>Sheet1!N71</f>
        <v>0</v>
      </c>
      <c r="Q161">
        <f>Sheet1!O71</f>
        <v>0</v>
      </c>
      <c r="R161">
        <f>Sheet1!P71</f>
        <v>0</v>
      </c>
      <c r="S161">
        <f>Sheet1!Q71</f>
        <v>0</v>
      </c>
      <c r="T161">
        <f>Sheet1!R71</f>
        <v>0</v>
      </c>
      <c r="U161">
        <f>Sheet1!S71</f>
        <v>0</v>
      </c>
      <c r="V161">
        <f>Sheet1!T71</f>
        <v>0</v>
      </c>
      <c r="W161">
        <f>Sheet1!U71</f>
        <v>0</v>
      </c>
      <c r="X161" t="str">
        <f>Sheet1!V71</f>
        <v>-</v>
      </c>
      <c r="Y161">
        <f>Sheet1!W71</f>
        <v>0</v>
      </c>
      <c r="Z161">
        <f>Sheet1!X71</f>
        <v>1000</v>
      </c>
      <c r="AA161">
        <f>Sheet1!Y71</f>
        <v>157.398286446622</v>
      </c>
      <c r="AB161">
        <f>Sheet1!Z71</f>
        <v>1</v>
      </c>
      <c r="AC161">
        <f>Sheet1!AA71</f>
        <v>100000000000000</v>
      </c>
      <c r="AD161" t="str">
        <f>VLOOKUP(AE161, ref!$A$1:$B$12,2,1)</f>
        <v>Det Norske Veritas (DnV) - "Fatigue Strength Analysis for Mobile Offshore Units", Aug 1984.</v>
      </c>
      <c r="AE161" t="str">
        <f>Sheet1!C71</f>
        <v>[2]</v>
      </c>
    </row>
    <row r="162" spans="1:31" x14ac:dyDescent="0.25">
      <c r="A162" t="str">
        <f>Sheet1!B72</f>
        <v>DNV'84 T</v>
      </c>
      <c r="B162" t="s">
        <v>149</v>
      </c>
      <c r="C162">
        <v>1984</v>
      </c>
      <c r="D162" t="s">
        <v>165</v>
      </c>
      <c r="E162" t="s">
        <v>151</v>
      </c>
      <c r="F162" t="str">
        <f t="shared" si="155"/>
        <v>DnV 1984 T In Air</v>
      </c>
      <c r="G162" s="4">
        <f>Sheet1!E72</f>
        <v>2</v>
      </c>
      <c r="H162" t="str">
        <f>Sheet1!F72</f>
        <v>In Air</v>
      </c>
      <c r="I162">
        <f>Sheet1!G72</f>
        <v>1458142606147.47</v>
      </c>
      <c r="J162">
        <f>Sheet1!H72</f>
        <v>12.1638</v>
      </c>
      <c r="K162">
        <f>Sheet1!I72</f>
        <v>3</v>
      </c>
      <c r="L162">
        <f>Sheet1!J72</f>
        <v>10000000</v>
      </c>
      <c r="M162">
        <f>Sheet1!K72</f>
        <v>52.966344389165798</v>
      </c>
      <c r="N162">
        <f>Sheet1!L72</f>
        <v>4168693834703350</v>
      </c>
      <c r="O162">
        <f>Sheet1!M72</f>
        <v>100000</v>
      </c>
      <c r="P162">
        <f>Sheet1!N72</f>
        <v>0</v>
      </c>
      <c r="Q162">
        <f>Sheet1!O72</f>
        <v>0</v>
      </c>
      <c r="R162">
        <f>Sheet1!P72</f>
        <v>0</v>
      </c>
      <c r="S162">
        <f>Sheet1!Q72</f>
        <v>0</v>
      </c>
      <c r="T162">
        <f>Sheet1!R72</f>
        <v>0</v>
      </c>
      <c r="U162">
        <f>Sheet1!S72</f>
        <v>0</v>
      </c>
      <c r="V162">
        <f>Sheet1!T72</f>
        <v>0</v>
      </c>
      <c r="W162">
        <f>Sheet1!U72</f>
        <v>0</v>
      </c>
      <c r="X162" t="str">
        <f>Sheet1!V72</f>
        <v>-</v>
      </c>
      <c r="Y162">
        <f>Sheet1!W72</f>
        <v>0</v>
      </c>
      <c r="Z162">
        <f>Sheet1!X72</f>
        <v>1000</v>
      </c>
      <c r="AA162">
        <f>Sheet1!Y72</f>
        <v>1458.1426061474699</v>
      </c>
      <c r="AB162">
        <f>Sheet1!Z72</f>
        <v>1</v>
      </c>
      <c r="AC162">
        <f>Sheet1!AA72</f>
        <v>4168693834703350</v>
      </c>
      <c r="AD162" t="str">
        <f>VLOOKUP(AE162, ref!$A$1:$B$12,2,1)</f>
        <v>Det Norske Veritas (DnV) - "Fatigue Strength Analysis for Mobile Offshore Units", Aug 1984.</v>
      </c>
      <c r="AE162" t="str">
        <f>Sheet1!C72</f>
        <v>[2]</v>
      </c>
    </row>
    <row r="163" spans="1:31" x14ac:dyDescent="0.25">
      <c r="A163" t="str">
        <f>Sheet1!B73</f>
        <v>DNV'84 B</v>
      </c>
      <c r="B163" t="s">
        <v>149</v>
      </c>
      <c r="C163">
        <v>1984</v>
      </c>
      <c r="D163" t="s">
        <v>169</v>
      </c>
      <c r="E163" t="s">
        <v>151</v>
      </c>
      <c r="F163" t="str">
        <f t="shared" si="155"/>
        <v>DnV 1984 B Seawater CP</v>
      </c>
      <c r="G163" s="4">
        <f>Sheet1!E73</f>
        <v>1</v>
      </c>
      <c r="H163" t="str">
        <f>Sheet1!F73</f>
        <v>Seawater CP</v>
      </c>
      <c r="I163">
        <f>Sheet1!G73</f>
        <v>1012744748814530</v>
      </c>
      <c r="J163">
        <f>Sheet1!H73</f>
        <v>15.0055</v>
      </c>
      <c r="K163">
        <f>Sheet1!I73</f>
        <v>4</v>
      </c>
      <c r="L163" t="str">
        <f>Sheet1!J73</f>
        <v>-</v>
      </c>
      <c r="M163" t="str">
        <f>Sheet1!K73</f>
        <v>-</v>
      </c>
      <c r="N163">
        <f>Sheet1!L73</f>
        <v>0</v>
      </c>
      <c r="O163">
        <f>Sheet1!M73</f>
        <v>0</v>
      </c>
      <c r="P163">
        <f>Sheet1!N73</f>
        <v>0</v>
      </c>
      <c r="Q163">
        <f>Sheet1!O73</f>
        <v>0</v>
      </c>
      <c r="R163">
        <f>Sheet1!P73</f>
        <v>0</v>
      </c>
      <c r="S163">
        <f>Sheet1!Q73</f>
        <v>0</v>
      </c>
      <c r="T163">
        <f>Sheet1!R73</f>
        <v>0</v>
      </c>
      <c r="U163">
        <f>Sheet1!S73</f>
        <v>0</v>
      </c>
      <c r="V163">
        <f>Sheet1!T73</f>
        <v>0</v>
      </c>
      <c r="W163">
        <f>Sheet1!U73</f>
        <v>0</v>
      </c>
      <c r="X163">
        <f>Sheet1!V73</f>
        <v>200000000</v>
      </c>
      <c r="Y163">
        <f>Sheet1!W73</f>
        <v>48</v>
      </c>
      <c r="Z163">
        <f>Sheet1!X73</f>
        <v>1000</v>
      </c>
      <c r="AA163">
        <f>Sheet1!Y73</f>
        <v>1012.74474881453</v>
      </c>
      <c r="AB163">
        <f>Sheet1!Z73</f>
        <v>1</v>
      </c>
      <c r="AC163">
        <f>Sheet1!AA73</f>
        <v>0</v>
      </c>
      <c r="AD163" t="str">
        <f>VLOOKUP(AE163, ref!$A$1:$B$12,2,1)</f>
        <v>Det Norske Veritas (DnV) - "Fatigue Strength Analysis for Mobile Offshore Units", Aug 1984.</v>
      </c>
      <c r="AE163" t="str">
        <f>Sheet1!C73</f>
        <v>[2]</v>
      </c>
    </row>
    <row r="164" spans="1:31" x14ac:dyDescent="0.25">
      <c r="A164" t="str">
        <f>Sheet1!B74</f>
        <v>DNV'84 C</v>
      </c>
      <c r="B164" t="s">
        <v>149</v>
      </c>
      <c r="C164">
        <v>1984</v>
      </c>
      <c r="D164" t="s">
        <v>153</v>
      </c>
      <c r="E164" t="s">
        <v>151</v>
      </c>
      <c r="F164" t="str">
        <f t="shared" si="155"/>
        <v>DnV 1984 C Seawater CP</v>
      </c>
      <c r="G164" s="4">
        <f>Sheet1!E74</f>
        <v>1</v>
      </c>
      <c r="H164" t="str">
        <f>Sheet1!F74</f>
        <v>Seawater CP</v>
      </c>
      <c r="I164">
        <f>Sheet1!G74</f>
        <v>42266861426560.203</v>
      </c>
      <c r="J164">
        <f>Sheet1!H74</f>
        <v>13.625999999999999</v>
      </c>
      <c r="K164">
        <f>Sheet1!I74</f>
        <v>3.5</v>
      </c>
      <c r="L164" t="str">
        <f>Sheet1!J74</f>
        <v>-</v>
      </c>
      <c r="M164" t="str">
        <f>Sheet1!K74</f>
        <v>-</v>
      </c>
      <c r="N164">
        <f>Sheet1!L74</f>
        <v>0</v>
      </c>
      <c r="O164">
        <f>Sheet1!M74</f>
        <v>0</v>
      </c>
      <c r="P164">
        <f>Sheet1!N74</f>
        <v>0</v>
      </c>
      <c r="Q164">
        <f>Sheet1!O74</f>
        <v>0</v>
      </c>
      <c r="R164">
        <f>Sheet1!P74</f>
        <v>0</v>
      </c>
      <c r="S164">
        <f>Sheet1!Q74</f>
        <v>0</v>
      </c>
      <c r="T164">
        <f>Sheet1!R74</f>
        <v>0</v>
      </c>
      <c r="U164">
        <f>Sheet1!S74</f>
        <v>0</v>
      </c>
      <c r="V164">
        <f>Sheet1!T74</f>
        <v>0</v>
      </c>
      <c r="W164">
        <f>Sheet1!U74</f>
        <v>0</v>
      </c>
      <c r="X164">
        <f>Sheet1!V74</f>
        <v>200000000</v>
      </c>
      <c r="Y164">
        <f>Sheet1!W74</f>
        <v>33</v>
      </c>
      <c r="Z164">
        <f>Sheet1!X74</f>
        <v>1000</v>
      </c>
      <c r="AA164">
        <f>Sheet1!Y74</f>
        <v>1336.59551654644</v>
      </c>
      <c r="AB164">
        <f>Sheet1!Z74</f>
        <v>1</v>
      </c>
      <c r="AC164">
        <f>Sheet1!AA74</f>
        <v>0</v>
      </c>
      <c r="AD164" t="str">
        <f>VLOOKUP(AE164, ref!$A$1:$B$12,2,1)</f>
        <v>Det Norske Veritas (DnV) - "Fatigue Strength Analysis for Mobile Offshore Units", Aug 1984.</v>
      </c>
      <c r="AE164" t="str">
        <f>Sheet1!C74</f>
        <v>[2]</v>
      </c>
    </row>
    <row r="165" spans="1:31" x14ac:dyDescent="0.25">
      <c r="A165" t="str">
        <f>Sheet1!B75</f>
        <v>DNV'84 D</v>
      </c>
      <c r="B165" t="s">
        <v>149</v>
      </c>
      <c r="C165">
        <v>1984</v>
      </c>
      <c r="D165" t="s">
        <v>156</v>
      </c>
      <c r="E165" t="s">
        <v>151</v>
      </c>
      <c r="F165" t="str">
        <f t="shared" si="155"/>
        <v>DnV 1984 D Seawater CP</v>
      </c>
      <c r="G165" s="4">
        <f>Sheet1!E75</f>
        <v>1</v>
      </c>
      <c r="H165" t="str">
        <f>Sheet1!F75</f>
        <v>Seawater CP</v>
      </c>
      <c r="I165">
        <f>Sheet1!G75</f>
        <v>1519497535406.8899</v>
      </c>
      <c r="J165">
        <f>Sheet1!H75</f>
        <v>12.181699999999999</v>
      </c>
      <c r="K165">
        <f>Sheet1!I75</f>
        <v>3</v>
      </c>
      <c r="L165" t="str">
        <f>Sheet1!J75</f>
        <v>-</v>
      </c>
      <c r="M165" t="str">
        <f>Sheet1!K75</f>
        <v>-</v>
      </c>
      <c r="N165">
        <f>Sheet1!L75</f>
        <v>0</v>
      </c>
      <c r="O165">
        <f>Sheet1!M75</f>
        <v>0</v>
      </c>
      <c r="P165">
        <f>Sheet1!N75</f>
        <v>0</v>
      </c>
      <c r="Q165">
        <f>Sheet1!O75</f>
        <v>0</v>
      </c>
      <c r="R165">
        <f>Sheet1!P75</f>
        <v>0</v>
      </c>
      <c r="S165">
        <f>Sheet1!Q75</f>
        <v>0</v>
      </c>
      <c r="T165">
        <f>Sheet1!R75</f>
        <v>0</v>
      </c>
      <c r="U165">
        <f>Sheet1!S75</f>
        <v>0</v>
      </c>
      <c r="V165">
        <f>Sheet1!T75</f>
        <v>0</v>
      </c>
      <c r="W165">
        <f>Sheet1!U75</f>
        <v>0</v>
      </c>
      <c r="X165">
        <f>Sheet1!V75</f>
        <v>200000000</v>
      </c>
      <c r="Y165">
        <f>Sheet1!W75</f>
        <v>20</v>
      </c>
      <c r="Z165">
        <f>Sheet1!X75</f>
        <v>1000</v>
      </c>
      <c r="AA165">
        <f>Sheet1!Y75</f>
        <v>1519.4975354068899</v>
      </c>
      <c r="AB165">
        <f>Sheet1!Z75</f>
        <v>1</v>
      </c>
      <c r="AC165">
        <f>Sheet1!AA75</f>
        <v>0</v>
      </c>
      <c r="AD165" t="str">
        <f>VLOOKUP(AE165, ref!$A$1:$B$12,2,1)</f>
        <v>Det Norske Veritas (DnV) - "Fatigue Strength Analysis for Mobile Offshore Units", Aug 1984.</v>
      </c>
      <c r="AE165" t="str">
        <f>Sheet1!C75</f>
        <v>[2]</v>
      </c>
    </row>
    <row r="166" spans="1:31" x14ac:dyDescent="0.25">
      <c r="A166" t="str">
        <f>Sheet1!B76</f>
        <v>DNV'84 E</v>
      </c>
      <c r="B166" t="s">
        <v>149</v>
      </c>
      <c r="C166">
        <v>1984</v>
      </c>
      <c r="D166" t="s">
        <v>157</v>
      </c>
      <c r="E166" t="s">
        <v>151</v>
      </c>
      <c r="F166" t="str">
        <f t="shared" si="155"/>
        <v>DnV 1984 E Seawater CP</v>
      </c>
      <c r="G166" s="4">
        <f>Sheet1!E76</f>
        <v>1</v>
      </c>
      <c r="H166" t="str">
        <f>Sheet1!F76</f>
        <v>Seawater CP</v>
      </c>
      <c r="I166">
        <f>Sheet1!G76</f>
        <v>1035380544414.76</v>
      </c>
      <c r="J166">
        <f>Sheet1!H76</f>
        <v>12.0151</v>
      </c>
      <c r="K166">
        <f>Sheet1!I76</f>
        <v>3</v>
      </c>
      <c r="L166" t="str">
        <f>Sheet1!J76</f>
        <v>-</v>
      </c>
      <c r="M166" t="str">
        <f>Sheet1!K76</f>
        <v>-</v>
      </c>
      <c r="N166">
        <f>Sheet1!L76</f>
        <v>0</v>
      </c>
      <c r="O166">
        <f>Sheet1!M76</f>
        <v>0</v>
      </c>
      <c r="P166">
        <f>Sheet1!N76</f>
        <v>0</v>
      </c>
      <c r="Q166">
        <f>Sheet1!O76</f>
        <v>0</v>
      </c>
      <c r="R166">
        <f>Sheet1!P76</f>
        <v>0</v>
      </c>
      <c r="S166">
        <f>Sheet1!Q76</f>
        <v>0</v>
      </c>
      <c r="T166">
        <f>Sheet1!R76</f>
        <v>0</v>
      </c>
      <c r="U166">
        <f>Sheet1!S76</f>
        <v>0</v>
      </c>
      <c r="V166">
        <f>Sheet1!T76</f>
        <v>0</v>
      </c>
      <c r="W166">
        <f>Sheet1!U76</f>
        <v>0</v>
      </c>
      <c r="X166">
        <f>Sheet1!V76</f>
        <v>200000000</v>
      </c>
      <c r="Y166">
        <f>Sheet1!W76</f>
        <v>18</v>
      </c>
      <c r="Z166">
        <f>Sheet1!X76</f>
        <v>1000</v>
      </c>
      <c r="AA166">
        <f>Sheet1!Y76</f>
        <v>1035.3805444147599</v>
      </c>
      <c r="AB166">
        <f>Sheet1!Z76</f>
        <v>1</v>
      </c>
      <c r="AC166">
        <f>Sheet1!AA76</f>
        <v>0</v>
      </c>
      <c r="AD166" t="str">
        <f>VLOOKUP(AE166, ref!$A$1:$B$12,2,1)</f>
        <v>Det Norske Veritas (DnV) - "Fatigue Strength Analysis for Mobile Offshore Units", Aug 1984.</v>
      </c>
      <c r="AE166" t="str">
        <f>Sheet1!C76</f>
        <v>[2]</v>
      </c>
    </row>
    <row r="167" spans="1:31" x14ac:dyDescent="0.25">
      <c r="A167" t="str">
        <f>Sheet1!B77</f>
        <v>DNV'84 F</v>
      </c>
      <c r="B167" t="s">
        <v>149</v>
      </c>
      <c r="C167">
        <v>1984</v>
      </c>
      <c r="D167" t="s">
        <v>158</v>
      </c>
      <c r="E167" t="s">
        <v>151</v>
      </c>
      <c r="F167" t="str">
        <f t="shared" si="155"/>
        <v>DnV 1984 F Seawater CP</v>
      </c>
      <c r="G167" s="4">
        <f>Sheet1!E77</f>
        <v>1</v>
      </c>
      <c r="H167" t="str">
        <f>Sheet1!F77</f>
        <v>Seawater CP</v>
      </c>
      <c r="I167">
        <f>Sheet1!G77</f>
        <v>631538745374.38501</v>
      </c>
      <c r="J167">
        <f>Sheet1!H77</f>
        <v>11.8004</v>
      </c>
      <c r="K167">
        <f>Sheet1!I77</f>
        <v>3</v>
      </c>
      <c r="L167" t="str">
        <f>Sheet1!J77</f>
        <v>-</v>
      </c>
      <c r="M167" t="str">
        <f>Sheet1!K77</f>
        <v>-</v>
      </c>
      <c r="N167">
        <f>Sheet1!L77</f>
        <v>0</v>
      </c>
      <c r="O167">
        <f>Sheet1!M77</f>
        <v>0</v>
      </c>
      <c r="P167">
        <f>Sheet1!N77</f>
        <v>0</v>
      </c>
      <c r="Q167">
        <f>Sheet1!O77</f>
        <v>0</v>
      </c>
      <c r="R167">
        <f>Sheet1!P77</f>
        <v>0</v>
      </c>
      <c r="S167">
        <f>Sheet1!Q77</f>
        <v>0</v>
      </c>
      <c r="T167">
        <f>Sheet1!R77</f>
        <v>0</v>
      </c>
      <c r="U167">
        <f>Sheet1!S77</f>
        <v>0</v>
      </c>
      <c r="V167">
        <f>Sheet1!T77</f>
        <v>0</v>
      </c>
      <c r="W167">
        <f>Sheet1!U77</f>
        <v>0</v>
      </c>
      <c r="X167">
        <f>Sheet1!V77</f>
        <v>200000000</v>
      </c>
      <c r="Y167">
        <f>Sheet1!W77</f>
        <v>15</v>
      </c>
      <c r="Z167">
        <f>Sheet1!X77</f>
        <v>1000</v>
      </c>
      <c r="AA167">
        <f>Sheet1!Y77</f>
        <v>631.53874537438503</v>
      </c>
      <c r="AB167">
        <f>Sheet1!Z77</f>
        <v>1</v>
      </c>
      <c r="AC167">
        <f>Sheet1!AA77</f>
        <v>0</v>
      </c>
      <c r="AD167" t="str">
        <f>VLOOKUP(AE167, ref!$A$1:$B$12,2,1)</f>
        <v>Det Norske Veritas (DnV) - "Fatigue Strength Analysis for Mobile Offshore Units", Aug 1984.</v>
      </c>
      <c r="AE167" t="str">
        <f>Sheet1!C77</f>
        <v>[2]</v>
      </c>
    </row>
    <row r="168" spans="1:31" x14ac:dyDescent="0.25">
      <c r="A168" t="str">
        <f>Sheet1!B78</f>
        <v>DNV'84 F2</v>
      </c>
      <c r="B168" t="s">
        <v>149</v>
      </c>
      <c r="C168">
        <v>1984</v>
      </c>
      <c r="D168" t="s">
        <v>170</v>
      </c>
      <c r="E168" t="s">
        <v>151</v>
      </c>
      <c r="F168" t="str">
        <f t="shared" si="155"/>
        <v>DnV 1984 F2 Seawater CP</v>
      </c>
      <c r="G168" s="4">
        <f>Sheet1!E78</f>
        <v>1</v>
      </c>
      <c r="H168" t="str">
        <f>Sheet1!F78</f>
        <v>Seawater CP</v>
      </c>
      <c r="I168">
        <f>Sheet1!G78</f>
        <v>430724920981.97498</v>
      </c>
      <c r="J168">
        <f>Sheet1!H78</f>
        <v>11.6342</v>
      </c>
      <c r="K168">
        <f>Sheet1!I78</f>
        <v>3</v>
      </c>
      <c r="L168" t="str">
        <f>Sheet1!J78</f>
        <v>-</v>
      </c>
      <c r="M168" t="str">
        <f>Sheet1!K78</f>
        <v>-</v>
      </c>
      <c r="N168">
        <f>Sheet1!L78</f>
        <v>0</v>
      </c>
      <c r="O168">
        <f>Sheet1!M78</f>
        <v>0</v>
      </c>
      <c r="P168">
        <f>Sheet1!N78</f>
        <v>0</v>
      </c>
      <c r="Q168">
        <f>Sheet1!O78</f>
        <v>0</v>
      </c>
      <c r="R168">
        <f>Sheet1!P78</f>
        <v>0</v>
      </c>
      <c r="S168">
        <f>Sheet1!Q78</f>
        <v>0</v>
      </c>
      <c r="T168">
        <f>Sheet1!R78</f>
        <v>0</v>
      </c>
      <c r="U168">
        <f>Sheet1!S78</f>
        <v>0</v>
      </c>
      <c r="V168">
        <f>Sheet1!T78</f>
        <v>0</v>
      </c>
      <c r="W168">
        <f>Sheet1!U78</f>
        <v>0</v>
      </c>
      <c r="X168">
        <f>Sheet1!V78</f>
        <v>200000000</v>
      </c>
      <c r="Y168">
        <f>Sheet1!W78</f>
        <v>13</v>
      </c>
      <c r="Z168">
        <f>Sheet1!X78</f>
        <v>1000</v>
      </c>
      <c r="AA168">
        <f>Sheet1!Y78</f>
        <v>430.724920981975</v>
      </c>
      <c r="AB168">
        <f>Sheet1!Z78</f>
        <v>1</v>
      </c>
      <c r="AC168">
        <f>Sheet1!AA78</f>
        <v>0</v>
      </c>
      <c r="AD168" t="str">
        <f>VLOOKUP(AE168, ref!$A$1:$B$12,2,1)</f>
        <v>Det Norske Veritas (DnV) - "Fatigue Strength Analysis for Mobile Offshore Units", Aug 1984.</v>
      </c>
      <c r="AE168" t="str">
        <f>Sheet1!C78</f>
        <v>[2]</v>
      </c>
    </row>
    <row r="169" spans="1:31" x14ac:dyDescent="0.25">
      <c r="A169" t="str">
        <f>Sheet1!B79</f>
        <v>DNV'84 G</v>
      </c>
      <c r="B169" t="s">
        <v>149</v>
      </c>
      <c r="C169">
        <v>1984</v>
      </c>
      <c r="D169" t="s">
        <v>161</v>
      </c>
      <c r="E169" t="s">
        <v>151</v>
      </c>
      <c r="F169" t="str">
        <f t="shared" si="155"/>
        <v>DnV 1984 G Seawater CP</v>
      </c>
      <c r="G169" s="4">
        <f>Sheet1!E79</f>
        <v>1</v>
      </c>
      <c r="H169" t="str">
        <f>Sheet1!F79</f>
        <v>Seawater CP</v>
      </c>
      <c r="I169">
        <f>Sheet1!G79</f>
        <v>247685167579.35501</v>
      </c>
      <c r="J169">
        <f>Sheet1!H79</f>
        <v>11.3939</v>
      </c>
      <c r="K169">
        <f>Sheet1!I79</f>
        <v>3</v>
      </c>
      <c r="L169" t="str">
        <f>Sheet1!J79</f>
        <v>-</v>
      </c>
      <c r="M169" t="str">
        <f>Sheet1!K79</f>
        <v>-</v>
      </c>
      <c r="N169">
        <f>Sheet1!L79</f>
        <v>0</v>
      </c>
      <c r="O169">
        <f>Sheet1!M79</f>
        <v>0</v>
      </c>
      <c r="P169">
        <f>Sheet1!N79</f>
        <v>0</v>
      </c>
      <c r="Q169">
        <f>Sheet1!O79</f>
        <v>0</v>
      </c>
      <c r="R169">
        <f>Sheet1!P79</f>
        <v>0</v>
      </c>
      <c r="S169">
        <f>Sheet1!Q79</f>
        <v>0</v>
      </c>
      <c r="T169">
        <f>Sheet1!R79</f>
        <v>0</v>
      </c>
      <c r="U169">
        <f>Sheet1!S79</f>
        <v>0</v>
      </c>
      <c r="V169">
        <f>Sheet1!T79</f>
        <v>0</v>
      </c>
      <c r="W169">
        <f>Sheet1!U79</f>
        <v>0</v>
      </c>
      <c r="X169">
        <f>Sheet1!V79</f>
        <v>200000000</v>
      </c>
      <c r="Y169">
        <f>Sheet1!W79</f>
        <v>11</v>
      </c>
      <c r="Z169">
        <f>Sheet1!X79</f>
        <v>1000</v>
      </c>
      <c r="AA169">
        <f>Sheet1!Y79</f>
        <v>247.68516757935501</v>
      </c>
      <c r="AB169">
        <f>Sheet1!Z79</f>
        <v>1</v>
      </c>
      <c r="AC169">
        <f>Sheet1!AA79</f>
        <v>0</v>
      </c>
      <c r="AD169" t="str">
        <f>VLOOKUP(AE169, ref!$A$1:$B$12,2,1)</f>
        <v>Det Norske Veritas (DnV) - "Fatigue Strength Analysis for Mobile Offshore Units", Aug 1984.</v>
      </c>
      <c r="AE169" t="str">
        <f>Sheet1!C79</f>
        <v>[2]</v>
      </c>
    </row>
    <row r="170" spans="1:31" x14ac:dyDescent="0.25">
      <c r="A170" t="str">
        <f>Sheet1!B80</f>
        <v>DNV'84 W</v>
      </c>
      <c r="B170" t="s">
        <v>149</v>
      </c>
      <c r="C170">
        <v>1984</v>
      </c>
      <c r="D170" t="s">
        <v>171</v>
      </c>
      <c r="E170" t="s">
        <v>151</v>
      </c>
      <c r="F170" t="str">
        <f t="shared" si="155"/>
        <v>DnV 1984 W Seawater CP</v>
      </c>
      <c r="G170" s="4">
        <f>Sheet1!E80</f>
        <v>1</v>
      </c>
      <c r="H170" t="str">
        <f>Sheet1!F80</f>
        <v>Seawater CP</v>
      </c>
      <c r="I170">
        <f>Sheet1!G80</f>
        <v>157398286446.62201</v>
      </c>
      <c r="J170">
        <f>Sheet1!H80</f>
        <v>11.196999999999999</v>
      </c>
      <c r="K170">
        <f>Sheet1!I80</f>
        <v>3</v>
      </c>
      <c r="L170" t="str">
        <f>Sheet1!J80</f>
        <v>-</v>
      </c>
      <c r="M170" t="str">
        <f>Sheet1!K80</f>
        <v>-</v>
      </c>
      <c r="N170">
        <f>Sheet1!L80</f>
        <v>0</v>
      </c>
      <c r="O170">
        <f>Sheet1!M80</f>
        <v>0</v>
      </c>
      <c r="P170">
        <f>Sheet1!N80</f>
        <v>0</v>
      </c>
      <c r="Q170">
        <f>Sheet1!O80</f>
        <v>0</v>
      </c>
      <c r="R170">
        <f>Sheet1!P80</f>
        <v>0</v>
      </c>
      <c r="S170">
        <f>Sheet1!Q80</f>
        <v>0</v>
      </c>
      <c r="T170">
        <f>Sheet1!R80</f>
        <v>0</v>
      </c>
      <c r="U170">
        <f>Sheet1!S80</f>
        <v>0</v>
      </c>
      <c r="V170">
        <f>Sheet1!T80</f>
        <v>0</v>
      </c>
      <c r="W170">
        <f>Sheet1!U80</f>
        <v>0</v>
      </c>
      <c r="X170">
        <f>Sheet1!V80</f>
        <v>200000000</v>
      </c>
      <c r="Y170">
        <f>Sheet1!W80</f>
        <v>10</v>
      </c>
      <c r="Z170">
        <f>Sheet1!X80</f>
        <v>1000</v>
      </c>
      <c r="AA170">
        <f>Sheet1!Y80</f>
        <v>157.398286446622</v>
      </c>
      <c r="AB170">
        <f>Sheet1!Z80</f>
        <v>1</v>
      </c>
      <c r="AC170">
        <f>Sheet1!AA80</f>
        <v>0</v>
      </c>
      <c r="AD170" t="str">
        <f>VLOOKUP(AE170, ref!$A$1:$B$12,2,1)</f>
        <v>Det Norske Veritas (DnV) - "Fatigue Strength Analysis for Mobile Offshore Units", Aug 1984.</v>
      </c>
      <c r="AE170" t="str">
        <f>Sheet1!C80</f>
        <v>[2]</v>
      </c>
    </row>
    <row r="171" spans="1:31" x14ac:dyDescent="0.25">
      <c r="A171" t="str">
        <f>Sheet1!B81</f>
        <v>DNV'84 T</v>
      </c>
      <c r="B171" t="s">
        <v>149</v>
      </c>
      <c r="C171">
        <v>1984</v>
      </c>
      <c r="D171" t="s">
        <v>165</v>
      </c>
      <c r="E171" t="s">
        <v>151</v>
      </c>
      <c r="F171" t="str">
        <f t="shared" si="155"/>
        <v>DnV 1984 T Seawater CP</v>
      </c>
      <c r="G171" s="4">
        <f>Sheet1!E81</f>
        <v>1</v>
      </c>
      <c r="H171" t="str">
        <f>Sheet1!F81</f>
        <v>Seawater CP</v>
      </c>
      <c r="I171">
        <f>Sheet1!G81</f>
        <v>1458142606147.47</v>
      </c>
      <c r="J171">
        <f>Sheet1!H81</f>
        <v>12.1638</v>
      </c>
      <c r="K171">
        <f>Sheet1!I81</f>
        <v>3</v>
      </c>
      <c r="L171" t="str">
        <f>Sheet1!J81</f>
        <v>-</v>
      </c>
      <c r="M171" t="str">
        <f>Sheet1!K81</f>
        <v>-</v>
      </c>
      <c r="N171">
        <f>Sheet1!L81</f>
        <v>0</v>
      </c>
      <c r="O171">
        <f>Sheet1!M81</f>
        <v>0</v>
      </c>
      <c r="P171">
        <f>Sheet1!N81</f>
        <v>0</v>
      </c>
      <c r="Q171">
        <f>Sheet1!O81</f>
        <v>0</v>
      </c>
      <c r="R171">
        <f>Sheet1!P81</f>
        <v>0</v>
      </c>
      <c r="S171">
        <f>Sheet1!Q81</f>
        <v>0</v>
      </c>
      <c r="T171">
        <f>Sheet1!R81</f>
        <v>0</v>
      </c>
      <c r="U171">
        <f>Sheet1!S81</f>
        <v>0</v>
      </c>
      <c r="V171">
        <f>Sheet1!T81</f>
        <v>0</v>
      </c>
      <c r="W171">
        <f>Sheet1!U81</f>
        <v>0</v>
      </c>
      <c r="X171">
        <f>Sheet1!V81</f>
        <v>200000000</v>
      </c>
      <c r="Y171">
        <f>Sheet1!W81</f>
        <v>19</v>
      </c>
      <c r="Z171">
        <f>Sheet1!X81</f>
        <v>1000</v>
      </c>
      <c r="AA171">
        <f>Sheet1!Y81</f>
        <v>1458.1426061474699</v>
      </c>
      <c r="AB171">
        <f>Sheet1!Z81</f>
        <v>1</v>
      </c>
      <c r="AC171">
        <f>Sheet1!AA81</f>
        <v>0</v>
      </c>
      <c r="AD171" t="str">
        <f>VLOOKUP(AE171, ref!$A$1:$B$12,2,1)</f>
        <v>Det Norske Veritas (DnV) - "Fatigue Strength Analysis for Mobile Offshore Units", Aug 1984.</v>
      </c>
      <c r="AE171" t="str">
        <f>Sheet1!C81</f>
        <v>[2]</v>
      </c>
    </row>
    <row r="172" spans="1:31" x14ac:dyDescent="0.25">
      <c r="A172" t="str">
        <f>Sheet1!B82</f>
        <v>Titanium (Baxter)</v>
      </c>
      <c r="B172" t="s">
        <v>172</v>
      </c>
      <c r="E172" t="s">
        <v>173</v>
      </c>
      <c r="F172" t="str">
        <f t="shared" si="155"/>
        <v>Baxter   No Info</v>
      </c>
      <c r="G172" s="4">
        <f>Sheet1!E82</f>
        <v>1</v>
      </c>
      <c r="H172" t="str">
        <f>Sheet1!F82</f>
        <v>No Info</v>
      </c>
      <c r="I172">
        <f>Sheet1!G82</f>
        <v>6.7999999999999197E+19</v>
      </c>
      <c r="J172">
        <f>Sheet1!H82</f>
        <v>19.832508912706199</v>
      </c>
      <c r="K172">
        <f>Sheet1!I82</f>
        <v>6</v>
      </c>
      <c r="L172" t="str">
        <f>Sheet1!J82</f>
        <v>-</v>
      </c>
      <c r="M172" t="str">
        <f>Sheet1!K82</f>
        <v>-</v>
      </c>
      <c r="N172">
        <f>Sheet1!L82</f>
        <v>0</v>
      </c>
      <c r="O172">
        <f>Sheet1!M82</f>
        <v>0</v>
      </c>
      <c r="P172">
        <f>Sheet1!N82</f>
        <v>0</v>
      </c>
      <c r="Q172">
        <f>Sheet1!O82</f>
        <v>0</v>
      </c>
      <c r="R172">
        <f>Sheet1!P82</f>
        <v>0</v>
      </c>
      <c r="S172">
        <f>Sheet1!Q82</f>
        <v>0</v>
      </c>
      <c r="T172">
        <f>Sheet1!R82</f>
        <v>0</v>
      </c>
      <c r="U172">
        <f>Sheet1!S82</f>
        <v>0</v>
      </c>
      <c r="V172">
        <f>Sheet1!T82</f>
        <v>0</v>
      </c>
      <c r="W172">
        <f>Sheet1!U82</f>
        <v>0</v>
      </c>
      <c r="X172">
        <f>Sheet1!V82</f>
        <v>200000000</v>
      </c>
      <c r="Y172">
        <f>Sheet1!W82</f>
        <v>83.543593691610397</v>
      </c>
      <c r="Z172">
        <f>Sheet1!X82</f>
        <v>1000</v>
      </c>
      <c r="AA172">
        <f>Sheet1!Y82</f>
        <v>67.999999999999204</v>
      </c>
      <c r="AB172">
        <f>Sheet1!Z82</f>
        <v>1</v>
      </c>
      <c r="AC172">
        <f>Sheet1!AA82</f>
        <v>0</v>
      </c>
      <c r="AD172" t="str">
        <f>VLOOKUP(AE172, ref!$A$1:$B$12,2,1)</f>
        <v>Values for titanium supplied for Agbami (job 1378) - originally from OTC 8409 "Advances in Titanium Risers for FPSO's"; Carl Baxter et al 1997.</v>
      </c>
      <c r="AE172" t="str">
        <f>Sheet1!C82</f>
        <v>[6]</v>
      </c>
    </row>
    <row r="173" spans="1:31" x14ac:dyDescent="0.25">
      <c r="A173" t="str">
        <f>Sheet1!B83</f>
        <v>Titanium (Marintek 1998)</v>
      </c>
      <c r="B173" t="s">
        <v>174</v>
      </c>
      <c r="C173">
        <v>1998</v>
      </c>
      <c r="E173" t="s">
        <v>173</v>
      </c>
      <c r="F173" t="str">
        <f t="shared" si="155"/>
        <v>Marintek 1998  No Info</v>
      </c>
      <c r="G173" s="4">
        <f>Sheet1!E83</f>
        <v>1</v>
      </c>
      <c r="H173" t="str">
        <f>Sheet1!F83</f>
        <v>No Info</v>
      </c>
      <c r="I173">
        <f>Sheet1!G83</f>
        <v>2.8999999999999603E+17</v>
      </c>
      <c r="J173">
        <f>Sheet1!H83</f>
        <v>17.462397997899</v>
      </c>
      <c r="K173">
        <f>Sheet1!I83</f>
        <v>5</v>
      </c>
      <c r="L173" t="str">
        <f>Sheet1!J83</f>
        <v>-</v>
      </c>
      <c r="M173" t="str">
        <f>Sheet1!K83</f>
        <v>-</v>
      </c>
      <c r="N173">
        <f>Sheet1!L83</f>
        <v>0</v>
      </c>
      <c r="O173">
        <f>Sheet1!M83</f>
        <v>0</v>
      </c>
      <c r="P173">
        <f>Sheet1!N83</f>
        <v>0</v>
      </c>
      <c r="Q173">
        <f>Sheet1!O83</f>
        <v>0</v>
      </c>
      <c r="R173">
        <f>Sheet1!P83</f>
        <v>0</v>
      </c>
      <c r="S173">
        <f>Sheet1!Q83</f>
        <v>0</v>
      </c>
      <c r="T173">
        <f>Sheet1!R83</f>
        <v>0</v>
      </c>
      <c r="U173">
        <f>Sheet1!S83</f>
        <v>0</v>
      </c>
      <c r="V173">
        <f>Sheet1!T83</f>
        <v>0</v>
      </c>
      <c r="W173">
        <f>Sheet1!U83</f>
        <v>0</v>
      </c>
      <c r="X173">
        <f>Sheet1!V83</f>
        <v>200000000</v>
      </c>
      <c r="Y173">
        <f>Sheet1!W83</f>
        <v>67.963165777757695</v>
      </c>
      <c r="Z173">
        <f>Sheet1!X83</f>
        <v>1000</v>
      </c>
      <c r="AA173">
        <f>Sheet1!Y83</f>
        <v>289.99999999999602</v>
      </c>
      <c r="AB173">
        <f>Sheet1!Z83</f>
        <v>1</v>
      </c>
      <c r="AC173">
        <f>Sheet1!AA83</f>
        <v>0</v>
      </c>
      <c r="AD173" t="str">
        <f>VLOOKUP(AE173, ref!$A$1:$B$12,2,1)</f>
        <v>Value used on Asgard project (1570) - Based on data from Marintek 1998.</v>
      </c>
      <c r="AE173" t="str">
        <f>Sheet1!C83</f>
        <v>[7]</v>
      </c>
    </row>
    <row r="174" spans="1:31" x14ac:dyDescent="0.25">
      <c r="A174" t="str">
        <f>Sheet1!B84</f>
        <v>Titanium (Marintek 2002)</v>
      </c>
      <c r="B174" t="s">
        <v>174</v>
      </c>
      <c r="C174">
        <v>2002</v>
      </c>
      <c r="E174" t="s">
        <v>173</v>
      </c>
      <c r="F174" t="str">
        <f t="shared" si="155"/>
        <v>Marintek 2002  No Info</v>
      </c>
      <c r="G174" s="4">
        <f>Sheet1!E84</f>
        <v>1</v>
      </c>
      <c r="H174" t="str">
        <f>Sheet1!F84</f>
        <v>No Info</v>
      </c>
      <c r="I174">
        <f>Sheet1!G84</f>
        <v>9.6000000000000096E+16</v>
      </c>
      <c r="J174">
        <f>Sheet1!H84</f>
        <v>16.982271233039601</v>
      </c>
      <c r="K174">
        <f>Sheet1!I84</f>
        <v>5</v>
      </c>
      <c r="L174" t="str">
        <f>Sheet1!J84</f>
        <v>-</v>
      </c>
      <c r="M174" t="str">
        <f>Sheet1!K84</f>
        <v>-</v>
      </c>
      <c r="N174">
        <f>Sheet1!L84</f>
        <v>0</v>
      </c>
      <c r="O174">
        <f>Sheet1!M84</f>
        <v>0</v>
      </c>
      <c r="P174">
        <f>Sheet1!N84</f>
        <v>0</v>
      </c>
      <c r="Q174">
        <f>Sheet1!O84</f>
        <v>0</v>
      </c>
      <c r="R174">
        <f>Sheet1!P84</f>
        <v>0</v>
      </c>
      <c r="S174">
        <f>Sheet1!Q84</f>
        <v>0</v>
      </c>
      <c r="T174">
        <f>Sheet1!R84</f>
        <v>0</v>
      </c>
      <c r="U174">
        <f>Sheet1!S84</f>
        <v>0</v>
      </c>
      <c r="V174">
        <f>Sheet1!T84</f>
        <v>0</v>
      </c>
      <c r="W174">
        <f>Sheet1!U84</f>
        <v>0</v>
      </c>
      <c r="X174">
        <f>Sheet1!V84</f>
        <v>200000000</v>
      </c>
      <c r="Y174">
        <f>Sheet1!W84</f>
        <v>54.4813985485332</v>
      </c>
      <c r="Z174">
        <f>Sheet1!X84</f>
        <v>1000</v>
      </c>
      <c r="AA174">
        <f>Sheet1!Y84</f>
        <v>96.000000000000099</v>
      </c>
      <c r="AB174">
        <f>Sheet1!Z84</f>
        <v>1</v>
      </c>
      <c r="AC174">
        <f>Sheet1!AA84</f>
        <v>0</v>
      </c>
      <c r="AD174" t="str">
        <f>VLOOKUP(AE174, ref!$A$1:$B$12,2,1)</f>
        <v>Values for titianium supplied for Kristin (job 1599) - based on data from Marintek; From OMAE papers "Fatigue strength of titanium riser welds effects of material grade and weld method", OMAE 2002/MAT-28576 &amp; "Fatigue of 28-inch titanium riser – sn data and defect assessment", OMAE 2002/MAT-28577.</v>
      </c>
      <c r="AE174" t="str">
        <f>Sheet1!C84</f>
        <v>[8]</v>
      </c>
    </row>
    <row r="175" spans="1:31" x14ac:dyDescent="0.25">
      <c r="A175" t="str">
        <f>Sheet1!B85</f>
        <v>Titanium (DNV 2001)</v>
      </c>
      <c r="B175" t="s">
        <v>149</v>
      </c>
      <c r="C175">
        <v>2001</v>
      </c>
      <c r="E175" t="s">
        <v>173</v>
      </c>
      <c r="F175" t="str">
        <f t="shared" si="155"/>
        <v>DnV 2001  No Info</v>
      </c>
      <c r="G175" s="4">
        <f>Sheet1!E85</f>
        <v>1</v>
      </c>
      <c r="H175" t="str">
        <f>Sheet1!F85</f>
        <v>No Info</v>
      </c>
      <c r="I175">
        <f>Sheet1!G85</f>
        <v>12590000000000</v>
      </c>
      <c r="J175">
        <f>Sheet1!H85</f>
        <v>13.1000257301079</v>
      </c>
      <c r="K175">
        <f>Sheet1!I85</f>
        <v>3.4</v>
      </c>
      <c r="L175" t="str">
        <f>Sheet1!J85</f>
        <v>-</v>
      </c>
      <c r="M175" t="str">
        <f>Sheet1!K85</f>
        <v>-</v>
      </c>
      <c r="N175">
        <f>Sheet1!L85</f>
        <v>0</v>
      </c>
      <c r="O175">
        <f>Sheet1!M85</f>
        <v>0</v>
      </c>
      <c r="P175">
        <f>Sheet1!N85</f>
        <v>0</v>
      </c>
      <c r="Q175">
        <f>Sheet1!O85</f>
        <v>0</v>
      </c>
      <c r="R175">
        <f>Sheet1!P85</f>
        <v>0</v>
      </c>
      <c r="S175">
        <f>Sheet1!Q85</f>
        <v>0</v>
      </c>
      <c r="T175">
        <f>Sheet1!R85</f>
        <v>0</v>
      </c>
      <c r="U175">
        <f>Sheet1!S85</f>
        <v>0</v>
      </c>
      <c r="V175">
        <f>Sheet1!T85</f>
        <v>0</v>
      </c>
      <c r="W175">
        <f>Sheet1!U85</f>
        <v>0</v>
      </c>
      <c r="X175">
        <f>Sheet1!V85</f>
        <v>200000000</v>
      </c>
      <c r="Y175">
        <f>Sheet1!W85</f>
        <v>25.791068424729399</v>
      </c>
      <c r="Z175">
        <f>Sheet1!X85</f>
        <v>1000</v>
      </c>
      <c r="AA175">
        <f>Sheet1!Y85</f>
        <v>794.37529670056097</v>
      </c>
      <c r="AB175">
        <f>Sheet1!Z85</f>
        <v>1</v>
      </c>
      <c r="AC175">
        <f>Sheet1!AA85</f>
        <v>0</v>
      </c>
      <c r="AD175" t="e">
        <f>VLOOKUP(AE175, ref!$A$1:$B$12,2,1)</f>
        <v>#N/A</v>
      </c>
      <c r="AE175" t="str">
        <f>Sheet1!C85</f>
        <v xml:space="preserve"> </v>
      </c>
    </row>
    <row r="176" spans="1:31" x14ac:dyDescent="0.25">
      <c r="A176" t="str">
        <f>Sheet1!B86</f>
        <v xml:space="preserve">BP'08 B </v>
      </c>
      <c r="B176" t="s">
        <v>175</v>
      </c>
      <c r="C176">
        <v>2008</v>
      </c>
      <c r="D176" t="s">
        <v>169</v>
      </c>
      <c r="E176" t="s">
        <v>151</v>
      </c>
      <c r="F176" t="str">
        <f t="shared" si="155"/>
        <v>BP 2008 B Free Corrosion</v>
      </c>
      <c r="G176" s="4">
        <f>Sheet1!E86</f>
        <v>1</v>
      </c>
      <c r="H176" t="str">
        <f>Sheet1!F86</f>
        <v>Free Corrosion</v>
      </c>
      <c r="I176">
        <f>Sheet1!G86</f>
        <v>337000000000001</v>
      </c>
      <c r="J176">
        <f>Sheet1!H86</f>
        <v>14.5276299008713</v>
      </c>
      <c r="K176">
        <f>Sheet1!I86</f>
        <v>4</v>
      </c>
      <c r="L176" t="str">
        <f>Sheet1!J86</f>
        <v>-</v>
      </c>
      <c r="M176" t="str">
        <f>Sheet1!K86</f>
        <v>-</v>
      </c>
      <c r="N176">
        <f>Sheet1!L86</f>
        <v>0</v>
      </c>
      <c r="O176">
        <f>Sheet1!M86</f>
        <v>0</v>
      </c>
      <c r="P176">
        <f>Sheet1!N86</f>
        <v>0</v>
      </c>
      <c r="Q176">
        <f>Sheet1!O86</f>
        <v>0</v>
      </c>
      <c r="R176">
        <f>Sheet1!P86</f>
        <v>0</v>
      </c>
      <c r="S176">
        <f>Sheet1!Q86</f>
        <v>0</v>
      </c>
      <c r="T176">
        <f>Sheet1!R86</f>
        <v>0</v>
      </c>
      <c r="U176">
        <f>Sheet1!S86</f>
        <v>0</v>
      </c>
      <c r="V176">
        <f>Sheet1!T86</f>
        <v>0</v>
      </c>
      <c r="W176">
        <f>Sheet1!U86</f>
        <v>0</v>
      </c>
      <c r="X176" t="str">
        <f>Sheet1!V86</f>
        <v>-</v>
      </c>
      <c r="Y176">
        <f>Sheet1!W86</f>
        <v>0</v>
      </c>
      <c r="Z176">
        <f>Sheet1!X86</f>
        <v>1000</v>
      </c>
      <c r="AA176">
        <f>Sheet1!Y86</f>
        <v>337.00000000000102</v>
      </c>
      <c r="AB176">
        <f>Sheet1!Z86</f>
        <v>1</v>
      </c>
      <c r="AC176">
        <f>Sheet1!AA86</f>
        <v>0</v>
      </c>
      <c r="AD176" t="str">
        <f>VLOOKUP(AE176, ref!$A$1:$B$12,2,1)</f>
        <v>American Petroleum Institute - "Recommended Practise for Planning, Designing and Constructing Fixed Offshore Platforms – Load and Resistance Factor Design". API-RP-2A-LRFD, Second Edition, Apr 1994.</v>
      </c>
      <c r="AE176" t="str">
        <f>Sheet1!C86</f>
        <v>[10]</v>
      </c>
    </row>
    <row r="177" spans="1:31" x14ac:dyDescent="0.25">
      <c r="A177" t="str">
        <f>Sheet1!B87</f>
        <v xml:space="preserve">BP'08 C </v>
      </c>
      <c r="B177" t="s">
        <v>175</v>
      </c>
      <c r="C177">
        <v>2008</v>
      </c>
      <c r="D177" t="s">
        <v>153</v>
      </c>
      <c r="E177" t="s">
        <v>151</v>
      </c>
      <c r="F177" t="str">
        <f t="shared" si="155"/>
        <v>BP 2008 C Free Corrosion</v>
      </c>
      <c r="G177" s="4">
        <f>Sheet1!E87</f>
        <v>1</v>
      </c>
      <c r="H177" t="str">
        <f>Sheet1!F87</f>
        <v>Free Corrosion</v>
      </c>
      <c r="I177">
        <f>Sheet1!G87</f>
        <v>14100000000000</v>
      </c>
      <c r="J177">
        <f>Sheet1!H87</f>
        <v>13.1492191126554</v>
      </c>
      <c r="K177">
        <f>Sheet1!I87</f>
        <v>3.5</v>
      </c>
      <c r="L177" t="str">
        <f>Sheet1!J87</f>
        <v>-</v>
      </c>
      <c r="M177" t="str">
        <f>Sheet1!K87</f>
        <v>-</v>
      </c>
      <c r="N177">
        <f>Sheet1!L87</f>
        <v>0</v>
      </c>
      <c r="O177">
        <f>Sheet1!M87</f>
        <v>0</v>
      </c>
      <c r="P177">
        <f>Sheet1!N87</f>
        <v>0</v>
      </c>
      <c r="Q177">
        <f>Sheet1!O87</f>
        <v>0</v>
      </c>
      <c r="R177">
        <f>Sheet1!P87</f>
        <v>0</v>
      </c>
      <c r="S177">
        <f>Sheet1!Q87</f>
        <v>0</v>
      </c>
      <c r="T177">
        <f>Sheet1!R87</f>
        <v>0</v>
      </c>
      <c r="U177">
        <f>Sheet1!S87</f>
        <v>0</v>
      </c>
      <c r="V177">
        <f>Sheet1!T87</f>
        <v>0</v>
      </c>
      <c r="W177">
        <f>Sheet1!U87</f>
        <v>0</v>
      </c>
      <c r="X177" t="str">
        <f>Sheet1!V87</f>
        <v>-</v>
      </c>
      <c r="Y177">
        <f>Sheet1!W87</f>
        <v>0</v>
      </c>
      <c r="Z177">
        <f>Sheet1!X87</f>
        <v>1000</v>
      </c>
      <c r="AA177">
        <f>Sheet1!Y87</f>
        <v>445.881150083742</v>
      </c>
      <c r="AB177">
        <f>Sheet1!Z87</f>
        <v>1</v>
      </c>
      <c r="AC177">
        <f>Sheet1!AA87</f>
        <v>0</v>
      </c>
      <c r="AD177" t="str">
        <f>VLOOKUP(AE177, ref!$A$1:$B$12,2,1)</f>
        <v>American Petroleum Institute - "Recommended Practise for Planning, Designing and Constructing Fixed Offshore Platforms – Load and Resistance Factor Design". API-RP-2A-LRFD, Second Edition, Apr 1994.</v>
      </c>
      <c r="AE177" t="str">
        <f>Sheet1!C87</f>
        <v>[10]</v>
      </c>
    </row>
    <row r="178" spans="1:31" x14ac:dyDescent="0.25">
      <c r="A178" t="str">
        <f>Sheet1!B88</f>
        <v xml:space="preserve">BP'08 D </v>
      </c>
      <c r="B178" t="s">
        <v>175</v>
      </c>
      <c r="C178">
        <v>2008</v>
      </c>
      <c r="D178" t="s">
        <v>156</v>
      </c>
      <c r="E178" t="s">
        <v>151</v>
      </c>
      <c r="F178" t="str">
        <f t="shared" si="155"/>
        <v>BP 2008 D Free Corrosion</v>
      </c>
      <c r="G178" s="4">
        <f>Sheet1!E88</f>
        <v>1</v>
      </c>
      <c r="H178" t="str">
        <f>Sheet1!F88</f>
        <v>Free Corrosion</v>
      </c>
      <c r="I178">
        <f>Sheet1!G88</f>
        <v>507000000000.005</v>
      </c>
      <c r="J178">
        <f>Sheet1!H88</f>
        <v>11.705007959333299</v>
      </c>
      <c r="K178">
        <f>Sheet1!I88</f>
        <v>3</v>
      </c>
      <c r="L178" t="str">
        <f>Sheet1!J88</f>
        <v>-</v>
      </c>
      <c r="M178" t="str">
        <f>Sheet1!K88</f>
        <v>-</v>
      </c>
      <c r="N178">
        <f>Sheet1!L88</f>
        <v>0</v>
      </c>
      <c r="O178">
        <f>Sheet1!M88</f>
        <v>0</v>
      </c>
      <c r="P178">
        <f>Sheet1!N88</f>
        <v>0</v>
      </c>
      <c r="Q178">
        <f>Sheet1!O88</f>
        <v>0</v>
      </c>
      <c r="R178">
        <f>Sheet1!P88</f>
        <v>0</v>
      </c>
      <c r="S178">
        <f>Sheet1!Q88</f>
        <v>0</v>
      </c>
      <c r="T178">
        <f>Sheet1!R88</f>
        <v>0</v>
      </c>
      <c r="U178">
        <f>Sheet1!S88</f>
        <v>0</v>
      </c>
      <c r="V178">
        <f>Sheet1!T88</f>
        <v>0</v>
      </c>
      <c r="W178">
        <f>Sheet1!U88</f>
        <v>0</v>
      </c>
      <c r="X178" t="str">
        <f>Sheet1!V88</f>
        <v>-</v>
      </c>
      <c r="Y178">
        <f>Sheet1!W88</f>
        <v>0</v>
      </c>
      <c r="Z178">
        <f>Sheet1!X88</f>
        <v>1000</v>
      </c>
      <c r="AA178">
        <f>Sheet1!Y88</f>
        <v>507.000000000005</v>
      </c>
      <c r="AB178">
        <f>Sheet1!Z88</f>
        <v>1</v>
      </c>
      <c r="AC178">
        <f>Sheet1!AA88</f>
        <v>0</v>
      </c>
      <c r="AD178" t="str">
        <f>VLOOKUP(AE178, ref!$A$1:$B$12,2,1)</f>
        <v>American Petroleum Institute - "Recommended Practise for Planning, Designing and Constructing Fixed Offshore Platforms – Load and Resistance Factor Design". API-RP-2A-LRFD, Second Edition, Apr 1994.</v>
      </c>
      <c r="AE178" t="str">
        <f>Sheet1!C88</f>
        <v>[10]</v>
      </c>
    </row>
    <row r="179" spans="1:31" x14ac:dyDescent="0.25">
      <c r="A179" t="str">
        <f>Sheet1!B89</f>
        <v xml:space="preserve">BP'08 E </v>
      </c>
      <c r="B179" t="s">
        <v>175</v>
      </c>
      <c r="C179">
        <v>2008</v>
      </c>
      <c r="D179" t="s">
        <v>157</v>
      </c>
      <c r="E179" t="s">
        <v>151</v>
      </c>
      <c r="F179" t="str">
        <f t="shared" si="155"/>
        <v>BP 2008 E Free Corrosion</v>
      </c>
      <c r="G179" s="4">
        <f>Sheet1!E89</f>
        <v>1</v>
      </c>
      <c r="H179" t="str">
        <f>Sheet1!F89</f>
        <v>Free Corrosion</v>
      </c>
      <c r="I179">
        <f>Sheet1!G89</f>
        <v>346999999999.99701</v>
      </c>
      <c r="J179">
        <f>Sheet1!H89</f>
        <v>11.5403294747909</v>
      </c>
      <c r="K179">
        <f>Sheet1!I89</f>
        <v>3</v>
      </c>
      <c r="L179" t="str">
        <f>Sheet1!J89</f>
        <v>-</v>
      </c>
      <c r="M179" t="str">
        <f>Sheet1!K89</f>
        <v>-</v>
      </c>
      <c r="N179">
        <f>Sheet1!L89</f>
        <v>0</v>
      </c>
      <c r="O179">
        <f>Sheet1!M89</f>
        <v>0</v>
      </c>
      <c r="P179">
        <f>Sheet1!N89</f>
        <v>0</v>
      </c>
      <c r="Q179">
        <f>Sheet1!O89</f>
        <v>0</v>
      </c>
      <c r="R179">
        <f>Sheet1!P89</f>
        <v>0</v>
      </c>
      <c r="S179">
        <f>Sheet1!Q89</f>
        <v>0</v>
      </c>
      <c r="T179">
        <f>Sheet1!R89</f>
        <v>0</v>
      </c>
      <c r="U179">
        <f>Sheet1!S89</f>
        <v>0</v>
      </c>
      <c r="V179">
        <f>Sheet1!T89</f>
        <v>0</v>
      </c>
      <c r="W179">
        <f>Sheet1!U89</f>
        <v>0</v>
      </c>
      <c r="X179" t="str">
        <f>Sheet1!V89</f>
        <v>-</v>
      </c>
      <c r="Y179">
        <f>Sheet1!W89</f>
        <v>0</v>
      </c>
      <c r="Z179">
        <f>Sheet1!X89</f>
        <v>1000</v>
      </c>
      <c r="AA179">
        <f>Sheet1!Y89</f>
        <v>346.99999999999699</v>
      </c>
      <c r="AB179">
        <f>Sheet1!Z89</f>
        <v>1</v>
      </c>
      <c r="AC179">
        <f>Sheet1!AA89</f>
        <v>0</v>
      </c>
      <c r="AD179" t="str">
        <f>VLOOKUP(AE179, ref!$A$1:$B$12,2,1)</f>
        <v>American Petroleum Institute - "Recommended Practise for Planning, Designing and Constructing Fixed Offshore Platforms – Load and Resistance Factor Design". API-RP-2A-LRFD, Second Edition, Apr 1994.</v>
      </c>
      <c r="AE179" t="str">
        <f>Sheet1!C89</f>
        <v>[10]</v>
      </c>
    </row>
    <row r="180" spans="1:31" x14ac:dyDescent="0.25">
      <c r="A180" t="str">
        <f>Sheet1!B90</f>
        <v xml:space="preserve">BP'08 F </v>
      </c>
      <c r="B180" t="s">
        <v>175</v>
      </c>
      <c r="C180">
        <v>2008</v>
      </c>
      <c r="D180" t="s">
        <v>158</v>
      </c>
      <c r="E180" t="s">
        <v>151</v>
      </c>
      <c r="F180" t="str">
        <f t="shared" si="155"/>
        <v>BP 2008 F Free Corrosion</v>
      </c>
      <c r="G180" s="4">
        <f>Sheet1!E90</f>
        <v>1</v>
      </c>
      <c r="H180" t="str">
        <f>Sheet1!F90</f>
        <v>Free Corrosion</v>
      </c>
      <c r="I180">
        <f>Sheet1!G90</f>
        <v>210000000000</v>
      </c>
      <c r="J180">
        <f>Sheet1!H90</f>
        <v>11.3222192947339</v>
      </c>
      <c r="K180">
        <f>Sheet1!I90</f>
        <v>3</v>
      </c>
      <c r="L180" t="str">
        <f>Sheet1!J90</f>
        <v>-</v>
      </c>
      <c r="M180" t="str">
        <f>Sheet1!K90</f>
        <v>-</v>
      </c>
      <c r="N180">
        <f>Sheet1!L90</f>
        <v>0</v>
      </c>
      <c r="O180">
        <f>Sheet1!M90</f>
        <v>0</v>
      </c>
      <c r="P180">
        <f>Sheet1!N90</f>
        <v>0</v>
      </c>
      <c r="Q180">
        <f>Sheet1!O90</f>
        <v>0</v>
      </c>
      <c r="R180">
        <f>Sheet1!P90</f>
        <v>0</v>
      </c>
      <c r="S180">
        <f>Sheet1!Q90</f>
        <v>0</v>
      </c>
      <c r="T180">
        <f>Sheet1!R90</f>
        <v>0</v>
      </c>
      <c r="U180">
        <f>Sheet1!S90</f>
        <v>0</v>
      </c>
      <c r="V180">
        <f>Sheet1!T90</f>
        <v>0</v>
      </c>
      <c r="W180">
        <f>Sheet1!U90</f>
        <v>0</v>
      </c>
      <c r="X180" t="str">
        <f>Sheet1!V90</f>
        <v>-</v>
      </c>
      <c r="Y180">
        <f>Sheet1!W90</f>
        <v>0</v>
      </c>
      <c r="Z180">
        <f>Sheet1!X90</f>
        <v>1000</v>
      </c>
      <c r="AA180">
        <f>Sheet1!Y90</f>
        <v>210</v>
      </c>
      <c r="AB180">
        <f>Sheet1!Z90</f>
        <v>1</v>
      </c>
      <c r="AC180">
        <f>Sheet1!AA90</f>
        <v>0</v>
      </c>
      <c r="AD180" t="str">
        <f>VLOOKUP(AE180, ref!$A$1:$B$12,2,1)</f>
        <v>American Petroleum Institute - "Recommended Practise for Planning, Designing and Constructing Fixed Offshore Platforms – Load and Resistance Factor Design". API-RP-2A-LRFD, Second Edition, Apr 1994.</v>
      </c>
      <c r="AE180" t="str">
        <f>Sheet1!C90</f>
        <v>[10]</v>
      </c>
    </row>
    <row r="181" spans="1:31" x14ac:dyDescent="0.25">
      <c r="A181" t="str">
        <f>Sheet1!B91</f>
        <v>BP'08 F2</v>
      </c>
      <c r="B181" t="s">
        <v>175</v>
      </c>
      <c r="C181">
        <v>2008</v>
      </c>
      <c r="D181" t="s">
        <v>170</v>
      </c>
      <c r="E181" t="s">
        <v>151</v>
      </c>
      <c r="F181" t="str">
        <f t="shared" si="155"/>
        <v>BP 2008 F2 Free Corrosion</v>
      </c>
      <c r="G181" s="4">
        <f>Sheet1!E91</f>
        <v>1</v>
      </c>
      <c r="H181" t="str">
        <f>Sheet1!F91</f>
        <v>Free Corrosion</v>
      </c>
      <c r="I181">
        <f>Sheet1!G91</f>
        <v>142000000000.00101</v>
      </c>
      <c r="J181">
        <f>Sheet1!H91</f>
        <v>11.1522883443831</v>
      </c>
      <c r="K181">
        <f>Sheet1!I91</f>
        <v>3</v>
      </c>
      <c r="L181" t="str">
        <f>Sheet1!J91</f>
        <v>-</v>
      </c>
      <c r="M181" t="str">
        <f>Sheet1!K91</f>
        <v>-</v>
      </c>
      <c r="N181">
        <f>Sheet1!L91</f>
        <v>0</v>
      </c>
      <c r="O181">
        <f>Sheet1!M91</f>
        <v>0</v>
      </c>
      <c r="P181">
        <f>Sheet1!N91</f>
        <v>0</v>
      </c>
      <c r="Q181">
        <f>Sheet1!O91</f>
        <v>0</v>
      </c>
      <c r="R181">
        <f>Sheet1!P91</f>
        <v>0</v>
      </c>
      <c r="S181">
        <f>Sheet1!Q91</f>
        <v>0</v>
      </c>
      <c r="T181">
        <f>Sheet1!R91</f>
        <v>0</v>
      </c>
      <c r="U181">
        <f>Sheet1!S91</f>
        <v>0</v>
      </c>
      <c r="V181">
        <f>Sheet1!T91</f>
        <v>0</v>
      </c>
      <c r="W181">
        <f>Sheet1!U91</f>
        <v>0</v>
      </c>
      <c r="X181" t="str">
        <f>Sheet1!V91</f>
        <v>-</v>
      </c>
      <c r="Y181">
        <f>Sheet1!W91</f>
        <v>0</v>
      </c>
      <c r="Z181">
        <f>Sheet1!X91</f>
        <v>1000</v>
      </c>
      <c r="AA181">
        <f>Sheet1!Y91</f>
        <v>142.00000000000099</v>
      </c>
      <c r="AB181">
        <f>Sheet1!Z91</f>
        <v>1</v>
      </c>
      <c r="AC181">
        <f>Sheet1!AA91</f>
        <v>0</v>
      </c>
      <c r="AD181" t="str">
        <f>VLOOKUP(AE181, ref!$A$1:$B$12,2,1)</f>
        <v>American Petroleum Institute - "Recommended Practise for Planning, Designing and Constructing Fixed Offshore Platforms – Load and Resistance Factor Design". API-RP-2A-LRFD, Second Edition, Apr 1994.</v>
      </c>
      <c r="AE181" t="str">
        <f>Sheet1!C91</f>
        <v>[10]</v>
      </c>
    </row>
    <row r="182" spans="1:31" x14ac:dyDescent="0.25">
      <c r="A182" t="str">
        <f>Sheet1!B92</f>
        <v xml:space="preserve">BP'08 G </v>
      </c>
      <c r="B182" t="s">
        <v>175</v>
      </c>
      <c r="C182">
        <v>2008</v>
      </c>
      <c r="D182" t="s">
        <v>161</v>
      </c>
      <c r="E182" t="s">
        <v>151</v>
      </c>
      <c r="F182" t="str">
        <f t="shared" si="155"/>
        <v>BP 2008 G Free Corrosion</v>
      </c>
      <c r="G182" s="4">
        <f>Sheet1!E92</f>
        <v>1</v>
      </c>
      <c r="H182" t="str">
        <f>Sheet1!F92</f>
        <v>Free Corrosion</v>
      </c>
      <c r="I182">
        <f>Sheet1!G92</f>
        <v>83300000000.000397</v>
      </c>
      <c r="J182">
        <f>Sheet1!H92</f>
        <v>10.9206450014068</v>
      </c>
      <c r="K182">
        <f>Sheet1!I92</f>
        <v>3</v>
      </c>
      <c r="L182" t="str">
        <f>Sheet1!J92</f>
        <v>-</v>
      </c>
      <c r="M182" t="str">
        <f>Sheet1!K92</f>
        <v>-</v>
      </c>
      <c r="N182">
        <f>Sheet1!L92</f>
        <v>0</v>
      </c>
      <c r="O182">
        <f>Sheet1!M92</f>
        <v>0</v>
      </c>
      <c r="P182">
        <f>Sheet1!N92</f>
        <v>0</v>
      </c>
      <c r="Q182">
        <f>Sheet1!O92</f>
        <v>0</v>
      </c>
      <c r="R182">
        <f>Sheet1!P92</f>
        <v>0</v>
      </c>
      <c r="S182">
        <f>Sheet1!Q92</f>
        <v>0</v>
      </c>
      <c r="T182">
        <f>Sheet1!R92</f>
        <v>0</v>
      </c>
      <c r="U182">
        <f>Sheet1!S92</f>
        <v>0</v>
      </c>
      <c r="V182">
        <f>Sheet1!T92</f>
        <v>0</v>
      </c>
      <c r="W182">
        <f>Sheet1!U92</f>
        <v>0</v>
      </c>
      <c r="X182" t="str">
        <f>Sheet1!V92</f>
        <v>-</v>
      </c>
      <c r="Y182">
        <f>Sheet1!W92</f>
        <v>0</v>
      </c>
      <c r="Z182">
        <f>Sheet1!X92</f>
        <v>1000</v>
      </c>
      <c r="AA182">
        <f>Sheet1!Y92</f>
        <v>83.300000000000395</v>
      </c>
      <c r="AB182">
        <f>Sheet1!Z92</f>
        <v>1</v>
      </c>
      <c r="AC182">
        <f>Sheet1!AA92</f>
        <v>0</v>
      </c>
      <c r="AD182" t="str">
        <f>VLOOKUP(AE182, ref!$A$1:$B$12,2,1)</f>
        <v>American Petroleum Institute - "Recommended Practise for Planning, Designing and Constructing Fixed Offshore Platforms – Load and Resistance Factor Design". API-RP-2A-LRFD, Second Edition, Apr 1994.</v>
      </c>
      <c r="AE182" t="str">
        <f>Sheet1!C92</f>
        <v>[10]</v>
      </c>
    </row>
    <row r="183" spans="1:31" x14ac:dyDescent="0.25">
      <c r="A183" t="str">
        <f>Sheet1!B93</f>
        <v>BP'08 Wa</v>
      </c>
      <c r="B183" t="s">
        <v>175</v>
      </c>
      <c r="C183">
        <v>2008</v>
      </c>
      <c r="D183" t="s">
        <v>176</v>
      </c>
      <c r="E183" t="s">
        <v>151</v>
      </c>
      <c r="F183" t="str">
        <f t="shared" si="155"/>
        <v>BP 2008 Wa Free Corrosion</v>
      </c>
      <c r="G183" s="4">
        <f>Sheet1!E93</f>
        <v>1</v>
      </c>
      <c r="H183" t="str">
        <f>Sheet1!F93</f>
        <v>Free Corrosion</v>
      </c>
      <c r="I183">
        <f>Sheet1!G93</f>
        <v>31100000000.000198</v>
      </c>
      <c r="J183">
        <f>Sheet1!H93</f>
        <v>10.492760389026801</v>
      </c>
      <c r="K183">
        <f>Sheet1!I93</f>
        <v>3</v>
      </c>
      <c r="L183" t="str">
        <f>Sheet1!J93</f>
        <v>-</v>
      </c>
      <c r="M183" t="str">
        <f>Sheet1!K93</f>
        <v>-</v>
      </c>
      <c r="N183">
        <f>Sheet1!L93</f>
        <v>0</v>
      </c>
      <c r="O183">
        <f>Sheet1!M93</f>
        <v>0</v>
      </c>
      <c r="P183">
        <f>Sheet1!N93</f>
        <v>0</v>
      </c>
      <c r="Q183">
        <f>Sheet1!O93</f>
        <v>0</v>
      </c>
      <c r="R183">
        <f>Sheet1!P93</f>
        <v>0</v>
      </c>
      <c r="S183">
        <f>Sheet1!Q93</f>
        <v>0</v>
      </c>
      <c r="T183">
        <f>Sheet1!R93</f>
        <v>0</v>
      </c>
      <c r="U183">
        <f>Sheet1!S93</f>
        <v>0</v>
      </c>
      <c r="V183">
        <f>Sheet1!T93</f>
        <v>0</v>
      </c>
      <c r="W183">
        <f>Sheet1!U93</f>
        <v>0</v>
      </c>
      <c r="X183" t="str">
        <f>Sheet1!V93</f>
        <v>-</v>
      </c>
      <c r="Y183">
        <f>Sheet1!W93</f>
        <v>0</v>
      </c>
      <c r="Z183">
        <f>Sheet1!X93</f>
        <v>1000</v>
      </c>
      <c r="AA183">
        <f>Sheet1!Y93</f>
        <v>31.1000000000002</v>
      </c>
      <c r="AB183">
        <f>Sheet1!Z93</f>
        <v>1</v>
      </c>
      <c r="AC183">
        <f>Sheet1!AA93</f>
        <v>0</v>
      </c>
      <c r="AD183" t="str">
        <f>VLOOKUP(AE183, ref!$A$1:$B$12,2,1)</f>
        <v>American Petroleum Institute - "Recommended Practise for Planning, Designing and Constructing Fixed Offshore Platforms – Load and Resistance Factor Design". API-RP-2A-LRFD, Second Edition, Apr 1994.</v>
      </c>
      <c r="AE183" t="str">
        <f>Sheet1!C93</f>
        <v>[10]</v>
      </c>
    </row>
    <row r="184" spans="1:31" x14ac:dyDescent="0.25">
      <c r="A184" t="str">
        <f>Sheet1!B94</f>
        <v xml:space="preserve">BP'08 B </v>
      </c>
      <c r="B184" t="s">
        <v>175</v>
      </c>
      <c r="C184">
        <v>2008</v>
      </c>
      <c r="D184" t="s">
        <v>169</v>
      </c>
      <c r="E184" t="s">
        <v>151</v>
      </c>
      <c r="F184" t="str">
        <f t="shared" si="155"/>
        <v>BP 2008 B In Air</v>
      </c>
      <c r="G184" s="4">
        <f>Sheet1!E94</f>
        <v>2</v>
      </c>
      <c r="H184" t="str">
        <f>Sheet1!F94</f>
        <v>In Air</v>
      </c>
      <c r="I184">
        <f>Sheet1!G94</f>
        <v>1000000000000000</v>
      </c>
      <c r="J184">
        <f>Sheet1!H94</f>
        <v>15</v>
      </c>
      <c r="K184">
        <f>Sheet1!I94</f>
        <v>4</v>
      </c>
      <c r="L184">
        <f>Sheet1!J94</f>
        <v>100000000</v>
      </c>
      <c r="M184">
        <f>Sheet1!K94</f>
        <v>55.987591611725399</v>
      </c>
      <c r="N184">
        <f>Sheet1!L94</f>
        <v>3.07999999999998E+18</v>
      </c>
      <c r="O184">
        <f>Sheet1!M94</f>
        <v>1000000</v>
      </c>
      <c r="P184">
        <f>Sheet1!N94</f>
        <v>0</v>
      </c>
      <c r="Q184">
        <f>Sheet1!O94</f>
        <v>0</v>
      </c>
      <c r="R184">
        <f>Sheet1!P94</f>
        <v>0</v>
      </c>
      <c r="S184">
        <f>Sheet1!Q94</f>
        <v>0</v>
      </c>
      <c r="T184">
        <f>Sheet1!R94</f>
        <v>0</v>
      </c>
      <c r="U184">
        <f>Sheet1!S94</f>
        <v>0</v>
      </c>
      <c r="V184">
        <f>Sheet1!T94</f>
        <v>0</v>
      </c>
      <c r="W184">
        <f>Sheet1!U94</f>
        <v>0</v>
      </c>
      <c r="X184" t="str">
        <f>Sheet1!V94</f>
        <v>-</v>
      </c>
      <c r="Y184">
        <f>Sheet1!W94</f>
        <v>0</v>
      </c>
      <c r="Z184">
        <f>Sheet1!X94</f>
        <v>1000</v>
      </c>
      <c r="AA184">
        <f>Sheet1!Y94</f>
        <v>1000</v>
      </c>
      <c r="AB184">
        <f>Sheet1!Z94</f>
        <v>1</v>
      </c>
      <c r="AC184">
        <f>Sheet1!AA94</f>
        <v>3.07999999999998E+18</v>
      </c>
      <c r="AD184" t="str">
        <f>VLOOKUP(AE184, ref!$A$1:$B$12,2,1)</f>
        <v>American Petroleum Institute - "Recommended Practise for Planning, Designing and Constructing Fixed Offshore Platforms – Load and Resistance Factor Design". API-RP-2A-LRFD, Second Edition, Apr 1994.</v>
      </c>
      <c r="AE184" t="str">
        <f>Sheet1!C94</f>
        <v>[10]</v>
      </c>
    </row>
    <row r="185" spans="1:31" x14ac:dyDescent="0.25">
      <c r="A185" t="str">
        <f>Sheet1!B95</f>
        <v xml:space="preserve">BP'08 C </v>
      </c>
      <c r="B185" t="s">
        <v>175</v>
      </c>
      <c r="C185">
        <v>2008</v>
      </c>
      <c r="D185" t="s">
        <v>153</v>
      </c>
      <c r="E185" t="s">
        <v>151</v>
      </c>
      <c r="F185" t="str">
        <f t="shared" si="155"/>
        <v>BP 2008 C In Air</v>
      </c>
      <c r="G185" s="4">
        <f>Sheet1!E95</f>
        <v>2</v>
      </c>
      <c r="H185" t="str">
        <f>Sheet1!F95</f>
        <v>In Air</v>
      </c>
      <c r="I185">
        <f>Sheet1!G95</f>
        <v>42199999999999.703</v>
      </c>
      <c r="J185">
        <f>Sheet1!H95</f>
        <v>13.625312450961699</v>
      </c>
      <c r="K185">
        <f>Sheet1!I95</f>
        <v>3.5</v>
      </c>
      <c r="L185">
        <f>Sheet1!J95</f>
        <v>100000000</v>
      </c>
      <c r="M185">
        <f>Sheet1!K95</f>
        <v>41.001591086249398</v>
      </c>
      <c r="N185">
        <f>Sheet1!L95</f>
        <v>7.4200000000000496E+16</v>
      </c>
      <c r="O185">
        <f>Sheet1!M95</f>
        <v>316227.76601683802</v>
      </c>
      <c r="P185">
        <f>Sheet1!N95</f>
        <v>0</v>
      </c>
      <c r="Q185">
        <f>Sheet1!O95</f>
        <v>0</v>
      </c>
      <c r="R185">
        <f>Sheet1!P95</f>
        <v>0</v>
      </c>
      <c r="S185">
        <f>Sheet1!Q95</f>
        <v>0</v>
      </c>
      <c r="T185">
        <f>Sheet1!R95</f>
        <v>0</v>
      </c>
      <c r="U185">
        <f>Sheet1!S95</f>
        <v>0</v>
      </c>
      <c r="V185">
        <f>Sheet1!T95</f>
        <v>0</v>
      </c>
      <c r="W185">
        <f>Sheet1!U95</f>
        <v>0</v>
      </c>
      <c r="X185" t="str">
        <f>Sheet1!V95</f>
        <v>-</v>
      </c>
      <c r="Y185">
        <f>Sheet1!W95</f>
        <v>0</v>
      </c>
      <c r="Z185">
        <f>Sheet1!X95</f>
        <v>1000</v>
      </c>
      <c r="AA185">
        <f>Sheet1!Y95</f>
        <v>1334.4811725910499</v>
      </c>
      <c r="AB185">
        <f>Sheet1!Z95</f>
        <v>1</v>
      </c>
      <c r="AC185">
        <f>Sheet1!AA95</f>
        <v>7.4200000000000496E+16</v>
      </c>
      <c r="AD185" t="str">
        <f>VLOOKUP(AE185, ref!$A$1:$B$12,2,1)</f>
        <v>American Petroleum Institute - "Recommended Practise for Planning, Designing and Constructing Fixed Offshore Platforms – Load and Resistance Factor Design". API-RP-2A-LRFD, Second Edition, Apr 1994.</v>
      </c>
      <c r="AE185" t="str">
        <f>Sheet1!C95</f>
        <v>[10]</v>
      </c>
    </row>
    <row r="186" spans="1:31" x14ac:dyDescent="0.25">
      <c r="A186" t="str">
        <f>Sheet1!B96</f>
        <v xml:space="preserve">BP'08 D </v>
      </c>
      <c r="B186" t="s">
        <v>175</v>
      </c>
      <c r="C186">
        <v>2008</v>
      </c>
      <c r="D186" t="s">
        <v>156</v>
      </c>
      <c r="E186" t="s">
        <v>151</v>
      </c>
      <c r="F186" t="str">
        <f t="shared" si="155"/>
        <v>BP 2008 D In Air</v>
      </c>
      <c r="G186" s="4">
        <f>Sheet1!E96</f>
        <v>2</v>
      </c>
      <c r="H186" t="str">
        <f>Sheet1!F96</f>
        <v>In Air</v>
      </c>
      <c r="I186">
        <f>Sheet1!G96</f>
        <v>1519999999999.99</v>
      </c>
      <c r="J186">
        <f>Sheet1!H96</f>
        <v>12.181843587944799</v>
      </c>
      <c r="K186">
        <f>Sheet1!I96</f>
        <v>3</v>
      </c>
      <c r="L186">
        <f>Sheet1!J96</f>
        <v>100000000</v>
      </c>
      <c r="M186">
        <f>Sheet1!K96</f>
        <v>25.002239598699902</v>
      </c>
      <c r="N186">
        <f>Sheet1!L96</f>
        <v>976999999999995</v>
      </c>
      <c r="O186">
        <f>Sheet1!M96</f>
        <v>100000</v>
      </c>
      <c r="P186">
        <f>Sheet1!N96</f>
        <v>0</v>
      </c>
      <c r="Q186">
        <f>Sheet1!O96</f>
        <v>0</v>
      </c>
      <c r="R186">
        <f>Sheet1!P96</f>
        <v>0</v>
      </c>
      <c r="S186">
        <f>Sheet1!Q96</f>
        <v>0</v>
      </c>
      <c r="T186">
        <f>Sheet1!R96</f>
        <v>0</v>
      </c>
      <c r="U186">
        <f>Sheet1!S96</f>
        <v>0</v>
      </c>
      <c r="V186">
        <f>Sheet1!T96</f>
        <v>0</v>
      </c>
      <c r="W186">
        <f>Sheet1!U96</f>
        <v>0</v>
      </c>
      <c r="X186" t="str">
        <f>Sheet1!V96</f>
        <v>-</v>
      </c>
      <c r="Y186">
        <f>Sheet1!W96</f>
        <v>0</v>
      </c>
      <c r="Z186">
        <f>Sheet1!X96</f>
        <v>1000</v>
      </c>
      <c r="AA186">
        <f>Sheet1!Y96</f>
        <v>1519.99999999999</v>
      </c>
      <c r="AB186">
        <f>Sheet1!Z96</f>
        <v>1</v>
      </c>
      <c r="AC186">
        <f>Sheet1!AA96</f>
        <v>976999999999995</v>
      </c>
      <c r="AD186" t="str">
        <f>VLOOKUP(AE186, ref!$A$1:$B$12,2,1)</f>
        <v>American Petroleum Institute - "Recommended Practise for Planning, Designing and Constructing Fixed Offshore Platforms – Load and Resistance Factor Design". API-RP-2A-LRFD, Second Edition, Apr 1994.</v>
      </c>
      <c r="AE186" t="str">
        <f>Sheet1!C96</f>
        <v>[10]</v>
      </c>
    </row>
    <row r="187" spans="1:31" x14ac:dyDescent="0.25">
      <c r="A187" t="str">
        <f>Sheet1!B97</f>
        <v xml:space="preserve">BP'08 E </v>
      </c>
      <c r="B187" t="s">
        <v>175</v>
      </c>
      <c r="C187">
        <v>2008</v>
      </c>
      <c r="D187" t="s">
        <v>157</v>
      </c>
      <c r="E187" t="s">
        <v>151</v>
      </c>
      <c r="F187" t="str">
        <f t="shared" si="155"/>
        <v>BP 2008 E In Air</v>
      </c>
      <c r="G187" s="4">
        <f>Sheet1!E97</f>
        <v>2</v>
      </c>
      <c r="H187" t="str">
        <f>Sheet1!F97</f>
        <v>In Air</v>
      </c>
      <c r="I187">
        <f>Sheet1!G97</f>
        <v>1040000000000</v>
      </c>
      <c r="J187">
        <f>Sheet1!H97</f>
        <v>12.0170333392988</v>
      </c>
      <c r="K187">
        <f>Sheet1!I97</f>
        <v>3</v>
      </c>
      <c r="L187">
        <f>Sheet1!J97</f>
        <v>100000000</v>
      </c>
      <c r="M187">
        <f>Sheet1!K97</f>
        <v>21.996898244409799</v>
      </c>
      <c r="N187">
        <f>Sheet1!L97</f>
        <v>514999999999999</v>
      </c>
      <c r="O187">
        <f>Sheet1!M97</f>
        <v>100000</v>
      </c>
      <c r="P187">
        <f>Sheet1!N97</f>
        <v>0</v>
      </c>
      <c r="Q187">
        <f>Sheet1!O97</f>
        <v>0</v>
      </c>
      <c r="R187">
        <f>Sheet1!P97</f>
        <v>0</v>
      </c>
      <c r="S187">
        <f>Sheet1!Q97</f>
        <v>0</v>
      </c>
      <c r="T187">
        <f>Sheet1!R97</f>
        <v>0</v>
      </c>
      <c r="U187">
        <f>Sheet1!S97</f>
        <v>0</v>
      </c>
      <c r="V187">
        <f>Sheet1!T97</f>
        <v>0</v>
      </c>
      <c r="W187">
        <f>Sheet1!U97</f>
        <v>0</v>
      </c>
      <c r="X187" t="str">
        <f>Sheet1!V97</f>
        <v>-</v>
      </c>
      <c r="Y187">
        <f>Sheet1!W97</f>
        <v>0</v>
      </c>
      <c r="Z187">
        <f>Sheet1!X97</f>
        <v>1000</v>
      </c>
      <c r="AA187">
        <f>Sheet1!Y97</f>
        <v>1040</v>
      </c>
      <c r="AB187">
        <f>Sheet1!Z97</f>
        <v>1</v>
      </c>
      <c r="AC187">
        <f>Sheet1!AA97</f>
        <v>514999999999999</v>
      </c>
      <c r="AD187" t="str">
        <f>VLOOKUP(AE187, ref!$A$1:$B$12,2,1)</f>
        <v>American Petroleum Institute - "Recommended Practise for Planning, Designing and Constructing Fixed Offshore Platforms – Load and Resistance Factor Design". API-RP-2A-LRFD, Second Edition, Apr 1994.</v>
      </c>
      <c r="AE187" t="str">
        <f>Sheet1!C97</f>
        <v>[10]</v>
      </c>
    </row>
    <row r="188" spans="1:31" x14ac:dyDescent="0.25">
      <c r="A188" t="str">
        <f>Sheet1!B98</f>
        <v xml:space="preserve">BP'08 F </v>
      </c>
      <c r="B188" t="s">
        <v>175</v>
      </c>
      <c r="C188">
        <v>2008</v>
      </c>
      <c r="D188" t="s">
        <v>158</v>
      </c>
      <c r="E188" t="s">
        <v>151</v>
      </c>
      <c r="F188" t="str">
        <f t="shared" si="155"/>
        <v>BP 2008 F In Air</v>
      </c>
      <c r="G188" s="4">
        <f>Sheet1!E98</f>
        <v>2</v>
      </c>
      <c r="H188" t="str">
        <f>Sheet1!F98</f>
        <v>In Air</v>
      </c>
      <c r="I188">
        <f>Sheet1!G98</f>
        <v>633000000000.00598</v>
      </c>
      <c r="J188">
        <f>Sheet1!H98</f>
        <v>11.8014037100174</v>
      </c>
      <c r="K188">
        <f>Sheet1!I98</f>
        <v>3</v>
      </c>
      <c r="L188">
        <f>Sheet1!J98</f>
        <v>100000000</v>
      </c>
      <c r="M188">
        <f>Sheet1!K98</f>
        <v>18.019831273171501</v>
      </c>
      <c r="N188">
        <f>Sheet1!L98</f>
        <v>190000000000001</v>
      </c>
      <c r="O188">
        <f>Sheet1!M98</f>
        <v>100000</v>
      </c>
      <c r="P188">
        <f>Sheet1!N98</f>
        <v>0</v>
      </c>
      <c r="Q188">
        <f>Sheet1!O98</f>
        <v>0</v>
      </c>
      <c r="R188">
        <f>Sheet1!P98</f>
        <v>0</v>
      </c>
      <c r="S188">
        <f>Sheet1!Q98</f>
        <v>0</v>
      </c>
      <c r="T188">
        <f>Sheet1!R98</f>
        <v>0</v>
      </c>
      <c r="U188">
        <f>Sheet1!S98</f>
        <v>0</v>
      </c>
      <c r="V188">
        <f>Sheet1!T98</f>
        <v>0</v>
      </c>
      <c r="W188">
        <f>Sheet1!U98</f>
        <v>0</v>
      </c>
      <c r="X188" t="str">
        <f>Sheet1!V98</f>
        <v>-</v>
      </c>
      <c r="Y188">
        <f>Sheet1!W98</f>
        <v>0</v>
      </c>
      <c r="Z188">
        <f>Sheet1!X98</f>
        <v>1000</v>
      </c>
      <c r="AA188">
        <f>Sheet1!Y98</f>
        <v>633.00000000000603</v>
      </c>
      <c r="AB188">
        <f>Sheet1!Z98</f>
        <v>1</v>
      </c>
      <c r="AC188">
        <f>Sheet1!AA98</f>
        <v>190000000000001</v>
      </c>
      <c r="AD188" t="str">
        <f>VLOOKUP(AE188, ref!$A$1:$B$12,2,1)</f>
        <v>American Petroleum Institute - "Recommended Practise for Planning, Designing and Constructing Fixed Offshore Platforms – Load and Resistance Factor Design". API-RP-2A-LRFD, Second Edition, Apr 1994.</v>
      </c>
      <c r="AE188" t="str">
        <f>Sheet1!C98</f>
        <v>[10]</v>
      </c>
    </row>
    <row r="189" spans="1:31" x14ac:dyDescent="0.25">
      <c r="A189" t="str">
        <f>Sheet1!B99</f>
        <v>BP'08 F2</v>
      </c>
      <c r="B189" t="s">
        <v>175</v>
      </c>
      <c r="C189">
        <v>2008</v>
      </c>
      <c r="D189" t="s">
        <v>170</v>
      </c>
      <c r="E189" t="s">
        <v>151</v>
      </c>
      <c r="F189" t="str">
        <f t="shared" si="155"/>
        <v>BP 2008 F2 In Air</v>
      </c>
      <c r="G189" s="4">
        <f>Sheet1!E99</f>
        <v>2</v>
      </c>
      <c r="H189" t="str">
        <f>Sheet1!F99</f>
        <v>In Air</v>
      </c>
      <c r="I189">
        <f>Sheet1!G99</f>
        <v>430999999999.99799</v>
      </c>
      <c r="J189">
        <f>Sheet1!H99</f>
        <v>11.6344772701607</v>
      </c>
      <c r="K189">
        <f>Sheet1!I99</f>
        <v>3</v>
      </c>
      <c r="L189">
        <f>Sheet1!J99</f>
        <v>100000000</v>
      </c>
      <c r="M189">
        <f>Sheet1!K99</f>
        <v>16.004343344404699</v>
      </c>
      <c r="N189">
        <f>Sheet1!L99</f>
        <v>105000000000001</v>
      </c>
      <c r="O189">
        <f>Sheet1!M99</f>
        <v>100000</v>
      </c>
      <c r="P189">
        <f>Sheet1!N99</f>
        <v>0</v>
      </c>
      <c r="Q189">
        <f>Sheet1!O99</f>
        <v>0</v>
      </c>
      <c r="R189">
        <f>Sheet1!P99</f>
        <v>0</v>
      </c>
      <c r="S189">
        <f>Sheet1!Q99</f>
        <v>0</v>
      </c>
      <c r="T189">
        <f>Sheet1!R99</f>
        <v>0</v>
      </c>
      <c r="U189">
        <f>Sheet1!S99</f>
        <v>0</v>
      </c>
      <c r="V189">
        <f>Sheet1!T99</f>
        <v>0</v>
      </c>
      <c r="W189">
        <f>Sheet1!U99</f>
        <v>0</v>
      </c>
      <c r="X189" t="str">
        <f>Sheet1!V99</f>
        <v>-</v>
      </c>
      <c r="Y189">
        <f>Sheet1!W99</f>
        <v>0</v>
      </c>
      <c r="Z189">
        <f>Sheet1!X99</f>
        <v>1000</v>
      </c>
      <c r="AA189">
        <f>Sheet1!Y99</f>
        <v>430.99999999999801</v>
      </c>
      <c r="AB189">
        <f>Sheet1!Z99</f>
        <v>1</v>
      </c>
      <c r="AC189">
        <f>Sheet1!AA99</f>
        <v>105000000000001</v>
      </c>
      <c r="AD189" t="str">
        <f>VLOOKUP(AE189, ref!$A$1:$B$12,2,1)</f>
        <v>American Petroleum Institute - "Recommended Practise for Planning, Designing and Constructing Fixed Offshore Platforms – Load and Resistance Factor Design". API-RP-2A-LRFD, Second Edition, Apr 1994.</v>
      </c>
      <c r="AE189" t="str">
        <f>Sheet1!C99</f>
        <v>[10]</v>
      </c>
    </row>
    <row r="190" spans="1:31" x14ac:dyDescent="0.25">
      <c r="A190" t="str">
        <f>Sheet1!B100</f>
        <v xml:space="preserve">BP'08 G </v>
      </c>
      <c r="B190" t="s">
        <v>175</v>
      </c>
      <c r="C190">
        <v>2008</v>
      </c>
      <c r="D190" t="s">
        <v>161</v>
      </c>
      <c r="E190" t="s">
        <v>151</v>
      </c>
      <c r="F190" t="str">
        <f t="shared" si="155"/>
        <v>BP 2008 G In Air</v>
      </c>
      <c r="G190" s="4">
        <f>Sheet1!E100</f>
        <v>2</v>
      </c>
      <c r="H190" t="str">
        <f>Sheet1!F100</f>
        <v>In Air</v>
      </c>
      <c r="I190">
        <f>Sheet1!G100</f>
        <v>250000000000.00101</v>
      </c>
      <c r="J190">
        <f>Sheet1!H100</f>
        <v>11.397940008672</v>
      </c>
      <c r="K190">
        <f>Sheet1!I100</f>
        <v>3</v>
      </c>
      <c r="L190">
        <f>Sheet1!J100</f>
        <v>100000000</v>
      </c>
      <c r="M190">
        <f>Sheet1!K100</f>
        <v>14.000916164965099</v>
      </c>
      <c r="N190">
        <f>Sheet1!L100</f>
        <v>53800000000000.203</v>
      </c>
      <c r="O190">
        <f>Sheet1!M100</f>
        <v>100000</v>
      </c>
      <c r="P190">
        <f>Sheet1!N100</f>
        <v>0</v>
      </c>
      <c r="Q190">
        <f>Sheet1!O100</f>
        <v>0</v>
      </c>
      <c r="R190">
        <f>Sheet1!P100</f>
        <v>0</v>
      </c>
      <c r="S190">
        <f>Sheet1!Q100</f>
        <v>0</v>
      </c>
      <c r="T190">
        <f>Sheet1!R100</f>
        <v>0</v>
      </c>
      <c r="U190">
        <f>Sheet1!S100</f>
        <v>0</v>
      </c>
      <c r="V190">
        <f>Sheet1!T100</f>
        <v>0</v>
      </c>
      <c r="W190">
        <f>Sheet1!U100</f>
        <v>0</v>
      </c>
      <c r="X190" t="str">
        <f>Sheet1!V100</f>
        <v>-</v>
      </c>
      <c r="Y190">
        <f>Sheet1!W100</f>
        <v>0</v>
      </c>
      <c r="Z190">
        <f>Sheet1!X100</f>
        <v>1000</v>
      </c>
      <c r="AA190">
        <f>Sheet1!Y100</f>
        <v>250.00000000000099</v>
      </c>
      <c r="AB190">
        <f>Sheet1!Z100</f>
        <v>1</v>
      </c>
      <c r="AC190">
        <f>Sheet1!AA100</f>
        <v>53800000000000.203</v>
      </c>
      <c r="AD190" t="str">
        <f>VLOOKUP(AE190, ref!$A$1:$B$12,2,1)</f>
        <v>American Petroleum Institute - "Recommended Practise for Planning, Designing and Constructing Fixed Offshore Platforms – Load and Resistance Factor Design". API-RP-2A-LRFD, Second Edition, Apr 1994.</v>
      </c>
      <c r="AE190" t="str">
        <f>Sheet1!C100</f>
        <v>[10]</v>
      </c>
    </row>
    <row r="191" spans="1:31" x14ac:dyDescent="0.25">
      <c r="A191" t="str">
        <f>Sheet1!B101</f>
        <v>BP'08 Wa</v>
      </c>
      <c r="B191" t="s">
        <v>175</v>
      </c>
      <c r="C191">
        <v>2008</v>
      </c>
      <c r="D191" t="s">
        <v>176</v>
      </c>
      <c r="E191" t="s">
        <v>151</v>
      </c>
      <c r="F191" t="str">
        <f t="shared" si="155"/>
        <v>BP 2008 Wa In Air</v>
      </c>
      <c r="G191" s="4">
        <f>Sheet1!E101</f>
        <v>2</v>
      </c>
      <c r="H191" t="str">
        <f>Sheet1!F101</f>
        <v>In Air</v>
      </c>
      <c r="I191">
        <f>Sheet1!G101</f>
        <v>93300000000.000107</v>
      </c>
      <c r="J191">
        <f>Sheet1!H101</f>
        <v>10.969881643746501</v>
      </c>
      <c r="K191">
        <f>Sheet1!I101</f>
        <v>3</v>
      </c>
      <c r="L191">
        <f>Sheet1!J101</f>
        <v>100000000</v>
      </c>
      <c r="M191">
        <f>Sheet1!K101</f>
        <v>10</v>
      </c>
      <c r="N191">
        <f>Sheet1!L101</f>
        <v>10000000000000</v>
      </c>
      <c r="O191">
        <f>Sheet1!M101</f>
        <v>100000</v>
      </c>
      <c r="P191">
        <f>Sheet1!N101</f>
        <v>0</v>
      </c>
      <c r="Q191">
        <f>Sheet1!O101</f>
        <v>0</v>
      </c>
      <c r="R191">
        <f>Sheet1!P101</f>
        <v>0</v>
      </c>
      <c r="S191">
        <f>Sheet1!Q101</f>
        <v>0</v>
      </c>
      <c r="T191">
        <f>Sheet1!R101</f>
        <v>0</v>
      </c>
      <c r="U191">
        <f>Sheet1!S101</f>
        <v>0</v>
      </c>
      <c r="V191">
        <f>Sheet1!T101</f>
        <v>0</v>
      </c>
      <c r="W191">
        <f>Sheet1!U101</f>
        <v>0</v>
      </c>
      <c r="X191" t="str">
        <f>Sheet1!V101</f>
        <v>-</v>
      </c>
      <c r="Y191">
        <f>Sheet1!W101</f>
        <v>0</v>
      </c>
      <c r="Z191">
        <f>Sheet1!X101</f>
        <v>1000</v>
      </c>
      <c r="AA191">
        <f>Sheet1!Y101</f>
        <v>93.300000000000097</v>
      </c>
      <c r="AB191">
        <f>Sheet1!Z101</f>
        <v>1</v>
      </c>
      <c r="AC191">
        <f>Sheet1!AA101</f>
        <v>10000000000000</v>
      </c>
      <c r="AD191" t="str">
        <f>VLOOKUP(AE191, ref!$A$1:$B$12,2,1)</f>
        <v>American Petroleum Institute - "Recommended Practise for Planning, Designing and Constructing Fixed Offshore Platforms – Load and Resistance Factor Design". API-RP-2A-LRFD, Second Edition, Apr 1994.</v>
      </c>
      <c r="AE191" t="str">
        <f>Sheet1!C101</f>
        <v>[10]</v>
      </c>
    </row>
    <row r="192" spans="1:31" x14ac:dyDescent="0.25">
      <c r="A192" t="str">
        <f>Sheet1!B102</f>
        <v xml:space="preserve">BP'08 B </v>
      </c>
      <c r="B192" t="s">
        <v>175</v>
      </c>
      <c r="C192">
        <v>2008</v>
      </c>
      <c r="D192" t="s">
        <v>169</v>
      </c>
      <c r="E192" t="s">
        <v>151</v>
      </c>
      <c r="F192" t="str">
        <f t="shared" si="155"/>
        <v>BP 2008 B Seawater CP</v>
      </c>
      <c r="G192" s="4">
        <f>Sheet1!E102</f>
        <v>4</v>
      </c>
      <c r="H192" t="str">
        <f>Sheet1!F102</f>
        <v>Seawater CP</v>
      </c>
      <c r="I192">
        <f>Sheet1!G102</f>
        <v>404000000000004</v>
      </c>
      <c r="J192">
        <f>Sheet1!H102</f>
        <v>14.6063813651106</v>
      </c>
      <c r="K192">
        <f>Sheet1!I102</f>
        <v>4</v>
      </c>
      <c r="L192">
        <f>Sheet1!J102</f>
        <v>1180934.2859879599</v>
      </c>
      <c r="M192">
        <f>Sheet1!K102</f>
        <v>136</v>
      </c>
      <c r="N192">
        <f>Sheet1!L102</f>
        <v>1.02000000000001E+21</v>
      </c>
      <c r="O192">
        <f>Sheet1!M102</f>
        <v>10000000</v>
      </c>
      <c r="P192">
        <f>Sheet1!N102</f>
        <v>10000000</v>
      </c>
      <c r="Q192">
        <f>Sheet1!O102</f>
        <v>100</v>
      </c>
      <c r="R192">
        <f>Sheet1!P102</f>
        <v>1000000000000000</v>
      </c>
      <c r="S192">
        <f>Sheet1!Q102</f>
        <v>4</v>
      </c>
      <c r="T192">
        <f>Sheet1!R102</f>
        <v>100000000</v>
      </c>
      <c r="U192">
        <f>Sheet1!S102</f>
        <v>56</v>
      </c>
      <c r="V192">
        <f>Sheet1!T102</f>
        <v>3.07999999999998E+18</v>
      </c>
      <c r="W192">
        <f>Sheet1!U102</f>
        <v>6</v>
      </c>
      <c r="X192" t="str">
        <f>Sheet1!V102</f>
        <v>-</v>
      </c>
      <c r="Y192">
        <f>Sheet1!W102</f>
        <v>0</v>
      </c>
      <c r="Z192">
        <f>Sheet1!X102</f>
        <v>1000</v>
      </c>
      <c r="AA192">
        <f>Sheet1!Y102</f>
        <v>404.00000000000398</v>
      </c>
      <c r="AB192">
        <f>Sheet1!Z102</f>
        <v>1</v>
      </c>
      <c r="AC192">
        <f>Sheet1!AA102</f>
        <v>1.02000000000001E+21</v>
      </c>
      <c r="AD192" t="str">
        <f>VLOOKUP(AE192, ref!$A$1:$B$12,2,1)</f>
        <v>American Petroleum Institute - "Recommended Practise for Planning, Designing and Constructing Fixed Offshore Platforms – Load and Resistance Factor Design". API-RP-2A-LRFD, Second Edition, Apr 1994.</v>
      </c>
      <c r="AE192" t="str">
        <f>Sheet1!C102</f>
        <v>[10]</v>
      </c>
    </row>
    <row r="193" spans="1:31" x14ac:dyDescent="0.25">
      <c r="A193" t="str">
        <f>Sheet1!B103</f>
        <v xml:space="preserve">BP'08 C </v>
      </c>
      <c r="B193" t="s">
        <v>175</v>
      </c>
      <c r="C193">
        <v>2008</v>
      </c>
      <c r="D193" t="s">
        <v>153</v>
      </c>
      <c r="E193" t="s">
        <v>151</v>
      </c>
      <c r="F193" t="str">
        <f t="shared" si="155"/>
        <v>BP 2008 C Seawater CP</v>
      </c>
      <c r="G193" s="4">
        <f>Sheet1!E103</f>
        <v>4</v>
      </c>
      <c r="H193" t="str">
        <f>Sheet1!F103</f>
        <v>Seawater CP</v>
      </c>
      <c r="I193">
        <f>Sheet1!G103</f>
        <v>16899999999999.9</v>
      </c>
      <c r="J193">
        <f>Sheet1!H103</f>
        <v>13.227886704613701</v>
      </c>
      <c r="K193">
        <f>Sheet1!I103</f>
        <v>3.5</v>
      </c>
      <c r="L193">
        <f>Sheet1!J103</f>
        <v>1101823.80833025</v>
      </c>
      <c r="M193">
        <f>Sheet1!K103</f>
        <v>113</v>
      </c>
      <c r="N193">
        <f>Sheet1!L103</f>
        <v>2.24999999999998E+18</v>
      </c>
      <c r="O193">
        <f>Sheet1!M103</f>
        <v>1000000</v>
      </c>
      <c r="P193">
        <f>Sheet1!N103</f>
        <v>10000000</v>
      </c>
      <c r="Q193">
        <f>Sheet1!O103</f>
        <v>78</v>
      </c>
      <c r="R193">
        <f>Sheet1!P103</f>
        <v>42199999999999.703</v>
      </c>
      <c r="S193">
        <f>Sheet1!Q103</f>
        <v>3.5</v>
      </c>
      <c r="T193">
        <f>Sheet1!R103</f>
        <v>100000000</v>
      </c>
      <c r="U193">
        <f>Sheet1!S103</f>
        <v>41</v>
      </c>
      <c r="V193">
        <f>Sheet1!T103</f>
        <v>7.4200000000000496E+16</v>
      </c>
      <c r="W193">
        <f>Sheet1!U103</f>
        <v>5.5</v>
      </c>
      <c r="X193" t="str">
        <f>Sheet1!V103</f>
        <v>-</v>
      </c>
      <c r="Y193">
        <f>Sheet1!W103</f>
        <v>0</v>
      </c>
      <c r="Z193">
        <f>Sheet1!X103</f>
        <v>1000</v>
      </c>
      <c r="AA193">
        <f>Sheet1!Y103</f>
        <v>534.42492456845196</v>
      </c>
      <c r="AB193">
        <f>Sheet1!Z103</f>
        <v>1</v>
      </c>
      <c r="AC193">
        <f>Sheet1!AA103</f>
        <v>2.24999999999998E+18</v>
      </c>
      <c r="AD193" t="str">
        <f>VLOOKUP(AE193, ref!$A$1:$B$12,2,1)</f>
        <v>American Petroleum Institute - "Recommended Practise for Planning, Designing and Constructing Fixed Offshore Platforms – Load and Resistance Factor Design". API-RP-2A-LRFD, Second Edition, Apr 1994.</v>
      </c>
      <c r="AE193" t="str">
        <f>Sheet1!C103</f>
        <v>[10]</v>
      </c>
    </row>
    <row r="194" spans="1:31" x14ac:dyDescent="0.25">
      <c r="A194" t="str">
        <f>Sheet1!B104</f>
        <v xml:space="preserve">BP'08 D </v>
      </c>
      <c r="B194" t="s">
        <v>175</v>
      </c>
      <c r="C194">
        <v>2008</v>
      </c>
      <c r="D194" t="s">
        <v>156</v>
      </c>
      <c r="E194" t="s">
        <v>151</v>
      </c>
      <c r="F194" t="str">
        <f t="shared" si="155"/>
        <v>BP 2008 D Seawater CP</v>
      </c>
      <c r="G194" s="4">
        <f>Sheet1!E104</f>
        <v>4</v>
      </c>
      <c r="H194" t="str">
        <f>Sheet1!F104</f>
        <v>Seawater CP</v>
      </c>
      <c r="I194">
        <f>Sheet1!G104</f>
        <v>608000000000.00806</v>
      </c>
      <c r="J194">
        <f>Sheet1!H104</f>
        <v>11.7839035792727</v>
      </c>
      <c r="K194">
        <f>Sheet1!I104</f>
        <v>3</v>
      </c>
      <c r="L194">
        <f>Sheet1!J104</f>
        <v>1025807.1482561301</v>
      </c>
      <c r="M194">
        <f>Sheet1!K104</f>
        <v>84</v>
      </c>
      <c r="N194">
        <f>Sheet1!L104</f>
        <v>4289999999999950</v>
      </c>
      <c r="O194">
        <f>Sheet1!M104</f>
        <v>100000</v>
      </c>
      <c r="P194">
        <f>Sheet1!N104</f>
        <v>10000000</v>
      </c>
      <c r="Q194">
        <f>Sheet1!O104</f>
        <v>53</v>
      </c>
      <c r="R194">
        <f>Sheet1!P104</f>
        <v>1519999999999.99</v>
      </c>
      <c r="S194">
        <f>Sheet1!Q104</f>
        <v>3</v>
      </c>
      <c r="T194">
        <f>Sheet1!R104</f>
        <v>100000000</v>
      </c>
      <c r="U194">
        <f>Sheet1!S104</f>
        <v>25</v>
      </c>
      <c r="V194">
        <f>Sheet1!T104</f>
        <v>976999999999995</v>
      </c>
      <c r="W194">
        <f>Sheet1!U104</f>
        <v>5</v>
      </c>
      <c r="X194" t="str">
        <f>Sheet1!V104</f>
        <v>-</v>
      </c>
      <c r="Y194">
        <f>Sheet1!W104</f>
        <v>0</v>
      </c>
      <c r="Z194">
        <f>Sheet1!X104</f>
        <v>1000</v>
      </c>
      <c r="AA194">
        <f>Sheet1!Y104</f>
        <v>608.00000000000796</v>
      </c>
      <c r="AB194">
        <f>Sheet1!Z104</f>
        <v>1</v>
      </c>
      <c r="AC194">
        <f>Sheet1!AA104</f>
        <v>4289999999999950</v>
      </c>
      <c r="AD194" t="str">
        <f>VLOOKUP(AE194, ref!$A$1:$B$12,2,1)</f>
        <v>American Petroleum Institute - "Recommended Practise for Planning, Designing and Constructing Fixed Offshore Platforms – Load and Resistance Factor Design". API-RP-2A-LRFD, Second Edition, Apr 1994.</v>
      </c>
      <c r="AE194" t="str">
        <f>Sheet1!C104</f>
        <v>[10]</v>
      </c>
    </row>
    <row r="195" spans="1:31" x14ac:dyDescent="0.25">
      <c r="A195" t="str">
        <f>Sheet1!B105</f>
        <v xml:space="preserve">BP'08 E </v>
      </c>
      <c r="B195" t="s">
        <v>175</v>
      </c>
      <c r="C195">
        <v>2008</v>
      </c>
      <c r="D195" t="s">
        <v>157</v>
      </c>
      <c r="E195" t="s">
        <v>151</v>
      </c>
      <c r="F195" t="str">
        <f t="shared" ref="F195:F217" si="156">B195&amp;" "&amp;C195&amp;" "&amp;D195&amp;" "&amp;H195</f>
        <v>BP 2008 E Seawater CP</v>
      </c>
      <c r="G195" s="4">
        <f>Sheet1!E105</f>
        <v>4</v>
      </c>
      <c r="H195" t="str">
        <f>Sheet1!F105</f>
        <v>Seawater CP</v>
      </c>
      <c r="I195">
        <f>Sheet1!G105</f>
        <v>415999999999.99701</v>
      </c>
      <c r="J195">
        <f>Sheet1!H105</f>
        <v>11.619093330626701</v>
      </c>
      <c r="K195">
        <f>Sheet1!I105</f>
        <v>3</v>
      </c>
      <c r="L195">
        <f>Sheet1!J105</f>
        <v>1026592.69934654</v>
      </c>
      <c r="M195">
        <f>Sheet1!K105</f>
        <v>74</v>
      </c>
      <c r="N195">
        <f>Sheet1!L105</f>
        <v>2279999999999980</v>
      </c>
      <c r="O195">
        <f>Sheet1!M105</f>
        <v>100000</v>
      </c>
      <c r="P195">
        <f>Sheet1!N105</f>
        <v>10000000</v>
      </c>
      <c r="Q195">
        <f>Sheet1!O105</f>
        <v>47</v>
      </c>
      <c r="R195">
        <f>Sheet1!P105</f>
        <v>1040000000000</v>
      </c>
      <c r="S195">
        <f>Sheet1!Q105</f>
        <v>3</v>
      </c>
      <c r="T195">
        <f>Sheet1!R105</f>
        <v>100000000</v>
      </c>
      <c r="U195">
        <f>Sheet1!S105</f>
        <v>22</v>
      </c>
      <c r="V195">
        <f>Sheet1!T105</f>
        <v>514999999999999</v>
      </c>
      <c r="W195">
        <f>Sheet1!U105</f>
        <v>5</v>
      </c>
      <c r="X195" t="str">
        <f>Sheet1!V105</f>
        <v>-</v>
      </c>
      <c r="Y195">
        <f>Sheet1!W105</f>
        <v>0</v>
      </c>
      <c r="Z195">
        <f>Sheet1!X105</f>
        <v>1000</v>
      </c>
      <c r="AA195">
        <f>Sheet1!Y105</f>
        <v>415.99999999999699</v>
      </c>
      <c r="AB195">
        <f>Sheet1!Z105</f>
        <v>1</v>
      </c>
      <c r="AC195">
        <f>Sheet1!AA105</f>
        <v>2279999999999980</v>
      </c>
      <c r="AD195" t="str">
        <f>VLOOKUP(AE195, ref!$A$1:$B$12,2,1)</f>
        <v>American Petroleum Institute - "Recommended Practise for Planning, Designing and Constructing Fixed Offshore Platforms – Load and Resistance Factor Design". API-RP-2A-LRFD, Second Edition, Apr 1994.</v>
      </c>
      <c r="AE195" t="str">
        <f>Sheet1!C105</f>
        <v>[10]</v>
      </c>
    </row>
    <row r="196" spans="1:31" x14ac:dyDescent="0.25">
      <c r="A196" t="str">
        <f>Sheet1!B106</f>
        <v xml:space="preserve">BP'08 F </v>
      </c>
      <c r="B196" t="s">
        <v>175</v>
      </c>
      <c r="C196">
        <v>2008</v>
      </c>
      <c r="D196" t="s">
        <v>158</v>
      </c>
      <c r="E196" t="s">
        <v>151</v>
      </c>
      <c r="F196" t="str">
        <f t="shared" si="156"/>
        <v>BP 2008 F Seawater CP</v>
      </c>
      <c r="G196" s="4">
        <f>Sheet1!E106</f>
        <v>4</v>
      </c>
      <c r="H196" t="str">
        <f>Sheet1!F106</f>
        <v>Seawater CP</v>
      </c>
      <c r="I196">
        <f>Sheet1!G106</f>
        <v>251999999999.99701</v>
      </c>
      <c r="J196">
        <f>Sheet1!H106</f>
        <v>11.4014005407815</v>
      </c>
      <c r="K196">
        <f>Sheet1!I106</f>
        <v>3</v>
      </c>
      <c r="L196">
        <f>Sheet1!J106</f>
        <v>1007810.53162006</v>
      </c>
      <c r="M196">
        <f>Sheet1!K106</f>
        <v>63</v>
      </c>
      <c r="N196">
        <f>Sheet1!L106</f>
        <v>988000000000005</v>
      </c>
      <c r="O196">
        <f>Sheet1!M106</f>
        <v>100000</v>
      </c>
      <c r="P196">
        <f>Sheet1!N106</f>
        <v>10000000</v>
      </c>
      <c r="Q196">
        <f>Sheet1!O106</f>
        <v>40</v>
      </c>
      <c r="R196">
        <f>Sheet1!P106</f>
        <v>633000000000.00598</v>
      </c>
      <c r="S196">
        <f>Sheet1!Q106</f>
        <v>3</v>
      </c>
      <c r="T196">
        <f>Sheet1!R106</f>
        <v>100000000</v>
      </c>
      <c r="U196">
        <f>Sheet1!S106</f>
        <v>18</v>
      </c>
      <c r="V196">
        <f>Sheet1!T106</f>
        <v>190000000000001</v>
      </c>
      <c r="W196">
        <f>Sheet1!U106</f>
        <v>5</v>
      </c>
      <c r="X196" t="str">
        <f>Sheet1!V106</f>
        <v>-</v>
      </c>
      <c r="Y196">
        <f>Sheet1!W106</f>
        <v>0</v>
      </c>
      <c r="Z196">
        <f>Sheet1!X106</f>
        <v>1000</v>
      </c>
      <c r="AA196">
        <f>Sheet1!Y106</f>
        <v>251.99999999999699</v>
      </c>
      <c r="AB196">
        <f>Sheet1!Z106</f>
        <v>1</v>
      </c>
      <c r="AC196">
        <f>Sheet1!AA106</f>
        <v>988000000000005</v>
      </c>
      <c r="AD196" t="str">
        <f>VLOOKUP(AE196, ref!$A$1:$B$12,2,1)</f>
        <v>American Petroleum Institute - "Recommended Practise for Planning, Designing and Constructing Fixed Offshore Platforms – Load and Resistance Factor Design". API-RP-2A-LRFD, Second Edition, Apr 1994.</v>
      </c>
      <c r="AE196" t="str">
        <f>Sheet1!C106</f>
        <v>[10]</v>
      </c>
    </row>
    <row r="197" spans="1:31" x14ac:dyDescent="0.25">
      <c r="A197" t="str">
        <f>Sheet1!B107</f>
        <v>BP'08 F2</v>
      </c>
      <c r="B197" t="s">
        <v>175</v>
      </c>
      <c r="C197">
        <v>2008</v>
      </c>
      <c r="D197" t="s">
        <v>170</v>
      </c>
      <c r="E197" t="s">
        <v>151</v>
      </c>
      <c r="F197" t="str">
        <f t="shared" si="156"/>
        <v>BP 2008 F2 Seawater CP</v>
      </c>
      <c r="G197" s="4">
        <f>Sheet1!E107</f>
        <v>4</v>
      </c>
      <c r="H197" t="str">
        <f>Sheet1!F107</f>
        <v>Seawater CP</v>
      </c>
      <c r="I197">
        <f>Sheet1!G107</f>
        <v>170999999999.99899</v>
      </c>
      <c r="J197">
        <f>Sheet1!H107</f>
        <v>11.2329961103922</v>
      </c>
      <c r="K197">
        <f>Sheet1!I107</f>
        <v>3</v>
      </c>
      <c r="L197">
        <f>Sheet1!J107</f>
        <v>1027798.64763336</v>
      </c>
      <c r="M197">
        <f>Sheet1!K107</f>
        <v>55</v>
      </c>
      <c r="N197">
        <f>Sheet1!L107</f>
        <v>517999999999996</v>
      </c>
      <c r="O197">
        <f>Sheet1!M107</f>
        <v>100000</v>
      </c>
      <c r="P197">
        <f>Sheet1!N107</f>
        <v>10000000</v>
      </c>
      <c r="Q197">
        <f>Sheet1!O107</f>
        <v>35</v>
      </c>
      <c r="R197">
        <f>Sheet1!P107</f>
        <v>430999999999.99799</v>
      </c>
      <c r="S197">
        <f>Sheet1!Q107</f>
        <v>3</v>
      </c>
      <c r="T197">
        <f>Sheet1!R107</f>
        <v>100000000</v>
      </c>
      <c r="U197">
        <f>Sheet1!S107</f>
        <v>16</v>
      </c>
      <c r="V197">
        <f>Sheet1!T107</f>
        <v>105000000000001</v>
      </c>
      <c r="W197">
        <f>Sheet1!U107</f>
        <v>5</v>
      </c>
      <c r="X197" t="str">
        <f>Sheet1!V107</f>
        <v>-</v>
      </c>
      <c r="Y197">
        <f>Sheet1!W107</f>
        <v>0</v>
      </c>
      <c r="Z197">
        <f>Sheet1!X107</f>
        <v>1000</v>
      </c>
      <c r="AA197">
        <f>Sheet1!Y107</f>
        <v>170.99999999999901</v>
      </c>
      <c r="AB197">
        <f>Sheet1!Z107</f>
        <v>1</v>
      </c>
      <c r="AC197">
        <f>Sheet1!AA107</f>
        <v>517999999999996</v>
      </c>
      <c r="AD197" t="str">
        <f>VLOOKUP(AE197, ref!$A$1:$B$12,2,1)</f>
        <v>American Petroleum Institute - "Recommended Practise for Planning, Designing and Constructing Fixed Offshore Platforms – Load and Resistance Factor Design". API-RP-2A-LRFD, Second Edition, Apr 1994.</v>
      </c>
      <c r="AE197" t="str">
        <f>Sheet1!C107</f>
        <v>[10]</v>
      </c>
    </row>
    <row r="198" spans="1:31" x14ac:dyDescent="0.25">
      <c r="A198" t="str">
        <f>Sheet1!B108</f>
        <v xml:space="preserve">BP'08 G </v>
      </c>
      <c r="B198" t="s">
        <v>175</v>
      </c>
      <c r="C198">
        <v>2008</v>
      </c>
      <c r="D198" t="s">
        <v>161</v>
      </c>
      <c r="E198" t="s">
        <v>151</v>
      </c>
      <c r="F198" t="str">
        <f t="shared" si="156"/>
        <v>BP 2008 G Seawater CP</v>
      </c>
      <c r="G198" s="4">
        <f>Sheet1!E108</f>
        <v>4</v>
      </c>
      <c r="H198" t="str">
        <f>Sheet1!F108</f>
        <v>Seawater CP</v>
      </c>
      <c r="I198">
        <f>Sheet1!G108</f>
        <v>100000000000</v>
      </c>
      <c r="J198">
        <f>Sheet1!H108</f>
        <v>11</v>
      </c>
      <c r="K198">
        <f>Sheet1!I108</f>
        <v>3</v>
      </c>
      <c r="L198">
        <f>Sheet1!J108</f>
        <v>1027369.11317498</v>
      </c>
      <c r="M198">
        <f>Sheet1!K108</f>
        <v>46</v>
      </c>
      <c r="N198">
        <f>Sheet1!L108</f>
        <v>210999999999999</v>
      </c>
      <c r="O198">
        <f>Sheet1!M108</f>
        <v>100000</v>
      </c>
      <c r="P198">
        <f>Sheet1!N108</f>
        <v>10000000</v>
      </c>
      <c r="Q198">
        <f>Sheet1!O108</f>
        <v>29</v>
      </c>
      <c r="R198">
        <f>Sheet1!P108</f>
        <v>250000000000.00101</v>
      </c>
      <c r="S198">
        <f>Sheet1!Q108</f>
        <v>3</v>
      </c>
      <c r="T198">
        <f>Sheet1!R108</f>
        <v>100000000</v>
      </c>
      <c r="U198">
        <f>Sheet1!S108</f>
        <v>14</v>
      </c>
      <c r="V198">
        <f>Sheet1!T108</f>
        <v>53800000000000.203</v>
      </c>
      <c r="W198">
        <f>Sheet1!U108</f>
        <v>5</v>
      </c>
      <c r="X198" t="str">
        <f>Sheet1!V108</f>
        <v>-</v>
      </c>
      <c r="Y198">
        <f>Sheet1!W108</f>
        <v>0</v>
      </c>
      <c r="Z198">
        <f>Sheet1!X108</f>
        <v>1000</v>
      </c>
      <c r="AA198">
        <f>Sheet1!Y108</f>
        <v>100</v>
      </c>
      <c r="AB198">
        <f>Sheet1!Z108</f>
        <v>1</v>
      </c>
      <c r="AC198">
        <f>Sheet1!AA108</f>
        <v>210999999999999</v>
      </c>
      <c r="AD198" t="str">
        <f>VLOOKUP(AE198, ref!$A$1:$B$12,2,1)</f>
        <v>American Petroleum Institute - "Recommended Practise for Planning, Designing and Constructing Fixed Offshore Platforms – Load and Resistance Factor Design". API-RP-2A-LRFD, Second Edition, Apr 1994.</v>
      </c>
      <c r="AE198" t="str">
        <f>Sheet1!C108</f>
        <v>[10]</v>
      </c>
    </row>
    <row r="199" spans="1:31" x14ac:dyDescent="0.25">
      <c r="A199" t="str">
        <f>Sheet1!B109</f>
        <v>BP'08 Wa</v>
      </c>
      <c r="B199" t="s">
        <v>175</v>
      </c>
      <c r="C199">
        <v>2008</v>
      </c>
      <c r="D199" t="s">
        <v>176</v>
      </c>
      <c r="E199" t="s">
        <v>151</v>
      </c>
      <c r="F199" t="str">
        <f t="shared" si="156"/>
        <v>BP 2008 Wa Seawater CP</v>
      </c>
      <c r="G199" s="4">
        <f>Sheet1!E109</f>
        <v>4</v>
      </c>
      <c r="H199" t="str">
        <f>Sheet1!F109</f>
        <v>Seawater CP</v>
      </c>
      <c r="I199">
        <f>Sheet1!G109</f>
        <v>37300000000.000198</v>
      </c>
      <c r="J199">
        <f>Sheet1!H109</f>
        <v>10.571708831808699</v>
      </c>
      <c r="K199">
        <f>Sheet1!I109</f>
        <v>3</v>
      </c>
      <c r="L199">
        <f>Sheet1!J109</f>
        <v>1037927.48420848</v>
      </c>
      <c r="M199">
        <f>Sheet1!K109</f>
        <v>33</v>
      </c>
      <c r="N199">
        <f>Sheet1!L109</f>
        <v>40200000000000.102</v>
      </c>
      <c r="O199">
        <f>Sheet1!M109</f>
        <v>100000</v>
      </c>
      <c r="P199">
        <f>Sheet1!N109</f>
        <v>10000000</v>
      </c>
      <c r="Q199">
        <f>Sheet1!O109</f>
        <v>21</v>
      </c>
      <c r="R199">
        <f>Sheet1!P109</f>
        <v>93300000000.000107</v>
      </c>
      <c r="S199">
        <f>Sheet1!Q109</f>
        <v>3</v>
      </c>
      <c r="T199">
        <f>Sheet1!R109</f>
        <v>100000000</v>
      </c>
      <c r="U199">
        <f>Sheet1!S109</f>
        <v>10</v>
      </c>
      <c r="V199">
        <f>Sheet1!T109</f>
        <v>10000000000000</v>
      </c>
      <c r="W199">
        <f>Sheet1!U109</f>
        <v>5</v>
      </c>
      <c r="X199" t="str">
        <f>Sheet1!V109</f>
        <v>-</v>
      </c>
      <c r="Y199">
        <f>Sheet1!W109</f>
        <v>0</v>
      </c>
      <c r="Z199">
        <f>Sheet1!X109</f>
        <v>1000</v>
      </c>
      <c r="AA199">
        <f>Sheet1!Y109</f>
        <v>37.300000000000303</v>
      </c>
      <c r="AB199">
        <f>Sheet1!Z109</f>
        <v>1</v>
      </c>
      <c r="AC199">
        <f>Sheet1!AA109</f>
        <v>40200000000000.102</v>
      </c>
      <c r="AD199" t="str">
        <f>VLOOKUP(AE199, ref!$A$1:$B$12,2,1)</f>
        <v>American Petroleum Institute - "Recommended Practise for Planning, Designing and Constructing Fixed Offshore Platforms – Load and Resistance Factor Design". API-RP-2A-LRFD, Second Edition, Apr 1994.</v>
      </c>
      <c r="AE199" t="str">
        <f>Sheet1!C109</f>
        <v>[10]</v>
      </c>
    </row>
    <row r="200" spans="1:31" x14ac:dyDescent="0.25">
      <c r="A200" t="str">
        <f>Sheet1!B110</f>
        <v>Norsok'98 B1</v>
      </c>
      <c r="B200" t="s">
        <v>177</v>
      </c>
      <c r="C200">
        <v>1998</v>
      </c>
      <c r="D200" t="s">
        <v>150</v>
      </c>
      <c r="E200" t="s">
        <v>151</v>
      </c>
      <c r="F200" t="str">
        <f t="shared" si="156"/>
        <v>Norsok 1998 B1 Seawater CP</v>
      </c>
      <c r="G200" s="4">
        <f>Sheet1!E110</f>
        <v>2</v>
      </c>
      <c r="H200" t="str">
        <f>Sheet1!F110</f>
        <v>Seawater CP</v>
      </c>
      <c r="I200">
        <f>Sheet1!G110</f>
        <v>3258367010020.0898</v>
      </c>
      <c r="J200">
        <f>Sheet1!H110</f>
        <v>12.513</v>
      </c>
      <c r="K200">
        <f>Sheet1!I110</f>
        <v>3</v>
      </c>
      <c r="L200">
        <f>Sheet1!J110</f>
        <v>1000000</v>
      </c>
      <c r="M200">
        <f>Sheet1!K110</f>
        <v>148.32009671818801</v>
      </c>
      <c r="N200">
        <f>Sheet1!L110</f>
        <v>7.1779429127136496E+16</v>
      </c>
      <c r="O200">
        <f>Sheet1!M110</f>
        <v>100000</v>
      </c>
      <c r="P200">
        <f>Sheet1!N110</f>
        <v>0</v>
      </c>
      <c r="Q200">
        <f>Sheet1!O110</f>
        <v>0</v>
      </c>
      <c r="R200">
        <f>Sheet1!P110</f>
        <v>0</v>
      </c>
      <c r="S200">
        <f>Sheet1!Q110</f>
        <v>0</v>
      </c>
      <c r="T200">
        <f>Sheet1!R110</f>
        <v>0</v>
      </c>
      <c r="U200">
        <f>Sheet1!S110</f>
        <v>0</v>
      </c>
      <c r="V200">
        <f>Sheet1!T110</f>
        <v>0</v>
      </c>
      <c r="W200">
        <f>Sheet1!U110</f>
        <v>0</v>
      </c>
      <c r="X200">
        <f>Sheet1!V110</f>
        <v>10000000</v>
      </c>
      <c r="Y200">
        <f>Sheet1!W110</f>
        <v>93.583654358353101</v>
      </c>
      <c r="Z200">
        <f>Sheet1!X110</f>
        <v>1000</v>
      </c>
      <c r="AA200">
        <f>Sheet1!Y110</f>
        <v>3258.3670100200902</v>
      </c>
      <c r="AB200">
        <f>Sheet1!Z110</f>
        <v>1</v>
      </c>
      <c r="AC200">
        <f>Sheet1!AA110</f>
        <v>7.1779429127136496E+16</v>
      </c>
      <c r="AD200" t="str">
        <f>VLOOKUP(AE200, ref!$A$1:$B$12,2,1)</f>
        <v>Norsok Standard - "Design of Steel Structures". N-004, Rev 1, Dec 1998.</v>
      </c>
      <c r="AE200" t="str">
        <f>Sheet1!C110</f>
        <v>[3]</v>
      </c>
    </row>
    <row r="201" spans="1:31" x14ac:dyDescent="0.25">
      <c r="A201" t="str">
        <f>Sheet1!B111</f>
        <v>Norsok'98 B2</v>
      </c>
      <c r="B201" t="s">
        <v>177</v>
      </c>
      <c r="C201">
        <v>1998</v>
      </c>
      <c r="D201" t="s">
        <v>152</v>
      </c>
      <c r="E201" t="s">
        <v>151</v>
      </c>
      <c r="F201" t="str">
        <f t="shared" si="156"/>
        <v>Norsok 1998 B2 Seawater CP</v>
      </c>
      <c r="G201" s="4">
        <f>Sheet1!E111</f>
        <v>2</v>
      </c>
      <c r="H201" t="str">
        <f>Sheet1!F111</f>
        <v>Seawater CP</v>
      </c>
      <c r="I201">
        <f>Sheet1!G111</f>
        <v>2182729911843</v>
      </c>
      <c r="J201">
        <f>Sheet1!H111</f>
        <v>12.339</v>
      </c>
      <c r="K201">
        <f>Sheet1!I111</f>
        <v>3</v>
      </c>
      <c r="L201">
        <f>Sheet1!J111</f>
        <v>1000000</v>
      </c>
      <c r="M201">
        <f>Sheet1!K111</f>
        <v>129.77767816857801</v>
      </c>
      <c r="N201">
        <f>Sheet1!L111</f>
        <v>3.6812897364253104E+16</v>
      </c>
      <c r="O201">
        <f>Sheet1!M111</f>
        <v>100000</v>
      </c>
      <c r="P201">
        <f>Sheet1!N111</f>
        <v>0</v>
      </c>
      <c r="Q201">
        <f>Sheet1!O111</f>
        <v>0</v>
      </c>
      <c r="R201">
        <f>Sheet1!P111</f>
        <v>0</v>
      </c>
      <c r="S201">
        <f>Sheet1!Q111</f>
        <v>0</v>
      </c>
      <c r="T201">
        <f>Sheet1!R111</f>
        <v>0</v>
      </c>
      <c r="U201">
        <f>Sheet1!S111</f>
        <v>0</v>
      </c>
      <c r="V201">
        <f>Sheet1!T111</f>
        <v>0</v>
      </c>
      <c r="W201">
        <f>Sheet1!U111</f>
        <v>0</v>
      </c>
      <c r="X201">
        <f>Sheet1!V111</f>
        <v>10000000</v>
      </c>
      <c r="Y201">
        <f>Sheet1!W111</f>
        <v>81.884179190051199</v>
      </c>
      <c r="Z201">
        <f>Sheet1!X111</f>
        <v>1000</v>
      </c>
      <c r="AA201">
        <f>Sheet1!Y111</f>
        <v>2182.7299118430001</v>
      </c>
      <c r="AB201">
        <f>Sheet1!Z111</f>
        <v>1</v>
      </c>
      <c r="AC201">
        <f>Sheet1!AA111</f>
        <v>3.6812897364253104E+16</v>
      </c>
      <c r="AD201" t="str">
        <f>VLOOKUP(AE201, ref!$A$1:$B$12,2,1)</f>
        <v>Norsok Standard - "Design of Steel Structures". N-004, Rev 1, Dec 1998.</v>
      </c>
      <c r="AE201" t="str">
        <f>Sheet1!C111</f>
        <v>[3]</v>
      </c>
    </row>
    <row r="202" spans="1:31" x14ac:dyDescent="0.25">
      <c r="A202" t="str">
        <f>Sheet1!B112</f>
        <v>Norsok'98 C</v>
      </c>
      <c r="B202" t="s">
        <v>177</v>
      </c>
      <c r="C202">
        <v>1998</v>
      </c>
      <c r="D202" t="s">
        <v>153</v>
      </c>
      <c r="E202" t="s">
        <v>151</v>
      </c>
      <c r="F202" t="str">
        <f t="shared" si="156"/>
        <v>Norsok 1998 C Seawater CP</v>
      </c>
      <c r="G202" s="4">
        <f>Sheet1!E112</f>
        <v>2</v>
      </c>
      <c r="H202" t="str">
        <f>Sheet1!F112</f>
        <v>Seawater CP</v>
      </c>
      <c r="I202">
        <f>Sheet1!G112</f>
        <v>1555965631605.0801</v>
      </c>
      <c r="J202">
        <f>Sheet1!H112</f>
        <v>12.192</v>
      </c>
      <c r="K202">
        <f>Sheet1!I112</f>
        <v>3</v>
      </c>
      <c r="L202">
        <f>Sheet1!J112</f>
        <v>1000000</v>
      </c>
      <c r="M202">
        <f>Sheet1!K112</f>
        <v>115.877735615513</v>
      </c>
      <c r="N202">
        <f>Sheet1!L112</f>
        <v>2.08929613085404E+16</v>
      </c>
      <c r="O202">
        <f>Sheet1!M112</f>
        <v>100000</v>
      </c>
      <c r="P202">
        <f>Sheet1!N112</f>
        <v>0</v>
      </c>
      <c r="Q202">
        <f>Sheet1!O112</f>
        <v>0</v>
      </c>
      <c r="R202">
        <f>Sheet1!P112</f>
        <v>0</v>
      </c>
      <c r="S202">
        <f>Sheet1!Q112</f>
        <v>0</v>
      </c>
      <c r="T202">
        <f>Sheet1!R112</f>
        <v>0</v>
      </c>
      <c r="U202">
        <f>Sheet1!S112</f>
        <v>0</v>
      </c>
      <c r="V202">
        <f>Sheet1!T112</f>
        <v>0</v>
      </c>
      <c r="W202">
        <f>Sheet1!U112</f>
        <v>0</v>
      </c>
      <c r="X202">
        <f>Sheet1!V112</f>
        <v>10000000</v>
      </c>
      <c r="Y202">
        <f>Sheet1!W112</f>
        <v>73.113908348341795</v>
      </c>
      <c r="Z202">
        <f>Sheet1!X112</f>
        <v>1000</v>
      </c>
      <c r="AA202">
        <f>Sheet1!Y112</f>
        <v>1555.96563160508</v>
      </c>
      <c r="AB202">
        <f>Sheet1!Z112</f>
        <v>1</v>
      </c>
      <c r="AC202">
        <f>Sheet1!AA112</f>
        <v>2.08929613085404E+16</v>
      </c>
      <c r="AD202" t="str">
        <f>VLOOKUP(AE202, ref!$A$1:$B$12,2,1)</f>
        <v>Norsok Standard - "Design of Steel Structures". N-004, Rev 1, Dec 1998.</v>
      </c>
      <c r="AE202" t="str">
        <f>Sheet1!C112</f>
        <v>[3]</v>
      </c>
    </row>
    <row r="203" spans="1:31" x14ac:dyDescent="0.25">
      <c r="A203" t="str">
        <f>Sheet1!B113</f>
        <v>Norsok'98 C1</v>
      </c>
      <c r="B203" t="s">
        <v>177</v>
      </c>
      <c r="C203">
        <v>1998</v>
      </c>
      <c r="D203" t="s">
        <v>154</v>
      </c>
      <c r="E203" t="s">
        <v>151</v>
      </c>
      <c r="F203" t="str">
        <f t="shared" si="156"/>
        <v>Norsok 1998 C1 Seawater CP</v>
      </c>
      <c r="G203" s="4">
        <f>Sheet1!E113</f>
        <v>2</v>
      </c>
      <c r="H203" t="str">
        <f>Sheet1!F113</f>
        <v>Seawater CP</v>
      </c>
      <c r="I203">
        <f>Sheet1!G113</f>
        <v>1119437883467.1499</v>
      </c>
      <c r="J203">
        <f>Sheet1!H113</f>
        <v>12.048999999999999</v>
      </c>
      <c r="K203">
        <f>Sheet1!I113</f>
        <v>3</v>
      </c>
      <c r="L203">
        <f>Sheet1!J113</f>
        <v>1000000</v>
      </c>
      <c r="M203">
        <f>Sheet1!K113</f>
        <v>103.800632534507</v>
      </c>
      <c r="N203">
        <f>Sheet1!L113</f>
        <v>1.2050359403718E+16</v>
      </c>
      <c r="O203">
        <f>Sheet1!M113</f>
        <v>100000</v>
      </c>
      <c r="P203">
        <f>Sheet1!N113</f>
        <v>0</v>
      </c>
      <c r="Q203">
        <f>Sheet1!O113</f>
        <v>0</v>
      </c>
      <c r="R203">
        <f>Sheet1!P113</f>
        <v>0</v>
      </c>
      <c r="S203">
        <f>Sheet1!Q113</f>
        <v>0</v>
      </c>
      <c r="T203">
        <f>Sheet1!R113</f>
        <v>0</v>
      </c>
      <c r="U203">
        <f>Sheet1!S113</f>
        <v>0</v>
      </c>
      <c r="V203">
        <f>Sheet1!T113</f>
        <v>0</v>
      </c>
      <c r="W203">
        <f>Sheet1!U113</f>
        <v>0</v>
      </c>
      <c r="X203">
        <f>Sheet1!V113</f>
        <v>10000000</v>
      </c>
      <c r="Y203">
        <f>Sheet1!W113</f>
        <v>65.493771459336699</v>
      </c>
      <c r="Z203">
        <f>Sheet1!X113</f>
        <v>1000</v>
      </c>
      <c r="AA203">
        <f>Sheet1!Y113</f>
        <v>1119.43788346715</v>
      </c>
      <c r="AB203">
        <f>Sheet1!Z113</f>
        <v>1</v>
      </c>
      <c r="AC203">
        <f>Sheet1!AA113</f>
        <v>1.2050359403718E+16</v>
      </c>
      <c r="AD203" t="str">
        <f>VLOOKUP(AE203, ref!$A$1:$B$12,2,1)</f>
        <v>Norsok Standard - "Design of Steel Structures". N-004, Rev 1, Dec 1998.</v>
      </c>
      <c r="AE203" t="str">
        <f>Sheet1!C113</f>
        <v>[3]</v>
      </c>
    </row>
    <row r="204" spans="1:31" x14ac:dyDescent="0.25">
      <c r="A204" t="str">
        <f>Sheet1!B114</f>
        <v>Norsok'98 C2</v>
      </c>
      <c r="B204" t="s">
        <v>177</v>
      </c>
      <c r="C204">
        <v>1998</v>
      </c>
      <c r="D204" t="s">
        <v>155</v>
      </c>
      <c r="E204" t="s">
        <v>151</v>
      </c>
      <c r="F204" t="str">
        <f t="shared" si="156"/>
        <v>Norsok 1998 C2 Seawater CP</v>
      </c>
      <c r="G204" s="4">
        <f>Sheet1!E114</f>
        <v>2</v>
      </c>
      <c r="H204" t="str">
        <f>Sheet1!F114</f>
        <v>Seawater CP</v>
      </c>
      <c r="I204">
        <f>Sheet1!G114</f>
        <v>796159350417.31799</v>
      </c>
      <c r="J204">
        <f>Sheet1!H114</f>
        <v>11.901</v>
      </c>
      <c r="K204">
        <f>Sheet1!I114</f>
        <v>3</v>
      </c>
      <c r="L204">
        <f>Sheet1!J114</f>
        <v>1000000</v>
      </c>
      <c r="M204">
        <f>Sheet1!K114</f>
        <v>92.682982337935101</v>
      </c>
      <c r="N204">
        <f>Sheet1!L114</f>
        <v>6839116472814310</v>
      </c>
      <c r="O204">
        <f>Sheet1!M114</f>
        <v>100000</v>
      </c>
      <c r="P204">
        <f>Sheet1!N114</f>
        <v>0</v>
      </c>
      <c r="Q204">
        <f>Sheet1!O114</f>
        <v>0</v>
      </c>
      <c r="R204">
        <f>Sheet1!P114</f>
        <v>0</v>
      </c>
      <c r="S204">
        <f>Sheet1!Q114</f>
        <v>0</v>
      </c>
      <c r="T204">
        <f>Sheet1!R114</f>
        <v>0</v>
      </c>
      <c r="U204">
        <f>Sheet1!S114</f>
        <v>0</v>
      </c>
      <c r="V204">
        <f>Sheet1!T114</f>
        <v>0</v>
      </c>
      <c r="W204">
        <f>Sheet1!U114</f>
        <v>0</v>
      </c>
      <c r="X204">
        <f>Sheet1!V114</f>
        <v>10000000</v>
      </c>
      <c r="Y204">
        <f>Sheet1!W114</f>
        <v>58.479008414448103</v>
      </c>
      <c r="Z204">
        <f>Sheet1!X114</f>
        <v>1000</v>
      </c>
      <c r="AA204">
        <f>Sheet1!Y114</f>
        <v>796.15935041731802</v>
      </c>
      <c r="AB204">
        <f>Sheet1!Z114</f>
        <v>1</v>
      </c>
      <c r="AC204">
        <f>Sheet1!AA114</f>
        <v>6839116472814310</v>
      </c>
      <c r="AD204" t="str">
        <f>VLOOKUP(AE204, ref!$A$1:$B$12,2,1)</f>
        <v>Norsok Standard - "Design of Steel Structures". N-004, Rev 1, Dec 1998.</v>
      </c>
      <c r="AE204" t="str">
        <f>Sheet1!C114</f>
        <v>[3]</v>
      </c>
    </row>
    <row r="205" spans="1:31" x14ac:dyDescent="0.25">
      <c r="A205" t="str">
        <f>Sheet1!B115</f>
        <v>Norsok'98 D</v>
      </c>
      <c r="B205" t="s">
        <v>177</v>
      </c>
      <c r="C205">
        <v>1998</v>
      </c>
      <c r="D205" t="s">
        <v>156</v>
      </c>
      <c r="E205" t="s">
        <v>151</v>
      </c>
      <c r="F205" t="str">
        <f t="shared" si="156"/>
        <v>Norsok 1998 D Seawater CP</v>
      </c>
      <c r="G205" s="4">
        <f>Sheet1!E115</f>
        <v>2</v>
      </c>
      <c r="H205" t="str">
        <f>Sheet1!F115</f>
        <v>Seawater CP</v>
      </c>
      <c r="I205">
        <f>Sheet1!G115</f>
        <v>580764417521.31104</v>
      </c>
      <c r="J205">
        <f>Sheet1!H115</f>
        <v>11.763999999999999</v>
      </c>
      <c r="K205">
        <f>Sheet1!I115</f>
        <v>3</v>
      </c>
      <c r="L205">
        <f>Sheet1!J115</f>
        <v>1000000</v>
      </c>
      <c r="M205">
        <f>Sheet1!K115</f>
        <v>83.406519740866401</v>
      </c>
      <c r="N205">
        <f>Sheet1!L115</f>
        <v>4036453929676050</v>
      </c>
      <c r="O205">
        <f>Sheet1!M115</f>
        <v>100000</v>
      </c>
      <c r="P205">
        <f>Sheet1!N115</f>
        <v>0</v>
      </c>
      <c r="Q205">
        <f>Sheet1!O115</f>
        <v>0</v>
      </c>
      <c r="R205">
        <f>Sheet1!P115</f>
        <v>0</v>
      </c>
      <c r="S205">
        <f>Sheet1!Q115</f>
        <v>0</v>
      </c>
      <c r="T205">
        <f>Sheet1!R115</f>
        <v>0</v>
      </c>
      <c r="U205">
        <f>Sheet1!S115</f>
        <v>0</v>
      </c>
      <c r="V205">
        <f>Sheet1!T115</f>
        <v>0</v>
      </c>
      <c r="W205">
        <f>Sheet1!U115</f>
        <v>0</v>
      </c>
      <c r="X205">
        <f>Sheet1!V115</f>
        <v>10000000</v>
      </c>
      <c r="Y205">
        <f>Sheet1!W115</f>
        <v>52.625956208031802</v>
      </c>
      <c r="Z205">
        <f>Sheet1!X115</f>
        <v>1000</v>
      </c>
      <c r="AA205">
        <f>Sheet1!Y115</f>
        <v>580.76441752131097</v>
      </c>
      <c r="AB205">
        <f>Sheet1!Z115</f>
        <v>1</v>
      </c>
      <c r="AC205">
        <f>Sheet1!AA115</f>
        <v>4036453929676050</v>
      </c>
      <c r="AD205" t="str">
        <f>VLOOKUP(AE205, ref!$A$1:$B$12,2,1)</f>
        <v>Norsok Standard - "Design of Steel Structures". N-004, Rev 1, Dec 1998.</v>
      </c>
      <c r="AE205" t="str">
        <f>Sheet1!C115</f>
        <v>[3]</v>
      </c>
    </row>
    <row r="206" spans="1:31" x14ac:dyDescent="0.25">
      <c r="A206" t="str">
        <f>Sheet1!B116</f>
        <v>Norsok'98 E</v>
      </c>
      <c r="B206" t="s">
        <v>177</v>
      </c>
      <c r="C206">
        <v>1998</v>
      </c>
      <c r="D206" t="s">
        <v>157</v>
      </c>
      <c r="E206" t="s">
        <v>151</v>
      </c>
      <c r="F206" t="str">
        <f t="shared" si="156"/>
        <v>Norsok 1998 E Seawater CP</v>
      </c>
      <c r="G206" s="4">
        <f>Sheet1!E116</f>
        <v>2</v>
      </c>
      <c r="H206" t="str">
        <f>Sheet1!F116</f>
        <v>Seawater CP</v>
      </c>
      <c r="I206">
        <f>Sheet1!G116</f>
        <v>407380277804.112</v>
      </c>
      <c r="J206">
        <f>Sheet1!H116</f>
        <v>11.61</v>
      </c>
      <c r="K206">
        <f>Sheet1!I116</f>
        <v>3</v>
      </c>
      <c r="L206">
        <f>Sheet1!J116</f>
        <v>1000000</v>
      </c>
      <c r="M206">
        <f>Sheet1!K116</f>
        <v>74.131024130091802</v>
      </c>
      <c r="N206">
        <f>Sheet1!L116</f>
        <v>2238721138568340</v>
      </c>
      <c r="O206">
        <f>Sheet1!M116</f>
        <v>100000</v>
      </c>
      <c r="P206">
        <f>Sheet1!N116</f>
        <v>0</v>
      </c>
      <c r="Q206">
        <f>Sheet1!O116</f>
        <v>0</v>
      </c>
      <c r="R206">
        <f>Sheet1!P116</f>
        <v>0</v>
      </c>
      <c r="S206">
        <f>Sheet1!Q116</f>
        <v>0</v>
      </c>
      <c r="T206">
        <f>Sheet1!R116</f>
        <v>0</v>
      </c>
      <c r="U206">
        <f>Sheet1!S116</f>
        <v>0</v>
      </c>
      <c r="V206">
        <f>Sheet1!T116</f>
        <v>0</v>
      </c>
      <c r="W206">
        <f>Sheet1!U116</f>
        <v>0</v>
      </c>
      <c r="X206">
        <f>Sheet1!V116</f>
        <v>10000000</v>
      </c>
      <c r="Y206">
        <f>Sheet1!W116</f>
        <v>46.773514128719803</v>
      </c>
      <c r="Z206">
        <f>Sheet1!X116</f>
        <v>1000</v>
      </c>
      <c r="AA206">
        <f>Sheet1!Y116</f>
        <v>407.38027780411198</v>
      </c>
      <c r="AB206">
        <f>Sheet1!Z116</f>
        <v>1</v>
      </c>
      <c r="AC206">
        <f>Sheet1!AA116</f>
        <v>2238721138568340</v>
      </c>
      <c r="AD206" t="str">
        <f>VLOOKUP(AE206, ref!$A$1:$B$12,2,1)</f>
        <v>Norsok Standard - "Design of Steel Structures". N-004, Rev 1, Dec 1998.</v>
      </c>
      <c r="AE206" t="str">
        <f>Sheet1!C116</f>
        <v>[3]</v>
      </c>
    </row>
    <row r="207" spans="1:31" x14ac:dyDescent="0.25">
      <c r="A207" t="str">
        <f>Sheet1!B117</f>
        <v>Norsok'98 F</v>
      </c>
      <c r="B207" t="s">
        <v>177</v>
      </c>
      <c r="C207">
        <v>1998</v>
      </c>
      <c r="D207" t="s">
        <v>158</v>
      </c>
      <c r="E207" t="s">
        <v>151</v>
      </c>
      <c r="F207" t="str">
        <f t="shared" si="156"/>
        <v>Norsok 1998 F Seawater CP</v>
      </c>
      <c r="G207" s="4">
        <f>Sheet1!E117</f>
        <v>2</v>
      </c>
      <c r="H207" t="str">
        <f>Sheet1!F117</f>
        <v>Seawater CP</v>
      </c>
      <c r="I207">
        <f>Sheet1!G117</f>
        <v>285101826750.39099</v>
      </c>
      <c r="J207">
        <f>Sheet1!H117</f>
        <v>11.455</v>
      </c>
      <c r="K207">
        <f>Sheet1!I117</f>
        <v>3</v>
      </c>
      <c r="L207">
        <f>Sheet1!J117</f>
        <v>1000000</v>
      </c>
      <c r="M207">
        <f>Sheet1!K117</f>
        <v>65.796076972934102</v>
      </c>
      <c r="N207">
        <f>Sheet1!L117</f>
        <v>1233104833228910</v>
      </c>
      <c r="O207">
        <f>Sheet1!M117</f>
        <v>100000</v>
      </c>
      <c r="P207">
        <f>Sheet1!N117</f>
        <v>0</v>
      </c>
      <c r="Q207">
        <f>Sheet1!O117</f>
        <v>0</v>
      </c>
      <c r="R207">
        <f>Sheet1!P117</f>
        <v>0</v>
      </c>
      <c r="S207">
        <f>Sheet1!Q117</f>
        <v>0</v>
      </c>
      <c r="T207">
        <f>Sheet1!R117</f>
        <v>0</v>
      </c>
      <c r="U207">
        <f>Sheet1!S117</f>
        <v>0</v>
      </c>
      <c r="V207">
        <f>Sheet1!T117</f>
        <v>0</v>
      </c>
      <c r="W207">
        <f>Sheet1!U117</f>
        <v>0</v>
      </c>
      <c r="X207">
        <f>Sheet1!V117</f>
        <v>10000000</v>
      </c>
      <c r="Y207">
        <f>Sheet1!W117</f>
        <v>41.514518004056903</v>
      </c>
      <c r="Z207">
        <f>Sheet1!X117</f>
        <v>1000</v>
      </c>
      <c r="AA207">
        <f>Sheet1!Y117</f>
        <v>285.10182675039101</v>
      </c>
      <c r="AB207">
        <f>Sheet1!Z117</f>
        <v>1</v>
      </c>
      <c r="AC207">
        <f>Sheet1!AA117</f>
        <v>1233104833228910</v>
      </c>
      <c r="AD207" t="str">
        <f>VLOOKUP(AE207, ref!$A$1:$B$12,2,1)</f>
        <v>Norsok Standard - "Design of Steel Structures". N-004, Rev 1, Dec 1998.</v>
      </c>
      <c r="AE207" t="str">
        <f>Sheet1!C117</f>
        <v>[3]</v>
      </c>
    </row>
    <row r="208" spans="1:31" x14ac:dyDescent="0.25">
      <c r="A208" t="str">
        <f>Sheet1!B118</f>
        <v>Norsok'98 F1</v>
      </c>
      <c r="B208" t="s">
        <v>177</v>
      </c>
      <c r="C208">
        <v>1998</v>
      </c>
      <c r="D208" t="s">
        <v>159</v>
      </c>
      <c r="E208" t="s">
        <v>151</v>
      </c>
      <c r="F208" t="str">
        <f t="shared" si="156"/>
        <v>Norsok 1998 F1 Seawater CP</v>
      </c>
      <c r="G208" s="4">
        <f>Sheet1!E118</f>
        <v>2</v>
      </c>
      <c r="H208" t="str">
        <f>Sheet1!F118</f>
        <v>Seawater CP</v>
      </c>
      <c r="I208">
        <f>Sheet1!G118</f>
        <v>199067333898.71799</v>
      </c>
      <c r="J208">
        <f>Sheet1!H118</f>
        <v>11.298999999999999</v>
      </c>
      <c r="K208">
        <f>Sheet1!I118</f>
        <v>3</v>
      </c>
      <c r="L208">
        <f>Sheet1!J118</f>
        <v>1000000</v>
      </c>
      <c r="M208">
        <f>Sheet1!K118</f>
        <v>58.3982724618931</v>
      </c>
      <c r="N208">
        <f>Sheet1!L118</f>
        <v>679203632617186</v>
      </c>
      <c r="O208">
        <f>Sheet1!M118</f>
        <v>100000</v>
      </c>
      <c r="P208">
        <f>Sheet1!N118</f>
        <v>0</v>
      </c>
      <c r="Q208">
        <f>Sheet1!O118</f>
        <v>0</v>
      </c>
      <c r="R208">
        <f>Sheet1!P118</f>
        <v>0</v>
      </c>
      <c r="S208">
        <f>Sheet1!Q118</f>
        <v>0</v>
      </c>
      <c r="T208">
        <f>Sheet1!R118</f>
        <v>0</v>
      </c>
      <c r="U208">
        <f>Sheet1!S118</f>
        <v>0</v>
      </c>
      <c r="V208">
        <f>Sheet1!T118</f>
        <v>0</v>
      </c>
      <c r="W208">
        <f>Sheet1!U118</f>
        <v>0</v>
      </c>
      <c r="X208">
        <f>Sheet1!V118</f>
        <v>10000000</v>
      </c>
      <c r="Y208">
        <f>Sheet1!W118</f>
        <v>36.846818914786802</v>
      </c>
      <c r="Z208">
        <f>Sheet1!X118</f>
        <v>1000</v>
      </c>
      <c r="AA208">
        <f>Sheet1!Y118</f>
        <v>199.067333898718</v>
      </c>
      <c r="AB208">
        <f>Sheet1!Z118</f>
        <v>1</v>
      </c>
      <c r="AC208">
        <f>Sheet1!AA118</f>
        <v>679203632617186</v>
      </c>
      <c r="AD208" t="str">
        <f>VLOOKUP(AE208, ref!$A$1:$B$12,2,1)</f>
        <v>Norsok Standard - "Design of Steel Structures". N-004, Rev 1, Dec 1998.</v>
      </c>
      <c r="AE208" t="str">
        <f>Sheet1!C118</f>
        <v>[3]</v>
      </c>
    </row>
    <row r="209" spans="1:31" x14ac:dyDescent="0.25">
      <c r="A209" t="str">
        <f>Sheet1!B119</f>
        <v>Norsok'98 F3</v>
      </c>
      <c r="B209" t="s">
        <v>177</v>
      </c>
      <c r="C209">
        <v>1998</v>
      </c>
      <c r="D209" t="s">
        <v>160</v>
      </c>
      <c r="E209" t="s">
        <v>151</v>
      </c>
      <c r="F209" t="str">
        <f t="shared" si="156"/>
        <v>Norsok 1998 F3 Seawater CP</v>
      </c>
      <c r="G209" s="4">
        <f>Sheet1!E119</f>
        <v>2</v>
      </c>
      <c r="H209" t="str">
        <f>Sheet1!F119</f>
        <v>Seawater CP</v>
      </c>
      <c r="I209">
        <f>Sheet1!G119</f>
        <v>139958732257.26199</v>
      </c>
      <c r="J209">
        <f>Sheet1!H119</f>
        <v>11.146000000000001</v>
      </c>
      <c r="K209">
        <f>Sheet1!I119</f>
        <v>3</v>
      </c>
      <c r="L209">
        <f>Sheet1!J119</f>
        <v>1000000</v>
      </c>
      <c r="M209">
        <f>Sheet1!K119</f>
        <v>51.9039010197083</v>
      </c>
      <c r="N209">
        <f>Sheet1!L119</f>
        <v>376703798983909</v>
      </c>
      <c r="O209">
        <f>Sheet1!M119</f>
        <v>100000</v>
      </c>
      <c r="P209">
        <f>Sheet1!N119</f>
        <v>0</v>
      </c>
      <c r="Q209">
        <f>Sheet1!O119</f>
        <v>0</v>
      </c>
      <c r="R209">
        <f>Sheet1!P119</f>
        <v>0</v>
      </c>
      <c r="S209">
        <f>Sheet1!Q119</f>
        <v>0</v>
      </c>
      <c r="T209">
        <f>Sheet1!R119</f>
        <v>0</v>
      </c>
      <c r="U209">
        <f>Sheet1!S119</f>
        <v>0</v>
      </c>
      <c r="V209">
        <f>Sheet1!T119</f>
        <v>0</v>
      </c>
      <c r="W209">
        <f>Sheet1!U119</f>
        <v>0</v>
      </c>
      <c r="X209">
        <f>Sheet1!V119</f>
        <v>10000000</v>
      </c>
      <c r="Y209">
        <f>Sheet1!W119</f>
        <v>32.749147555557897</v>
      </c>
      <c r="Z209">
        <f>Sheet1!X119</f>
        <v>1000</v>
      </c>
      <c r="AA209">
        <f>Sheet1!Y119</f>
        <v>139.958732257262</v>
      </c>
      <c r="AB209">
        <f>Sheet1!Z119</f>
        <v>1</v>
      </c>
      <c r="AC209">
        <f>Sheet1!AA119</f>
        <v>376703798983909</v>
      </c>
      <c r="AD209" t="str">
        <f>VLOOKUP(AE209, ref!$A$1:$B$12,2,1)</f>
        <v>Norsok Standard - "Design of Steel Structures". N-004, Rev 1, Dec 1998.</v>
      </c>
      <c r="AE209" t="str">
        <f>Sheet1!C119</f>
        <v>[3]</v>
      </c>
    </row>
    <row r="210" spans="1:31" x14ac:dyDescent="0.25">
      <c r="A210" t="str">
        <f>Sheet1!B120</f>
        <v>Norsok'98 G</v>
      </c>
      <c r="B210" t="s">
        <v>177</v>
      </c>
      <c r="C210">
        <v>1998</v>
      </c>
      <c r="D210" t="s">
        <v>161</v>
      </c>
      <c r="E210" t="s">
        <v>151</v>
      </c>
      <c r="F210" t="str">
        <f t="shared" si="156"/>
        <v>Norsok 1998 G Seawater CP</v>
      </c>
      <c r="G210" s="4">
        <f>Sheet1!E120</f>
        <v>2</v>
      </c>
      <c r="H210" t="str">
        <f>Sheet1!F120</f>
        <v>Seawater CP</v>
      </c>
      <c r="I210">
        <f>Sheet1!G120</f>
        <v>99540541735.152603</v>
      </c>
      <c r="J210">
        <f>Sheet1!H120</f>
        <v>10.997999999999999</v>
      </c>
      <c r="K210">
        <f>Sheet1!I120</f>
        <v>3</v>
      </c>
      <c r="L210">
        <f>Sheet1!J120</f>
        <v>1000000</v>
      </c>
      <c r="M210">
        <f>Sheet1!K120</f>
        <v>46.344691973628798</v>
      </c>
      <c r="N210">
        <f>Sheet1!L120</f>
        <v>213796208950223</v>
      </c>
      <c r="O210">
        <f>Sheet1!M120</f>
        <v>100000</v>
      </c>
      <c r="P210">
        <f>Sheet1!N120</f>
        <v>0</v>
      </c>
      <c r="Q210">
        <f>Sheet1!O120</f>
        <v>0</v>
      </c>
      <c r="R210">
        <f>Sheet1!P120</f>
        <v>0</v>
      </c>
      <c r="S210">
        <f>Sheet1!Q120</f>
        <v>0</v>
      </c>
      <c r="T210">
        <f>Sheet1!R120</f>
        <v>0</v>
      </c>
      <c r="U210">
        <f>Sheet1!S120</f>
        <v>0</v>
      </c>
      <c r="V210">
        <f>Sheet1!T120</f>
        <v>0</v>
      </c>
      <c r="W210">
        <f>Sheet1!U120</f>
        <v>0</v>
      </c>
      <c r="X210">
        <f>Sheet1!V120</f>
        <v>10000000</v>
      </c>
      <c r="Y210">
        <f>Sheet1!W120</f>
        <v>29.2415237784334</v>
      </c>
      <c r="Z210">
        <f>Sheet1!X120</f>
        <v>1000</v>
      </c>
      <c r="AA210">
        <f>Sheet1!Y120</f>
        <v>99.540541735152601</v>
      </c>
      <c r="AB210">
        <f>Sheet1!Z120</f>
        <v>1</v>
      </c>
      <c r="AC210">
        <f>Sheet1!AA120</f>
        <v>213796208950223</v>
      </c>
      <c r="AD210" t="str">
        <f>VLOOKUP(AE210, ref!$A$1:$B$12,2,1)</f>
        <v>Norsok Standard - "Design of Steel Structures". N-004, Rev 1, Dec 1998.</v>
      </c>
      <c r="AE210" t="str">
        <f>Sheet1!C120</f>
        <v>[3]</v>
      </c>
    </row>
    <row r="211" spans="1:31" x14ac:dyDescent="0.25">
      <c r="A211" t="str">
        <f>Sheet1!B121</f>
        <v>Norsok'98 W1</v>
      </c>
      <c r="B211" t="s">
        <v>177</v>
      </c>
      <c r="C211">
        <v>1998</v>
      </c>
      <c r="D211" t="s">
        <v>162</v>
      </c>
      <c r="E211" t="s">
        <v>151</v>
      </c>
      <c r="F211" t="str">
        <f t="shared" si="156"/>
        <v>Norsok 1998 W1 Seawater CP</v>
      </c>
      <c r="G211" s="4">
        <f>Sheet1!E121</f>
        <v>2</v>
      </c>
      <c r="H211" t="str">
        <f>Sheet1!F121</f>
        <v>Seawater CP</v>
      </c>
      <c r="I211">
        <f>Sheet1!G121</f>
        <v>72610595743.515594</v>
      </c>
      <c r="J211">
        <f>Sheet1!H121</f>
        <v>10.861000000000001</v>
      </c>
      <c r="K211">
        <f>Sheet1!I121</f>
        <v>3</v>
      </c>
      <c r="L211">
        <f>Sheet1!J121</f>
        <v>1000000</v>
      </c>
      <c r="M211">
        <f>Sheet1!K121</f>
        <v>41.706140312672296</v>
      </c>
      <c r="N211">
        <f>Sheet1!L121</f>
        <v>126182753459067</v>
      </c>
      <c r="O211">
        <f>Sheet1!M121</f>
        <v>100000</v>
      </c>
      <c r="P211">
        <f>Sheet1!N121</f>
        <v>0</v>
      </c>
      <c r="Q211">
        <f>Sheet1!O121</f>
        <v>0</v>
      </c>
      <c r="R211">
        <f>Sheet1!P121</f>
        <v>0</v>
      </c>
      <c r="S211">
        <f>Sheet1!Q121</f>
        <v>0</v>
      </c>
      <c r="T211">
        <f>Sheet1!R121</f>
        <v>0</v>
      </c>
      <c r="U211">
        <f>Sheet1!S121</f>
        <v>0</v>
      </c>
      <c r="V211">
        <f>Sheet1!T121</f>
        <v>0</v>
      </c>
      <c r="W211">
        <f>Sheet1!U121</f>
        <v>0</v>
      </c>
      <c r="X211">
        <f>Sheet1!V121</f>
        <v>10000000</v>
      </c>
      <c r="Y211">
        <f>Sheet1!W121</f>
        <v>26.314795540201999</v>
      </c>
      <c r="Z211">
        <f>Sheet1!X121</f>
        <v>1000</v>
      </c>
      <c r="AA211">
        <f>Sheet1!Y121</f>
        <v>72.610595743515603</v>
      </c>
      <c r="AB211">
        <f>Sheet1!Z121</f>
        <v>1</v>
      </c>
      <c r="AC211">
        <f>Sheet1!AA121</f>
        <v>126182753459067</v>
      </c>
      <c r="AD211" t="str">
        <f>VLOOKUP(AE211, ref!$A$1:$B$12,2,1)</f>
        <v>Norsok Standard - "Design of Steel Structures". N-004, Rev 1, Dec 1998.</v>
      </c>
      <c r="AE211" t="str">
        <f>Sheet1!C121</f>
        <v>[3]</v>
      </c>
    </row>
    <row r="212" spans="1:31" x14ac:dyDescent="0.25">
      <c r="A212" t="str">
        <f>Sheet1!B122</f>
        <v>Norsok'98 W2</v>
      </c>
      <c r="B212" t="s">
        <v>177</v>
      </c>
      <c r="C212">
        <v>1998</v>
      </c>
      <c r="D212" t="s">
        <v>163</v>
      </c>
      <c r="E212" t="s">
        <v>151</v>
      </c>
      <c r="F212" t="str">
        <f t="shared" si="156"/>
        <v>Norsok 1998 W2 Seawater CP</v>
      </c>
      <c r="G212" s="4">
        <f>Sheet1!E122</f>
        <v>2</v>
      </c>
      <c r="H212" t="str">
        <f>Sheet1!F122</f>
        <v>Seawater CP</v>
      </c>
      <c r="I212">
        <f>Sheet1!G122</f>
        <v>50933087105.719597</v>
      </c>
      <c r="J212">
        <f>Sheet1!H122</f>
        <v>10.707000000000001</v>
      </c>
      <c r="K212">
        <f>Sheet1!I122</f>
        <v>3</v>
      </c>
      <c r="L212">
        <f>Sheet1!J122</f>
        <v>1000000</v>
      </c>
      <c r="M212">
        <f>Sheet1!K122</f>
        <v>37.068072178257601</v>
      </c>
      <c r="N212">
        <f>Sheet1!L122</f>
        <v>69984199600227.5</v>
      </c>
      <c r="O212">
        <f>Sheet1!M122</f>
        <v>100000</v>
      </c>
      <c r="P212">
        <f>Sheet1!N122</f>
        <v>0</v>
      </c>
      <c r="Q212">
        <f>Sheet1!O122</f>
        <v>0</v>
      </c>
      <c r="R212">
        <f>Sheet1!P122</f>
        <v>0</v>
      </c>
      <c r="S212">
        <f>Sheet1!Q122</f>
        <v>0</v>
      </c>
      <c r="T212">
        <f>Sheet1!R122</f>
        <v>0</v>
      </c>
      <c r="U212">
        <f>Sheet1!S122</f>
        <v>0</v>
      </c>
      <c r="V212">
        <f>Sheet1!T122</f>
        <v>0</v>
      </c>
      <c r="W212">
        <f>Sheet1!U122</f>
        <v>0</v>
      </c>
      <c r="X212">
        <f>Sheet1!V122</f>
        <v>10000000</v>
      </c>
      <c r="Y212">
        <f>Sheet1!W122</f>
        <v>23.388372386593598</v>
      </c>
      <c r="Z212">
        <f>Sheet1!X122</f>
        <v>1000</v>
      </c>
      <c r="AA212">
        <f>Sheet1!Y122</f>
        <v>50.933087105719601</v>
      </c>
      <c r="AB212">
        <f>Sheet1!Z122</f>
        <v>1</v>
      </c>
      <c r="AC212">
        <f>Sheet1!AA122</f>
        <v>69984199600227.5</v>
      </c>
      <c r="AD212" t="str">
        <f>VLOOKUP(AE212, ref!$A$1:$B$12,2,1)</f>
        <v>Norsok Standard - "Design of Steel Structures". N-004, Rev 1, Dec 1998.</v>
      </c>
      <c r="AE212" t="str">
        <f>Sheet1!C122</f>
        <v>[3]</v>
      </c>
    </row>
    <row r="213" spans="1:31" x14ac:dyDescent="0.25">
      <c r="A213" t="str">
        <f>Sheet1!B123</f>
        <v>Norsok'98 W3</v>
      </c>
      <c r="B213" t="s">
        <v>177</v>
      </c>
      <c r="C213">
        <v>1998</v>
      </c>
      <c r="D213" t="s">
        <v>164</v>
      </c>
      <c r="E213" t="s">
        <v>151</v>
      </c>
      <c r="F213" t="str">
        <f t="shared" si="156"/>
        <v>Norsok 1998 W3 Seawater CP</v>
      </c>
      <c r="G213" s="4">
        <f>Sheet1!E123</f>
        <v>2</v>
      </c>
      <c r="H213" t="str">
        <f>Sheet1!F123</f>
        <v>Seawater CP</v>
      </c>
      <c r="I213">
        <f>Sheet1!G123</f>
        <v>37153522909.7173</v>
      </c>
      <c r="J213">
        <f>Sheet1!H123</f>
        <v>10.57</v>
      </c>
      <c r="K213">
        <f>Sheet1!I123</f>
        <v>3</v>
      </c>
      <c r="L213">
        <f>Sheet1!J123</f>
        <v>1000000</v>
      </c>
      <c r="M213">
        <f>Sheet1!K123</f>
        <v>33.373365130514898</v>
      </c>
      <c r="N213">
        <f>Sheet1!L123</f>
        <v>41399967481973.102</v>
      </c>
      <c r="O213">
        <f>Sheet1!M123</f>
        <v>100000</v>
      </c>
      <c r="P213">
        <f>Sheet1!N123</f>
        <v>0</v>
      </c>
      <c r="Q213">
        <f>Sheet1!O123</f>
        <v>0</v>
      </c>
      <c r="R213">
        <f>Sheet1!P123</f>
        <v>0</v>
      </c>
      <c r="S213">
        <f>Sheet1!Q123</f>
        <v>0</v>
      </c>
      <c r="T213">
        <f>Sheet1!R123</f>
        <v>0</v>
      </c>
      <c r="U213">
        <f>Sheet1!S123</f>
        <v>0</v>
      </c>
      <c r="V213">
        <f>Sheet1!T123</f>
        <v>0</v>
      </c>
      <c r="W213">
        <f>Sheet1!U123</f>
        <v>0</v>
      </c>
      <c r="X213">
        <f>Sheet1!V123</f>
        <v>10000000</v>
      </c>
      <c r="Y213">
        <f>Sheet1!W123</f>
        <v>21.057169839117499</v>
      </c>
      <c r="Z213">
        <f>Sheet1!X123</f>
        <v>1000</v>
      </c>
      <c r="AA213">
        <f>Sheet1!Y123</f>
        <v>37.153522909717303</v>
      </c>
      <c r="AB213">
        <f>Sheet1!Z123</f>
        <v>1</v>
      </c>
      <c r="AC213">
        <f>Sheet1!AA123</f>
        <v>41399967481973.102</v>
      </c>
      <c r="AD213" t="str">
        <f>VLOOKUP(AE213, ref!$A$1:$B$12,2,1)</f>
        <v>Norsok Standard - "Design of Steel Structures". N-004, Rev 1, Dec 1998.</v>
      </c>
      <c r="AE213" t="str">
        <f>Sheet1!C123</f>
        <v>[3]</v>
      </c>
    </row>
    <row r="214" spans="1:31" x14ac:dyDescent="0.25">
      <c r="A214" t="str">
        <f>Sheet1!B124</f>
        <v>Norsok'98 T</v>
      </c>
      <c r="B214" t="s">
        <v>177</v>
      </c>
      <c r="C214">
        <v>1998</v>
      </c>
      <c r="D214" t="s">
        <v>165</v>
      </c>
      <c r="E214" t="s">
        <v>151</v>
      </c>
      <c r="F214" t="str">
        <f t="shared" si="156"/>
        <v>Norsok 1998 T Seawater CP</v>
      </c>
      <c r="G214" s="4">
        <f>Sheet1!E124</f>
        <v>2</v>
      </c>
      <c r="H214" t="str">
        <f>Sheet1!F124</f>
        <v>Seawater CP</v>
      </c>
      <c r="I214">
        <f>Sheet1!G124</f>
        <v>580764417521.31104</v>
      </c>
      <c r="J214">
        <f>Sheet1!H124</f>
        <v>11.763999999999999</v>
      </c>
      <c r="K214">
        <f>Sheet1!I124</f>
        <v>3</v>
      </c>
      <c r="L214">
        <f>Sheet1!J124</f>
        <v>1000000</v>
      </c>
      <c r="M214">
        <f>Sheet1!K124</f>
        <v>83.406519740866401</v>
      </c>
      <c r="N214">
        <f>Sheet1!L124</f>
        <v>4036453929676050</v>
      </c>
      <c r="O214">
        <f>Sheet1!M124</f>
        <v>100000</v>
      </c>
      <c r="P214">
        <f>Sheet1!N124</f>
        <v>0</v>
      </c>
      <c r="Q214">
        <f>Sheet1!O124</f>
        <v>0</v>
      </c>
      <c r="R214">
        <f>Sheet1!P124</f>
        <v>0</v>
      </c>
      <c r="S214">
        <f>Sheet1!Q124</f>
        <v>0</v>
      </c>
      <c r="T214">
        <f>Sheet1!R124</f>
        <v>0</v>
      </c>
      <c r="U214">
        <f>Sheet1!S124</f>
        <v>0</v>
      </c>
      <c r="V214">
        <f>Sheet1!T124</f>
        <v>0</v>
      </c>
      <c r="W214">
        <f>Sheet1!U124</f>
        <v>0</v>
      </c>
      <c r="X214">
        <f>Sheet1!V124</f>
        <v>10000000</v>
      </c>
      <c r="Y214">
        <f>Sheet1!W124</f>
        <v>52.625956208031802</v>
      </c>
      <c r="Z214">
        <f>Sheet1!X124</f>
        <v>1000</v>
      </c>
      <c r="AA214">
        <f>Sheet1!Y124</f>
        <v>580.76441752131097</v>
      </c>
      <c r="AB214">
        <f>Sheet1!Z124</f>
        <v>1</v>
      </c>
      <c r="AC214">
        <f>Sheet1!AA124</f>
        <v>4036453929676050</v>
      </c>
      <c r="AD214" t="str">
        <f>VLOOKUP(AE214, ref!$A$1:$B$12,2,1)</f>
        <v>Norsok Standard - "Design of Steel Structures". N-004, Rev 1, Dec 1998.</v>
      </c>
      <c r="AE214" t="str">
        <f>Sheet1!C124</f>
        <v>[3]</v>
      </c>
    </row>
    <row r="215" spans="1:31" x14ac:dyDescent="0.25">
      <c r="A215" t="str">
        <f>Sheet1!B125</f>
        <v>BP TH (C-Mn steel pipes)</v>
      </c>
      <c r="B215" t="s">
        <v>175</v>
      </c>
      <c r="D215" t="s">
        <v>178</v>
      </c>
      <c r="E215" t="s">
        <v>151</v>
      </c>
      <c r="F215" t="str">
        <f t="shared" si="156"/>
        <v>BP  TH Sour service</v>
      </c>
      <c r="G215" s="4">
        <f>Sheet1!E125</f>
        <v>3</v>
      </c>
      <c r="H215" t="str">
        <f>Sheet1!F125</f>
        <v>Sour service</v>
      </c>
      <c r="I215">
        <f>Sheet1!G125</f>
        <v>3505000000000.02</v>
      </c>
      <c r="J215">
        <f>Sheet1!H125</f>
        <v>12.544688022302701</v>
      </c>
      <c r="K215">
        <f>Sheet1!I125</f>
        <v>3.68</v>
      </c>
      <c r="L215">
        <f>Sheet1!J125</f>
        <v>5010104111.3690395</v>
      </c>
      <c r="M215">
        <f>Sheet1!K125</f>
        <v>5.93</v>
      </c>
      <c r="N215">
        <f>Sheet1!L125</f>
        <v>514999999999999</v>
      </c>
      <c r="O215">
        <f>Sheet1!M125</f>
        <v>0</v>
      </c>
      <c r="P215">
        <f>Sheet1!N125</f>
        <v>70231794008.006104</v>
      </c>
      <c r="Q215">
        <f>Sheet1!O125</f>
        <v>5.93</v>
      </c>
      <c r="R215">
        <f>Sheet1!P125</f>
        <v>514999999999999</v>
      </c>
      <c r="S215">
        <f>Sheet1!Q125</f>
        <v>5</v>
      </c>
      <c r="T215">
        <f>Sheet1!R125</f>
        <v>0</v>
      </c>
      <c r="U215">
        <f>Sheet1!S125</f>
        <v>0</v>
      </c>
      <c r="V215">
        <f>Sheet1!T125</f>
        <v>0</v>
      </c>
      <c r="W215">
        <f>Sheet1!U125</f>
        <v>0</v>
      </c>
      <c r="X215" t="str">
        <f>Sheet1!V125</f>
        <v>-</v>
      </c>
      <c r="Y215">
        <f>Sheet1!W125</f>
        <v>0</v>
      </c>
      <c r="Z215">
        <f>Sheet1!X125</f>
        <v>1000</v>
      </c>
      <c r="AA215">
        <f>Sheet1!Y125</f>
        <v>31.965979919424701</v>
      </c>
      <c r="AB215">
        <f>Sheet1!Z125</f>
        <v>1</v>
      </c>
      <c r="AC215">
        <f>Sheet1!AA125</f>
        <v>514999999999999</v>
      </c>
      <c r="AD215" t="str">
        <f>VLOOKUP(AE215, ref!$A$1:$B$12,2,1)</f>
        <v>American Petroleum Institute - "Recommended Practise for Planning, Designing and Constructing Fixed Offshore Platforms – Load and Resistance Factor Design". API-RP-2A-LRFD, Second Edition, Apr 1994.</v>
      </c>
      <c r="AE215" t="str">
        <f>Sheet1!C125</f>
        <v>[10]</v>
      </c>
    </row>
    <row r="216" spans="1:31" x14ac:dyDescent="0.25">
      <c r="A216" t="str">
        <f>Sheet1!B126</f>
        <v>DOE-T '95</v>
      </c>
      <c r="B216" t="s">
        <v>179</v>
      </c>
      <c r="C216">
        <v>1995</v>
      </c>
      <c r="D216" t="s">
        <v>180</v>
      </c>
      <c r="E216" t="s">
        <v>151</v>
      </c>
      <c r="F216" t="str">
        <f t="shared" si="156"/>
        <v>DOE 1995 '95 0</v>
      </c>
      <c r="G216" s="4">
        <f>Sheet1!E126</f>
        <v>0</v>
      </c>
      <c r="H216">
        <f>Sheet1!F126</f>
        <v>0</v>
      </c>
      <c r="I216">
        <f>Sheet1!G126</f>
        <v>0</v>
      </c>
      <c r="J216">
        <f>Sheet1!H126</f>
        <v>0</v>
      </c>
      <c r="K216">
        <f>Sheet1!I126</f>
        <v>0</v>
      </c>
      <c r="L216">
        <f>Sheet1!J126</f>
        <v>0</v>
      </c>
      <c r="M216">
        <f>Sheet1!K126</f>
        <v>0</v>
      </c>
      <c r="N216">
        <f>Sheet1!L126</f>
        <v>0</v>
      </c>
      <c r="O216">
        <f>Sheet1!M126</f>
        <v>0</v>
      </c>
      <c r="P216">
        <f>Sheet1!N126</f>
        <v>0</v>
      </c>
      <c r="Q216">
        <f>Sheet1!O126</f>
        <v>0</v>
      </c>
      <c r="R216">
        <f>Sheet1!P126</f>
        <v>0</v>
      </c>
      <c r="S216">
        <f>Sheet1!Q126</f>
        <v>0</v>
      </c>
      <c r="T216">
        <f>Sheet1!R126</f>
        <v>0</v>
      </c>
      <c r="U216">
        <f>Sheet1!S126</f>
        <v>0</v>
      </c>
      <c r="V216">
        <f>Sheet1!T126</f>
        <v>0</v>
      </c>
      <c r="W216">
        <f>Sheet1!U126</f>
        <v>0</v>
      </c>
      <c r="X216">
        <f>Sheet1!V126</f>
        <v>0</v>
      </c>
      <c r="Y216">
        <f>Sheet1!W126</f>
        <v>0</v>
      </c>
      <c r="Z216">
        <f>Sheet1!X126</f>
        <v>1000</v>
      </c>
      <c r="AA216">
        <f>Sheet1!Y126</f>
        <v>0</v>
      </c>
      <c r="AB216">
        <f>Sheet1!Z126</f>
        <v>1</v>
      </c>
      <c r="AC216">
        <f>Sheet1!AA126</f>
        <v>0</v>
      </c>
    </row>
    <row r="217" spans="1:31" x14ac:dyDescent="0.25">
      <c r="A217" t="str">
        <f>Sheet1!B127</f>
        <v>DOE-P '95</v>
      </c>
      <c r="B217" t="s">
        <v>179</v>
      </c>
      <c r="C217">
        <v>1995</v>
      </c>
      <c r="D217" t="s">
        <v>180</v>
      </c>
      <c r="E217" t="s">
        <v>151</v>
      </c>
      <c r="F217" t="str">
        <f t="shared" si="156"/>
        <v>DOE 1995 '95 0</v>
      </c>
      <c r="G217" s="4">
        <f>Sheet1!E127</f>
        <v>0</v>
      </c>
      <c r="H217">
        <f>Sheet1!F127</f>
        <v>0</v>
      </c>
      <c r="I217">
        <f>Sheet1!G127</f>
        <v>0</v>
      </c>
      <c r="J217">
        <f>Sheet1!H127</f>
        <v>0</v>
      </c>
      <c r="K217">
        <f>Sheet1!I127</f>
        <v>0</v>
      </c>
      <c r="L217">
        <f>Sheet1!J127</f>
        <v>0</v>
      </c>
      <c r="M217">
        <f>Sheet1!K127</f>
        <v>0</v>
      </c>
      <c r="N217">
        <f>Sheet1!L127</f>
        <v>0</v>
      </c>
      <c r="O217">
        <f>Sheet1!M127</f>
        <v>0</v>
      </c>
      <c r="P217">
        <f>Sheet1!N127</f>
        <v>0</v>
      </c>
      <c r="Q217">
        <f>Sheet1!O127</f>
        <v>0</v>
      </c>
      <c r="R217">
        <f>Sheet1!P127</f>
        <v>0</v>
      </c>
      <c r="S217">
        <f>Sheet1!Q127</f>
        <v>0</v>
      </c>
      <c r="T217">
        <f>Sheet1!R127</f>
        <v>0</v>
      </c>
      <c r="U217">
        <f>Sheet1!S127</f>
        <v>0</v>
      </c>
      <c r="V217">
        <f>Sheet1!T127</f>
        <v>0</v>
      </c>
      <c r="W217">
        <f>Sheet1!U127</f>
        <v>0</v>
      </c>
      <c r="X217">
        <f>Sheet1!V127</f>
        <v>0</v>
      </c>
      <c r="Y217">
        <f>Sheet1!W127</f>
        <v>0</v>
      </c>
      <c r="Z217">
        <f>Sheet1!X127</f>
        <v>1000</v>
      </c>
      <c r="AA217">
        <f>Sheet1!Y127</f>
        <v>0</v>
      </c>
      <c r="AB217">
        <f>Sheet1!Z127</f>
        <v>1</v>
      </c>
      <c r="AC217">
        <f>Sheet1!AA127</f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7"/>
  <sheetViews>
    <sheetView zoomScaleNormal="100" workbookViewId="0">
      <selection activeCell="B1" sqref="B1:R1"/>
    </sheetView>
  </sheetViews>
  <sheetFormatPr defaultColWidth="8.5703125" defaultRowHeight="15" x14ac:dyDescent="0.25"/>
  <cols>
    <col min="2" max="2" width="19.85546875" customWidth="1"/>
  </cols>
  <sheetData>
    <row r="1" spans="1:2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181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</row>
    <row r="2" spans="1:27" x14ac:dyDescent="0.25">
      <c r="A2" s="1">
        <v>1</v>
      </c>
      <c r="B2" t="s">
        <v>25</v>
      </c>
      <c r="C2" t="s">
        <v>26</v>
      </c>
      <c r="D2" t="s">
        <v>27</v>
      </c>
      <c r="E2">
        <v>2</v>
      </c>
      <c r="F2" t="s">
        <v>28</v>
      </c>
      <c r="G2">
        <v>826037949577178</v>
      </c>
      <c r="H2">
        <v>14.917</v>
      </c>
      <c r="I2">
        <v>4</v>
      </c>
      <c r="J2">
        <v>1000000</v>
      </c>
      <c r="K2">
        <v>169.51182515313999</v>
      </c>
      <c r="L2">
        <v>1.39958732257262E+17</v>
      </c>
      <c r="M2">
        <v>100000</v>
      </c>
      <c r="V2">
        <v>10000000</v>
      </c>
      <c r="W2">
        <v>106.97</v>
      </c>
      <c r="X2">
        <v>1000</v>
      </c>
      <c r="Y2">
        <v>826.03794957717798</v>
      </c>
      <c r="Z2">
        <v>1</v>
      </c>
      <c r="AA2">
        <v>1.39958732257262E+17</v>
      </c>
    </row>
    <row r="3" spans="1:27" x14ac:dyDescent="0.25">
      <c r="A3" s="1">
        <v>2</v>
      </c>
      <c r="B3" t="s">
        <v>29</v>
      </c>
      <c r="C3" t="s">
        <v>26</v>
      </c>
      <c r="D3" t="s">
        <v>27</v>
      </c>
      <c r="E3">
        <v>2</v>
      </c>
      <c r="F3" t="s">
        <v>28</v>
      </c>
      <c r="G3">
        <v>484172367584100</v>
      </c>
      <c r="H3">
        <v>14.685</v>
      </c>
      <c r="I3">
        <v>4</v>
      </c>
      <c r="J3">
        <v>1000000</v>
      </c>
      <c r="K3">
        <v>148.32009671818801</v>
      </c>
      <c r="L3">
        <v>7.1779429127136496E+16</v>
      </c>
      <c r="M3">
        <v>100000</v>
      </c>
      <c r="V3">
        <v>10000000</v>
      </c>
      <c r="W3">
        <v>93.59</v>
      </c>
      <c r="X3">
        <v>1000</v>
      </c>
      <c r="Y3">
        <v>484.17236758410002</v>
      </c>
      <c r="Z3">
        <v>1</v>
      </c>
      <c r="AA3">
        <v>7.1779429127136496E+16</v>
      </c>
    </row>
    <row r="4" spans="1:27" x14ac:dyDescent="0.25">
      <c r="A4" s="1">
        <v>3</v>
      </c>
      <c r="B4" t="s">
        <v>30</v>
      </c>
      <c r="C4" t="s">
        <v>26</v>
      </c>
      <c r="D4" t="s">
        <v>27</v>
      </c>
      <c r="E4">
        <v>2</v>
      </c>
      <c r="F4" t="s">
        <v>28</v>
      </c>
      <c r="G4">
        <v>1555965631605.0801</v>
      </c>
      <c r="H4">
        <v>12.192</v>
      </c>
      <c r="I4">
        <v>3</v>
      </c>
      <c r="J4">
        <v>1000000</v>
      </c>
      <c r="K4">
        <v>115.877735615513</v>
      </c>
      <c r="L4">
        <v>2.08929613085404E+16</v>
      </c>
      <c r="M4">
        <v>100000</v>
      </c>
      <c r="V4">
        <v>10000000</v>
      </c>
      <c r="W4">
        <v>73.099999999999994</v>
      </c>
      <c r="X4">
        <v>1000</v>
      </c>
      <c r="Y4">
        <v>1555.96563160508</v>
      </c>
      <c r="Z4">
        <v>1</v>
      </c>
      <c r="AA4">
        <v>2.08929613085404E+16</v>
      </c>
    </row>
    <row r="5" spans="1:27" x14ac:dyDescent="0.25">
      <c r="A5" s="1">
        <v>4</v>
      </c>
      <c r="B5" t="s">
        <v>31</v>
      </c>
      <c r="C5" t="s">
        <v>26</v>
      </c>
      <c r="D5" t="s">
        <v>27</v>
      </c>
      <c r="E5">
        <v>2</v>
      </c>
      <c r="F5" t="s">
        <v>28</v>
      </c>
      <c r="G5">
        <v>1119437883467.1499</v>
      </c>
      <c r="H5">
        <v>12.048999999999999</v>
      </c>
      <c r="I5">
        <v>3</v>
      </c>
      <c r="J5">
        <v>1000000</v>
      </c>
      <c r="K5">
        <v>103.800632534507</v>
      </c>
      <c r="L5">
        <v>1.2050359403718E+16</v>
      </c>
      <c r="M5">
        <v>100000</v>
      </c>
      <c r="V5">
        <v>10000000</v>
      </c>
      <c r="W5">
        <v>65.5</v>
      </c>
      <c r="X5">
        <v>1000</v>
      </c>
      <c r="Y5">
        <v>1119.43788346715</v>
      </c>
      <c r="Z5">
        <v>1</v>
      </c>
      <c r="AA5">
        <v>1.2050359403718E+16</v>
      </c>
    </row>
    <row r="6" spans="1:27" x14ac:dyDescent="0.25">
      <c r="A6" s="1">
        <v>5</v>
      </c>
      <c r="B6" t="s">
        <v>32</v>
      </c>
      <c r="C6" t="s">
        <v>26</v>
      </c>
      <c r="D6" t="s">
        <v>27</v>
      </c>
      <c r="E6">
        <v>2</v>
      </c>
      <c r="F6" t="s">
        <v>28</v>
      </c>
      <c r="G6">
        <v>796159350417.31799</v>
      </c>
      <c r="H6">
        <v>11.901</v>
      </c>
      <c r="I6">
        <v>3</v>
      </c>
      <c r="J6">
        <v>1000000</v>
      </c>
      <c r="K6">
        <v>92.682982337935101</v>
      </c>
      <c r="L6">
        <v>6839116472814310</v>
      </c>
      <c r="M6">
        <v>100000</v>
      </c>
      <c r="V6">
        <v>10000000</v>
      </c>
      <c r="W6">
        <v>58.48</v>
      </c>
      <c r="X6">
        <v>1000</v>
      </c>
      <c r="Y6">
        <v>796.15935041731802</v>
      </c>
      <c r="Z6">
        <v>1</v>
      </c>
      <c r="AA6">
        <v>6839116472814310</v>
      </c>
    </row>
    <row r="7" spans="1:27" x14ac:dyDescent="0.25">
      <c r="A7" s="1">
        <v>6</v>
      </c>
      <c r="B7" t="s">
        <v>33</v>
      </c>
      <c r="C7" t="s">
        <v>26</v>
      </c>
      <c r="D7" t="s">
        <v>27</v>
      </c>
      <c r="E7">
        <v>2</v>
      </c>
      <c r="F7" t="s">
        <v>28</v>
      </c>
      <c r="G7">
        <v>580764417521.31104</v>
      </c>
      <c r="H7">
        <v>11.763999999999999</v>
      </c>
      <c r="I7">
        <v>3</v>
      </c>
      <c r="J7">
        <v>1000000</v>
      </c>
      <c r="K7">
        <v>83.406519740866401</v>
      </c>
      <c r="L7">
        <v>4036453929676050</v>
      </c>
      <c r="M7">
        <v>100000</v>
      </c>
      <c r="V7">
        <v>10000000</v>
      </c>
      <c r="W7">
        <v>52.63</v>
      </c>
      <c r="X7">
        <v>1000</v>
      </c>
      <c r="Y7">
        <v>580.76441752131097</v>
      </c>
      <c r="Z7">
        <v>1</v>
      </c>
      <c r="AA7">
        <v>4036453929676050</v>
      </c>
    </row>
    <row r="8" spans="1:27" x14ac:dyDescent="0.25">
      <c r="A8" s="1">
        <v>7</v>
      </c>
      <c r="B8" t="s">
        <v>34</v>
      </c>
      <c r="C8" t="s">
        <v>26</v>
      </c>
      <c r="D8" t="s">
        <v>27</v>
      </c>
      <c r="E8">
        <v>2</v>
      </c>
      <c r="F8" t="s">
        <v>28</v>
      </c>
      <c r="G8">
        <v>407380277804.112</v>
      </c>
      <c r="H8">
        <v>11.61</v>
      </c>
      <c r="I8">
        <v>3</v>
      </c>
      <c r="J8">
        <v>1000000</v>
      </c>
      <c r="K8">
        <v>74.131024130091802</v>
      </c>
      <c r="L8">
        <v>2238721138568340</v>
      </c>
      <c r="M8">
        <v>100000</v>
      </c>
      <c r="V8">
        <v>10000000</v>
      </c>
      <c r="W8">
        <v>46.78</v>
      </c>
      <c r="X8">
        <v>1000</v>
      </c>
      <c r="Y8">
        <v>407.38027780411198</v>
      </c>
      <c r="Z8">
        <v>1</v>
      </c>
      <c r="AA8">
        <v>2238721138568340</v>
      </c>
    </row>
    <row r="9" spans="1:27" x14ac:dyDescent="0.25">
      <c r="A9" s="1">
        <v>8</v>
      </c>
      <c r="B9" t="s">
        <v>35</v>
      </c>
      <c r="C9" t="s">
        <v>26</v>
      </c>
      <c r="D9" t="s">
        <v>27</v>
      </c>
      <c r="E9">
        <v>2</v>
      </c>
      <c r="F9" t="s">
        <v>28</v>
      </c>
      <c r="G9">
        <v>285101826750.39099</v>
      </c>
      <c r="H9">
        <v>11.455</v>
      </c>
      <c r="I9">
        <v>3</v>
      </c>
      <c r="J9">
        <v>1000000</v>
      </c>
      <c r="K9">
        <v>65.796076972934102</v>
      </c>
      <c r="L9">
        <v>1233104833228910</v>
      </c>
      <c r="M9">
        <v>100000</v>
      </c>
      <c r="V9">
        <v>10000000</v>
      </c>
      <c r="W9">
        <v>41.52</v>
      </c>
      <c r="X9">
        <v>1000</v>
      </c>
      <c r="Y9">
        <v>285.10182675039101</v>
      </c>
      <c r="Z9">
        <v>1</v>
      </c>
      <c r="AA9">
        <v>1233104833228910</v>
      </c>
    </row>
    <row r="10" spans="1:27" x14ac:dyDescent="0.25">
      <c r="A10" s="1">
        <v>9</v>
      </c>
      <c r="B10" t="s">
        <v>36</v>
      </c>
      <c r="C10" t="s">
        <v>26</v>
      </c>
      <c r="D10" t="s">
        <v>27</v>
      </c>
      <c r="E10">
        <v>2</v>
      </c>
      <c r="F10" t="s">
        <v>28</v>
      </c>
      <c r="G10">
        <v>199067333898.71799</v>
      </c>
      <c r="H10">
        <v>11.298999999999999</v>
      </c>
      <c r="I10">
        <v>3</v>
      </c>
      <c r="J10">
        <v>1000000</v>
      </c>
      <c r="K10">
        <v>58.3982724618931</v>
      </c>
      <c r="L10">
        <v>679203632617186</v>
      </c>
      <c r="M10">
        <v>100000</v>
      </c>
      <c r="V10">
        <v>10000000</v>
      </c>
      <c r="W10">
        <v>36.840000000000003</v>
      </c>
      <c r="X10">
        <v>1000</v>
      </c>
      <c r="Y10">
        <v>199.067333898718</v>
      </c>
      <c r="Z10">
        <v>1</v>
      </c>
      <c r="AA10">
        <v>679203632617186</v>
      </c>
    </row>
    <row r="11" spans="1:27" x14ac:dyDescent="0.25">
      <c r="A11" s="1">
        <v>10</v>
      </c>
      <c r="B11" t="s">
        <v>37</v>
      </c>
      <c r="C11" t="s">
        <v>26</v>
      </c>
      <c r="D11" t="s">
        <v>27</v>
      </c>
      <c r="E11">
        <v>2</v>
      </c>
      <c r="F11" t="s">
        <v>28</v>
      </c>
      <c r="G11">
        <v>139958732257.26199</v>
      </c>
      <c r="H11">
        <v>11.146000000000001</v>
      </c>
      <c r="I11">
        <v>3</v>
      </c>
      <c r="J11">
        <v>1000000</v>
      </c>
      <c r="K11">
        <v>51.9039010197083</v>
      </c>
      <c r="L11">
        <v>376703798983909</v>
      </c>
      <c r="M11">
        <v>100000</v>
      </c>
      <c r="V11">
        <v>10000000</v>
      </c>
      <c r="W11">
        <v>32.75</v>
      </c>
      <c r="X11">
        <v>1000</v>
      </c>
      <c r="Y11">
        <v>139.958732257262</v>
      </c>
      <c r="Z11">
        <v>1</v>
      </c>
      <c r="AA11">
        <v>376703798983909</v>
      </c>
    </row>
    <row r="12" spans="1:27" x14ac:dyDescent="0.25">
      <c r="A12" s="1">
        <v>11</v>
      </c>
      <c r="B12" t="s">
        <v>38</v>
      </c>
      <c r="C12" t="s">
        <v>26</v>
      </c>
      <c r="D12" t="s">
        <v>27</v>
      </c>
      <c r="E12">
        <v>2</v>
      </c>
      <c r="F12" t="s">
        <v>28</v>
      </c>
      <c r="G12">
        <v>99540541735.152603</v>
      </c>
      <c r="H12">
        <v>10.997999999999999</v>
      </c>
      <c r="I12">
        <v>3</v>
      </c>
      <c r="J12">
        <v>1000000</v>
      </c>
      <c r="K12">
        <v>46.344691973628798</v>
      </c>
      <c r="L12">
        <v>213796208950223</v>
      </c>
      <c r="M12">
        <v>100000</v>
      </c>
      <c r="V12">
        <v>10000000</v>
      </c>
      <c r="W12">
        <v>29.24</v>
      </c>
      <c r="X12">
        <v>1000</v>
      </c>
      <c r="Y12">
        <v>99.540541735152601</v>
      </c>
      <c r="Z12">
        <v>1</v>
      </c>
      <c r="AA12">
        <v>213796208950223</v>
      </c>
    </row>
    <row r="13" spans="1:27" x14ac:dyDescent="0.25">
      <c r="A13" s="1">
        <v>12</v>
      </c>
      <c r="B13" t="s">
        <v>39</v>
      </c>
      <c r="C13" t="s">
        <v>26</v>
      </c>
      <c r="D13" t="s">
        <v>27</v>
      </c>
      <c r="E13">
        <v>2</v>
      </c>
      <c r="F13" t="s">
        <v>28</v>
      </c>
      <c r="G13">
        <v>72610595743.515594</v>
      </c>
      <c r="H13">
        <v>10.861000000000001</v>
      </c>
      <c r="I13">
        <v>3</v>
      </c>
      <c r="J13">
        <v>1000000</v>
      </c>
      <c r="K13">
        <v>41.706140312672296</v>
      </c>
      <c r="L13">
        <v>126182753459067</v>
      </c>
      <c r="M13">
        <v>100000</v>
      </c>
      <c r="V13">
        <v>10000000</v>
      </c>
      <c r="W13">
        <v>26.32</v>
      </c>
      <c r="X13">
        <v>1000</v>
      </c>
      <c r="Y13">
        <v>72.610595743515603</v>
      </c>
      <c r="Z13">
        <v>1</v>
      </c>
      <c r="AA13">
        <v>126182753459067</v>
      </c>
    </row>
    <row r="14" spans="1:27" x14ac:dyDescent="0.25">
      <c r="A14" s="1">
        <v>13</v>
      </c>
      <c r="B14" t="s">
        <v>40</v>
      </c>
      <c r="C14" t="s">
        <v>26</v>
      </c>
      <c r="D14" t="s">
        <v>27</v>
      </c>
      <c r="E14">
        <v>2</v>
      </c>
      <c r="F14" t="s">
        <v>28</v>
      </c>
      <c r="G14">
        <v>50933087105.719597</v>
      </c>
      <c r="H14">
        <v>10.707000000000001</v>
      </c>
      <c r="I14">
        <v>3</v>
      </c>
      <c r="J14">
        <v>1000000</v>
      </c>
      <c r="K14">
        <v>37.068072178257601</v>
      </c>
      <c r="L14">
        <v>69984199600227.5</v>
      </c>
      <c r="M14">
        <v>100000</v>
      </c>
      <c r="V14">
        <v>10000000</v>
      </c>
      <c r="W14">
        <v>23.39</v>
      </c>
      <c r="X14">
        <v>1000</v>
      </c>
      <c r="Y14">
        <v>50.933087105719601</v>
      </c>
      <c r="Z14">
        <v>1</v>
      </c>
      <c r="AA14">
        <v>69984199600227.5</v>
      </c>
    </row>
    <row r="15" spans="1:27" x14ac:dyDescent="0.25">
      <c r="A15" s="1">
        <v>14</v>
      </c>
      <c r="B15" t="s">
        <v>41</v>
      </c>
      <c r="C15" t="s">
        <v>26</v>
      </c>
      <c r="D15" t="s">
        <v>27</v>
      </c>
      <c r="E15">
        <v>2</v>
      </c>
      <c r="F15" t="s">
        <v>28</v>
      </c>
      <c r="G15">
        <v>37153522909.7173</v>
      </c>
      <c r="H15">
        <v>10.57</v>
      </c>
      <c r="I15">
        <v>3</v>
      </c>
      <c r="J15">
        <v>1000000</v>
      </c>
      <c r="K15">
        <v>33.373365130514898</v>
      </c>
      <c r="L15">
        <v>41399967481973.102</v>
      </c>
      <c r="M15">
        <v>100000</v>
      </c>
      <c r="V15">
        <v>10000000</v>
      </c>
      <c r="W15">
        <v>21.05</v>
      </c>
      <c r="X15">
        <v>1000</v>
      </c>
      <c r="Y15">
        <v>37.153522909717303</v>
      </c>
      <c r="Z15">
        <v>1</v>
      </c>
      <c r="AA15">
        <v>41399967481973.102</v>
      </c>
    </row>
    <row r="16" spans="1:27" x14ac:dyDescent="0.25">
      <c r="A16" s="1">
        <v>15</v>
      </c>
      <c r="B16" t="s">
        <v>42</v>
      </c>
      <c r="C16" t="s">
        <v>26</v>
      </c>
      <c r="D16" t="s">
        <v>27</v>
      </c>
      <c r="E16">
        <v>2</v>
      </c>
      <c r="F16" t="s">
        <v>28</v>
      </c>
      <c r="G16">
        <v>580764417521.31104</v>
      </c>
      <c r="H16">
        <v>11.763999999999999</v>
      </c>
      <c r="I16">
        <v>3</v>
      </c>
      <c r="J16">
        <v>1000000</v>
      </c>
      <c r="K16">
        <v>83.406519740866401</v>
      </c>
      <c r="L16">
        <v>4036453929676050</v>
      </c>
      <c r="M16">
        <v>100000</v>
      </c>
      <c r="V16">
        <v>10000000</v>
      </c>
      <c r="W16">
        <v>52.63</v>
      </c>
      <c r="X16">
        <v>1000</v>
      </c>
      <c r="Y16">
        <v>580.76441752131097</v>
      </c>
      <c r="Z16">
        <v>1</v>
      </c>
      <c r="AA16">
        <v>4036453929676050</v>
      </c>
    </row>
    <row r="17" spans="1:27" x14ac:dyDescent="0.25">
      <c r="A17" s="1">
        <v>16</v>
      </c>
      <c r="B17" t="s">
        <v>25</v>
      </c>
      <c r="C17" t="s">
        <v>26</v>
      </c>
      <c r="D17" t="s">
        <v>27</v>
      </c>
      <c r="E17">
        <v>2</v>
      </c>
      <c r="F17" t="s">
        <v>43</v>
      </c>
      <c r="G17">
        <v>1309181922999410</v>
      </c>
      <c r="H17">
        <v>15.117000000000001</v>
      </c>
      <c r="I17">
        <v>4</v>
      </c>
      <c r="J17">
        <v>10000000</v>
      </c>
      <c r="K17">
        <v>106.954731056616</v>
      </c>
      <c r="L17">
        <v>1.39958732257262E+17</v>
      </c>
      <c r="M17">
        <v>100000</v>
      </c>
      <c r="V17">
        <v>10000000</v>
      </c>
      <c r="W17">
        <v>106.97</v>
      </c>
      <c r="X17">
        <v>1000</v>
      </c>
      <c r="Y17">
        <v>1309.1819229994101</v>
      </c>
      <c r="Z17">
        <v>1</v>
      </c>
      <c r="AA17">
        <v>1.39958732257262E+17</v>
      </c>
    </row>
    <row r="18" spans="1:27" x14ac:dyDescent="0.25">
      <c r="A18" s="1">
        <v>17</v>
      </c>
      <c r="B18" t="s">
        <v>29</v>
      </c>
      <c r="C18" t="s">
        <v>26</v>
      </c>
      <c r="D18" t="s">
        <v>27</v>
      </c>
      <c r="E18">
        <v>2</v>
      </c>
      <c r="F18" t="s">
        <v>43</v>
      </c>
      <c r="G18">
        <v>767361489361819</v>
      </c>
      <c r="H18">
        <v>14.885</v>
      </c>
      <c r="I18">
        <v>4</v>
      </c>
      <c r="J18">
        <v>10000000</v>
      </c>
      <c r="K18">
        <v>93.583654358353101</v>
      </c>
      <c r="L18">
        <v>7.1779429127136496E+16</v>
      </c>
      <c r="M18">
        <v>100000</v>
      </c>
      <c r="V18">
        <v>10000000</v>
      </c>
      <c r="W18">
        <v>93.59</v>
      </c>
      <c r="X18">
        <v>1000</v>
      </c>
      <c r="Y18">
        <v>767.36148936181905</v>
      </c>
      <c r="Z18">
        <v>1</v>
      </c>
      <c r="AA18">
        <v>7.1779429127136496E+16</v>
      </c>
    </row>
    <row r="19" spans="1:27" x14ac:dyDescent="0.25">
      <c r="A19" s="1">
        <v>18</v>
      </c>
      <c r="B19" t="s">
        <v>30</v>
      </c>
      <c r="C19" t="s">
        <v>26</v>
      </c>
      <c r="D19" t="s">
        <v>27</v>
      </c>
      <c r="E19">
        <v>2</v>
      </c>
      <c r="F19" t="s">
        <v>43</v>
      </c>
      <c r="G19">
        <v>3908408957924.02</v>
      </c>
      <c r="H19">
        <v>12.592000000000001</v>
      </c>
      <c r="I19">
        <v>3</v>
      </c>
      <c r="J19">
        <v>10000000</v>
      </c>
      <c r="K19">
        <v>73.113908348341894</v>
      </c>
      <c r="L19">
        <v>2.08929613085404E+16</v>
      </c>
      <c r="M19">
        <v>100000</v>
      </c>
      <c r="V19">
        <v>10000000</v>
      </c>
      <c r="W19">
        <v>73.099999999999994</v>
      </c>
      <c r="X19">
        <v>1000</v>
      </c>
      <c r="Y19">
        <v>3908.4089579240199</v>
      </c>
      <c r="Z19">
        <v>1</v>
      </c>
      <c r="AA19">
        <v>2.08929613085404E+16</v>
      </c>
    </row>
    <row r="20" spans="1:27" x14ac:dyDescent="0.25">
      <c r="A20" s="1">
        <v>19</v>
      </c>
      <c r="B20" t="s">
        <v>31</v>
      </c>
      <c r="C20" t="s">
        <v>26</v>
      </c>
      <c r="D20" t="s">
        <v>27</v>
      </c>
      <c r="E20">
        <v>2</v>
      </c>
      <c r="F20" t="s">
        <v>43</v>
      </c>
      <c r="G20">
        <v>2811900830398.9399</v>
      </c>
      <c r="H20">
        <v>12.449</v>
      </c>
      <c r="I20">
        <v>3</v>
      </c>
      <c r="J20">
        <v>10000000</v>
      </c>
      <c r="K20">
        <v>65.493771459336699</v>
      </c>
      <c r="L20">
        <v>1.2050359403718E+16</v>
      </c>
      <c r="M20">
        <v>100000</v>
      </c>
      <c r="V20">
        <v>10000000</v>
      </c>
      <c r="W20">
        <v>65.5</v>
      </c>
      <c r="X20">
        <v>1000</v>
      </c>
      <c r="Y20">
        <v>2811.9008303989399</v>
      </c>
      <c r="Z20">
        <v>1</v>
      </c>
      <c r="AA20">
        <v>1.2050359403718E+16</v>
      </c>
    </row>
    <row r="21" spans="1:27" x14ac:dyDescent="0.25">
      <c r="A21" s="1">
        <v>20</v>
      </c>
      <c r="B21" t="s">
        <v>32</v>
      </c>
      <c r="C21" t="s">
        <v>26</v>
      </c>
      <c r="D21" t="s">
        <v>27</v>
      </c>
      <c r="E21">
        <v>2</v>
      </c>
      <c r="F21" t="s">
        <v>43</v>
      </c>
      <c r="G21">
        <v>1999861869632.75</v>
      </c>
      <c r="H21">
        <v>12.301</v>
      </c>
      <c r="I21">
        <v>3</v>
      </c>
      <c r="J21">
        <v>10000000</v>
      </c>
      <c r="K21">
        <v>58.479008414448202</v>
      </c>
      <c r="L21">
        <v>6839116472814310</v>
      </c>
      <c r="M21">
        <v>100000</v>
      </c>
      <c r="V21">
        <v>10000000</v>
      </c>
      <c r="W21">
        <v>58.48</v>
      </c>
      <c r="X21">
        <v>1000</v>
      </c>
      <c r="Y21">
        <v>1999.8618696327501</v>
      </c>
      <c r="Z21">
        <v>1</v>
      </c>
      <c r="AA21">
        <v>6839116472814310</v>
      </c>
    </row>
    <row r="22" spans="1:27" x14ac:dyDescent="0.25">
      <c r="A22" s="1">
        <v>21</v>
      </c>
      <c r="B22" t="s">
        <v>33</v>
      </c>
      <c r="C22" t="s">
        <v>26</v>
      </c>
      <c r="D22" t="s">
        <v>27</v>
      </c>
      <c r="E22">
        <v>2</v>
      </c>
      <c r="F22" t="s">
        <v>43</v>
      </c>
      <c r="G22">
        <v>1458814260275.3501</v>
      </c>
      <c r="H22">
        <v>12.164</v>
      </c>
      <c r="I22">
        <v>3</v>
      </c>
      <c r="J22">
        <v>10000000</v>
      </c>
      <c r="K22">
        <v>52.625956208031901</v>
      </c>
      <c r="L22">
        <v>4036453929676050</v>
      </c>
      <c r="M22">
        <v>100000</v>
      </c>
      <c r="V22">
        <v>10000000</v>
      </c>
      <c r="W22">
        <v>52.63</v>
      </c>
      <c r="X22">
        <v>1000</v>
      </c>
      <c r="Y22">
        <v>1458.8142602753501</v>
      </c>
      <c r="Z22">
        <v>1</v>
      </c>
      <c r="AA22">
        <v>4036453929676050</v>
      </c>
    </row>
    <row r="23" spans="1:27" x14ac:dyDescent="0.25">
      <c r="A23" s="1">
        <v>22</v>
      </c>
      <c r="B23" t="s">
        <v>34</v>
      </c>
      <c r="C23" t="s">
        <v>26</v>
      </c>
      <c r="D23" t="s">
        <v>27</v>
      </c>
      <c r="E23">
        <v>2</v>
      </c>
      <c r="F23" t="s">
        <v>43</v>
      </c>
      <c r="G23">
        <v>1023292992280.75</v>
      </c>
      <c r="H23">
        <v>12.01</v>
      </c>
      <c r="I23">
        <v>3</v>
      </c>
      <c r="J23">
        <v>10000000</v>
      </c>
      <c r="K23">
        <v>46.773514128719803</v>
      </c>
      <c r="L23">
        <v>2238721138568340</v>
      </c>
      <c r="M23">
        <v>100000</v>
      </c>
      <c r="V23">
        <v>10000000</v>
      </c>
      <c r="W23">
        <v>46.78</v>
      </c>
      <c r="X23">
        <v>1000</v>
      </c>
      <c r="Y23">
        <v>1023.29299228075</v>
      </c>
      <c r="Z23">
        <v>1</v>
      </c>
      <c r="AA23">
        <v>2238721138568340</v>
      </c>
    </row>
    <row r="24" spans="1:27" x14ac:dyDescent="0.25">
      <c r="A24" s="1">
        <v>23</v>
      </c>
      <c r="B24" t="s">
        <v>35</v>
      </c>
      <c r="C24" t="s">
        <v>26</v>
      </c>
      <c r="D24" t="s">
        <v>27</v>
      </c>
      <c r="E24">
        <v>2</v>
      </c>
      <c r="F24" t="s">
        <v>43</v>
      </c>
      <c r="G24">
        <v>716143410212.90295</v>
      </c>
      <c r="H24">
        <v>11.855</v>
      </c>
      <c r="I24">
        <v>3</v>
      </c>
      <c r="J24">
        <v>10000000</v>
      </c>
      <c r="K24">
        <v>41.514518004056903</v>
      </c>
      <c r="L24">
        <v>1233104833228910</v>
      </c>
      <c r="M24">
        <v>100000</v>
      </c>
      <c r="V24">
        <v>10000000</v>
      </c>
      <c r="W24">
        <v>41.52</v>
      </c>
      <c r="X24">
        <v>1000</v>
      </c>
      <c r="Y24">
        <v>716.14341021290295</v>
      </c>
      <c r="Z24">
        <v>1</v>
      </c>
      <c r="AA24">
        <v>1233104833228910</v>
      </c>
    </row>
    <row r="25" spans="1:27" x14ac:dyDescent="0.25">
      <c r="A25" s="1">
        <v>24</v>
      </c>
      <c r="B25" t="s">
        <v>36</v>
      </c>
      <c r="C25" t="s">
        <v>26</v>
      </c>
      <c r="D25" t="s">
        <v>27</v>
      </c>
      <c r="E25">
        <v>2</v>
      </c>
      <c r="F25" t="s">
        <v>43</v>
      </c>
      <c r="G25">
        <v>500034534976.97803</v>
      </c>
      <c r="H25">
        <v>11.699</v>
      </c>
      <c r="I25">
        <v>3</v>
      </c>
      <c r="J25">
        <v>10000000</v>
      </c>
      <c r="K25">
        <v>36.846818914786802</v>
      </c>
      <c r="L25">
        <v>679203632617186</v>
      </c>
      <c r="M25">
        <v>100000</v>
      </c>
      <c r="V25">
        <v>10000000</v>
      </c>
      <c r="W25">
        <v>36.840000000000003</v>
      </c>
      <c r="X25">
        <v>1000</v>
      </c>
      <c r="Y25">
        <v>500.03453497697802</v>
      </c>
      <c r="Z25">
        <v>1</v>
      </c>
      <c r="AA25">
        <v>679203632617186</v>
      </c>
    </row>
    <row r="26" spans="1:27" x14ac:dyDescent="0.25">
      <c r="A26" s="1">
        <v>25</v>
      </c>
      <c r="B26" t="s">
        <v>37</v>
      </c>
      <c r="C26" t="s">
        <v>26</v>
      </c>
      <c r="D26" t="s">
        <v>27</v>
      </c>
      <c r="E26">
        <v>2</v>
      </c>
      <c r="F26" t="s">
        <v>43</v>
      </c>
      <c r="G26">
        <v>351560440528.29797</v>
      </c>
      <c r="H26">
        <v>11.545999999999999</v>
      </c>
      <c r="I26">
        <v>3</v>
      </c>
      <c r="J26">
        <v>10000000</v>
      </c>
      <c r="K26">
        <v>32.749147555557897</v>
      </c>
      <c r="L26">
        <v>376703798983909</v>
      </c>
      <c r="M26">
        <v>100000</v>
      </c>
      <c r="V26">
        <v>10000000</v>
      </c>
      <c r="W26">
        <v>32.75</v>
      </c>
      <c r="X26">
        <v>1000</v>
      </c>
      <c r="Y26">
        <v>351.56044052829799</v>
      </c>
      <c r="Z26">
        <v>1</v>
      </c>
      <c r="AA26">
        <v>376703798983909</v>
      </c>
    </row>
    <row r="27" spans="1:27" x14ac:dyDescent="0.25">
      <c r="A27" s="1">
        <v>26</v>
      </c>
      <c r="B27" t="s">
        <v>38</v>
      </c>
      <c r="C27" t="s">
        <v>26</v>
      </c>
      <c r="D27" t="s">
        <v>27</v>
      </c>
      <c r="E27">
        <v>2</v>
      </c>
      <c r="F27" t="s">
        <v>43</v>
      </c>
      <c r="G27">
        <v>250034536169.64301</v>
      </c>
      <c r="H27">
        <v>11.398</v>
      </c>
      <c r="I27">
        <v>3</v>
      </c>
      <c r="J27">
        <v>10000000</v>
      </c>
      <c r="K27">
        <v>29.2415237784334</v>
      </c>
      <c r="L27">
        <v>213796208950223</v>
      </c>
      <c r="M27">
        <v>100000</v>
      </c>
      <c r="V27">
        <v>10000000</v>
      </c>
      <c r="W27">
        <v>29.24</v>
      </c>
      <c r="X27">
        <v>1000</v>
      </c>
      <c r="Y27">
        <v>250.03453616964299</v>
      </c>
      <c r="Z27">
        <v>1</v>
      </c>
      <c r="AA27">
        <v>213796208950223</v>
      </c>
    </row>
    <row r="28" spans="1:27" x14ac:dyDescent="0.25">
      <c r="A28" s="1">
        <v>27</v>
      </c>
      <c r="B28" t="s">
        <v>39</v>
      </c>
      <c r="C28" t="s">
        <v>26</v>
      </c>
      <c r="D28" t="s">
        <v>27</v>
      </c>
      <c r="E28">
        <v>2</v>
      </c>
      <c r="F28" t="s">
        <v>43</v>
      </c>
      <c r="G28">
        <v>182389570231.96399</v>
      </c>
      <c r="H28">
        <v>11.260999999999999</v>
      </c>
      <c r="I28">
        <v>3</v>
      </c>
      <c r="J28">
        <v>10000000</v>
      </c>
      <c r="K28">
        <v>26.314795540201999</v>
      </c>
      <c r="L28">
        <v>126182753459067</v>
      </c>
      <c r="M28">
        <v>100000</v>
      </c>
      <c r="V28">
        <v>10000000</v>
      </c>
      <c r="W28">
        <v>26.32</v>
      </c>
      <c r="X28">
        <v>1000</v>
      </c>
      <c r="Y28">
        <v>182.389570231964</v>
      </c>
      <c r="Z28">
        <v>1</v>
      </c>
      <c r="AA28">
        <v>126182753459067</v>
      </c>
    </row>
    <row r="29" spans="1:27" x14ac:dyDescent="0.25">
      <c r="A29" s="1">
        <v>28</v>
      </c>
      <c r="B29" t="s">
        <v>40</v>
      </c>
      <c r="C29" t="s">
        <v>26</v>
      </c>
      <c r="D29" t="s">
        <v>27</v>
      </c>
      <c r="E29">
        <v>2</v>
      </c>
      <c r="F29" t="s">
        <v>43</v>
      </c>
      <c r="G29">
        <v>127938130415.752</v>
      </c>
      <c r="H29">
        <v>11.106999999999999</v>
      </c>
      <c r="I29">
        <v>3</v>
      </c>
      <c r="J29">
        <v>10000000</v>
      </c>
      <c r="K29">
        <v>23.388372386593598</v>
      </c>
      <c r="L29">
        <v>69984199600227.5</v>
      </c>
      <c r="M29">
        <v>100000</v>
      </c>
      <c r="V29">
        <v>10000000</v>
      </c>
      <c r="W29">
        <v>23.39</v>
      </c>
      <c r="X29">
        <v>1000</v>
      </c>
      <c r="Y29">
        <v>127.938130415752</v>
      </c>
      <c r="Z29">
        <v>1</v>
      </c>
      <c r="AA29">
        <v>69984199600227.5</v>
      </c>
    </row>
    <row r="30" spans="1:27" x14ac:dyDescent="0.25">
      <c r="A30" s="1">
        <v>29</v>
      </c>
      <c r="B30" t="s">
        <v>41</v>
      </c>
      <c r="C30" t="s">
        <v>26</v>
      </c>
      <c r="D30" t="s">
        <v>27</v>
      </c>
      <c r="E30">
        <v>2</v>
      </c>
      <c r="F30" t="s">
        <v>43</v>
      </c>
      <c r="G30">
        <v>93325430079.699203</v>
      </c>
      <c r="H30">
        <v>10.97</v>
      </c>
      <c r="I30">
        <v>3</v>
      </c>
      <c r="J30">
        <v>10000000</v>
      </c>
      <c r="K30">
        <v>21.057169839117599</v>
      </c>
      <c r="L30">
        <v>41399967481973.102</v>
      </c>
      <c r="M30">
        <v>100000</v>
      </c>
      <c r="V30">
        <v>10000000</v>
      </c>
      <c r="W30">
        <v>21.05</v>
      </c>
      <c r="X30">
        <v>1000</v>
      </c>
      <c r="Y30">
        <v>93.325430079699203</v>
      </c>
      <c r="Z30">
        <v>1</v>
      </c>
      <c r="AA30">
        <v>41399967481973.102</v>
      </c>
    </row>
    <row r="31" spans="1:27" x14ac:dyDescent="0.25">
      <c r="A31" s="1">
        <v>30</v>
      </c>
      <c r="B31" t="s">
        <v>42</v>
      </c>
      <c r="C31" t="s">
        <v>26</v>
      </c>
      <c r="D31" t="s">
        <v>27</v>
      </c>
      <c r="E31">
        <v>2</v>
      </c>
      <c r="F31" t="s">
        <v>43</v>
      </c>
      <c r="G31">
        <v>1458814260275.3501</v>
      </c>
      <c r="H31">
        <v>12.164</v>
      </c>
      <c r="I31">
        <v>3</v>
      </c>
      <c r="J31">
        <v>10000000</v>
      </c>
      <c r="K31">
        <v>52.625956208031901</v>
      </c>
      <c r="L31">
        <v>4036453929676050</v>
      </c>
      <c r="M31">
        <v>100000</v>
      </c>
      <c r="V31">
        <v>10000000</v>
      </c>
      <c r="W31">
        <v>52.63</v>
      </c>
      <c r="X31">
        <v>1000</v>
      </c>
      <c r="Y31">
        <v>1458.8142602753501</v>
      </c>
      <c r="Z31">
        <v>1</v>
      </c>
      <c r="AA31">
        <v>4036453929676050</v>
      </c>
    </row>
    <row r="32" spans="1:27" x14ac:dyDescent="0.25">
      <c r="A32" s="1">
        <v>31</v>
      </c>
      <c r="B32" t="s">
        <v>44</v>
      </c>
      <c r="C32" t="s">
        <v>27</v>
      </c>
      <c r="D32" t="s">
        <v>27</v>
      </c>
      <c r="E32">
        <v>1</v>
      </c>
      <c r="F32" t="s">
        <v>45</v>
      </c>
      <c r="G32">
        <v>2728977782808.04</v>
      </c>
      <c r="H32">
        <v>12.436</v>
      </c>
      <c r="I32">
        <v>3</v>
      </c>
      <c r="J32" t="s">
        <v>46</v>
      </c>
      <c r="K32" t="s">
        <v>46</v>
      </c>
      <c r="V32" t="s">
        <v>46</v>
      </c>
      <c r="W32">
        <v>0</v>
      </c>
      <c r="X32">
        <v>1000</v>
      </c>
      <c r="Y32">
        <v>2728.97778280804</v>
      </c>
      <c r="Z32">
        <v>1</v>
      </c>
    </row>
    <row r="33" spans="1:27" x14ac:dyDescent="0.25">
      <c r="A33" s="1">
        <v>32</v>
      </c>
      <c r="B33" t="s">
        <v>47</v>
      </c>
      <c r="C33" t="s">
        <v>27</v>
      </c>
      <c r="D33" t="s">
        <v>27</v>
      </c>
      <c r="E33">
        <v>1</v>
      </c>
      <c r="F33" t="s">
        <v>45</v>
      </c>
      <c r="G33">
        <v>1828100216142.75</v>
      </c>
      <c r="H33">
        <v>12.262</v>
      </c>
      <c r="I33">
        <v>3</v>
      </c>
      <c r="J33" t="s">
        <v>46</v>
      </c>
      <c r="K33" t="s">
        <v>46</v>
      </c>
      <c r="V33" t="s">
        <v>46</v>
      </c>
      <c r="W33">
        <v>0</v>
      </c>
      <c r="X33">
        <v>1000</v>
      </c>
      <c r="Y33">
        <v>1828.10021614275</v>
      </c>
      <c r="Z33">
        <v>1</v>
      </c>
    </row>
    <row r="34" spans="1:27" x14ac:dyDescent="0.25">
      <c r="A34" s="1">
        <v>33</v>
      </c>
      <c r="B34" t="s">
        <v>48</v>
      </c>
      <c r="C34" t="s">
        <v>27</v>
      </c>
      <c r="D34" t="s">
        <v>27</v>
      </c>
      <c r="E34">
        <v>1</v>
      </c>
      <c r="F34" t="s">
        <v>45</v>
      </c>
      <c r="G34">
        <v>1303166778452.3</v>
      </c>
      <c r="H34">
        <v>12.115</v>
      </c>
      <c r="I34">
        <v>3</v>
      </c>
      <c r="J34" t="s">
        <v>46</v>
      </c>
      <c r="K34" t="s">
        <v>46</v>
      </c>
      <c r="V34" t="s">
        <v>46</v>
      </c>
      <c r="W34">
        <v>0</v>
      </c>
      <c r="X34">
        <v>1000</v>
      </c>
      <c r="Y34">
        <v>1303.1667784522999</v>
      </c>
      <c r="Z34">
        <v>1</v>
      </c>
    </row>
    <row r="35" spans="1:27" x14ac:dyDescent="0.25">
      <c r="A35" s="1">
        <v>34</v>
      </c>
      <c r="B35" t="s">
        <v>49</v>
      </c>
      <c r="C35" t="s">
        <v>27</v>
      </c>
      <c r="D35" t="s">
        <v>27</v>
      </c>
      <c r="E35">
        <v>1</v>
      </c>
      <c r="F35" t="s">
        <v>45</v>
      </c>
      <c r="G35">
        <v>937562006925.87903</v>
      </c>
      <c r="H35">
        <v>11.972</v>
      </c>
      <c r="I35">
        <v>3</v>
      </c>
      <c r="J35" t="s">
        <v>46</v>
      </c>
      <c r="K35" t="s">
        <v>46</v>
      </c>
      <c r="V35" t="s">
        <v>46</v>
      </c>
      <c r="W35">
        <v>0</v>
      </c>
      <c r="X35">
        <v>1000</v>
      </c>
      <c r="Y35">
        <v>937.56200692587902</v>
      </c>
      <c r="Z35">
        <v>1</v>
      </c>
    </row>
    <row r="36" spans="1:27" x14ac:dyDescent="0.25">
      <c r="A36" s="1">
        <v>35</v>
      </c>
      <c r="B36" t="s">
        <v>50</v>
      </c>
      <c r="C36" t="s">
        <v>27</v>
      </c>
      <c r="D36" t="s">
        <v>27</v>
      </c>
      <c r="E36">
        <v>1</v>
      </c>
      <c r="F36" t="s">
        <v>45</v>
      </c>
      <c r="G36">
        <v>666806769213.62195</v>
      </c>
      <c r="H36">
        <v>11.824</v>
      </c>
      <c r="I36">
        <v>3</v>
      </c>
      <c r="J36" t="s">
        <v>46</v>
      </c>
      <c r="K36" t="s">
        <v>46</v>
      </c>
      <c r="V36" t="s">
        <v>46</v>
      </c>
      <c r="W36">
        <v>0</v>
      </c>
      <c r="X36">
        <v>1000</v>
      </c>
      <c r="Y36">
        <v>666.80676921362203</v>
      </c>
      <c r="Z36">
        <v>1</v>
      </c>
    </row>
    <row r="37" spans="1:27" x14ac:dyDescent="0.25">
      <c r="A37" s="1">
        <v>36</v>
      </c>
      <c r="B37" t="s">
        <v>51</v>
      </c>
      <c r="C37" t="s">
        <v>27</v>
      </c>
      <c r="D37" t="s">
        <v>27</v>
      </c>
      <c r="E37">
        <v>1</v>
      </c>
      <c r="F37" t="s">
        <v>45</v>
      </c>
      <c r="G37">
        <v>486407205691.461</v>
      </c>
      <c r="H37">
        <v>11.686999999999999</v>
      </c>
      <c r="I37">
        <v>3</v>
      </c>
      <c r="J37" t="s">
        <v>46</v>
      </c>
      <c r="K37" t="s">
        <v>46</v>
      </c>
      <c r="V37" t="s">
        <v>46</v>
      </c>
      <c r="W37">
        <v>0</v>
      </c>
      <c r="X37">
        <v>1000</v>
      </c>
      <c r="Y37">
        <v>486.407205691461</v>
      </c>
      <c r="Z37">
        <v>1</v>
      </c>
    </row>
    <row r="38" spans="1:27" x14ac:dyDescent="0.25">
      <c r="A38" s="1">
        <v>37</v>
      </c>
      <c r="B38" t="s">
        <v>52</v>
      </c>
      <c r="C38" t="s">
        <v>27</v>
      </c>
      <c r="D38" t="s">
        <v>27</v>
      </c>
      <c r="E38">
        <v>1</v>
      </c>
      <c r="F38" t="s">
        <v>45</v>
      </c>
      <c r="G38">
        <v>341192911621.92798</v>
      </c>
      <c r="H38">
        <v>11.532999999999999</v>
      </c>
      <c r="I38">
        <v>3</v>
      </c>
      <c r="J38" t="s">
        <v>46</v>
      </c>
      <c r="K38" t="s">
        <v>46</v>
      </c>
      <c r="V38" t="s">
        <v>46</v>
      </c>
      <c r="W38">
        <v>0</v>
      </c>
      <c r="X38">
        <v>1000</v>
      </c>
      <c r="Y38">
        <v>341.19291162192798</v>
      </c>
      <c r="Z38">
        <v>1</v>
      </c>
    </row>
    <row r="39" spans="1:27" x14ac:dyDescent="0.25">
      <c r="A39" s="1">
        <v>38</v>
      </c>
      <c r="B39" t="s">
        <v>53</v>
      </c>
      <c r="C39" t="s">
        <v>27</v>
      </c>
      <c r="D39" t="s">
        <v>27</v>
      </c>
      <c r="E39">
        <v>1</v>
      </c>
      <c r="F39" t="s">
        <v>45</v>
      </c>
      <c r="G39">
        <v>238781128291.31799</v>
      </c>
      <c r="H39">
        <v>11.378</v>
      </c>
      <c r="I39">
        <v>3</v>
      </c>
      <c r="J39" t="s">
        <v>46</v>
      </c>
      <c r="K39" t="s">
        <v>46</v>
      </c>
      <c r="V39" t="s">
        <v>46</v>
      </c>
      <c r="W39">
        <v>0</v>
      </c>
      <c r="X39">
        <v>1000</v>
      </c>
      <c r="Y39">
        <v>238.781128291318</v>
      </c>
      <c r="Z39">
        <v>1</v>
      </c>
    </row>
    <row r="40" spans="1:27" x14ac:dyDescent="0.25">
      <c r="A40" s="1">
        <v>39</v>
      </c>
      <c r="B40" t="s">
        <v>54</v>
      </c>
      <c r="C40" t="s">
        <v>27</v>
      </c>
      <c r="D40" t="s">
        <v>27</v>
      </c>
      <c r="E40">
        <v>1</v>
      </c>
      <c r="F40" t="s">
        <v>45</v>
      </c>
      <c r="G40">
        <v>166724721255.10599</v>
      </c>
      <c r="H40">
        <v>11.222</v>
      </c>
      <c r="I40">
        <v>3</v>
      </c>
      <c r="J40" t="s">
        <v>46</v>
      </c>
      <c r="K40" t="s">
        <v>46</v>
      </c>
      <c r="V40" t="s">
        <v>46</v>
      </c>
      <c r="W40">
        <v>0</v>
      </c>
      <c r="X40">
        <v>1000</v>
      </c>
      <c r="Y40">
        <v>166.724721255106</v>
      </c>
      <c r="Z40">
        <v>1</v>
      </c>
    </row>
    <row r="41" spans="1:27" x14ac:dyDescent="0.25">
      <c r="A41" s="1">
        <v>40</v>
      </c>
      <c r="B41" t="s">
        <v>55</v>
      </c>
      <c r="C41" t="s">
        <v>27</v>
      </c>
      <c r="D41" t="s">
        <v>27</v>
      </c>
      <c r="E41">
        <v>1</v>
      </c>
      <c r="F41" t="s">
        <v>45</v>
      </c>
      <c r="G41">
        <v>116949939101.987</v>
      </c>
      <c r="H41">
        <v>11.068</v>
      </c>
      <c r="I41">
        <v>3</v>
      </c>
      <c r="J41" t="s">
        <v>46</v>
      </c>
      <c r="K41" t="s">
        <v>46</v>
      </c>
      <c r="V41" t="s">
        <v>46</v>
      </c>
      <c r="W41">
        <v>0</v>
      </c>
      <c r="X41">
        <v>1000</v>
      </c>
      <c r="Y41">
        <v>116.949939101987</v>
      </c>
      <c r="Z41">
        <v>1</v>
      </c>
    </row>
    <row r="42" spans="1:27" x14ac:dyDescent="0.25">
      <c r="A42" s="1">
        <v>41</v>
      </c>
      <c r="B42" t="s">
        <v>56</v>
      </c>
      <c r="C42" t="s">
        <v>27</v>
      </c>
      <c r="D42" t="s">
        <v>27</v>
      </c>
      <c r="E42">
        <v>1</v>
      </c>
      <c r="F42" t="s">
        <v>45</v>
      </c>
      <c r="G42">
        <v>83368118461.963303</v>
      </c>
      <c r="H42">
        <v>10.920999999999999</v>
      </c>
      <c r="I42">
        <v>3</v>
      </c>
      <c r="J42" t="s">
        <v>46</v>
      </c>
      <c r="K42" t="s">
        <v>46</v>
      </c>
      <c r="V42" t="s">
        <v>46</v>
      </c>
      <c r="W42">
        <v>0</v>
      </c>
      <c r="X42">
        <v>1000</v>
      </c>
      <c r="Y42">
        <v>83.368118461963306</v>
      </c>
      <c r="Z42">
        <v>1</v>
      </c>
    </row>
    <row r="43" spans="1:27" x14ac:dyDescent="0.25">
      <c r="A43" s="1">
        <v>42</v>
      </c>
      <c r="B43" t="s">
        <v>57</v>
      </c>
      <c r="C43" t="s">
        <v>27</v>
      </c>
      <c r="D43" t="s">
        <v>27</v>
      </c>
      <c r="E43">
        <v>1</v>
      </c>
      <c r="F43" t="s">
        <v>45</v>
      </c>
      <c r="G43">
        <v>60813500127.871902</v>
      </c>
      <c r="H43">
        <v>10.784000000000001</v>
      </c>
      <c r="I43">
        <v>3</v>
      </c>
      <c r="J43" t="s">
        <v>46</v>
      </c>
      <c r="K43" t="s">
        <v>46</v>
      </c>
      <c r="V43" t="s">
        <v>46</v>
      </c>
      <c r="W43">
        <v>0</v>
      </c>
      <c r="X43">
        <v>1000</v>
      </c>
      <c r="Y43">
        <v>60.813500127871897</v>
      </c>
      <c r="Z43">
        <v>1</v>
      </c>
    </row>
    <row r="44" spans="1:27" x14ac:dyDescent="0.25">
      <c r="A44" s="1">
        <v>43</v>
      </c>
      <c r="B44" t="s">
        <v>58</v>
      </c>
      <c r="C44" t="s">
        <v>27</v>
      </c>
      <c r="D44" t="s">
        <v>27</v>
      </c>
      <c r="E44">
        <v>1</v>
      </c>
      <c r="F44" t="s">
        <v>45</v>
      </c>
      <c r="G44">
        <v>42657951880.159302</v>
      </c>
      <c r="H44">
        <v>10.63</v>
      </c>
      <c r="I44">
        <v>3</v>
      </c>
      <c r="J44" t="s">
        <v>46</v>
      </c>
      <c r="K44" t="s">
        <v>46</v>
      </c>
      <c r="V44" t="s">
        <v>46</v>
      </c>
      <c r="W44">
        <v>0</v>
      </c>
      <c r="X44">
        <v>1000</v>
      </c>
      <c r="Y44">
        <v>42.657951880159303</v>
      </c>
      <c r="Z44">
        <v>1</v>
      </c>
    </row>
    <row r="45" spans="1:27" x14ac:dyDescent="0.25">
      <c r="A45" s="1">
        <v>44</v>
      </c>
      <c r="B45" t="s">
        <v>59</v>
      </c>
      <c r="C45" t="s">
        <v>27</v>
      </c>
      <c r="D45" t="s">
        <v>27</v>
      </c>
      <c r="E45">
        <v>1</v>
      </c>
      <c r="F45" t="s">
        <v>45</v>
      </c>
      <c r="G45">
        <v>31117163371.0602</v>
      </c>
      <c r="H45">
        <v>10.493</v>
      </c>
      <c r="I45">
        <v>3</v>
      </c>
      <c r="J45" t="s">
        <v>46</v>
      </c>
      <c r="K45" t="s">
        <v>46</v>
      </c>
      <c r="V45" t="s">
        <v>46</v>
      </c>
      <c r="W45">
        <v>0</v>
      </c>
      <c r="X45">
        <v>1000</v>
      </c>
      <c r="Y45">
        <v>31.117163371060201</v>
      </c>
      <c r="Z45">
        <v>1</v>
      </c>
    </row>
    <row r="46" spans="1:27" x14ac:dyDescent="0.25">
      <c r="A46" s="1">
        <v>45</v>
      </c>
      <c r="B46" t="s">
        <v>60</v>
      </c>
      <c r="C46" t="s">
        <v>27</v>
      </c>
      <c r="D46" t="s">
        <v>27</v>
      </c>
      <c r="E46">
        <v>1</v>
      </c>
      <c r="F46" t="s">
        <v>45</v>
      </c>
      <c r="G46">
        <v>486407205691.461</v>
      </c>
      <c r="H46">
        <v>11.686999999999999</v>
      </c>
      <c r="I46">
        <v>3</v>
      </c>
      <c r="J46" t="s">
        <v>46</v>
      </c>
      <c r="K46" t="s">
        <v>46</v>
      </c>
      <c r="V46" t="s">
        <v>46</v>
      </c>
      <c r="W46">
        <v>0</v>
      </c>
      <c r="X46">
        <v>1000</v>
      </c>
      <c r="Y46">
        <v>486.407205691461</v>
      </c>
      <c r="Z46">
        <v>1</v>
      </c>
    </row>
    <row r="47" spans="1:27" x14ac:dyDescent="0.25">
      <c r="A47" s="1">
        <v>46</v>
      </c>
      <c r="B47" t="s">
        <v>61</v>
      </c>
      <c r="C47" t="s">
        <v>62</v>
      </c>
      <c r="D47" t="s">
        <v>62</v>
      </c>
      <c r="E47">
        <v>2</v>
      </c>
      <c r="F47" t="s">
        <v>28</v>
      </c>
      <c r="G47">
        <v>3258367010020.0898</v>
      </c>
      <c r="H47">
        <v>12.513</v>
      </c>
      <c r="I47">
        <v>3</v>
      </c>
      <c r="J47">
        <v>1000000</v>
      </c>
      <c r="K47">
        <v>148.32009671818801</v>
      </c>
      <c r="L47">
        <v>7.1779429127136496E+16</v>
      </c>
      <c r="M47">
        <v>100000</v>
      </c>
      <c r="V47">
        <v>10000000</v>
      </c>
      <c r="W47">
        <v>93.583654358353101</v>
      </c>
      <c r="X47">
        <v>1000</v>
      </c>
      <c r="Y47">
        <v>3258.3670100200902</v>
      </c>
      <c r="Z47">
        <v>1</v>
      </c>
      <c r="AA47">
        <v>7.1779429127136496E+16</v>
      </c>
    </row>
    <row r="48" spans="1:27" x14ac:dyDescent="0.25">
      <c r="A48" s="1">
        <v>47</v>
      </c>
      <c r="B48" t="s">
        <v>63</v>
      </c>
      <c r="C48" t="s">
        <v>62</v>
      </c>
      <c r="D48" t="s">
        <v>62</v>
      </c>
      <c r="E48">
        <v>2</v>
      </c>
      <c r="F48" t="s">
        <v>28</v>
      </c>
      <c r="G48">
        <v>2182729911843</v>
      </c>
      <c r="H48">
        <v>12.339</v>
      </c>
      <c r="I48">
        <v>3</v>
      </c>
      <c r="J48">
        <v>1000000</v>
      </c>
      <c r="K48">
        <v>129.77767816857801</v>
      </c>
      <c r="L48">
        <v>3.6812897364253104E+16</v>
      </c>
      <c r="M48">
        <v>100000</v>
      </c>
      <c r="V48">
        <v>10000000</v>
      </c>
      <c r="W48">
        <v>81.884179190051199</v>
      </c>
      <c r="X48">
        <v>1000</v>
      </c>
      <c r="Y48">
        <v>2182.7299118430001</v>
      </c>
      <c r="Z48">
        <v>1</v>
      </c>
      <c r="AA48">
        <v>3.6812897364253104E+16</v>
      </c>
    </row>
    <row r="49" spans="1:27" x14ac:dyDescent="0.25">
      <c r="A49" s="1">
        <v>48</v>
      </c>
      <c r="B49" t="s">
        <v>64</v>
      </c>
      <c r="C49" t="s">
        <v>62</v>
      </c>
      <c r="D49" t="s">
        <v>62</v>
      </c>
      <c r="E49">
        <v>2</v>
      </c>
      <c r="F49" t="s">
        <v>28</v>
      </c>
      <c r="G49">
        <v>1555965631605.0801</v>
      </c>
      <c r="H49">
        <v>12.192</v>
      </c>
      <c r="I49">
        <v>3</v>
      </c>
      <c r="J49">
        <v>1000000</v>
      </c>
      <c r="K49">
        <v>115.877735615513</v>
      </c>
      <c r="L49">
        <v>2.08929613085404E+16</v>
      </c>
      <c r="M49">
        <v>100000</v>
      </c>
      <c r="V49">
        <v>10000000</v>
      </c>
      <c r="W49">
        <v>73.113908348341795</v>
      </c>
      <c r="X49">
        <v>1000</v>
      </c>
      <c r="Y49">
        <v>1555.96563160508</v>
      </c>
      <c r="Z49">
        <v>1</v>
      </c>
      <c r="AA49">
        <v>2.08929613085404E+16</v>
      </c>
    </row>
    <row r="50" spans="1:27" x14ac:dyDescent="0.25">
      <c r="A50" s="1">
        <v>49</v>
      </c>
      <c r="B50" t="s">
        <v>65</v>
      </c>
      <c r="C50" t="s">
        <v>62</v>
      </c>
      <c r="D50" t="s">
        <v>62</v>
      </c>
      <c r="E50">
        <v>2</v>
      </c>
      <c r="F50" t="s">
        <v>28</v>
      </c>
      <c r="G50">
        <v>1119437883467.1499</v>
      </c>
      <c r="H50">
        <v>12.048999999999999</v>
      </c>
      <c r="I50">
        <v>3</v>
      </c>
      <c r="J50">
        <v>1000000</v>
      </c>
      <c r="K50">
        <v>103.800632534507</v>
      </c>
      <c r="L50">
        <v>1.2050359403718E+16</v>
      </c>
      <c r="M50">
        <v>100000</v>
      </c>
      <c r="V50">
        <v>10000000</v>
      </c>
      <c r="W50">
        <v>65.493771459336699</v>
      </c>
      <c r="X50">
        <v>1000</v>
      </c>
      <c r="Y50">
        <v>1119.43788346715</v>
      </c>
      <c r="Z50">
        <v>1</v>
      </c>
      <c r="AA50">
        <v>1.2050359403718E+16</v>
      </c>
    </row>
    <row r="51" spans="1:27" x14ac:dyDescent="0.25">
      <c r="A51" s="1">
        <v>50</v>
      </c>
      <c r="B51" t="s">
        <v>66</v>
      </c>
      <c r="C51" t="s">
        <v>62</v>
      </c>
      <c r="D51" t="s">
        <v>62</v>
      </c>
      <c r="E51">
        <v>2</v>
      </c>
      <c r="F51" t="s">
        <v>28</v>
      </c>
      <c r="G51">
        <v>796159350417.31799</v>
      </c>
      <c r="H51">
        <v>11.901</v>
      </c>
      <c r="I51">
        <v>3</v>
      </c>
      <c r="J51">
        <v>1000000</v>
      </c>
      <c r="K51">
        <v>92.682982337935101</v>
      </c>
      <c r="L51">
        <v>6839116472814310</v>
      </c>
      <c r="M51">
        <v>100000</v>
      </c>
      <c r="V51">
        <v>10000000</v>
      </c>
      <c r="W51">
        <v>58.479008414448103</v>
      </c>
      <c r="X51">
        <v>1000</v>
      </c>
      <c r="Y51">
        <v>796.15935041731802</v>
      </c>
      <c r="Z51">
        <v>1</v>
      </c>
      <c r="AA51">
        <v>6839116472814310</v>
      </c>
    </row>
    <row r="52" spans="1:27" x14ac:dyDescent="0.25">
      <c r="A52" s="1">
        <v>51</v>
      </c>
      <c r="B52" t="s">
        <v>67</v>
      </c>
      <c r="C52" t="s">
        <v>62</v>
      </c>
      <c r="D52" t="s">
        <v>62</v>
      </c>
      <c r="E52">
        <v>2</v>
      </c>
      <c r="F52" t="s">
        <v>28</v>
      </c>
      <c r="G52">
        <v>580764417521.31104</v>
      </c>
      <c r="H52">
        <v>11.763999999999999</v>
      </c>
      <c r="I52">
        <v>3</v>
      </c>
      <c r="J52">
        <v>1000000</v>
      </c>
      <c r="K52">
        <v>83.406519740866401</v>
      </c>
      <c r="L52">
        <v>4036453929676050</v>
      </c>
      <c r="M52">
        <v>100000</v>
      </c>
      <c r="V52">
        <v>10000000</v>
      </c>
      <c r="W52">
        <v>52.625956208031802</v>
      </c>
      <c r="X52">
        <v>1000</v>
      </c>
      <c r="Y52">
        <v>580.76441752131097</v>
      </c>
      <c r="Z52">
        <v>1</v>
      </c>
      <c r="AA52">
        <v>4036453929676050</v>
      </c>
    </row>
    <row r="53" spans="1:27" x14ac:dyDescent="0.25">
      <c r="A53" s="1">
        <v>52</v>
      </c>
      <c r="B53" t="s">
        <v>68</v>
      </c>
      <c r="C53" t="s">
        <v>62</v>
      </c>
      <c r="D53" t="s">
        <v>62</v>
      </c>
      <c r="E53">
        <v>2</v>
      </c>
      <c r="F53" t="s">
        <v>28</v>
      </c>
      <c r="G53">
        <v>407380277804.112</v>
      </c>
      <c r="H53">
        <v>11.61</v>
      </c>
      <c r="I53">
        <v>3</v>
      </c>
      <c r="J53">
        <v>1000000</v>
      </c>
      <c r="K53">
        <v>74.131024130091802</v>
      </c>
      <c r="L53">
        <v>2238721138568340</v>
      </c>
      <c r="M53">
        <v>100000</v>
      </c>
      <c r="V53">
        <v>10000000</v>
      </c>
      <c r="W53">
        <v>46.773514128719803</v>
      </c>
      <c r="X53">
        <v>1000</v>
      </c>
      <c r="Y53">
        <v>407.38027780411198</v>
      </c>
      <c r="Z53">
        <v>1</v>
      </c>
      <c r="AA53">
        <v>2238721138568340</v>
      </c>
    </row>
    <row r="54" spans="1:27" x14ac:dyDescent="0.25">
      <c r="A54" s="1">
        <v>53</v>
      </c>
      <c r="B54" t="s">
        <v>69</v>
      </c>
      <c r="C54" t="s">
        <v>62</v>
      </c>
      <c r="D54" t="s">
        <v>62</v>
      </c>
      <c r="E54">
        <v>2</v>
      </c>
      <c r="F54" t="s">
        <v>28</v>
      </c>
      <c r="G54">
        <v>285101826750.39099</v>
      </c>
      <c r="H54">
        <v>11.455</v>
      </c>
      <c r="I54">
        <v>3</v>
      </c>
      <c r="J54">
        <v>1000000</v>
      </c>
      <c r="K54">
        <v>65.796076972934102</v>
      </c>
      <c r="L54">
        <v>1233104833228910</v>
      </c>
      <c r="M54">
        <v>100000</v>
      </c>
      <c r="V54">
        <v>10000000</v>
      </c>
      <c r="W54">
        <v>41.514518004056903</v>
      </c>
      <c r="X54">
        <v>1000</v>
      </c>
      <c r="Y54">
        <v>285.10182675039101</v>
      </c>
      <c r="Z54">
        <v>1</v>
      </c>
      <c r="AA54">
        <v>1233104833228910</v>
      </c>
    </row>
    <row r="55" spans="1:27" x14ac:dyDescent="0.25">
      <c r="A55" s="1">
        <v>54</v>
      </c>
      <c r="B55" t="s">
        <v>70</v>
      </c>
      <c r="C55" t="s">
        <v>62</v>
      </c>
      <c r="D55" t="s">
        <v>62</v>
      </c>
      <c r="E55">
        <v>2</v>
      </c>
      <c r="F55" t="s">
        <v>28</v>
      </c>
      <c r="G55">
        <v>199067333898.71799</v>
      </c>
      <c r="H55">
        <v>11.298999999999999</v>
      </c>
      <c r="I55">
        <v>3</v>
      </c>
      <c r="J55">
        <v>1000000</v>
      </c>
      <c r="K55">
        <v>58.3982724618931</v>
      </c>
      <c r="L55">
        <v>679203632617186</v>
      </c>
      <c r="M55">
        <v>100000</v>
      </c>
      <c r="V55">
        <v>10000000</v>
      </c>
      <c r="W55">
        <v>36.846818914786802</v>
      </c>
      <c r="X55">
        <v>1000</v>
      </c>
      <c r="Y55">
        <v>199.067333898718</v>
      </c>
      <c r="Z55">
        <v>1</v>
      </c>
      <c r="AA55">
        <v>679203632617186</v>
      </c>
    </row>
    <row r="56" spans="1:27" x14ac:dyDescent="0.25">
      <c r="A56" s="1">
        <v>55</v>
      </c>
      <c r="B56" t="s">
        <v>71</v>
      </c>
      <c r="C56" t="s">
        <v>62</v>
      </c>
      <c r="D56" t="s">
        <v>62</v>
      </c>
      <c r="E56">
        <v>2</v>
      </c>
      <c r="F56" t="s">
        <v>28</v>
      </c>
      <c r="G56">
        <v>139958732257.26199</v>
      </c>
      <c r="H56">
        <v>11.146000000000001</v>
      </c>
      <c r="I56">
        <v>3</v>
      </c>
      <c r="J56">
        <v>1000000</v>
      </c>
      <c r="K56">
        <v>51.9039010197083</v>
      </c>
      <c r="L56">
        <v>376703798983909</v>
      </c>
      <c r="M56">
        <v>100000</v>
      </c>
      <c r="V56">
        <v>10000000</v>
      </c>
      <c r="W56">
        <v>32.749147555557897</v>
      </c>
      <c r="X56">
        <v>1000</v>
      </c>
      <c r="Y56">
        <v>139.958732257262</v>
      </c>
      <c r="Z56">
        <v>1</v>
      </c>
      <c r="AA56">
        <v>376703798983909</v>
      </c>
    </row>
    <row r="57" spans="1:27" x14ac:dyDescent="0.25">
      <c r="A57" s="1">
        <v>56</v>
      </c>
      <c r="B57" t="s">
        <v>72</v>
      </c>
      <c r="C57" t="s">
        <v>62</v>
      </c>
      <c r="D57" t="s">
        <v>62</v>
      </c>
      <c r="E57">
        <v>2</v>
      </c>
      <c r="F57" t="s">
        <v>28</v>
      </c>
      <c r="G57">
        <v>99540541735.152603</v>
      </c>
      <c r="H57">
        <v>10.997999999999999</v>
      </c>
      <c r="I57">
        <v>3</v>
      </c>
      <c r="J57">
        <v>1000000</v>
      </c>
      <c r="K57">
        <v>46.344691973628798</v>
      </c>
      <c r="L57">
        <v>213796208950223</v>
      </c>
      <c r="M57">
        <v>100000</v>
      </c>
      <c r="V57">
        <v>10000000</v>
      </c>
      <c r="W57">
        <v>29.2415237784334</v>
      </c>
      <c r="X57">
        <v>1000</v>
      </c>
      <c r="Y57">
        <v>99.540541735152601</v>
      </c>
      <c r="Z57">
        <v>1</v>
      </c>
      <c r="AA57">
        <v>213796208950223</v>
      </c>
    </row>
    <row r="58" spans="1:27" x14ac:dyDescent="0.25">
      <c r="A58" s="1">
        <v>57</v>
      </c>
      <c r="B58" t="s">
        <v>73</v>
      </c>
      <c r="C58" t="s">
        <v>62</v>
      </c>
      <c r="D58" t="s">
        <v>62</v>
      </c>
      <c r="E58">
        <v>2</v>
      </c>
      <c r="F58" t="s">
        <v>28</v>
      </c>
      <c r="G58">
        <v>72610595743.515594</v>
      </c>
      <c r="H58">
        <v>10.861000000000001</v>
      </c>
      <c r="I58">
        <v>3</v>
      </c>
      <c r="J58">
        <v>1000000</v>
      </c>
      <c r="K58">
        <v>41.706140312672296</v>
      </c>
      <c r="L58">
        <v>126182753459067</v>
      </c>
      <c r="M58">
        <v>100000</v>
      </c>
      <c r="V58">
        <v>10000000</v>
      </c>
      <c r="W58">
        <v>26.314795540201999</v>
      </c>
      <c r="X58">
        <v>1000</v>
      </c>
      <c r="Y58">
        <v>72.610595743515603</v>
      </c>
      <c r="Z58">
        <v>1</v>
      </c>
      <c r="AA58">
        <v>126182753459067</v>
      </c>
    </row>
    <row r="59" spans="1:27" x14ac:dyDescent="0.25">
      <c r="A59" s="1">
        <v>58</v>
      </c>
      <c r="B59" t="s">
        <v>74</v>
      </c>
      <c r="C59" t="s">
        <v>62</v>
      </c>
      <c r="D59" t="s">
        <v>62</v>
      </c>
      <c r="E59">
        <v>2</v>
      </c>
      <c r="F59" t="s">
        <v>28</v>
      </c>
      <c r="G59">
        <v>50933087105.719597</v>
      </c>
      <c r="H59">
        <v>10.707000000000001</v>
      </c>
      <c r="I59">
        <v>3</v>
      </c>
      <c r="J59">
        <v>1000000</v>
      </c>
      <c r="K59">
        <v>37.068072178257601</v>
      </c>
      <c r="L59">
        <v>69984199600227.5</v>
      </c>
      <c r="M59">
        <v>100000</v>
      </c>
      <c r="V59">
        <v>10000000</v>
      </c>
      <c r="W59">
        <v>23.388372386593598</v>
      </c>
      <c r="X59">
        <v>1000</v>
      </c>
      <c r="Y59">
        <v>50.933087105719601</v>
      </c>
      <c r="Z59">
        <v>1</v>
      </c>
      <c r="AA59">
        <v>69984199600227.5</v>
      </c>
    </row>
    <row r="60" spans="1:27" x14ac:dyDescent="0.25">
      <c r="A60" s="1">
        <v>59</v>
      </c>
      <c r="B60" t="s">
        <v>75</v>
      </c>
      <c r="C60" t="s">
        <v>62</v>
      </c>
      <c r="D60" t="s">
        <v>62</v>
      </c>
      <c r="E60">
        <v>2</v>
      </c>
      <c r="F60" t="s">
        <v>28</v>
      </c>
      <c r="G60">
        <v>37153522909.7173</v>
      </c>
      <c r="H60">
        <v>10.57</v>
      </c>
      <c r="I60">
        <v>3</v>
      </c>
      <c r="J60">
        <v>1000000</v>
      </c>
      <c r="K60">
        <v>33.373365130514898</v>
      </c>
      <c r="L60">
        <v>41399967481973.102</v>
      </c>
      <c r="M60">
        <v>100000</v>
      </c>
      <c r="V60">
        <v>10000000</v>
      </c>
      <c r="W60">
        <v>21.057169839117499</v>
      </c>
      <c r="X60">
        <v>1000</v>
      </c>
      <c r="Y60">
        <v>37.153522909717303</v>
      </c>
      <c r="Z60">
        <v>1</v>
      </c>
      <c r="AA60">
        <v>41399967481973.102</v>
      </c>
    </row>
    <row r="61" spans="1:27" x14ac:dyDescent="0.25">
      <c r="A61" s="1">
        <v>60</v>
      </c>
      <c r="B61" t="s">
        <v>76</v>
      </c>
      <c r="C61" t="s">
        <v>62</v>
      </c>
      <c r="D61" t="s">
        <v>62</v>
      </c>
      <c r="E61">
        <v>2</v>
      </c>
      <c r="F61" t="s">
        <v>28</v>
      </c>
      <c r="G61">
        <v>580764417521.31104</v>
      </c>
      <c r="H61">
        <v>11.763999999999999</v>
      </c>
      <c r="I61">
        <v>3</v>
      </c>
      <c r="J61">
        <v>1000000</v>
      </c>
      <c r="K61">
        <v>83.406519740866401</v>
      </c>
      <c r="L61">
        <v>4036453929676050</v>
      </c>
      <c r="M61">
        <v>100000</v>
      </c>
      <c r="V61">
        <v>10000000</v>
      </c>
      <c r="W61">
        <v>52.625956208031802</v>
      </c>
      <c r="X61">
        <v>1000</v>
      </c>
      <c r="Y61">
        <v>580.76441752131097</v>
      </c>
      <c r="Z61">
        <v>1</v>
      </c>
      <c r="AA61">
        <v>4036453929676050</v>
      </c>
    </row>
    <row r="62" spans="1:27" x14ac:dyDescent="0.25">
      <c r="A62" s="1">
        <v>61</v>
      </c>
      <c r="B62" t="s">
        <v>77</v>
      </c>
      <c r="C62" t="s">
        <v>78</v>
      </c>
      <c r="D62" t="s">
        <v>78</v>
      </c>
      <c r="E62">
        <v>1</v>
      </c>
      <c r="F62" t="s">
        <v>28</v>
      </c>
      <c r="G62">
        <v>1151000000000000</v>
      </c>
      <c r="H62">
        <v>15.061075323629799</v>
      </c>
      <c r="I62">
        <v>4.38</v>
      </c>
      <c r="J62" t="s">
        <v>46</v>
      </c>
      <c r="K62" t="s">
        <v>46</v>
      </c>
      <c r="V62">
        <v>200000000</v>
      </c>
      <c r="W62">
        <v>34.945345953931003</v>
      </c>
      <c r="X62">
        <v>1000</v>
      </c>
      <c r="Y62">
        <v>83.382579004631097</v>
      </c>
      <c r="Z62">
        <v>1</v>
      </c>
    </row>
    <row r="63" spans="1:27" x14ac:dyDescent="0.25">
      <c r="A63" s="1">
        <v>62</v>
      </c>
      <c r="B63" t="s">
        <v>79</v>
      </c>
      <c r="C63" t="s">
        <v>78</v>
      </c>
      <c r="D63" t="s">
        <v>78</v>
      </c>
      <c r="E63">
        <v>1</v>
      </c>
      <c r="F63" t="s">
        <v>28</v>
      </c>
      <c r="G63">
        <v>25009999999999.898</v>
      </c>
      <c r="H63">
        <v>13.398113691730501</v>
      </c>
      <c r="I63">
        <v>3.74</v>
      </c>
      <c r="J63" t="s">
        <v>46</v>
      </c>
      <c r="K63" t="s">
        <v>46</v>
      </c>
      <c r="V63">
        <v>200000000</v>
      </c>
      <c r="W63">
        <v>23.059856651104699</v>
      </c>
      <c r="X63">
        <v>1000</v>
      </c>
      <c r="Y63">
        <v>150.70015247719601</v>
      </c>
      <c r="Z63">
        <v>1</v>
      </c>
    </row>
    <row r="64" spans="1:27" x14ac:dyDescent="0.25">
      <c r="A64" s="1">
        <v>63</v>
      </c>
      <c r="B64" t="s">
        <v>80</v>
      </c>
      <c r="C64" t="s">
        <v>81</v>
      </c>
      <c r="D64" t="s">
        <v>81</v>
      </c>
      <c r="E64">
        <v>2</v>
      </c>
      <c r="F64" t="s">
        <v>43</v>
      </c>
      <c r="G64">
        <v>1012744748814530</v>
      </c>
      <c r="H64">
        <v>15.0055</v>
      </c>
      <c r="I64">
        <v>4</v>
      </c>
      <c r="J64">
        <v>10000000</v>
      </c>
      <c r="K64">
        <v>100.46157902784</v>
      </c>
      <c r="L64">
        <v>1.02329299228076E+17</v>
      </c>
      <c r="M64">
        <v>100000</v>
      </c>
      <c r="V64" t="s">
        <v>46</v>
      </c>
      <c r="W64">
        <v>0</v>
      </c>
      <c r="X64">
        <v>1000</v>
      </c>
      <c r="Y64">
        <v>1012.74474881453</v>
      </c>
      <c r="Z64">
        <v>1</v>
      </c>
      <c r="AA64">
        <v>1.02329299228076E+17</v>
      </c>
    </row>
    <row r="65" spans="1:27" x14ac:dyDescent="0.25">
      <c r="A65" s="1">
        <v>64</v>
      </c>
      <c r="B65" t="s">
        <v>82</v>
      </c>
      <c r="C65" t="s">
        <v>81</v>
      </c>
      <c r="D65" t="s">
        <v>81</v>
      </c>
      <c r="E65">
        <v>2</v>
      </c>
      <c r="F65" t="s">
        <v>43</v>
      </c>
      <c r="G65">
        <v>42266861426560.203</v>
      </c>
      <c r="H65">
        <v>13.625999999999999</v>
      </c>
      <c r="I65">
        <v>3.5</v>
      </c>
      <c r="J65">
        <v>10000000</v>
      </c>
      <c r="K65">
        <v>78.342964276621203</v>
      </c>
      <c r="L65">
        <v>2.95120922666638E+16</v>
      </c>
      <c r="M65">
        <v>100000</v>
      </c>
      <c r="V65" t="s">
        <v>46</v>
      </c>
      <c r="W65">
        <v>0</v>
      </c>
      <c r="X65">
        <v>1000</v>
      </c>
      <c r="Y65">
        <v>1336.59551654644</v>
      </c>
      <c r="Z65">
        <v>1</v>
      </c>
      <c r="AA65">
        <v>2.95120922666638E+16</v>
      </c>
    </row>
    <row r="66" spans="1:27" x14ac:dyDescent="0.25">
      <c r="A66" s="1">
        <v>65</v>
      </c>
      <c r="B66" t="s">
        <v>83</v>
      </c>
      <c r="C66" t="s">
        <v>81</v>
      </c>
      <c r="D66" t="s">
        <v>81</v>
      </c>
      <c r="E66">
        <v>2</v>
      </c>
      <c r="F66" t="s">
        <v>43</v>
      </c>
      <c r="G66">
        <v>1519497535406.8899</v>
      </c>
      <c r="H66">
        <v>12.181699999999999</v>
      </c>
      <c r="I66">
        <v>3</v>
      </c>
      <c r="J66">
        <v>10000000</v>
      </c>
      <c r="K66">
        <v>53.210825926679497</v>
      </c>
      <c r="L66">
        <v>4265795188015930</v>
      </c>
      <c r="M66">
        <v>100000</v>
      </c>
      <c r="V66" t="s">
        <v>46</v>
      </c>
      <c r="W66">
        <v>0</v>
      </c>
      <c r="X66">
        <v>1000</v>
      </c>
      <c r="Y66">
        <v>1519.4975354068899</v>
      </c>
      <c r="Z66">
        <v>1</v>
      </c>
      <c r="AA66">
        <v>4265795188015930</v>
      </c>
    </row>
    <row r="67" spans="1:27" x14ac:dyDescent="0.25">
      <c r="A67" s="1">
        <v>66</v>
      </c>
      <c r="B67" t="s">
        <v>84</v>
      </c>
      <c r="C67" t="s">
        <v>81</v>
      </c>
      <c r="D67" t="s">
        <v>81</v>
      </c>
      <c r="E67">
        <v>2</v>
      </c>
      <c r="F67" t="s">
        <v>43</v>
      </c>
      <c r="G67">
        <v>1035380544414.76</v>
      </c>
      <c r="H67">
        <v>12.0151</v>
      </c>
      <c r="I67">
        <v>3</v>
      </c>
      <c r="J67">
        <v>10000000</v>
      </c>
      <c r="K67">
        <v>47.2063041263591</v>
      </c>
      <c r="L67">
        <v>2344228815319920</v>
      </c>
      <c r="M67">
        <v>100000</v>
      </c>
      <c r="V67" t="s">
        <v>46</v>
      </c>
      <c r="W67">
        <v>0</v>
      </c>
      <c r="X67">
        <v>1000</v>
      </c>
      <c r="Y67">
        <v>1035.3805444147599</v>
      </c>
      <c r="Z67">
        <v>1</v>
      </c>
      <c r="AA67">
        <v>2344228815319920</v>
      </c>
    </row>
    <row r="68" spans="1:27" x14ac:dyDescent="0.25">
      <c r="A68" s="1">
        <v>67</v>
      </c>
      <c r="B68" t="s">
        <v>85</v>
      </c>
      <c r="C68" t="s">
        <v>81</v>
      </c>
      <c r="D68" t="s">
        <v>81</v>
      </c>
      <c r="E68">
        <v>2</v>
      </c>
      <c r="F68" t="s">
        <v>43</v>
      </c>
      <c r="G68">
        <v>631538745374.38501</v>
      </c>
      <c r="H68">
        <v>11.8004</v>
      </c>
      <c r="I68">
        <v>3</v>
      </c>
      <c r="J68">
        <v>10000000</v>
      </c>
      <c r="K68">
        <v>39.810717055349798</v>
      </c>
      <c r="L68">
        <v>1000000000000000</v>
      </c>
      <c r="M68">
        <v>100000</v>
      </c>
      <c r="V68" t="s">
        <v>46</v>
      </c>
      <c r="W68">
        <v>0</v>
      </c>
      <c r="X68">
        <v>1000</v>
      </c>
      <c r="Y68">
        <v>631.53874537438503</v>
      </c>
      <c r="Z68">
        <v>1</v>
      </c>
      <c r="AA68">
        <v>1000000000000000</v>
      </c>
    </row>
    <row r="69" spans="1:27" x14ac:dyDescent="0.25">
      <c r="A69" s="1">
        <v>68</v>
      </c>
      <c r="B69" t="s">
        <v>86</v>
      </c>
      <c r="C69" t="s">
        <v>81</v>
      </c>
      <c r="D69" t="s">
        <v>81</v>
      </c>
      <c r="E69">
        <v>2</v>
      </c>
      <c r="F69" t="s">
        <v>43</v>
      </c>
      <c r="G69">
        <v>430724920981.97498</v>
      </c>
      <c r="H69">
        <v>11.6342</v>
      </c>
      <c r="I69">
        <v>3</v>
      </c>
      <c r="J69">
        <v>10000000</v>
      </c>
      <c r="K69">
        <v>34.994516702835803</v>
      </c>
      <c r="L69">
        <v>524807460249773</v>
      </c>
      <c r="M69">
        <v>100000</v>
      </c>
      <c r="V69" t="s">
        <v>46</v>
      </c>
      <c r="W69">
        <v>0</v>
      </c>
      <c r="X69">
        <v>1000</v>
      </c>
      <c r="Y69">
        <v>430.724920981975</v>
      </c>
      <c r="Z69">
        <v>1</v>
      </c>
      <c r="AA69">
        <v>524807460249773</v>
      </c>
    </row>
    <row r="70" spans="1:27" x14ac:dyDescent="0.25">
      <c r="A70" s="1">
        <v>69</v>
      </c>
      <c r="B70" t="s">
        <v>87</v>
      </c>
      <c r="C70" t="s">
        <v>81</v>
      </c>
      <c r="D70" t="s">
        <v>81</v>
      </c>
      <c r="E70">
        <v>2</v>
      </c>
      <c r="F70" t="s">
        <v>43</v>
      </c>
      <c r="G70">
        <v>247685167579.35501</v>
      </c>
      <c r="H70">
        <v>11.3939</v>
      </c>
      <c r="I70">
        <v>3</v>
      </c>
      <c r="J70">
        <v>10000000</v>
      </c>
      <c r="K70">
        <v>29.1071711806661</v>
      </c>
      <c r="L70">
        <v>208929613085404</v>
      </c>
      <c r="M70">
        <v>100000</v>
      </c>
      <c r="V70" t="s">
        <v>46</v>
      </c>
      <c r="W70">
        <v>0</v>
      </c>
      <c r="X70">
        <v>1000</v>
      </c>
      <c r="Y70">
        <v>247.68516757935501</v>
      </c>
      <c r="Z70">
        <v>1</v>
      </c>
      <c r="AA70">
        <v>208929613085404</v>
      </c>
    </row>
    <row r="71" spans="1:27" x14ac:dyDescent="0.25">
      <c r="A71" s="1">
        <v>70</v>
      </c>
      <c r="B71" t="s">
        <v>88</v>
      </c>
      <c r="C71" t="s">
        <v>81</v>
      </c>
      <c r="D71" t="s">
        <v>81</v>
      </c>
      <c r="E71">
        <v>2</v>
      </c>
      <c r="F71" t="s">
        <v>43</v>
      </c>
      <c r="G71">
        <v>157398286446.62201</v>
      </c>
      <c r="H71">
        <v>11.196999999999999</v>
      </c>
      <c r="I71">
        <v>3</v>
      </c>
      <c r="J71">
        <v>10000000</v>
      </c>
      <c r="K71">
        <v>25.118864315095799</v>
      </c>
      <c r="L71">
        <v>100000000000000</v>
      </c>
      <c r="M71">
        <v>100000</v>
      </c>
      <c r="V71" t="s">
        <v>46</v>
      </c>
      <c r="W71">
        <v>0</v>
      </c>
      <c r="X71">
        <v>1000</v>
      </c>
      <c r="Y71">
        <v>157.398286446622</v>
      </c>
      <c r="Z71">
        <v>1</v>
      </c>
      <c r="AA71">
        <v>100000000000000</v>
      </c>
    </row>
    <row r="72" spans="1:27" x14ac:dyDescent="0.25">
      <c r="A72" s="1">
        <v>71</v>
      </c>
      <c r="B72" t="s">
        <v>89</v>
      </c>
      <c r="C72" t="s">
        <v>81</v>
      </c>
      <c r="D72" t="s">
        <v>81</v>
      </c>
      <c r="E72">
        <v>2</v>
      </c>
      <c r="F72" t="s">
        <v>43</v>
      </c>
      <c r="G72">
        <v>1458142606147.47</v>
      </c>
      <c r="H72">
        <v>12.1638</v>
      </c>
      <c r="I72">
        <v>3</v>
      </c>
      <c r="J72">
        <v>10000000</v>
      </c>
      <c r="K72">
        <v>52.966344389165798</v>
      </c>
      <c r="L72">
        <v>4168693834703350</v>
      </c>
      <c r="M72">
        <v>100000</v>
      </c>
      <c r="V72" t="s">
        <v>46</v>
      </c>
      <c r="W72">
        <v>0</v>
      </c>
      <c r="X72">
        <v>1000</v>
      </c>
      <c r="Y72">
        <v>1458.1426061474699</v>
      </c>
      <c r="Z72">
        <v>1</v>
      </c>
      <c r="AA72">
        <v>4168693834703350</v>
      </c>
    </row>
    <row r="73" spans="1:27" x14ac:dyDescent="0.25">
      <c r="A73" s="1">
        <v>72</v>
      </c>
      <c r="B73" t="s">
        <v>80</v>
      </c>
      <c r="C73" t="s">
        <v>81</v>
      </c>
      <c r="D73" t="s">
        <v>81</v>
      </c>
      <c r="E73">
        <v>1</v>
      </c>
      <c r="F73" t="s">
        <v>28</v>
      </c>
      <c r="G73">
        <v>1012744748814530</v>
      </c>
      <c r="H73">
        <v>15.0055</v>
      </c>
      <c r="I73">
        <v>4</v>
      </c>
      <c r="J73" t="s">
        <v>46</v>
      </c>
      <c r="K73" t="s">
        <v>46</v>
      </c>
      <c r="V73">
        <v>200000000</v>
      </c>
      <c r="W73">
        <v>48</v>
      </c>
      <c r="X73">
        <v>1000</v>
      </c>
      <c r="Y73">
        <v>1012.74474881453</v>
      </c>
      <c r="Z73">
        <v>1</v>
      </c>
    </row>
    <row r="74" spans="1:27" x14ac:dyDescent="0.25">
      <c r="A74" s="1">
        <v>73</v>
      </c>
      <c r="B74" t="s">
        <v>82</v>
      </c>
      <c r="C74" t="s">
        <v>81</v>
      </c>
      <c r="D74" t="s">
        <v>81</v>
      </c>
      <c r="E74">
        <v>1</v>
      </c>
      <c r="F74" t="s">
        <v>28</v>
      </c>
      <c r="G74">
        <v>42266861426560.203</v>
      </c>
      <c r="H74">
        <v>13.625999999999999</v>
      </c>
      <c r="I74">
        <v>3.5</v>
      </c>
      <c r="J74" t="s">
        <v>46</v>
      </c>
      <c r="K74" t="s">
        <v>46</v>
      </c>
      <c r="V74">
        <v>200000000</v>
      </c>
      <c r="W74">
        <v>33</v>
      </c>
      <c r="X74">
        <v>1000</v>
      </c>
      <c r="Y74">
        <v>1336.59551654644</v>
      </c>
      <c r="Z74">
        <v>1</v>
      </c>
    </row>
    <row r="75" spans="1:27" x14ac:dyDescent="0.25">
      <c r="A75" s="1">
        <v>74</v>
      </c>
      <c r="B75" t="s">
        <v>83</v>
      </c>
      <c r="C75" t="s">
        <v>81</v>
      </c>
      <c r="D75" t="s">
        <v>81</v>
      </c>
      <c r="E75">
        <v>1</v>
      </c>
      <c r="F75" t="s">
        <v>28</v>
      </c>
      <c r="G75">
        <v>1519497535406.8899</v>
      </c>
      <c r="H75">
        <v>12.181699999999999</v>
      </c>
      <c r="I75">
        <v>3</v>
      </c>
      <c r="J75" t="s">
        <v>46</v>
      </c>
      <c r="K75" t="s">
        <v>46</v>
      </c>
      <c r="V75">
        <v>200000000</v>
      </c>
      <c r="W75">
        <v>20</v>
      </c>
      <c r="X75">
        <v>1000</v>
      </c>
      <c r="Y75">
        <v>1519.4975354068899</v>
      </c>
      <c r="Z75">
        <v>1</v>
      </c>
    </row>
    <row r="76" spans="1:27" x14ac:dyDescent="0.25">
      <c r="A76" s="1">
        <v>75</v>
      </c>
      <c r="B76" t="s">
        <v>84</v>
      </c>
      <c r="C76" t="s">
        <v>81</v>
      </c>
      <c r="D76" t="s">
        <v>81</v>
      </c>
      <c r="E76">
        <v>1</v>
      </c>
      <c r="F76" t="s">
        <v>28</v>
      </c>
      <c r="G76">
        <v>1035380544414.76</v>
      </c>
      <c r="H76">
        <v>12.0151</v>
      </c>
      <c r="I76">
        <v>3</v>
      </c>
      <c r="J76" t="s">
        <v>46</v>
      </c>
      <c r="K76" t="s">
        <v>46</v>
      </c>
      <c r="V76">
        <v>200000000</v>
      </c>
      <c r="W76">
        <v>18</v>
      </c>
      <c r="X76">
        <v>1000</v>
      </c>
      <c r="Y76">
        <v>1035.3805444147599</v>
      </c>
      <c r="Z76">
        <v>1</v>
      </c>
    </row>
    <row r="77" spans="1:27" x14ac:dyDescent="0.25">
      <c r="A77" s="1">
        <v>76</v>
      </c>
      <c r="B77" t="s">
        <v>85</v>
      </c>
      <c r="C77" t="s">
        <v>81</v>
      </c>
      <c r="D77" t="s">
        <v>81</v>
      </c>
      <c r="E77">
        <v>1</v>
      </c>
      <c r="F77" t="s">
        <v>28</v>
      </c>
      <c r="G77">
        <v>631538745374.38501</v>
      </c>
      <c r="H77">
        <v>11.8004</v>
      </c>
      <c r="I77">
        <v>3</v>
      </c>
      <c r="J77" t="s">
        <v>46</v>
      </c>
      <c r="K77" t="s">
        <v>46</v>
      </c>
      <c r="V77">
        <v>200000000</v>
      </c>
      <c r="W77">
        <v>15</v>
      </c>
      <c r="X77">
        <v>1000</v>
      </c>
      <c r="Y77">
        <v>631.53874537438503</v>
      </c>
      <c r="Z77">
        <v>1</v>
      </c>
    </row>
    <row r="78" spans="1:27" x14ac:dyDescent="0.25">
      <c r="A78" s="1">
        <v>77</v>
      </c>
      <c r="B78" t="s">
        <v>86</v>
      </c>
      <c r="C78" t="s">
        <v>81</v>
      </c>
      <c r="D78" t="s">
        <v>81</v>
      </c>
      <c r="E78">
        <v>1</v>
      </c>
      <c r="F78" t="s">
        <v>28</v>
      </c>
      <c r="G78">
        <v>430724920981.97498</v>
      </c>
      <c r="H78">
        <v>11.6342</v>
      </c>
      <c r="I78">
        <v>3</v>
      </c>
      <c r="J78" t="s">
        <v>46</v>
      </c>
      <c r="K78" t="s">
        <v>46</v>
      </c>
      <c r="V78">
        <v>200000000</v>
      </c>
      <c r="W78">
        <v>13</v>
      </c>
      <c r="X78">
        <v>1000</v>
      </c>
      <c r="Y78">
        <v>430.724920981975</v>
      </c>
      <c r="Z78">
        <v>1</v>
      </c>
    </row>
    <row r="79" spans="1:27" x14ac:dyDescent="0.25">
      <c r="A79" s="1">
        <v>78</v>
      </c>
      <c r="B79" t="s">
        <v>87</v>
      </c>
      <c r="C79" t="s">
        <v>81</v>
      </c>
      <c r="D79" t="s">
        <v>81</v>
      </c>
      <c r="E79">
        <v>1</v>
      </c>
      <c r="F79" t="s">
        <v>28</v>
      </c>
      <c r="G79">
        <v>247685167579.35501</v>
      </c>
      <c r="H79">
        <v>11.3939</v>
      </c>
      <c r="I79">
        <v>3</v>
      </c>
      <c r="J79" t="s">
        <v>46</v>
      </c>
      <c r="K79" t="s">
        <v>46</v>
      </c>
      <c r="V79">
        <v>200000000</v>
      </c>
      <c r="W79">
        <v>11</v>
      </c>
      <c r="X79">
        <v>1000</v>
      </c>
      <c r="Y79">
        <v>247.68516757935501</v>
      </c>
      <c r="Z79">
        <v>1</v>
      </c>
    </row>
    <row r="80" spans="1:27" x14ac:dyDescent="0.25">
      <c r="A80" s="1">
        <v>79</v>
      </c>
      <c r="B80" t="s">
        <v>88</v>
      </c>
      <c r="C80" t="s">
        <v>81</v>
      </c>
      <c r="D80" t="s">
        <v>81</v>
      </c>
      <c r="E80">
        <v>1</v>
      </c>
      <c r="F80" t="s">
        <v>28</v>
      </c>
      <c r="G80">
        <v>157398286446.62201</v>
      </c>
      <c r="H80">
        <v>11.196999999999999</v>
      </c>
      <c r="I80">
        <v>3</v>
      </c>
      <c r="J80" t="s">
        <v>46</v>
      </c>
      <c r="K80" t="s">
        <v>46</v>
      </c>
      <c r="V80">
        <v>200000000</v>
      </c>
      <c r="W80">
        <v>10</v>
      </c>
      <c r="X80">
        <v>1000</v>
      </c>
      <c r="Y80">
        <v>157.398286446622</v>
      </c>
      <c r="Z80">
        <v>1</v>
      </c>
    </row>
    <row r="81" spans="1:27" x14ac:dyDescent="0.25">
      <c r="A81" s="1">
        <v>80</v>
      </c>
      <c r="B81" t="s">
        <v>89</v>
      </c>
      <c r="C81" t="s">
        <v>81</v>
      </c>
      <c r="D81" t="s">
        <v>81</v>
      </c>
      <c r="E81">
        <v>1</v>
      </c>
      <c r="F81" t="s">
        <v>28</v>
      </c>
      <c r="G81">
        <v>1458142606147.47</v>
      </c>
      <c r="H81">
        <v>12.1638</v>
      </c>
      <c r="I81">
        <v>3</v>
      </c>
      <c r="J81" t="s">
        <v>46</v>
      </c>
      <c r="K81" t="s">
        <v>46</v>
      </c>
      <c r="V81">
        <v>200000000</v>
      </c>
      <c r="W81">
        <v>19</v>
      </c>
      <c r="X81">
        <v>1000</v>
      </c>
      <c r="Y81">
        <v>1458.1426061474699</v>
      </c>
      <c r="Z81">
        <v>1</v>
      </c>
    </row>
    <row r="82" spans="1:27" x14ac:dyDescent="0.25">
      <c r="A82" s="1">
        <v>81</v>
      </c>
      <c r="B82" t="s">
        <v>90</v>
      </c>
      <c r="C82" t="s">
        <v>91</v>
      </c>
      <c r="D82" t="s">
        <v>91</v>
      </c>
      <c r="E82">
        <v>1</v>
      </c>
      <c r="F82" t="s">
        <v>92</v>
      </c>
      <c r="G82">
        <v>6.7999999999999197E+19</v>
      </c>
      <c r="H82">
        <v>19.832508912706199</v>
      </c>
      <c r="I82">
        <v>6</v>
      </c>
      <c r="J82" t="s">
        <v>46</v>
      </c>
      <c r="K82" t="s">
        <v>46</v>
      </c>
      <c r="V82">
        <v>200000000</v>
      </c>
      <c r="W82">
        <v>83.543593691610397</v>
      </c>
      <c r="X82">
        <v>1000</v>
      </c>
      <c r="Y82">
        <v>67.999999999999204</v>
      </c>
      <c r="Z82">
        <v>1</v>
      </c>
    </row>
    <row r="83" spans="1:27" x14ac:dyDescent="0.25">
      <c r="A83" s="1">
        <v>82</v>
      </c>
      <c r="B83" t="s">
        <v>93</v>
      </c>
      <c r="C83" t="s">
        <v>94</v>
      </c>
      <c r="D83" t="s">
        <v>94</v>
      </c>
      <c r="E83">
        <v>1</v>
      </c>
      <c r="F83" t="s">
        <v>92</v>
      </c>
      <c r="G83">
        <v>2.8999999999999603E+17</v>
      </c>
      <c r="H83">
        <v>17.462397997899</v>
      </c>
      <c r="I83">
        <v>5</v>
      </c>
      <c r="J83" t="s">
        <v>46</v>
      </c>
      <c r="K83" t="s">
        <v>46</v>
      </c>
      <c r="V83">
        <v>200000000</v>
      </c>
      <c r="W83">
        <v>67.963165777757695</v>
      </c>
      <c r="X83">
        <v>1000</v>
      </c>
      <c r="Y83">
        <v>289.99999999999602</v>
      </c>
      <c r="Z83">
        <v>1</v>
      </c>
    </row>
    <row r="84" spans="1:27" x14ac:dyDescent="0.25">
      <c r="A84" s="1">
        <v>83</v>
      </c>
      <c r="B84" t="s">
        <v>95</v>
      </c>
      <c r="C84" t="s">
        <v>96</v>
      </c>
      <c r="D84" t="s">
        <v>96</v>
      </c>
      <c r="E84">
        <v>1</v>
      </c>
      <c r="F84" t="s">
        <v>92</v>
      </c>
      <c r="G84">
        <v>9.6000000000000096E+16</v>
      </c>
      <c r="H84">
        <v>16.982271233039601</v>
      </c>
      <c r="I84">
        <v>5</v>
      </c>
      <c r="J84" t="s">
        <v>46</v>
      </c>
      <c r="K84" t="s">
        <v>46</v>
      </c>
      <c r="V84">
        <v>200000000</v>
      </c>
      <c r="W84">
        <v>54.4813985485332</v>
      </c>
      <c r="X84">
        <v>1000</v>
      </c>
      <c r="Y84">
        <v>96.000000000000099</v>
      </c>
      <c r="Z84">
        <v>1</v>
      </c>
    </row>
    <row r="85" spans="1:27" x14ac:dyDescent="0.25">
      <c r="A85" s="1">
        <v>84</v>
      </c>
      <c r="B85" t="s">
        <v>97</v>
      </c>
      <c r="C85" t="s">
        <v>98</v>
      </c>
      <c r="D85" t="s">
        <v>98</v>
      </c>
      <c r="E85">
        <v>1</v>
      </c>
      <c r="F85" t="s">
        <v>92</v>
      </c>
      <c r="G85">
        <v>12590000000000</v>
      </c>
      <c r="H85">
        <v>13.1000257301079</v>
      </c>
      <c r="I85">
        <v>3.4</v>
      </c>
      <c r="J85" t="s">
        <v>46</v>
      </c>
      <c r="K85" t="s">
        <v>46</v>
      </c>
      <c r="V85">
        <v>200000000</v>
      </c>
      <c r="W85">
        <v>25.791068424729399</v>
      </c>
      <c r="X85">
        <v>1000</v>
      </c>
      <c r="Y85">
        <v>794.37529670056097</v>
      </c>
      <c r="Z85">
        <v>1</v>
      </c>
    </row>
    <row r="86" spans="1:27" x14ac:dyDescent="0.25">
      <c r="A86" s="1">
        <v>85</v>
      </c>
      <c r="B86" t="s">
        <v>99</v>
      </c>
      <c r="C86" t="s">
        <v>100</v>
      </c>
      <c r="D86" t="s">
        <v>100</v>
      </c>
      <c r="E86">
        <v>1</v>
      </c>
      <c r="F86" t="s">
        <v>45</v>
      </c>
      <c r="G86">
        <v>337000000000001</v>
      </c>
      <c r="H86">
        <v>14.5276299008713</v>
      </c>
      <c r="I86">
        <v>4</v>
      </c>
      <c r="J86" t="s">
        <v>46</v>
      </c>
      <c r="K86" t="s">
        <v>46</v>
      </c>
      <c r="V86" t="s">
        <v>46</v>
      </c>
      <c r="W86">
        <v>0</v>
      </c>
      <c r="X86">
        <v>1000</v>
      </c>
      <c r="Y86">
        <v>337.00000000000102</v>
      </c>
      <c r="Z86">
        <v>1</v>
      </c>
    </row>
    <row r="87" spans="1:27" x14ac:dyDescent="0.25">
      <c r="A87" s="1">
        <v>86</v>
      </c>
      <c r="B87" t="s">
        <v>101</v>
      </c>
      <c r="C87" t="s">
        <v>100</v>
      </c>
      <c r="D87" t="s">
        <v>100</v>
      </c>
      <c r="E87">
        <v>1</v>
      </c>
      <c r="F87" t="s">
        <v>45</v>
      </c>
      <c r="G87">
        <v>14100000000000</v>
      </c>
      <c r="H87">
        <v>13.1492191126554</v>
      </c>
      <c r="I87">
        <v>3.5</v>
      </c>
      <c r="J87" t="s">
        <v>46</v>
      </c>
      <c r="K87" t="s">
        <v>46</v>
      </c>
      <c r="V87" t="s">
        <v>46</v>
      </c>
      <c r="W87">
        <v>0</v>
      </c>
      <c r="X87">
        <v>1000</v>
      </c>
      <c r="Y87">
        <v>445.881150083742</v>
      </c>
      <c r="Z87">
        <v>1</v>
      </c>
    </row>
    <row r="88" spans="1:27" x14ac:dyDescent="0.25">
      <c r="A88" s="1">
        <v>87</v>
      </c>
      <c r="B88" t="s">
        <v>102</v>
      </c>
      <c r="C88" t="s">
        <v>100</v>
      </c>
      <c r="D88" t="s">
        <v>100</v>
      </c>
      <c r="E88">
        <v>1</v>
      </c>
      <c r="F88" t="s">
        <v>45</v>
      </c>
      <c r="G88">
        <v>507000000000.005</v>
      </c>
      <c r="H88">
        <v>11.705007959333299</v>
      </c>
      <c r="I88">
        <v>3</v>
      </c>
      <c r="J88" t="s">
        <v>46</v>
      </c>
      <c r="K88" t="s">
        <v>46</v>
      </c>
      <c r="V88" t="s">
        <v>46</v>
      </c>
      <c r="W88">
        <v>0</v>
      </c>
      <c r="X88">
        <v>1000</v>
      </c>
      <c r="Y88">
        <v>507.000000000005</v>
      </c>
      <c r="Z88">
        <v>1</v>
      </c>
    </row>
    <row r="89" spans="1:27" x14ac:dyDescent="0.25">
      <c r="A89" s="1">
        <v>88</v>
      </c>
      <c r="B89" t="s">
        <v>103</v>
      </c>
      <c r="C89" t="s">
        <v>100</v>
      </c>
      <c r="D89" t="s">
        <v>100</v>
      </c>
      <c r="E89">
        <v>1</v>
      </c>
      <c r="F89" t="s">
        <v>45</v>
      </c>
      <c r="G89">
        <v>346999999999.99701</v>
      </c>
      <c r="H89">
        <v>11.5403294747909</v>
      </c>
      <c r="I89">
        <v>3</v>
      </c>
      <c r="J89" t="s">
        <v>46</v>
      </c>
      <c r="K89" t="s">
        <v>46</v>
      </c>
      <c r="V89" t="s">
        <v>46</v>
      </c>
      <c r="W89">
        <v>0</v>
      </c>
      <c r="X89">
        <v>1000</v>
      </c>
      <c r="Y89">
        <v>346.99999999999699</v>
      </c>
      <c r="Z89">
        <v>1</v>
      </c>
    </row>
    <row r="90" spans="1:27" x14ac:dyDescent="0.25">
      <c r="A90" s="1">
        <v>89</v>
      </c>
      <c r="B90" t="s">
        <v>104</v>
      </c>
      <c r="C90" t="s">
        <v>100</v>
      </c>
      <c r="D90" t="s">
        <v>100</v>
      </c>
      <c r="E90">
        <v>1</v>
      </c>
      <c r="F90" t="s">
        <v>45</v>
      </c>
      <c r="G90">
        <v>210000000000</v>
      </c>
      <c r="H90">
        <v>11.3222192947339</v>
      </c>
      <c r="I90">
        <v>3</v>
      </c>
      <c r="J90" t="s">
        <v>46</v>
      </c>
      <c r="K90" t="s">
        <v>46</v>
      </c>
      <c r="V90" t="s">
        <v>46</v>
      </c>
      <c r="W90">
        <v>0</v>
      </c>
      <c r="X90">
        <v>1000</v>
      </c>
      <c r="Y90">
        <v>210</v>
      </c>
      <c r="Z90">
        <v>1</v>
      </c>
    </row>
    <row r="91" spans="1:27" x14ac:dyDescent="0.25">
      <c r="A91" s="1">
        <v>90</v>
      </c>
      <c r="B91" t="s">
        <v>105</v>
      </c>
      <c r="C91" t="s">
        <v>100</v>
      </c>
      <c r="D91" t="s">
        <v>100</v>
      </c>
      <c r="E91">
        <v>1</v>
      </c>
      <c r="F91" t="s">
        <v>45</v>
      </c>
      <c r="G91">
        <v>142000000000.00101</v>
      </c>
      <c r="H91">
        <v>11.1522883443831</v>
      </c>
      <c r="I91">
        <v>3</v>
      </c>
      <c r="J91" t="s">
        <v>46</v>
      </c>
      <c r="K91" t="s">
        <v>46</v>
      </c>
      <c r="V91" t="s">
        <v>46</v>
      </c>
      <c r="W91">
        <v>0</v>
      </c>
      <c r="X91">
        <v>1000</v>
      </c>
      <c r="Y91">
        <v>142.00000000000099</v>
      </c>
      <c r="Z91">
        <v>1</v>
      </c>
    </row>
    <row r="92" spans="1:27" x14ac:dyDescent="0.25">
      <c r="A92" s="1">
        <v>91</v>
      </c>
      <c r="B92" t="s">
        <v>106</v>
      </c>
      <c r="C92" t="s">
        <v>100</v>
      </c>
      <c r="D92" t="s">
        <v>100</v>
      </c>
      <c r="E92">
        <v>1</v>
      </c>
      <c r="F92" t="s">
        <v>45</v>
      </c>
      <c r="G92">
        <v>83300000000.000397</v>
      </c>
      <c r="H92">
        <v>10.9206450014068</v>
      </c>
      <c r="I92">
        <v>3</v>
      </c>
      <c r="J92" t="s">
        <v>46</v>
      </c>
      <c r="K92" t="s">
        <v>46</v>
      </c>
      <c r="V92" t="s">
        <v>46</v>
      </c>
      <c r="W92">
        <v>0</v>
      </c>
      <c r="X92">
        <v>1000</v>
      </c>
      <c r="Y92">
        <v>83.300000000000395</v>
      </c>
      <c r="Z92">
        <v>1</v>
      </c>
    </row>
    <row r="93" spans="1:27" x14ac:dyDescent="0.25">
      <c r="A93" s="1">
        <v>92</v>
      </c>
      <c r="B93" t="s">
        <v>107</v>
      </c>
      <c r="C93" t="s">
        <v>100</v>
      </c>
      <c r="D93" t="s">
        <v>100</v>
      </c>
      <c r="E93">
        <v>1</v>
      </c>
      <c r="F93" t="s">
        <v>45</v>
      </c>
      <c r="G93">
        <v>31100000000.000198</v>
      </c>
      <c r="H93">
        <v>10.492760389026801</v>
      </c>
      <c r="I93">
        <v>3</v>
      </c>
      <c r="J93" t="s">
        <v>46</v>
      </c>
      <c r="K93" t="s">
        <v>46</v>
      </c>
      <c r="V93" t="s">
        <v>46</v>
      </c>
      <c r="W93">
        <v>0</v>
      </c>
      <c r="X93">
        <v>1000</v>
      </c>
      <c r="Y93">
        <v>31.1000000000002</v>
      </c>
      <c r="Z93">
        <v>1</v>
      </c>
    </row>
    <row r="94" spans="1:27" x14ac:dyDescent="0.25">
      <c r="A94" s="1">
        <v>93</v>
      </c>
      <c r="B94" t="s">
        <v>99</v>
      </c>
      <c r="C94" t="s">
        <v>100</v>
      </c>
      <c r="D94" t="s">
        <v>100</v>
      </c>
      <c r="E94">
        <v>2</v>
      </c>
      <c r="F94" t="s">
        <v>43</v>
      </c>
      <c r="G94">
        <v>1000000000000000</v>
      </c>
      <c r="H94">
        <v>15</v>
      </c>
      <c r="I94">
        <v>4</v>
      </c>
      <c r="J94">
        <v>100000000</v>
      </c>
      <c r="K94">
        <v>55.987591611725399</v>
      </c>
      <c r="L94">
        <v>3.07999999999998E+18</v>
      </c>
      <c r="M94">
        <v>1000000</v>
      </c>
      <c r="V94" t="s">
        <v>46</v>
      </c>
      <c r="W94">
        <v>0</v>
      </c>
      <c r="X94">
        <v>1000</v>
      </c>
      <c r="Y94">
        <v>1000</v>
      </c>
      <c r="Z94">
        <v>1</v>
      </c>
      <c r="AA94">
        <v>3.07999999999998E+18</v>
      </c>
    </row>
    <row r="95" spans="1:27" x14ac:dyDescent="0.25">
      <c r="A95" s="1">
        <v>94</v>
      </c>
      <c r="B95" t="s">
        <v>101</v>
      </c>
      <c r="C95" t="s">
        <v>100</v>
      </c>
      <c r="D95" t="s">
        <v>100</v>
      </c>
      <c r="E95">
        <v>2</v>
      </c>
      <c r="F95" t="s">
        <v>43</v>
      </c>
      <c r="G95">
        <v>42199999999999.703</v>
      </c>
      <c r="H95">
        <v>13.625312450961699</v>
      </c>
      <c r="I95">
        <v>3.5</v>
      </c>
      <c r="J95">
        <v>100000000</v>
      </c>
      <c r="K95">
        <v>41.001591086249398</v>
      </c>
      <c r="L95">
        <v>7.4200000000000496E+16</v>
      </c>
      <c r="M95">
        <v>316227.76601683802</v>
      </c>
      <c r="V95" t="s">
        <v>46</v>
      </c>
      <c r="W95">
        <v>0</v>
      </c>
      <c r="X95">
        <v>1000</v>
      </c>
      <c r="Y95">
        <v>1334.4811725910499</v>
      </c>
      <c r="Z95">
        <v>1</v>
      </c>
      <c r="AA95">
        <v>7.4200000000000496E+16</v>
      </c>
    </row>
    <row r="96" spans="1:27" x14ac:dyDescent="0.25">
      <c r="A96" s="1">
        <v>95</v>
      </c>
      <c r="B96" t="s">
        <v>102</v>
      </c>
      <c r="C96" t="s">
        <v>100</v>
      </c>
      <c r="D96" t="s">
        <v>100</v>
      </c>
      <c r="E96">
        <v>2</v>
      </c>
      <c r="F96" t="s">
        <v>43</v>
      </c>
      <c r="G96">
        <v>1519999999999.99</v>
      </c>
      <c r="H96">
        <v>12.181843587944799</v>
      </c>
      <c r="I96">
        <v>3</v>
      </c>
      <c r="J96">
        <v>100000000</v>
      </c>
      <c r="K96">
        <v>25.002239598699902</v>
      </c>
      <c r="L96">
        <v>976999999999995</v>
      </c>
      <c r="M96">
        <v>100000</v>
      </c>
      <c r="V96" t="s">
        <v>46</v>
      </c>
      <c r="W96">
        <v>0</v>
      </c>
      <c r="X96">
        <v>1000</v>
      </c>
      <c r="Y96">
        <v>1519.99999999999</v>
      </c>
      <c r="Z96">
        <v>1</v>
      </c>
      <c r="AA96">
        <v>976999999999995</v>
      </c>
    </row>
    <row r="97" spans="1:27" x14ac:dyDescent="0.25">
      <c r="A97" s="1">
        <v>96</v>
      </c>
      <c r="B97" t="s">
        <v>103</v>
      </c>
      <c r="C97" t="s">
        <v>100</v>
      </c>
      <c r="D97" t="s">
        <v>100</v>
      </c>
      <c r="E97">
        <v>2</v>
      </c>
      <c r="F97" t="s">
        <v>43</v>
      </c>
      <c r="G97">
        <v>1040000000000</v>
      </c>
      <c r="H97">
        <v>12.0170333392988</v>
      </c>
      <c r="I97">
        <v>3</v>
      </c>
      <c r="J97">
        <v>100000000</v>
      </c>
      <c r="K97">
        <v>21.996898244409799</v>
      </c>
      <c r="L97">
        <v>514999999999999</v>
      </c>
      <c r="M97">
        <v>100000</v>
      </c>
      <c r="V97" t="s">
        <v>46</v>
      </c>
      <c r="W97">
        <v>0</v>
      </c>
      <c r="X97">
        <v>1000</v>
      </c>
      <c r="Y97">
        <v>1040</v>
      </c>
      <c r="Z97">
        <v>1</v>
      </c>
      <c r="AA97">
        <v>514999999999999</v>
      </c>
    </row>
    <row r="98" spans="1:27" x14ac:dyDescent="0.25">
      <c r="A98" s="1">
        <v>97</v>
      </c>
      <c r="B98" t="s">
        <v>104</v>
      </c>
      <c r="C98" t="s">
        <v>100</v>
      </c>
      <c r="D98" t="s">
        <v>100</v>
      </c>
      <c r="E98">
        <v>2</v>
      </c>
      <c r="F98" t="s">
        <v>43</v>
      </c>
      <c r="G98">
        <v>633000000000.00598</v>
      </c>
      <c r="H98">
        <v>11.8014037100174</v>
      </c>
      <c r="I98">
        <v>3</v>
      </c>
      <c r="J98">
        <v>100000000</v>
      </c>
      <c r="K98">
        <v>18.019831273171501</v>
      </c>
      <c r="L98">
        <v>190000000000001</v>
      </c>
      <c r="M98">
        <v>100000</v>
      </c>
      <c r="V98" t="s">
        <v>46</v>
      </c>
      <c r="W98">
        <v>0</v>
      </c>
      <c r="X98">
        <v>1000</v>
      </c>
      <c r="Y98">
        <v>633.00000000000603</v>
      </c>
      <c r="Z98">
        <v>1</v>
      </c>
      <c r="AA98">
        <v>190000000000001</v>
      </c>
    </row>
    <row r="99" spans="1:27" x14ac:dyDescent="0.25">
      <c r="A99" s="1">
        <v>98</v>
      </c>
      <c r="B99" t="s">
        <v>105</v>
      </c>
      <c r="C99" t="s">
        <v>100</v>
      </c>
      <c r="D99" t="s">
        <v>100</v>
      </c>
      <c r="E99">
        <v>2</v>
      </c>
      <c r="F99" t="s">
        <v>43</v>
      </c>
      <c r="G99">
        <v>430999999999.99799</v>
      </c>
      <c r="H99">
        <v>11.6344772701607</v>
      </c>
      <c r="I99">
        <v>3</v>
      </c>
      <c r="J99">
        <v>100000000</v>
      </c>
      <c r="K99">
        <v>16.004343344404699</v>
      </c>
      <c r="L99">
        <v>105000000000001</v>
      </c>
      <c r="M99">
        <v>100000</v>
      </c>
      <c r="V99" t="s">
        <v>46</v>
      </c>
      <c r="W99">
        <v>0</v>
      </c>
      <c r="X99">
        <v>1000</v>
      </c>
      <c r="Y99">
        <v>430.99999999999801</v>
      </c>
      <c r="Z99">
        <v>1</v>
      </c>
      <c r="AA99">
        <v>105000000000001</v>
      </c>
    </row>
    <row r="100" spans="1:27" x14ac:dyDescent="0.25">
      <c r="A100" s="1">
        <v>99</v>
      </c>
      <c r="B100" t="s">
        <v>106</v>
      </c>
      <c r="C100" t="s">
        <v>100</v>
      </c>
      <c r="D100" t="s">
        <v>100</v>
      </c>
      <c r="E100">
        <v>2</v>
      </c>
      <c r="F100" t="s">
        <v>43</v>
      </c>
      <c r="G100">
        <v>250000000000.00101</v>
      </c>
      <c r="H100">
        <v>11.397940008672</v>
      </c>
      <c r="I100">
        <v>3</v>
      </c>
      <c r="J100">
        <v>100000000</v>
      </c>
      <c r="K100">
        <v>14.000916164965099</v>
      </c>
      <c r="L100">
        <v>53800000000000.203</v>
      </c>
      <c r="M100">
        <v>100000</v>
      </c>
      <c r="V100" t="s">
        <v>46</v>
      </c>
      <c r="W100">
        <v>0</v>
      </c>
      <c r="X100">
        <v>1000</v>
      </c>
      <c r="Y100">
        <v>250.00000000000099</v>
      </c>
      <c r="Z100">
        <v>1</v>
      </c>
      <c r="AA100">
        <v>53800000000000.203</v>
      </c>
    </row>
    <row r="101" spans="1:27" x14ac:dyDescent="0.25">
      <c r="A101" s="1">
        <v>100</v>
      </c>
      <c r="B101" t="s">
        <v>107</v>
      </c>
      <c r="C101" t="s">
        <v>100</v>
      </c>
      <c r="D101" t="s">
        <v>100</v>
      </c>
      <c r="E101">
        <v>2</v>
      </c>
      <c r="F101" t="s">
        <v>43</v>
      </c>
      <c r="G101">
        <v>93300000000.000107</v>
      </c>
      <c r="H101">
        <v>10.969881643746501</v>
      </c>
      <c r="I101">
        <v>3</v>
      </c>
      <c r="J101">
        <v>100000000</v>
      </c>
      <c r="K101">
        <v>10</v>
      </c>
      <c r="L101">
        <v>10000000000000</v>
      </c>
      <c r="M101">
        <v>100000</v>
      </c>
      <c r="V101" t="s">
        <v>46</v>
      </c>
      <c r="W101">
        <v>0</v>
      </c>
      <c r="X101">
        <v>1000</v>
      </c>
      <c r="Y101">
        <v>93.300000000000097</v>
      </c>
      <c r="Z101">
        <v>1</v>
      </c>
      <c r="AA101">
        <v>10000000000000</v>
      </c>
    </row>
    <row r="102" spans="1:27" x14ac:dyDescent="0.25">
      <c r="A102" s="1">
        <v>101</v>
      </c>
      <c r="B102" t="s">
        <v>99</v>
      </c>
      <c r="C102" t="s">
        <v>100</v>
      </c>
      <c r="D102" t="s">
        <v>100</v>
      </c>
      <c r="E102">
        <v>4</v>
      </c>
      <c r="F102" t="s">
        <v>28</v>
      </c>
      <c r="G102">
        <v>404000000000004</v>
      </c>
      <c r="H102">
        <v>14.6063813651106</v>
      </c>
      <c r="I102">
        <v>4</v>
      </c>
      <c r="J102">
        <v>1180934.2859879599</v>
      </c>
      <c r="K102">
        <v>136</v>
      </c>
      <c r="L102">
        <v>1.02000000000001E+21</v>
      </c>
      <c r="M102">
        <v>10000000</v>
      </c>
      <c r="N102">
        <v>10000000</v>
      </c>
      <c r="O102">
        <v>100</v>
      </c>
      <c r="P102">
        <v>1000000000000000</v>
      </c>
      <c r="Q102">
        <v>4</v>
      </c>
      <c r="R102">
        <v>100000000</v>
      </c>
      <c r="S102">
        <v>56</v>
      </c>
      <c r="T102">
        <v>3.07999999999998E+18</v>
      </c>
      <c r="U102">
        <v>6</v>
      </c>
      <c r="V102" t="s">
        <v>46</v>
      </c>
      <c r="W102">
        <v>0</v>
      </c>
      <c r="X102">
        <v>1000</v>
      </c>
      <c r="Y102">
        <v>404.00000000000398</v>
      </c>
      <c r="Z102">
        <v>1</v>
      </c>
      <c r="AA102">
        <v>1.02000000000001E+21</v>
      </c>
    </row>
    <row r="103" spans="1:27" x14ac:dyDescent="0.25">
      <c r="A103" s="1">
        <v>102</v>
      </c>
      <c r="B103" t="s">
        <v>101</v>
      </c>
      <c r="C103" t="s">
        <v>100</v>
      </c>
      <c r="D103" t="s">
        <v>100</v>
      </c>
      <c r="E103">
        <v>4</v>
      </c>
      <c r="F103" t="s">
        <v>28</v>
      </c>
      <c r="G103">
        <v>16899999999999.9</v>
      </c>
      <c r="H103">
        <v>13.227886704613701</v>
      </c>
      <c r="I103">
        <v>3.5</v>
      </c>
      <c r="J103">
        <v>1101823.80833025</v>
      </c>
      <c r="K103">
        <v>113</v>
      </c>
      <c r="L103">
        <v>2.24999999999998E+18</v>
      </c>
      <c r="M103">
        <v>1000000</v>
      </c>
      <c r="N103">
        <v>10000000</v>
      </c>
      <c r="O103">
        <v>78</v>
      </c>
      <c r="P103">
        <v>42199999999999.703</v>
      </c>
      <c r="Q103">
        <v>3.5</v>
      </c>
      <c r="R103">
        <v>100000000</v>
      </c>
      <c r="S103">
        <v>41</v>
      </c>
      <c r="T103">
        <v>7.4200000000000496E+16</v>
      </c>
      <c r="U103">
        <v>5.5</v>
      </c>
      <c r="V103" t="s">
        <v>46</v>
      </c>
      <c r="W103">
        <v>0</v>
      </c>
      <c r="X103">
        <v>1000</v>
      </c>
      <c r="Y103">
        <v>534.42492456845196</v>
      </c>
      <c r="Z103">
        <v>1</v>
      </c>
      <c r="AA103">
        <v>2.24999999999998E+18</v>
      </c>
    </row>
    <row r="104" spans="1:27" x14ac:dyDescent="0.25">
      <c r="A104" s="1">
        <v>103</v>
      </c>
      <c r="B104" t="s">
        <v>102</v>
      </c>
      <c r="C104" t="s">
        <v>100</v>
      </c>
      <c r="D104" t="s">
        <v>100</v>
      </c>
      <c r="E104">
        <v>4</v>
      </c>
      <c r="F104" t="s">
        <v>28</v>
      </c>
      <c r="G104">
        <v>608000000000.00806</v>
      </c>
      <c r="H104">
        <v>11.7839035792727</v>
      </c>
      <c r="I104">
        <v>3</v>
      </c>
      <c r="J104">
        <v>1025807.1482561301</v>
      </c>
      <c r="K104">
        <v>84</v>
      </c>
      <c r="L104">
        <v>4289999999999950</v>
      </c>
      <c r="M104">
        <v>100000</v>
      </c>
      <c r="N104">
        <v>10000000</v>
      </c>
      <c r="O104">
        <v>53</v>
      </c>
      <c r="P104">
        <v>1519999999999.99</v>
      </c>
      <c r="Q104">
        <v>3</v>
      </c>
      <c r="R104">
        <v>100000000</v>
      </c>
      <c r="S104">
        <v>25</v>
      </c>
      <c r="T104">
        <v>976999999999995</v>
      </c>
      <c r="U104">
        <v>5</v>
      </c>
      <c r="V104" t="s">
        <v>46</v>
      </c>
      <c r="W104">
        <v>0</v>
      </c>
      <c r="X104">
        <v>1000</v>
      </c>
      <c r="Y104">
        <v>608.00000000000796</v>
      </c>
      <c r="Z104">
        <v>1</v>
      </c>
      <c r="AA104">
        <v>4289999999999950</v>
      </c>
    </row>
    <row r="105" spans="1:27" x14ac:dyDescent="0.25">
      <c r="A105" s="1">
        <v>104</v>
      </c>
      <c r="B105" t="s">
        <v>103</v>
      </c>
      <c r="C105" t="s">
        <v>100</v>
      </c>
      <c r="D105" t="s">
        <v>100</v>
      </c>
      <c r="E105">
        <v>4</v>
      </c>
      <c r="F105" t="s">
        <v>28</v>
      </c>
      <c r="G105">
        <v>415999999999.99701</v>
      </c>
      <c r="H105">
        <v>11.619093330626701</v>
      </c>
      <c r="I105">
        <v>3</v>
      </c>
      <c r="J105">
        <v>1026592.69934654</v>
      </c>
      <c r="K105">
        <v>74</v>
      </c>
      <c r="L105">
        <v>2279999999999980</v>
      </c>
      <c r="M105">
        <v>100000</v>
      </c>
      <c r="N105">
        <v>10000000</v>
      </c>
      <c r="O105">
        <v>47</v>
      </c>
      <c r="P105">
        <v>1040000000000</v>
      </c>
      <c r="Q105">
        <v>3</v>
      </c>
      <c r="R105">
        <v>100000000</v>
      </c>
      <c r="S105">
        <v>22</v>
      </c>
      <c r="T105">
        <v>514999999999999</v>
      </c>
      <c r="U105">
        <v>5</v>
      </c>
      <c r="V105" t="s">
        <v>46</v>
      </c>
      <c r="W105">
        <v>0</v>
      </c>
      <c r="X105">
        <v>1000</v>
      </c>
      <c r="Y105">
        <v>415.99999999999699</v>
      </c>
      <c r="Z105">
        <v>1</v>
      </c>
      <c r="AA105">
        <v>2279999999999980</v>
      </c>
    </row>
    <row r="106" spans="1:27" x14ac:dyDescent="0.25">
      <c r="A106" s="1">
        <v>105</v>
      </c>
      <c r="B106" t="s">
        <v>104</v>
      </c>
      <c r="C106" t="s">
        <v>100</v>
      </c>
      <c r="D106" t="s">
        <v>100</v>
      </c>
      <c r="E106">
        <v>4</v>
      </c>
      <c r="F106" t="s">
        <v>28</v>
      </c>
      <c r="G106">
        <v>251999999999.99701</v>
      </c>
      <c r="H106">
        <v>11.4014005407815</v>
      </c>
      <c r="I106">
        <v>3</v>
      </c>
      <c r="J106">
        <v>1007810.53162006</v>
      </c>
      <c r="K106">
        <v>63</v>
      </c>
      <c r="L106">
        <v>988000000000005</v>
      </c>
      <c r="M106">
        <v>100000</v>
      </c>
      <c r="N106">
        <v>10000000</v>
      </c>
      <c r="O106">
        <v>40</v>
      </c>
      <c r="P106">
        <v>633000000000.00598</v>
      </c>
      <c r="Q106">
        <v>3</v>
      </c>
      <c r="R106">
        <v>100000000</v>
      </c>
      <c r="S106">
        <v>18</v>
      </c>
      <c r="T106">
        <v>190000000000001</v>
      </c>
      <c r="U106">
        <v>5</v>
      </c>
      <c r="V106" t="s">
        <v>46</v>
      </c>
      <c r="W106">
        <v>0</v>
      </c>
      <c r="X106">
        <v>1000</v>
      </c>
      <c r="Y106">
        <v>251.99999999999699</v>
      </c>
      <c r="Z106">
        <v>1</v>
      </c>
      <c r="AA106">
        <v>988000000000005</v>
      </c>
    </row>
    <row r="107" spans="1:27" x14ac:dyDescent="0.25">
      <c r="A107" s="1">
        <v>106</v>
      </c>
      <c r="B107" t="s">
        <v>105</v>
      </c>
      <c r="C107" t="s">
        <v>100</v>
      </c>
      <c r="D107" t="s">
        <v>100</v>
      </c>
      <c r="E107">
        <v>4</v>
      </c>
      <c r="F107" t="s">
        <v>28</v>
      </c>
      <c r="G107">
        <v>170999999999.99899</v>
      </c>
      <c r="H107">
        <v>11.2329961103922</v>
      </c>
      <c r="I107">
        <v>3</v>
      </c>
      <c r="J107">
        <v>1027798.64763336</v>
      </c>
      <c r="K107">
        <v>55</v>
      </c>
      <c r="L107">
        <v>517999999999996</v>
      </c>
      <c r="M107">
        <v>100000</v>
      </c>
      <c r="N107">
        <v>10000000</v>
      </c>
      <c r="O107">
        <v>35</v>
      </c>
      <c r="P107">
        <v>430999999999.99799</v>
      </c>
      <c r="Q107">
        <v>3</v>
      </c>
      <c r="R107">
        <v>100000000</v>
      </c>
      <c r="S107">
        <v>16</v>
      </c>
      <c r="T107">
        <v>105000000000001</v>
      </c>
      <c r="U107">
        <v>5</v>
      </c>
      <c r="V107" t="s">
        <v>46</v>
      </c>
      <c r="W107">
        <v>0</v>
      </c>
      <c r="X107">
        <v>1000</v>
      </c>
      <c r="Y107">
        <v>170.99999999999901</v>
      </c>
      <c r="Z107">
        <v>1</v>
      </c>
      <c r="AA107">
        <v>517999999999996</v>
      </c>
    </row>
    <row r="108" spans="1:27" x14ac:dyDescent="0.25">
      <c r="A108" s="1">
        <v>107</v>
      </c>
      <c r="B108" t="s">
        <v>106</v>
      </c>
      <c r="C108" t="s">
        <v>100</v>
      </c>
      <c r="D108" t="s">
        <v>100</v>
      </c>
      <c r="E108">
        <v>4</v>
      </c>
      <c r="F108" t="s">
        <v>28</v>
      </c>
      <c r="G108">
        <v>100000000000</v>
      </c>
      <c r="H108">
        <v>11</v>
      </c>
      <c r="I108">
        <v>3</v>
      </c>
      <c r="J108">
        <v>1027369.11317498</v>
      </c>
      <c r="K108">
        <v>46</v>
      </c>
      <c r="L108">
        <v>210999999999999</v>
      </c>
      <c r="M108">
        <v>100000</v>
      </c>
      <c r="N108">
        <v>10000000</v>
      </c>
      <c r="O108">
        <v>29</v>
      </c>
      <c r="P108">
        <v>250000000000.00101</v>
      </c>
      <c r="Q108">
        <v>3</v>
      </c>
      <c r="R108">
        <v>100000000</v>
      </c>
      <c r="S108">
        <v>14</v>
      </c>
      <c r="T108">
        <v>53800000000000.203</v>
      </c>
      <c r="U108">
        <v>5</v>
      </c>
      <c r="V108" t="s">
        <v>46</v>
      </c>
      <c r="W108">
        <v>0</v>
      </c>
      <c r="X108">
        <v>1000</v>
      </c>
      <c r="Y108">
        <v>100</v>
      </c>
      <c r="Z108">
        <v>1</v>
      </c>
      <c r="AA108">
        <v>210999999999999</v>
      </c>
    </row>
    <row r="109" spans="1:27" x14ac:dyDescent="0.25">
      <c r="A109" s="1">
        <v>108</v>
      </c>
      <c r="B109" t="s">
        <v>107</v>
      </c>
      <c r="C109" t="s">
        <v>100</v>
      </c>
      <c r="D109" t="s">
        <v>100</v>
      </c>
      <c r="E109">
        <v>4</v>
      </c>
      <c r="F109" t="s">
        <v>28</v>
      </c>
      <c r="G109">
        <v>37300000000.000198</v>
      </c>
      <c r="H109">
        <v>10.571708831808699</v>
      </c>
      <c r="I109">
        <v>3</v>
      </c>
      <c r="J109">
        <v>1037927.48420848</v>
      </c>
      <c r="K109">
        <v>33</v>
      </c>
      <c r="L109">
        <v>40200000000000.102</v>
      </c>
      <c r="M109">
        <v>100000</v>
      </c>
      <c r="N109">
        <v>10000000</v>
      </c>
      <c r="O109">
        <v>21</v>
      </c>
      <c r="P109">
        <v>93300000000.000107</v>
      </c>
      <c r="Q109">
        <v>3</v>
      </c>
      <c r="R109">
        <v>100000000</v>
      </c>
      <c r="S109">
        <v>10</v>
      </c>
      <c r="T109">
        <v>10000000000000</v>
      </c>
      <c r="U109">
        <v>5</v>
      </c>
      <c r="V109" t="s">
        <v>46</v>
      </c>
      <c r="W109">
        <v>0</v>
      </c>
      <c r="X109">
        <v>1000</v>
      </c>
      <c r="Y109">
        <v>37.300000000000303</v>
      </c>
      <c r="Z109">
        <v>1</v>
      </c>
      <c r="AA109">
        <v>40200000000000.102</v>
      </c>
    </row>
    <row r="110" spans="1:27" x14ac:dyDescent="0.25">
      <c r="A110" s="1">
        <v>109</v>
      </c>
      <c r="B110" t="s">
        <v>108</v>
      </c>
      <c r="C110" t="s">
        <v>109</v>
      </c>
      <c r="D110" t="s">
        <v>109</v>
      </c>
      <c r="E110">
        <v>2</v>
      </c>
      <c r="F110" t="s">
        <v>28</v>
      </c>
      <c r="G110">
        <v>3258367010020.0898</v>
      </c>
      <c r="H110">
        <v>12.513</v>
      </c>
      <c r="I110">
        <v>3</v>
      </c>
      <c r="J110">
        <v>1000000</v>
      </c>
      <c r="K110">
        <v>148.32009671818801</v>
      </c>
      <c r="L110">
        <v>7.1779429127136496E+16</v>
      </c>
      <c r="M110">
        <v>100000</v>
      </c>
      <c r="V110">
        <v>10000000</v>
      </c>
      <c r="W110">
        <v>93.583654358353101</v>
      </c>
      <c r="X110">
        <v>1000</v>
      </c>
      <c r="Y110">
        <v>3258.3670100200902</v>
      </c>
      <c r="Z110">
        <v>1</v>
      </c>
      <c r="AA110">
        <v>7.1779429127136496E+16</v>
      </c>
    </row>
    <row r="111" spans="1:27" x14ac:dyDescent="0.25">
      <c r="A111" s="1">
        <v>110</v>
      </c>
      <c r="B111" t="s">
        <v>110</v>
      </c>
      <c r="C111" t="s">
        <v>109</v>
      </c>
      <c r="D111" t="s">
        <v>109</v>
      </c>
      <c r="E111">
        <v>2</v>
      </c>
      <c r="F111" t="s">
        <v>28</v>
      </c>
      <c r="G111">
        <v>2182729911843</v>
      </c>
      <c r="H111">
        <v>12.339</v>
      </c>
      <c r="I111">
        <v>3</v>
      </c>
      <c r="J111">
        <v>1000000</v>
      </c>
      <c r="K111">
        <v>129.77767816857801</v>
      </c>
      <c r="L111">
        <v>3.6812897364253104E+16</v>
      </c>
      <c r="M111">
        <v>100000</v>
      </c>
      <c r="V111">
        <v>10000000</v>
      </c>
      <c r="W111">
        <v>81.884179190051199</v>
      </c>
      <c r="X111">
        <v>1000</v>
      </c>
      <c r="Y111">
        <v>2182.7299118430001</v>
      </c>
      <c r="Z111">
        <v>1</v>
      </c>
      <c r="AA111">
        <v>3.6812897364253104E+16</v>
      </c>
    </row>
    <row r="112" spans="1:27" x14ac:dyDescent="0.25">
      <c r="A112" s="1">
        <v>111</v>
      </c>
      <c r="B112" t="s">
        <v>111</v>
      </c>
      <c r="C112" t="s">
        <v>109</v>
      </c>
      <c r="D112" t="s">
        <v>109</v>
      </c>
      <c r="E112">
        <v>2</v>
      </c>
      <c r="F112" t="s">
        <v>28</v>
      </c>
      <c r="G112">
        <v>1555965631605.0801</v>
      </c>
      <c r="H112">
        <v>12.192</v>
      </c>
      <c r="I112">
        <v>3</v>
      </c>
      <c r="J112">
        <v>1000000</v>
      </c>
      <c r="K112">
        <v>115.877735615513</v>
      </c>
      <c r="L112">
        <v>2.08929613085404E+16</v>
      </c>
      <c r="M112">
        <v>100000</v>
      </c>
      <c r="V112">
        <v>10000000</v>
      </c>
      <c r="W112">
        <v>73.113908348341795</v>
      </c>
      <c r="X112">
        <v>1000</v>
      </c>
      <c r="Y112">
        <v>1555.96563160508</v>
      </c>
      <c r="Z112">
        <v>1</v>
      </c>
      <c r="AA112">
        <v>2.08929613085404E+16</v>
      </c>
    </row>
    <row r="113" spans="1:27" x14ac:dyDescent="0.25">
      <c r="A113" s="1">
        <v>112</v>
      </c>
      <c r="B113" t="s">
        <v>112</v>
      </c>
      <c r="C113" t="s">
        <v>109</v>
      </c>
      <c r="D113" t="s">
        <v>109</v>
      </c>
      <c r="E113">
        <v>2</v>
      </c>
      <c r="F113" t="s">
        <v>28</v>
      </c>
      <c r="G113">
        <v>1119437883467.1499</v>
      </c>
      <c r="H113">
        <v>12.048999999999999</v>
      </c>
      <c r="I113">
        <v>3</v>
      </c>
      <c r="J113">
        <v>1000000</v>
      </c>
      <c r="K113">
        <v>103.800632534507</v>
      </c>
      <c r="L113">
        <v>1.2050359403718E+16</v>
      </c>
      <c r="M113">
        <v>100000</v>
      </c>
      <c r="V113">
        <v>10000000</v>
      </c>
      <c r="W113">
        <v>65.493771459336699</v>
      </c>
      <c r="X113">
        <v>1000</v>
      </c>
      <c r="Y113">
        <v>1119.43788346715</v>
      </c>
      <c r="Z113">
        <v>1</v>
      </c>
      <c r="AA113">
        <v>1.2050359403718E+16</v>
      </c>
    </row>
    <row r="114" spans="1:27" x14ac:dyDescent="0.25">
      <c r="A114" s="1">
        <v>113</v>
      </c>
      <c r="B114" t="s">
        <v>113</v>
      </c>
      <c r="C114" t="s">
        <v>109</v>
      </c>
      <c r="D114" t="s">
        <v>109</v>
      </c>
      <c r="E114">
        <v>2</v>
      </c>
      <c r="F114" t="s">
        <v>28</v>
      </c>
      <c r="G114">
        <v>796159350417.31799</v>
      </c>
      <c r="H114">
        <v>11.901</v>
      </c>
      <c r="I114">
        <v>3</v>
      </c>
      <c r="J114">
        <v>1000000</v>
      </c>
      <c r="K114">
        <v>92.682982337935101</v>
      </c>
      <c r="L114">
        <v>6839116472814310</v>
      </c>
      <c r="M114">
        <v>100000</v>
      </c>
      <c r="V114">
        <v>10000000</v>
      </c>
      <c r="W114">
        <v>58.479008414448103</v>
      </c>
      <c r="X114">
        <v>1000</v>
      </c>
      <c r="Y114">
        <v>796.15935041731802</v>
      </c>
      <c r="Z114">
        <v>1</v>
      </c>
      <c r="AA114">
        <v>6839116472814310</v>
      </c>
    </row>
    <row r="115" spans="1:27" x14ac:dyDescent="0.25">
      <c r="A115" s="1">
        <v>114</v>
      </c>
      <c r="B115" t="s">
        <v>114</v>
      </c>
      <c r="C115" t="s">
        <v>109</v>
      </c>
      <c r="D115" t="s">
        <v>109</v>
      </c>
      <c r="E115">
        <v>2</v>
      </c>
      <c r="F115" t="s">
        <v>28</v>
      </c>
      <c r="G115">
        <v>580764417521.31104</v>
      </c>
      <c r="H115">
        <v>11.763999999999999</v>
      </c>
      <c r="I115">
        <v>3</v>
      </c>
      <c r="J115">
        <v>1000000</v>
      </c>
      <c r="K115">
        <v>83.406519740866401</v>
      </c>
      <c r="L115">
        <v>4036453929676050</v>
      </c>
      <c r="M115">
        <v>100000</v>
      </c>
      <c r="V115">
        <v>10000000</v>
      </c>
      <c r="W115">
        <v>52.625956208031802</v>
      </c>
      <c r="X115">
        <v>1000</v>
      </c>
      <c r="Y115">
        <v>580.76441752131097</v>
      </c>
      <c r="Z115">
        <v>1</v>
      </c>
      <c r="AA115">
        <v>4036453929676050</v>
      </c>
    </row>
    <row r="116" spans="1:27" x14ac:dyDescent="0.25">
      <c r="A116" s="1">
        <v>115</v>
      </c>
      <c r="B116" t="s">
        <v>115</v>
      </c>
      <c r="C116" t="s">
        <v>109</v>
      </c>
      <c r="D116" t="s">
        <v>109</v>
      </c>
      <c r="E116">
        <v>2</v>
      </c>
      <c r="F116" t="s">
        <v>28</v>
      </c>
      <c r="G116">
        <v>407380277804.112</v>
      </c>
      <c r="H116">
        <v>11.61</v>
      </c>
      <c r="I116">
        <v>3</v>
      </c>
      <c r="J116">
        <v>1000000</v>
      </c>
      <c r="K116">
        <v>74.131024130091802</v>
      </c>
      <c r="L116">
        <v>2238721138568340</v>
      </c>
      <c r="M116">
        <v>100000</v>
      </c>
      <c r="V116">
        <v>10000000</v>
      </c>
      <c r="W116">
        <v>46.773514128719803</v>
      </c>
      <c r="X116">
        <v>1000</v>
      </c>
      <c r="Y116">
        <v>407.38027780411198</v>
      </c>
      <c r="Z116">
        <v>1</v>
      </c>
      <c r="AA116">
        <v>2238721138568340</v>
      </c>
    </row>
    <row r="117" spans="1:27" x14ac:dyDescent="0.25">
      <c r="A117" s="1">
        <v>116</v>
      </c>
      <c r="B117" t="s">
        <v>116</v>
      </c>
      <c r="C117" t="s">
        <v>109</v>
      </c>
      <c r="D117" t="s">
        <v>109</v>
      </c>
      <c r="E117">
        <v>2</v>
      </c>
      <c r="F117" t="s">
        <v>28</v>
      </c>
      <c r="G117">
        <v>285101826750.39099</v>
      </c>
      <c r="H117">
        <v>11.455</v>
      </c>
      <c r="I117">
        <v>3</v>
      </c>
      <c r="J117">
        <v>1000000</v>
      </c>
      <c r="K117">
        <v>65.796076972934102</v>
      </c>
      <c r="L117">
        <v>1233104833228910</v>
      </c>
      <c r="M117">
        <v>100000</v>
      </c>
      <c r="V117">
        <v>10000000</v>
      </c>
      <c r="W117">
        <v>41.514518004056903</v>
      </c>
      <c r="X117">
        <v>1000</v>
      </c>
      <c r="Y117">
        <v>285.10182675039101</v>
      </c>
      <c r="Z117">
        <v>1</v>
      </c>
      <c r="AA117">
        <v>1233104833228910</v>
      </c>
    </row>
    <row r="118" spans="1:27" x14ac:dyDescent="0.25">
      <c r="A118" s="1">
        <v>117</v>
      </c>
      <c r="B118" t="s">
        <v>117</v>
      </c>
      <c r="C118" t="s">
        <v>109</v>
      </c>
      <c r="D118" t="s">
        <v>109</v>
      </c>
      <c r="E118">
        <v>2</v>
      </c>
      <c r="F118" t="s">
        <v>28</v>
      </c>
      <c r="G118">
        <v>199067333898.71799</v>
      </c>
      <c r="H118">
        <v>11.298999999999999</v>
      </c>
      <c r="I118">
        <v>3</v>
      </c>
      <c r="J118">
        <v>1000000</v>
      </c>
      <c r="K118">
        <v>58.3982724618931</v>
      </c>
      <c r="L118">
        <v>679203632617186</v>
      </c>
      <c r="M118">
        <v>100000</v>
      </c>
      <c r="V118">
        <v>10000000</v>
      </c>
      <c r="W118">
        <v>36.846818914786802</v>
      </c>
      <c r="X118">
        <v>1000</v>
      </c>
      <c r="Y118">
        <v>199.067333898718</v>
      </c>
      <c r="Z118">
        <v>1</v>
      </c>
      <c r="AA118">
        <v>679203632617186</v>
      </c>
    </row>
    <row r="119" spans="1:27" x14ac:dyDescent="0.25">
      <c r="A119" s="1">
        <v>118</v>
      </c>
      <c r="B119" t="s">
        <v>118</v>
      </c>
      <c r="C119" t="s">
        <v>109</v>
      </c>
      <c r="D119" t="s">
        <v>109</v>
      </c>
      <c r="E119">
        <v>2</v>
      </c>
      <c r="F119" t="s">
        <v>28</v>
      </c>
      <c r="G119">
        <v>139958732257.26199</v>
      </c>
      <c r="H119">
        <v>11.146000000000001</v>
      </c>
      <c r="I119">
        <v>3</v>
      </c>
      <c r="J119">
        <v>1000000</v>
      </c>
      <c r="K119">
        <v>51.9039010197083</v>
      </c>
      <c r="L119">
        <v>376703798983909</v>
      </c>
      <c r="M119">
        <v>100000</v>
      </c>
      <c r="V119">
        <v>10000000</v>
      </c>
      <c r="W119">
        <v>32.749147555557897</v>
      </c>
      <c r="X119">
        <v>1000</v>
      </c>
      <c r="Y119">
        <v>139.958732257262</v>
      </c>
      <c r="Z119">
        <v>1</v>
      </c>
      <c r="AA119">
        <v>376703798983909</v>
      </c>
    </row>
    <row r="120" spans="1:27" x14ac:dyDescent="0.25">
      <c r="A120" s="1">
        <v>119</v>
      </c>
      <c r="B120" t="s">
        <v>119</v>
      </c>
      <c r="C120" t="s">
        <v>109</v>
      </c>
      <c r="D120" t="s">
        <v>109</v>
      </c>
      <c r="E120">
        <v>2</v>
      </c>
      <c r="F120" t="s">
        <v>28</v>
      </c>
      <c r="G120">
        <v>99540541735.152603</v>
      </c>
      <c r="H120">
        <v>10.997999999999999</v>
      </c>
      <c r="I120">
        <v>3</v>
      </c>
      <c r="J120">
        <v>1000000</v>
      </c>
      <c r="K120">
        <v>46.344691973628798</v>
      </c>
      <c r="L120">
        <v>213796208950223</v>
      </c>
      <c r="M120">
        <v>100000</v>
      </c>
      <c r="V120">
        <v>10000000</v>
      </c>
      <c r="W120">
        <v>29.2415237784334</v>
      </c>
      <c r="X120">
        <v>1000</v>
      </c>
      <c r="Y120">
        <v>99.540541735152601</v>
      </c>
      <c r="Z120">
        <v>1</v>
      </c>
      <c r="AA120">
        <v>213796208950223</v>
      </c>
    </row>
    <row r="121" spans="1:27" x14ac:dyDescent="0.25">
      <c r="A121" s="1">
        <v>120</v>
      </c>
      <c r="B121" t="s">
        <v>120</v>
      </c>
      <c r="C121" t="s">
        <v>109</v>
      </c>
      <c r="D121" t="s">
        <v>109</v>
      </c>
      <c r="E121">
        <v>2</v>
      </c>
      <c r="F121" t="s">
        <v>28</v>
      </c>
      <c r="G121">
        <v>72610595743.515594</v>
      </c>
      <c r="H121">
        <v>10.861000000000001</v>
      </c>
      <c r="I121">
        <v>3</v>
      </c>
      <c r="J121">
        <v>1000000</v>
      </c>
      <c r="K121">
        <v>41.706140312672296</v>
      </c>
      <c r="L121">
        <v>126182753459067</v>
      </c>
      <c r="M121">
        <v>100000</v>
      </c>
      <c r="V121">
        <v>10000000</v>
      </c>
      <c r="W121">
        <v>26.314795540201999</v>
      </c>
      <c r="X121">
        <v>1000</v>
      </c>
      <c r="Y121">
        <v>72.610595743515603</v>
      </c>
      <c r="Z121">
        <v>1</v>
      </c>
      <c r="AA121">
        <v>126182753459067</v>
      </c>
    </row>
    <row r="122" spans="1:27" x14ac:dyDescent="0.25">
      <c r="A122" s="1">
        <v>121</v>
      </c>
      <c r="B122" t="s">
        <v>121</v>
      </c>
      <c r="C122" t="s">
        <v>109</v>
      </c>
      <c r="D122" t="s">
        <v>109</v>
      </c>
      <c r="E122">
        <v>2</v>
      </c>
      <c r="F122" t="s">
        <v>28</v>
      </c>
      <c r="G122">
        <v>50933087105.719597</v>
      </c>
      <c r="H122">
        <v>10.707000000000001</v>
      </c>
      <c r="I122">
        <v>3</v>
      </c>
      <c r="J122">
        <v>1000000</v>
      </c>
      <c r="K122">
        <v>37.068072178257601</v>
      </c>
      <c r="L122">
        <v>69984199600227.5</v>
      </c>
      <c r="M122">
        <v>100000</v>
      </c>
      <c r="V122">
        <v>10000000</v>
      </c>
      <c r="W122">
        <v>23.388372386593598</v>
      </c>
      <c r="X122">
        <v>1000</v>
      </c>
      <c r="Y122">
        <v>50.933087105719601</v>
      </c>
      <c r="Z122">
        <v>1</v>
      </c>
      <c r="AA122">
        <v>69984199600227.5</v>
      </c>
    </row>
    <row r="123" spans="1:27" x14ac:dyDescent="0.25">
      <c r="A123" s="1">
        <v>122</v>
      </c>
      <c r="B123" t="s">
        <v>122</v>
      </c>
      <c r="C123" t="s">
        <v>109</v>
      </c>
      <c r="D123" t="s">
        <v>109</v>
      </c>
      <c r="E123">
        <v>2</v>
      </c>
      <c r="F123" t="s">
        <v>28</v>
      </c>
      <c r="G123">
        <v>37153522909.7173</v>
      </c>
      <c r="H123">
        <v>10.57</v>
      </c>
      <c r="I123">
        <v>3</v>
      </c>
      <c r="J123">
        <v>1000000</v>
      </c>
      <c r="K123">
        <v>33.373365130514898</v>
      </c>
      <c r="L123">
        <v>41399967481973.102</v>
      </c>
      <c r="M123">
        <v>100000</v>
      </c>
      <c r="V123">
        <v>10000000</v>
      </c>
      <c r="W123">
        <v>21.057169839117499</v>
      </c>
      <c r="X123">
        <v>1000</v>
      </c>
      <c r="Y123">
        <v>37.153522909717303</v>
      </c>
      <c r="Z123">
        <v>1</v>
      </c>
      <c r="AA123">
        <v>41399967481973.102</v>
      </c>
    </row>
    <row r="124" spans="1:27" x14ac:dyDescent="0.25">
      <c r="A124" s="1">
        <v>123</v>
      </c>
      <c r="B124" t="s">
        <v>123</v>
      </c>
      <c r="C124" t="s">
        <v>109</v>
      </c>
      <c r="D124" t="s">
        <v>109</v>
      </c>
      <c r="E124">
        <v>2</v>
      </c>
      <c r="F124" t="s">
        <v>28</v>
      </c>
      <c r="G124">
        <v>580764417521.31104</v>
      </c>
      <c r="H124">
        <v>11.763999999999999</v>
      </c>
      <c r="I124">
        <v>3</v>
      </c>
      <c r="J124">
        <v>1000000</v>
      </c>
      <c r="K124">
        <v>83.406519740866401</v>
      </c>
      <c r="L124">
        <v>4036453929676050</v>
      </c>
      <c r="M124">
        <v>100000</v>
      </c>
      <c r="V124">
        <v>10000000</v>
      </c>
      <c r="W124">
        <v>52.625956208031802</v>
      </c>
      <c r="X124">
        <v>1000</v>
      </c>
      <c r="Y124">
        <v>580.76441752131097</v>
      </c>
      <c r="Z124">
        <v>1</v>
      </c>
      <c r="AA124">
        <v>4036453929676050</v>
      </c>
    </row>
    <row r="125" spans="1:27" x14ac:dyDescent="0.25">
      <c r="A125" s="1">
        <v>124</v>
      </c>
      <c r="B125" t="s">
        <v>124</v>
      </c>
      <c r="C125" t="s">
        <v>100</v>
      </c>
      <c r="D125" t="s">
        <v>100</v>
      </c>
      <c r="E125">
        <v>3</v>
      </c>
      <c r="F125" t="s">
        <v>125</v>
      </c>
      <c r="G125">
        <v>3505000000000.02</v>
      </c>
      <c r="H125">
        <v>12.544688022302701</v>
      </c>
      <c r="I125">
        <v>3.68</v>
      </c>
      <c r="J125">
        <v>5010104111.3690395</v>
      </c>
      <c r="K125">
        <v>5.93</v>
      </c>
      <c r="L125">
        <v>514999999999999</v>
      </c>
      <c r="N125">
        <v>70231794008.006104</v>
      </c>
      <c r="O125">
        <v>5.93</v>
      </c>
      <c r="P125">
        <v>514999999999999</v>
      </c>
      <c r="Q125">
        <v>5</v>
      </c>
      <c r="V125" t="s">
        <v>46</v>
      </c>
      <c r="W125">
        <v>0</v>
      </c>
      <c r="X125">
        <v>1000</v>
      </c>
      <c r="Y125">
        <v>31.965979919424701</v>
      </c>
      <c r="Z125">
        <v>1</v>
      </c>
      <c r="AA125">
        <v>514999999999999</v>
      </c>
    </row>
    <row r="126" spans="1:27" x14ac:dyDescent="0.25">
      <c r="A126" s="1">
        <v>125</v>
      </c>
      <c r="B126" t="s">
        <v>126</v>
      </c>
      <c r="X126">
        <v>1000</v>
      </c>
      <c r="Z126">
        <v>1</v>
      </c>
    </row>
    <row r="127" spans="1:27" x14ac:dyDescent="0.25">
      <c r="A127" s="1">
        <v>126</v>
      </c>
      <c r="B127" t="s">
        <v>127</v>
      </c>
      <c r="X127">
        <v>1000</v>
      </c>
      <c r="Z127">
        <v>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"/>
  <sheetViews>
    <sheetView zoomScaleNormal="100" workbookViewId="0">
      <selection activeCell="B10" sqref="B10:R10"/>
    </sheetView>
  </sheetViews>
  <sheetFormatPr defaultColWidth="9.140625" defaultRowHeight="15" x14ac:dyDescent="0.25"/>
  <sheetData>
    <row r="1" spans="1:18" ht="13.9" customHeight="1" x14ac:dyDescent="0.25">
      <c r="A1" s="2" t="s">
        <v>78</v>
      </c>
      <c r="B1" s="7" t="s">
        <v>128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2" t="s">
        <v>81</v>
      </c>
      <c r="B2" s="6" t="s">
        <v>129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2" t="s">
        <v>109</v>
      </c>
      <c r="B3" s="6" t="s">
        <v>130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2" t="s">
        <v>131</v>
      </c>
      <c r="B4" s="6" t="s">
        <v>132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2" t="s">
        <v>62</v>
      </c>
      <c r="B5" s="6" t="s">
        <v>133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3.9" customHeight="1" x14ac:dyDescent="0.25">
      <c r="A6" s="2" t="s">
        <v>91</v>
      </c>
      <c r="B6" s="7" t="s">
        <v>134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13.9" customHeight="1" x14ac:dyDescent="0.25">
      <c r="A7" s="2" t="s">
        <v>94</v>
      </c>
      <c r="B7" s="7" t="s">
        <v>135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ht="23.85" customHeight="1" x14ac:dyDescent="0.25">
      <c r="A8" s="2" t="s">
        <v>96</v>
      </c>
      <c r="B8" s="7" t="s">
        <v>136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x14ac:dyDescent="0.25">
      <c r="A9" s="2" t="s">
        <v>137</v>
      </c>
      <c r="B9" s="6" t="s">
        <v>138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3.9" customHeight="1" x14ac:dyDescent="0.25">
      <c r="A10" s="3" t="s">
        <v>100</v>
      </c>
      <c r="B10" s="7" t="s">
        <v>139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x14ac:dyDescent="0.25">
      <c r="A11" s="2" t="s">
        <v>140</v>
      </c>
      <c r="B11" s="6" t="s">
        <v>141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x14ac:dyDescent="0.25">
      <c r="A12" s="2" t="s">
        <v>27</v>
      </c>
      <c r="B12" s="6" t="s">
        <v>142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</sheetData>
  <mergeCells count="12">
    <mergeCell ref="B1:R1"/>
    <mergeCell ref="B2:R2"/>
    <mergeCell ref="B3:R3"/>
    <mergeCell ref="B4:R4"/>
    <mergeCell ref="B5:R5"/>
    <mergeCell ref="B11:R11"/>
    <mergeCell ref="B12:R12"/>
    <mergeCell ref="B6:R6"/>
    <mergeCell ref="B7:R7"/>
    <mergeCell ref="B8:R8"/>
    <mergeCell ref="B9:R9"/>
    <mergeCell ref="B10:R10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expand</vt:lpstr>
      <vt:lpstr>Sheet1</vt:lpstr>
      <vt:lpstr>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Vamsee Achanta</cp:lastModifiedBy>
  <cp:revision>14</cp:revision>
  <dcterms:created xsi:type="dcterms:W3CDTF">2018-06-28T07:36:03Z</dcterms:created>
  <dcterms:modified xsi:type="dcterms:W3CDTF">2024-01-08T20:36:17Z</dcterms:modified>
  <dc:language>en-US</dc:language>
</cp:coreProperties>
</file>