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mseea\github\acma-projects\woodfibre\ctr-2\"/>
    </mc:Choice>
  </mc:AlternateContent>
  <xr:revisionPtr revIDLastSave="0" documentId="13_ncr:1_{71ED7DEA-B181-4D2A-BC58-021A2FDE455E}" xr6:coauthVersionLast="47" xr6:coauthVersionMax="47" xr10:uidLastSave="{00000000-0000-0000-0000-000000000000}"/>
  <bookViews>
    <workbookView xWindow="-120" yWindow="-120" windowWidth="29040" windowHeight="15840" xr2:uid="{7B470762-C1AF-46D9-A76D-55FE753A8F8F}"/>
  </bookViews>
  <sheets>
    <sheet name="RoomIllum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6" l="1"/>
  <c r="J20" i="6"/>
  <c r="J19" i="6"/>
  <c r="J18" i="6"/>
  <c r="J17" i="6"/>
  <c r="J16" i="6"/>
  <c r="J15" i="6"/>
  <c r="J14" i="6"/>
  <c r="J13" i="6"/>
  <c r="J12" i="6"/>
  <c r="J11" i="6"/>
  <c r="J10" i="6"/>
  <c r="E18" i="6"/>
  <c r="E14" i="6"/>
  <c r="E10" i="6"/>
  <c r="I10" i="6" s="1"/>
  <c r="D19" i="6"/>
  <c r="D20" i="6" s="1"/>
  <c r="D21" i="6" s="1"/>
  <c r="E21" i="6" s="1"/>
  <c r="D15" i="6"/>
  <c r="D16" i="6" s="1"/>
  <c r="D17" i="6" s="1"/>
  <c r="E17" i="6" s="1"/>
  <c r="D11" i="6"/>
  <c r="E11" i="6" s="1"/>
  <c r="I11" i="6" s="1"/>
  <c r="C17" i="6"/>
  <c r="C21" i="6" s="1"/>
  <c r="C16" i="6"/>
  <c r="C20" i="6" s="1"/>
  <c r="C15" i="6"/>
  <c r="C19" i="6" s="1"/>
  <c r="C14" i="6"/>
  <c r="C18" i="6" s="1"/>
  <c r="I18" i="6" s="1"/>
  <c r="I14" i="6" l="1"/>
  <c r="I17" i="6"/>
  <c r="I21" i="6"/>
  <c r="E15" i="6"/>
  <c r="I15" i="6" s="1"/>
  <c r="E20" i="6"/>
  <c r="I20" i="6" s="1"/>
  <c r="E19" i="6"/>
  <c r="I19" i="6" s="1"/>
  <c r="D12" i="6"/>
  <c r="E16" i="6"/>
  <c r="I16" i="6" s="1"/>
  <c r="D13" i="6" l="1"/>
  <c r="E13" i="6" s="1"/>
  <c r="I13" i="6" s="1"/>
  <c r="E12" i="6"/>
  <c r="I12" i="6" s="1"/>
</calcChain>
</file>

<file path=xl/sharedStrings.xml><?xml version="1.0" encoding="utf-8"?>
<sst xmlns="http://schemas.openxmlformats.org/spreadsheetml/2006/main" count="21" uniqueCount="15">
  <si>
    <t>A</t>
  </si>
  <si>
    <t>(1) Lumen Method Lighting Calculation Example - YouTube</t>
  </si>
  <si>
    <t>E</t>
  </si>
  <si>
    <t>r</t>
  </si>
  <si>
    <t>F</t>
  </si>
  <si>
    <t>UF</t>
  </si>
  <si>
    <t>LLF</t>
  </si>
  <si>
    <t>Utillzation Factor</t>
  </si>
  <si>
    <t>Planned illuminnance</t>
  </si>
  <si>
    <t>N</t>
  </si>
  <si>
    <t>Light Loss factor</t>
  </si>
  <si>
    <t xml:space="preserve"> Number of lights</t>
  </si>
  <si>
    <t>Light source Lumens</t>
  </si>
  <si>
    <t>Number of lights</t>
  </si>
  <si>
    <t>Flux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</si>
</sst>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0" xfId="2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7103F7ED-E690-43F0-B522-5D62A0BE856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Rn8wJRY-9W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3F28-55FC-405F-957C-7E0F4D087E60}">
  <dimension ref="C2:J22"/>
  <sheetViews>
    <sheetView tabSelected="1" workbookViewId="0">
      <selection activeCell="H21" sqref="H21"/>
    </sheetView>
  </sheetViews>
  <sheetFormatPr defaultRowHeight="15" x14ac:dyDescent="0.25"/>
  <sheetData>
    <row r="2" spans="3:10" x14ac:dyDescent="0.25">
      <c r="C2" s="3" t="s">
        <v>1</v>
      </c>
    </row>
    <row r="3" spans="3:10" x14ac:dyDescent="0.25">
      <c r="C3" t="s">
        <v>5</v>
      </c>
      <c r="D3" t="s">
        <v>7</v>
      </c>
    </row>
    <row r="4" spans="3:10" x14ac:dyDescent="0.25">
      <c r="C4" t="s">
        <v>2</v>
      </c>
      <c r="D4" t="s">
        <v>8</v>
      </c>
    </row>
    <row r="5" spans="3:10" x14ac:dyDescent="0.25">
      <c r="C5" t="s">
        <v>6</v>
      </c>
      <c r="D5" t="s">
        <v>10</v>
      </c>
    </row>
    <row r="6" spans="3:10" x14ac:dyDescent="0.25">
      <c r="C6" t="s">
        <v>9</v>
      </c>
      <c r="D6" t="s">
        <v>11</v>
      </c>
    </row>
    <row r="7" spans="3:10" x14ac:dyDescent="0.25">
      <c r="C7" t="s">
        <v>4</v>
      </c>
      <c r="D7" t="s">
        <v>12</v>
      </c>
    </row>
    <row r="8" spans="3:10" x14ac:dyDescent="0.25">
      <c r="C8" t="s">
        <v>9</v>
      </c>
      <c r="D8" t="s">
        <v>13</v>
      </c>
    </row>
    <row r="9" spans="3:10" ht="30" x14ac:dyDescent="0.25">
      <c r="C9" s="4" t="s">
        <v>2</v>
      </c>
      <c r="D9" s="4" t="s">
        <v>3</v>
      </c>
      <c r="E9" s="4" t="s">
        <v>0</v>
      </c>
      <c r="F9" s="4" t="s">
        <v>4</v>
      </c>
      <c r="G9" s="4" t="s">
        <v>5</v>
      </c>
      <c r="H9" s="4" t="s">
        <v>6</v>
      </c>
      <c r="I9" s="7" t="s">
        <v>14</v>
      </c>
      <c r="J9" s="4" t="s">
        <v>9</v>
      </c>
    </row>
    <row r="10" spans="3:10" x14ac:dyDescent="0.25">
      <c r="C10" s="1">
        <v>20</v>
      </c>
      <c r="D10" s="6">
        <v>2</v>
      </c>
      <c r="E10" s="2">
        <f>PI()*D10^2</f>
        <v>12.566370614359172</v>
      </c>
      <c r="F10" s="6">
        <v>2500</v>
      </c>
      <c r="G10" s="6">
        <v>1</v>
      </c>
      <c r="H10" s="6">
        <v>1</v>
      </c>
      <c r="I10">
        <f>E10*C10</f>
        <v>251.32741228718345</v>
      </c>
      <c r="J10">
        <f>ROUNDUP(I10/F10,0)</f>
        <v>1</v>
      </c>
    </row>
    <row r="11" spans="3:10" x14ac:dyDescent="0.25">
      <c r="C11" s="1">
        <v>50</v>
      </c>
      <c r="D11">
        <f>D10</f>
        <v>2</v>
      </c>
      <c r="E11" s="2">
        <f t="shared" ref="E11:E21" si="0">PI()*D11^2</f>
        <v>12.566370614359172</v>
      </c>
      <c r="F11" s="6">
        <v>2500</v>
      </c>
      <c r="G11" s="6">
        <v>1</v>
      </c>
      <c r="H11" s="6">
        <v>1</v>
      </c>
      <c r="I11">
        <f t="shared" ref="I11:I21" si="1">E11*C11</f>
        <v>628.31853071795865</v>
      </c>
      <c r="J11">
        <f t="shared" ref="J11:J21" si="2">ROUNDUP(I11/F11,0)</f>
        <v>1</v>
      </c>
    </row>
    <row r="12" spans="3:10" x14ac:dyDescent="0.25">
      <c r="C12" s="1">
        <v>80</v>
      </c>
      <c r="D12">
        <f t="shared" ref="D12:D13" si="3">D11</f>
        <v>2</v>
      </c>
      <c r="E12" s="2">
        <f t="shared" si="0"/>
        <v>12.566370614359172</v>
      </c>
      <c r="F12" s="6">
        <v>2500</v>
      </c>
      <c r="G12" s="6">
        <v>1</v>
      </c>
      <c r="H12" s="6">
        <v>1</v>
      </c>
      <c r="I12">
        <f t="shared" si="1"/>
        <v>1005.3096491487338</v>
      </c>
      <c r="J12">
        <f t="shared" si="2"/>
        <v>1</v>
      </c>
    </row>
    <row r="13" spans="3:10" x14ac:dyDescent="0.25">
      <c r="C13" s="1">
        <v>100</v>
      </c>
      <c r="D13">
        <f t="shared" si="3"/>
        <v>2</v>
      </c>
      <c r="E13" s="2">
        <f t="shared" si="0"/>
        <v>12.566370614359172</v>
      </c>
      <c r="F13" s="6">
        <v>2500</v>
      </c>
      <c r="G13" s="6">
        <v>1</v>
      </c>
      <c r="H13" s="6">
        <v>1</v>
      </c>
      <c r="I13">
        <f t="shared" si="1"/>
        <v>1256.6370614359173</v>
      </c>
      <c r="J13">
        <f t="shared" si="2"/>
        <v>1</v>
      </c>
    </row>
    <row r="14" spans="3:10" x14ac:dyDescent="0.25">
      <c r="C14" s="5">
        <f>C10</f>
        <v>20</v>
      </c>
      <c r="D14" s="6">
        <v>5</v>
      </c>
      <c r="E14" s="2">
        <f t="shared" si="0"/>
        <v>78.539816339744831</v>
      </c>
      <c r="F14" s="6">
        <v>2500</v>
      </c>
      <c r="G14" s="6">
        <v>1</v>
      </c>
      <c r="H14" s="6">
        <v>1</v>
      </c>
      <c r="I14">
        <f t="shared" si="1"/>
        <v>1570.7963267948967</v>
      </c>
      <c r="J14">
        <f t="shared" si="2"/>
        <v>1</v>
      </c>
    </row>
    <row r="15" spans="3:10" x14ac:dyDescent="0.25">
      <c r="C15" s="5">
        <f t="shared" ref="C15:C21" si="4">C11</f>
        <v>50</v>
      </c>
      <c r="D15">
        <f>D14</f>
        <v>5</v>
      </c>
      <c r="E15" s="2">
        <f t="shared" si="0"/>
        <v>78.539816339744831</v>
      </c>
      <c r="F15" s="6">
        <v>2500</v>
      </c>
      <c r="G15" s="6">
        <v>1</v>
      </c>
      <c r="H15" s="6">
        <v>1</v>
      </c>
      <c r="I15">
        <f t="shared" si="1"/>
        <v>3926.9908169872415</v>
      </c>
      <c r="J15">
        <f t="shared" si="2"/>
        <v>2</v>
      </c>
    </row>
    <row r="16" spans="3:10" x14ac:dyDescent="0.25">
      <c r="C16" s="5">
        <f t="shared" si="4"/>
        <v>80</v>
      </c>
      <c r="D16">
        <f t="shared" ref="D16:D17" si="5">D15</f>
        <v>5</v>
      </c>
      <c r="E16" s="2">
        <f t="shared" si="0"/>
        <v>78.539816339744831</v>
      </c>
      <c r="F16" s="6">
        <v>2500</v>
      </c>
      <c r="G16" s="6">
        <v>1</v>
      </c>
      <c r="H16" s="6">
        <v>1</v>
      </c>
      <c r="I16">
        <f t="shared" si="1"/>
        <v>6283.1853071795867</v>
      </c>
      <c r="J16">
        <f t="shared" si="2"/>
        <v>3</v>
      </c>
    </row>
    <row r="17" spans="3:10" x14ac:dyDescent="0.25">
      <c r="C17" s="5">
        <f t="shared" si="4"/>
        <v>100</v>
      </c>
      <c r="D17">
        <f t="shared" si="5"/>
        <v>5</v>
      </c>
      <c r="E17" s="2">
        <f t="shared" si="0"/>
        <v>78.539816339744831</v>
      </c>
      <c r="F17" s="6">
        <v>2500</v>
      </c>
      <c r="G17" s="6">
        <v>1</v>
      </c>
      <c r="H17" s="6">
        <v>1</v>
      </c>
      <c r="I17">
        <f t="shared" si="1"/>
        <v>7853.981633974483</v>
      </c>
      <c r="J17">
        <f t="shared" si="2"/>
        <v>4</v>
      </c>
    </row>
    <row r="18" spans="3:10" x14ac:dyDescent="0.25">
      <c r="C18" s="5">
        <f t="shared" si="4"/>
        <v>20</v>
      </c>
      <c r="D18" s="6">
        <v>10</v>
      </c>
      <c r="E18" s="2">
        <f t="shared" si="0"/>
        <v>314.15926535897933</v>
      </c>
      <c r="F18" s="6">
        <v>2500</v>
      </c>
      <c r="G18" s="6">
        <v>1</v>
      </c>
      <c r="H18" s="6">
        <v>1</v>
      </c>
      <c r="I18">
        <f t="shared" si="1"/>
        <v>6283.1853071795867</v>
      </c>
      <c r="J18">
        <f t="shared" si="2"/>
        <v>3</v>
      </c>
    </row>
    <row r="19" spans="3:10" x14ac:dyDescent="0.25">
      <c r="C19" s="5">
        <f t="shared" si="4"/>
        <v>50</v>
      </c>
      <c r="D19">
        <f>D18</f>
        <v>10</v>
      </c>
      <c r="E19" s="2">
        <f t="shared" si="0"/>
        <v>314.15926535897933</v>
      </c>
      <c r="F19" s="6">
        <v>2500</v>
      </c>
      <c r="G19" s="6">
        <v>1</v>
      </c>
      <c r="H19" s="6">
        <v>1</v>
      </c>
      <c r="I19">
        <f t="shared" si="1"/>
        <v>15707.963267948966</v>
      </c>
      <c r="J19">
        <f t="shared" si="2"/>
        <v>7</v>
      </c>
    </row>
    <row r="20" spans="3:10" x14ac:dyDescent="0.25">
      <c r="C20" s="5">
        <f t="shared" si="4"/>
        <v>80</v>
      </c>
      <c r="D20">
        <f t="shared" ref="D20:D21" si="6">D19</f>
        <v>10</v>
      </c>
      <c r="E20" s="2">
        <f t="shared" si="0"/>
        <v>314.15926535897933</v>
      </c>
      <c r="F20" s="6">
        <v>2500</v>
      </c>
      <c r="G20" s="6">
        <v>1</v>
      </c>
      <c r="H20" s="6">
        <v>1</v>
      </c>
      <c r="I20">
        <f t="shared" si="1"/>
        <v>25132.741228718347</v>
      </c>
      <c r="J20">
        <f t="shared" si="2"/>
        <v>11</v>
      </c>
    </row>
    <row r="21" spans="3:10" x14ac:dyDescent="0.25">
      <c r="C21" s="5">
        <f t="shared" si="4"/>
        <v>100</v>
      </c>
      <c r="D21">
        <f t="shared" si="6"/>
        <v>10</v>
      </c>
      <c r="E21" s="2">
        <f t="shared" si="0"/>
        <v>314.15926535897933</v>
      </c>
      <c r="F21" s="6">
        <v>2500</v>
      </c>
      <c r="G21" s="6">
        <v>1</v>
      </c>
      <c r="H21" s="6">
        <v>1</v>
      </c>
      <c r="I21">
        <f t="shared" si="1"/>
        <v>31415.926535897932</v>
      </c>
      <c r="J21">
        <f t="shared" si="2"/>
        <v>13</v>
      </c>
    </row>
    <row r="22" spans="3:10" x14ac:dyDescent="0.25">
      <c r="C22" s="5"/>
    </row>
  </sheetData>
  <hyperlinks>
    <hyperlink ref="C2" r:id="rId1" display="https://www.youtube.com/watch?v=Rn8wJRY-9WU" xr:uid="{A6C5FAC3-551B-4D2E-B0A0-446B98E2FC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RoomIllum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P</dc:creator>
  <cp:lastModifiedBy>Vamsee Achanta</cp:lastModifiedBy>
  <dcterms:created xsi:type="dcterms:W3CDTF">2024-03-07T21:11:00Z</dcterms:created>
  <dcterms:modified xsi:type="dcterms:W3CDTF">2024-03-12T19:19:23Z</dcterms:modified>
</cp:coreProperties>
</file>