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nputs" sheetId="1" r:id="rId1"/>
    <sheet name="Limits" sheetId="2" r:id="rId2"/>
    <sheet name="Structures" sheetId="3" r:id="rId3"/>
  </sheets>
  <calcPr calcId="152511"/>
</workbook>
</file>

<file path=xl/calcChain.xml><?xml version="1.0" encoding="utf-8"?>
<calcChain xmlns="http://schemas.openxmlformats.org/spreadsheetml/2006/main">
  <c r="C8" i="2" l="1"/>
  <c r="D8" i="2"/>
  <c r="F84" i="1" l="1"/>
  <c r="F82" i="1" l="1"/>
  <c r="F79" i="1"/>
  <c r="F50" i="1" l="1"/>
  <c r="F34" i="1"/>
  <c r="F20" i="1"/>
  <c r="F16" i="1"/>
  <c r="F22" i="1" s="1"/>
  <c r="F39" i="1" s="1"/>
  <c r="F9" i="1"/>
  <c r="F18" i="1" l="1"/>
  <c r="F28" i="1"/>
  <c r="F19" i="1"/>
  <c r="F24" i="1" s="1"/>
  <c r="F38" i="1" l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<sst xmlns="http://schemas.openxmlformats.org/spreadsheetml/2006/main" count="76" uniqueCount="50">
  <si>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</si>
  <si>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</si>
  <si>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</si>
  <si>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</si>
  <si>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</si>
  <si>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</si>
  <si>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</si>
  <si>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</si>
  <si>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</si>
  <si>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</si>
  <si>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</si>
  <si>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</si>
  <si>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</si>
  <si>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</si>
  <si>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</si>
  <si>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</si>
  <si>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</si>
  <si>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</si>
  <si>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</si>
  <si>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</si>
  <si>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</si>
  <si>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</si>
  <si>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</si>
  <si>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</si>
  <si>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</si>
  <si>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</si>
  <si>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</si>
  <si>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</si>
  <si>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</si>
  <si>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</si>
  <si>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</si>
  <si>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</si>
  <si>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</si>
  <si>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</si>
  <si>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</si>
  <si>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</si>
  <si>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</si>
  <si>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</si>
  <si>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</si>
  <si>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</si>
  <si>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-Pi *Di/(Do+Di)</t>
  </si>
  <si>
    <t>-Pi *(Do/(2t) - 1)</t>
  </si>
  <si>
    <t>?</t>
  </si>
  <si>
    <t>Tension</t>
  </si>
  <si>
    <t>Units</t>
  </si>
  <si>
    <t>ksi</t>
  </si>
  <si>
    <t>Moment</t>
  </si>
  <si>
    <t>M/(2I)*(Do-t)</t>
  </si>
  <si>
    <t>External Pressure</t>
  </si>
  <si>
    <t>Solve For?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</si>
</sst>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180975</xdr:rowOff>
    </xdr:from>
    <xdr:to>
      <xdr:col>0</xdr:col>
      <xdr:colOff>1923810</xdr:colOff>
      <xdr:row>26</xdr:row>
      <xdr:rowOff>18975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8597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0</xdr:col>
      <xdr:colOff>1838095</xdr:colOff>
      <xdr:row>31</xdr:row>
      <xdr:rowOff>47551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76575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76200</xdr:rowOff>
    </xdr:from>
    <xdr:to>
      <xdr:col>0</xdr:col>
      <xdr:colOff>1923810</xdr:colOff>
      <xdr:row>37</xdr:row>
      <xdr:rowOff>171343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76700"/>
          <a:ext cx="192381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workbookViewId="0">
      <selection activeCell="D10" sqref="D10:G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4:7" x14ac:dyDescent="0.25">
      <c r="D18" t="s">
        <v>11</v>
      </c>
      <c r="F18">
        <f>(PI()/4)*(F6^2-F16^2)</f>
        <v>2.3340213255928492E-2</v>
      </c>
      <c r="G18" t="s">
        <v>14</v>
      </c>
    </row>
    <row r="19" spans="4:7" x14ac:dyDescent="0.25">
      <c r="D19" t="s">
        <v>12</v>
      </c>
      <c r="F19">
        <f>(PI()/4)*(F16^2)</f>
        <v>2.4828666475777392E-2</v>
      </c>
      <c r="G19" t="s">
        <v>14</v>
      </c>
    </row>
    <row r="20" spans="4:7" x14ac:dyDescent="0.25">
      <c r="D20" t="s">
        <v>13</v>
      </c>
      <c r="F20">
        <f>(PI()/4)*(F6^2)</f>
        <v>4.8168879731705881E-2</v>
      </c>
      <c r="G20" t="s">
        <v>14</v>
      </c>
    </row>
    <row r="22" spans="4:7" x14ac:dyDescent="0.25">
      <c r="D22" t="s">
        <v>15</v>
      </c>
      <c r="F22">
        <f>(PI()/64)*(F6^4-F16^4)</f>
        <v>1.355823688420667E-4</v>
      </c>
      <c r="G22" t="s">
        <v>16</v>
      </c>
    </row>
    <row r="23" spans="4:7" x14ac:dyDescent="0.25">
      <c r="D23" t="s">
        <v>26</v>
      </c>
    </row>
    <row r="24" spans="4:7" x14ac:dyDescent="0.25">
      <c r="D24" t="s">
        <v>17</v>
      </c>
      <c r="F24">
        <f>F12+((F11*F19)-(F10*F20))</f>
        <v>6674724</v>
      </c>
    </row>
    <row r="28" spans="4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1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H8" sqref="H8"/>
    </sheetView>
  </sheetViews>
  <sheetFormatPr defaultRowHeight="15" x14ac:dyDescent="0.25"/>
  <cols>
    <col min="1" max="1" width="29.140625" customWidth="1"/>
    <col min="2" max="2" width="5.7109375" customWidth="1"/>
    <col min="6" max="6" width="4.42578125" style="7" customWidth="1"/>
    <col min="10" max="10" width="4.42578125" style="7" customWidth="1"/>
    <col min="14" max="14" width="4.42578125" style="7" customWidth="1"/>
  </cols>
  <sheetData>
    <row r="1" spans="1:17" x14ac:dyDescent="0.25">
      <c r="A1" s="10"/>
      <c r="B1" s="11" t="s">
        <v>49</v>
      </c>
      <c r="C1" s="12" t="s">
        <v>31</v>
      </c>
      <c r="D1" s="12"/>
      <c r="E1" s="12"/>
      <c r="F1" s="13"/>
      <c r="G1" s="12" t="s">
        <v>43</v>
      </c>
      <c r="H1" s="12"/>
      <c r="I1" s="12"/>
      <c r="J1" s="13"/>
      <c r="K1" s="12" t="s">
        <v>46</v>
      </c>
      <c r="L1" s="12"/>
      <c r="M1" s="12"/>
      <c r="N1" s="13"/>
      <c r="O1" s="12" t="s">
        <v>48</v>
      </c>
      <c r="P1" s="12"/>
      <c r="Q1" s="12"/>
    </row>
    <row r="2" spans="1:17" x14ac:dyDescent="0.25">
      <c r="B2" s="9"/>
      <c r="C2" s="4"/>
      <c r="D2" s="4"/>
      <c r="E2" s="4"/>
      <c r="F2" s="6"/>
      <c r="G2" s="4"/>
      <c r="H2" s="4"/>
      <c r="I2" s="4"/>
      <c r="J2" s="6"/>
      <c r="K2" s="4"/>
      <c r="L2" s="4"/>
      <c r="M2" s="4"/>
      <c r="N2" s="6"/>
      <c r="O2" s="4"/>
      <c r="P2" s="4"/>
      <c r="Q2" s="4"/>
    </row>
    <row r="3" spans="1:17" x14ac:dyDescent="0.25">
      <c r="B3" s="3" t="s">
        <v>44</v>
      </c>
      <c r="C3" s="4"/>
      <c r="D3" s="4"/>
      <c r="E3" s="4"/>
      <c r="F3" s="6"/>
      <c r="J3" s="6"/>
      <c r="N3" s="6"/>
    </row>
    <row r="4" spans="1:17" x14ac:dyDescent="0.25">
      <c r="A4" s="3" t="s">
        <v>30</v>
      </c>
      <c r="B4" s="3"/>
    </row>
    <row r="5" spans="1:17" x14ac:dyDescent="0.25">
      <c r="A5" t="s">
        <v>0</v>
      </c>
      <c r="B5" t="s">
        <v>10</v>
      </c>
      <c r="C5">
        <v>0.24765000000000001</v>
      </c>
      <c r="D5">
        <v>0.24765000000000001</v>
      </c>
    </row>
    <row r="6" spans="1:17" x14ac:dyDescent="0.25">
      <c r="A6" t="s">
        <v>1</v>
      </c>
      <c r="B6" t="s">
        <v>10</v>
      </c>
      <c r="C6">
        <v>3.4924999999999998E-2</v>
      </c>
      <c r="D6">
        <v>3.4924999999999998E-2</v>
      </c>
    </row>
    <row r="7" spans="1:17" x14ac:dyDescent="0.25">
      <c r="A7" t="s">
        <v>2</v>
      </c>
      <c r="B7" t="s">
        <v>10</v>
      </c>
      <c r="C7">
        <v>3.4924999999999998E-2</v>
      </c>
      <c r="D7">
        <v>3.4924999999999998E-2</v>
      </c>
    </row>
    <row r="8" spans="1:17" x14ac:dyDescent="0.25">
      <c r="A8" t="s">
        <v>3</v>
      </c>
      <c r="C8">
        <f>C5-(2*C6)</f>
        <v>0.17780000000000001</v>
      </c>
      <c r="D8">
        <f>D5-(2*D6)</f>
        <v>0.17780000000000001</v>
      </c>
    </row>
    <row r="10" spans="1:17" x14ac:dyDescent="0.25">
      <c r="A10" s="3" t="s">
        <v>33</v>
      </c>
      <c r="B10" s="3"/>
    </row>
    <row r="11" spans="1:17" x14ac:dyDescent="0.25">
      <c r="A11" t="s">
        <v>34</v>
      </c>
      <c r="B11" t="s">
        <v>45</v>
      </c>
      <c r="C11" s="4">
        <v>80</v>
      </c>
    </row>
    <row r="12" spans="1:17" x14ac:dyDescent="0.25">
      <c r="B12" t="s">
        <v>27</v>
      </c>
    </row>
    <row r="14" spans="1:17" x14ac:dyDescent="0.25">
      <c r="A14" s="3" t="s">
        <v>32</v>
      </c>
      <c r="B14" s="3"/>
    </row>
    <row r="15" spans="1:17" x14ac:dyDescent="0.25">
      <c r="A15" t="s">
        <v>4</v>
      </c>
      <c r="C15" s="4">
        <v>0</v>
      </c>
      <c r="E15" s="4"/>
      <c r="F15" s="6"/>
      <c r="G15" s="4">
        <v>0</v>
      </c>
      <c r="I15" s="4"/>
      <c r="J15" s="6"/>
      <c r="K15" s="4">
        <v>0</v>
      </c>
      <c r="M15" s="4"/>
      <c r="N15" s="6"/>
      <c r="O15" s="4">
        <v>0</v>
      </c>
      <c r="Q15" s="4"/>
    </row>
    <row r="16" spans="1:17" x14ac:dyDescent="0.25">
      <c r="A16" t="s">
        <v>5</v>
      </c>
      <c r="B16" s="4"/>
      <c r="C16" s="8" t="s">
        <v>42</v>
      </c>
      <c r="E16" s="4"/>
      <c r="F16" s="6"/>
      <c r="G16" s="4">
        <v>0</v>
      </c>
      <c r="I16" s="4"/>
      <c r="J16" s="6"/>
      <c r="K16" s="4">
        <v>0</v>
      </c>
      <c r="M16" s="4"/>
      <c r="N16" s="6"/>
      <c r="O16" s="4">
        <v>0</v>
      </c>
      <c r="Q16" s="4"/>
    </row>
    <row r="17" spans="1:17" x14ac:dyDescent="0.25">
      <c r="A17" t="s">
        <v>6</v>
      </c>
      <c r="B17" s="4" t="s">
        <v>29</v>
      </c>
      <c r="C17" s="4">
        <v>0</v>
      </c>
      <c r="E17" s="4"/>
      <c r="F17" s="6"/>
      <c r="G17" s="4" t="s">
        <v>42</v>
      </c>
      <c r="I17" s="4"/>
      <c r="J17" s="6"/>
      <c r="K17" s="4" t="s">
        <v>42</v>
      </c>
      <c r="M17" s="4"/>
      <c r="N17" s="6"/>
      <c r="O17" s="4" t="s">
        <v>42</v>
      </c>
      <c r="Q17" s="4"/>
    </row>
    <row r="18" spans="1:17" x14ac:dyDescent="0.25">
      <c r="A18" t="s">
        <v>8</v>
      </c>
      <c r="B18" s="4"/>
      <c r="C18" s="4">
        <v>0</v>
      </c>
      <c r="E18" s="4"/>
      <c r="F18" s="6"/>
      <c r="G18" s="4">
        <v>0</v>
      </c>
      <c r="H18" s="4">
        <v>0</v>
      </c>
      <c r="I18" s="4"/>
      <c r="J18" s="6"/>
      <c r="K18" s="4">
        <v>0</v>
      </c>
      <c r="L18" s="4">
        <v>0</v>
      </c>
      <c r="M18" s="4"/>
      <c r="N18" s="6"/>
      <c r="O18" s="4">
        <v>0</v>
      </c>
      <c r="P18" s="4">
        <v>0</v>
      </c>
      <c r="Q18" s="4"/>
    </row>
    <row r="19" spans="1:17" x14ac:dyDescent="0.25">
      <c r="B19" s="4"/>
      <c r="C19" s="4"/>
      <c r="D19" s="4"/>
      <c r="E19" s="4"/>
      <c r="F19" s="6"/>
      <c r="G19" s="4"/>
      <c r="H19" s="4"/>
      <c r="I19" s="4"/>
      <c r="J19" s="6"/>
      <c r="K19" s="4"/>
      <c r="L19" s="4"/>
      <c r="M19" s="4"/>
      <c r="N19" s="6"/>
      <c r="O19" s="4"/>
      <c r="P19" s="4"/>
      <c r="Q19" s="4"/>
    </row>
    <row r="20" spans="1:17" x14ac:dyDescent="0.25">
      <c r="A20" t="s">
        <v>23</v>
      </c>
      <c r="B20" s="4"/>
      <c r="C20" s="4">
        <v>1.5</v>
      </c>
      <c r="D20" s="4">
        <v>1.2</v>
      </c>
      <c r="E20" s="4">
        <v>1</v>
      </c>
      <c r="F20" s="6"/>
      <c r="G20" s="4">
        <v>1.5</v>
      </c>
      <c r="H20" s="4">
        <v>1.2</v>
      </c>
      <c r="I20" s="4">
        <v>1</v>
      </c>
      <c r="J20" s="6"/>
      <c r="K20" s="4">
        <v>1.5</v>
      </c>
      <c r="L20" s="4">
        <v>1.2</v>
      </c>
      <c r="M20" s="4">
        <v>1</v>
      </c>
      <c r="N20" s="6"/>
      <c r="O20" s="4">
        <v>1.5</v>
      </c>
      <c r="P20" s="4">
        <v>1.2</v>
      </c>
      <c r="Q20" s="4">
        <v>1</v>
      </c>
    </row>
    <row r="23" spans="1:17" x14ac:dyDescent="0.25">
      <c r="C23" s="5" t="s">
        <v>40</v>
      </c>
    </row>
    <row r="25" spans="1:17" x14ac:dyDescent="0.25">
      <c r="G25">
        <v>0</v>
      </c>
      <c r="K25">
        <v>0</v>
      </c>
    </row>
    <row r="28" spans="1:17" x14ac:dyDescent="0.25">
      <c r="C28" s="5" t="s">
        <v>41</v>
      </c>
    </row>
    <row r="30" spans="1:17" x14ac:dyDescent="0.25">
      <c r="G30">
        <v>0</v>
      </c>
      <c r="K30">
        <v>0</v>
      </c>
    </row>
    <row r="35" spans="3:11" x14ac:dyDescent="0.25">
      <c r="G35" t="s">
        <v>18</v>
      </c>
      <c r="K35" t="s">
        <v>47</v>
      </c>
    </row>
    <row r="36" spans="3:11" x14ac:dyDescent="0.25">
      <c r="C36">
        <v>0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Limits</vt:lpstr>
      <vt:lpstr>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2017-07-15T00:34:48Z</dcterms:modified>
</cp:coreProperties>
</file>