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chantv\OneDrive\OneDrive - Occidental Petroleum Corporation\Temp\Posters\"/>
    </mc:Choice>
  </mc:AlternateContent>
  <bookViews>
    <workbookView xWindow="0" yWindow="0" windowWidth="15345" windowHeight="4035" activeTab="3"/>
  </bookViews>
  <sheets>
    <sheet name="Raw" sheetId="2" r:id="rId1"/>
    <sheet name="Sheet4" sheetId="5" r:id="rId2"/>
    <sheet name="Process1" sheetId="3" r:id="rId3"/>
    <sheet name="Process2"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98" i="4" l="1"/>
  <c r="Y191" i="4"/>
  <c r="Y190" i="4"/>
  <c r="Y182" i="4"/>
  <c r="Y181" i="4"/>
  <c r="Y180" i="4"/>
  <c r="Y177" i="4"/>
  <c r="Y176" i="4"/>
  <c r="X177" i="4"/>
  <c r="X191" i="4"/>
  <c r="X190" i="4"/>
  <c r="X182" i="4"/>
  <c r="X181" i="4"/>
  <c r="X180" i="4"/>
  <c r="X176" i="4"/>
  <c r="X198" i="4"/>
  <c r="X197" i="4"/>
  <c r="X196" i="4"/>
  <c r="Y195" i="4"/>
  <c r="Y194" i="4"/>
  <c r="Y193" i="4"/>
  <c r="Y192" i="4"/>
  <c r="Y189" i="4"/>
  <c r="Y188" i="4"/>
  <c r="Y187" i="4"/>
  <c r="Y186" i="4"/>
  <c r="Y185" i="4"/>
  <c r="Y184" i="4"/>
  <c r="Y183" i="4"/>
  <c r="Y179" i="4"/>
  <c r="Y178" i="4"/>
  <c r="Y175" i="4"/>
  <c r="Y174" i="4"/>
  <c r="Y173" i="4"/>
  <c r="Y172" i="4"/>
  <c r="Y171" i="4"/>
  <c r="Y170" i="4"/>
  <c r="Y169" i="4"/>
  <c r="Y168" i="4"/>
  <c r="Y167" i="4"/>
  <c r="Y166" i="4"/>
  <c r="Y165" i="4"/>
  <c r="Y164" i="4"/>
  <c r="Y163" i="4"/>
  <c r="Y162" i="4"/>
  <c r="Y161" i="4"/>
  <c r="Y160" i="4"/>
  <c r="Y159" i="4"/>
  <c r="Y158" i="4"/>
  <c r="Y157" i="4"/>
  <c r="Y156" i="4"/>
  <c r="Y155" i="4"/>
  <c r="Y154" i="4"/>
  <c r="Y153" i="4"/>
  <c r="Y152" i="4"/>
  <c r="Y151" i="4"/>
  <c r="Y150" i="4"/>
  <c r="Y149" i="4"/>
  <c r="Y148" i="4"/>
  <c r="Y147" i="4"/>
  <c r="Y146" i="4"/>
  <c r="Y145" i="4"/>
  <c r="Y144" i="4"/>
  <c r="Y143" i="4"/>
  <c r="Y142" i="4"/>
  <c r="Y141" i="4"/>
  <c r="Y140" i="4"/>
  <c r="Y139" i="4"/>
  <c r="Y138" i="4"/>
  <c r="Y137" i="4"/>
  <c r="Y136" i="4"/>
  <c r="Y135" i="4"/>
  <c r="Y134" i="4"/>
  <c r="Y133" i="4"/>
  <c r="Y132" i="4"/>
  <c r="Y131" i="4"/>
  <c r="Y130" i="4"/>
  <c r="Y129" i="4"/>
  <c r="Y128" i="4"/>
  <c r="Y127" i="4"/>
  <c r="Y126" i="4"/>
  <c r="Y125" i="4"/>
  <c r="Y124" i="4"/>
  <c r="Y123" i="4"/>
  <c r="Y122" i="4"/>
  <c r="Y121" i="4"/>
  <c r="Y120" i="4"/>
  <c r="Y119" i="4"/>
  <c r="Y118" i="4"/>
  <c r="Y117" i="4"/>
  <c r="Y116" i="4"/>
  <c r="Y115" i="4"/>
  <c r="Y114" i="4"/>
  <c r="Y113" i="4"/>
  <c r="Y112" i="4"/>
  <c r="Y111" i="4"/>
  <c r="Y110" i="4"/>
  <c r="Y109" i="4"/>
  <c r="Y108" i="4"/>
  <c r="Y107" i="4"/>
  <c r="Y106" i="4"/>
  <c r="Y105" i="4"/>
  <c r="Y104" i="4"/>
  <c r="Y103" i="4"/>
  <c r="Y102" i="4"/>
  <c r="Y101" i="4"/>
  <c r="Y100" i="4"/>
  <c r="Y99" i="4"/>
  <c r="Y98" i="4"/>
  <c r="Y97" i="4"/>
  <c r="Y96" i="4"/>
  <c r="Y95" i="4"/>
  <c r="Y94" i="4"/>
  <c r="Y93" i="4"/>
  <c r="Y92" i="4"/>
  <c r="Y91" i="4"/>
  <c r="Y90" i="4"/>
  <c r="Y89" i="4"/>
  <c r="Y88" i="4"/>
  <c r="Y87" i="4"/>
  <c r="Y86" i="4"/>
  <c r="Y85" i="4"/>
  <c r="Y84" i="4"/>
  <c r="Y83" i="4"/>
  <c r="Y82" i="4"/>
  <c r="Y81" i="4"/>
  <c r="Y80" i="4"/>
  <c r="Y79" i="4"/>
  <c r="Y78" i="4"/>
  <c r="Y77" i="4"/>
  <c r="Y76" i="4"/>
  <c r="Y75" i="4"/>
  <c r="Y74" i="4"/>
  <c r="Y73" i="4"/>
  <c r="Y72" i="4"/>
  <c r="Y71" i="4"/>
  <c r="Y70" i="4"/>
  <c r="Y69" i="4"/>
  <c r="Y68" i="4"/>
  <c r="Y67" i="4"/>
  <c r="Y66" i="4"/>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Y2" i="4"/>
  <c r="Y1" i="4"/>
  <c r="X90" i="4"/>
  <c r="W90" i="4"/>
  <c r="W89" i="4"/>
  <c r="X89" i="4"/>
  <c r="X86" i="4"/>
  <c r="W86" i="4"/>
  <c r="X85" i="4"/>
  <c r="W85" i="4"/>
  <c r="W198" i="4"/>
  <c r="W197" i="4"/>
  <c r="W196" i="4"/>
  <c r="X113" i="4"/>
  <c r="W113" i="4"/>
  <c r="X111" i="4"/>
  <c r="W111" i="4"/>
  <c r="X107" i="4"/>
  <c r="X106" i="4"/>
  <c r="X103" i="4"/>
  <c r="X112" i="4"/>
  <c r="W112" i="4"/>
  <c r="X110" i="4"/>
  <c r="W110" i="4"/>
  <c r="X109" i="4"/>
  <c r="W109" i="4"/>
  <c r="X108" i="4"/>
  <c r="W108" i="4"/>
  <c r="X102" i="4"/>
  <c r="W102" i="4"/>
  <c r="X99" i="4"/>
  <c r="W99" i="4"/>
  <c r="X96" i="4"/>
  <c r="W96" i="4"/>
  <c r="X84" i="4"/>
  <c r="W84" i="4"/>
  <c r="X79" i="4"/>
  <c r="W79" i="4"/>
  <c r="X68" i="4"/>
  <c r="W68" i="4"/>
  <c r="X17" i="4"/>
  <c r="W17" i="4"/>
  <c r="X195" i="4"/>
  <c r="X194" i="4"/>
  <c r="X193" i="4"/>
  <c r="X192" i="4"/>
  <c r="X189" i="4"/>
  <c r="X188" i="4"/>
  <c r="X187" i="4"/>
  <c r="X186" i="4"/>
  <c r="X185" i="4"/>
  <c r="X184" i="4"/>
  <c r="X183" i="4"/>
  <c r="X179" i="4"/>
  <c r="X178" i="4"/>
  <c r="X175" i="4"/>
  <c r="X174" i="4"/>
  <c r="X173" i="4"/>
  <c r="X172" i="4"/>
  <c r="X171" i="4"/>
  <c r="X170" i="4"/>
  <c r="X169" i="4"/>
  <c r="X168" i="4"/>
  <c r="X167" i="4"/>
  <c r="X166" i="4"/>
  <c r="X165" i="4"/>
  <c r="X164" i="4"/>
  <c r="X163" i="4"/>
  <c r="X162" i="4"/>
  <c r="X161" i="4"/>
  <c r="X160" i="4"/>
  <c r="X159" i="4"/>
  <c r="X158" i="4"/>
  <c r="X157" i="4"/>
  <c r="X156" i="4"/>
  <c r="X155" i="4"/>
  <c r="X154" i="4"/>
  <c r="X153" i="4"/>
  <c r="X152" i="4"/>
  <c r="X151" i="4"/>
  <c r="X150" i="4"/>
  <c r="X149" i="4"/>
  <c r="X148" i="4"/>
  <c r="X147" i="4"/>
  <c r="X146" i="4"/>
  <c r="X145" i="4"/>
  <c r="X144" i="4"/>
  <c r="X143" i="4"/>
  <c r="X142" i="4"/>
  <c r="X141" i="4"/>
  <c r="X140" i="4"/>
  <c r="X139" i="4"/>
  <c r="X138" i="4"/>
  <c r="X137" i="4"/>
  <c r="X136" i="4"/>
  <c r="X135" i="4"/>
  <c r="X134" i="4"/>
  <c r="X133" i="4"/>
  <c r="X132" i="4"/>
  <c r="X131" i="4"/>
  <c r="X130" i="4"/>
  <c r="X129" i="4"/>
  <c r="X128" i="4"/>
  <c r="X127" i="4"/>
  <c r="X126" i="4"/>
  <c r="X125" i="4"/>
  <c r="X124" i="4"/>
  <c r="X123" i="4"/>
  <c r="X122" i="4"/>
  <c r="X121" i="4"/>
  <c r="X120" i="4"/>
  <c r="X119" i="4"/>
  <c r="X118" i="4"/>
  <c r="X117" i="4"/>
  <c r="X116" i="4"/>
  <c r="X115" i="4"/>
  <c r="X114" i="4"/>
  <c r="W107" i="4"/>
  <c r="W106" i="4"/>
  <c r="X105" i="4"/>
  <c r="X104" i="4"/>
  <c r="W103" i="4"/>
  <c r="X101" i="4"/>
  <c r="X100" i="4"/>
  <c r="X98" i="4"/>
  <c r="X97" i="4"/>
  <c r="X95" i="4"/>
  <c r="X94" i="4"/>
  <c r="X93" i="4"/>
  <c r="X92" i="4"/>
  <c r="X91" i="4"/>
  <c r="X88" i="4"/>
  <c r="X87" i="4"/>
  <c r="X83" i="4"/>
  <c r="X82" i="4"/>
  <c r="X81" i="4"/>
  <c r="X80" i="4"/>
  <c r="X78" i="4"/>
  <c r="X77" i="4"/>
  <c r="X76" i="4"/>
  <c r="X75" i="4"/>
  <c r="X74" i="4"/>
  <c r="X73" i="4"/>
  <c r="X72" i="4"/>
  <c r="X71" i="4"/>
  <c r="X70" i="4"/>
  <c r="X69" i="4"/>
  <c r="X67" i="4"/>
  <c r="X66"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6" i="4"/>
  <c r="X15" i="4"/>
  <c r="X14" i="4"/>
  <c r="X13" i="4"/>
  <c r="X12" i="4"/>
  <c r="X11" i="4"/>
  <c r="X10" i="4"/>
  <c r="X9" i="4"/>
  <c r="X8" i="4"/>
  <c r="X7" i="4"/>
  <c r="X6" i="4"/>
  <c r="X5" i="4"/>
  <c r="X4" i="4"/>
  <c r="X3" i="4"/>
  <c r="X2" i="4"/>
  <c r="X1" i="4"/>
  <c r="W1" i="4"/>
  <c r="V1" i="4"/>
  <c r="W195" i="4"/>
  <c r="W194" i="4"/>
  <c r="W193" i="4"/>
  <c r="W192" i="4"/>
  <c r="W191" i="4"/>
  <c r="W190" i="4"/>
  <c r="W189" i="4"/>
  <c r="W188" i="4"/>
  <c r="W187" i="4"/>
  <c r="W186" i="4"/>
  <c r="W185" i="4"/>
  <c r="W184" i="4"/>
  <c r="W183" i="4"/>
  <c r="W182" i="4"/>
  <c r="W181" i="4"/>
  <c r="W180" i="4"/>
  <c r="W179" i="4"/>
  <c r="W178" i="4"/>
  <c r="W177" i="4"/>
  <c r="W176" i="4"/>
  <c r="W175" i="4"/>
  <c r="W174" i="4"/>
  <c r="W173" i="4"/>
  <c r="W172" i="4"/>
  <c r="W171" i="4"/>
  <c r="W170" i="4"/>
  <c r="W169" i="4"/>
  <c r="W168" i="4"/>
  <c r="W167" i="4"/>
  <c r="W166" i="4"/>
  <c r="W165" i="4"/>
  <c r="W164" i="4"/>
  <c r="W163" i="4"/>
  <c r="W162" i="4"/>
  <c r="W161" i="4"/>
  <c r="W160" i="4"/>
  <c r="W159" i="4"/>
  <c r="W158" i="4"/>
  <c r="W157" i="4"/>
  <c r="W156" i="4"/>
  <c r="W155" i="4"/>
  <c r="W154" i="4"/>
  <c r="W153" i="4"/>
  <c r="W152" i="4"/>
  <c r="W151" i="4"/>
  <c r="W150" i="4"/>
  <c r="W149" i="4"/>
  <c r="W148" i="4"/>
  <c r="W147" i="4"/>
  <c r="W146" i="4"/>
  <c r="W145" i="4"/>
  <c r="W144" i="4"/>
  <c r="W143" i="4"/>
  <c r="W142" i="4"/>
  <c r="W141" i="4"/>
  <c r="W140" i="4"/>
  <c r="W139" i="4"/>
  <c r="W138" i="4"/>
  <c r="W137" i="4"/>
  <c r="W136" i="4"/>
  <c r="W135" i="4"/>
  <c r="W134" i="4"/>
  <c r="W133" i="4"/>
  <c r="W132" i="4"/>
  <c r="W131" i="4"/>
  <c r="W130" i="4"/>
  <c r="W129" i="4"/>
  <c r="W128" i="4"/>
  <c r="W127" i="4"/>
  <c r="W126" i="4"/>
  <c r="W125" i="4"/>
  <c r="W124" i="4"/>
  <c r="W123" i="4"/>
  <c r="W122" i="4"/>
  <c r="W121" i="4"/>
  <c r="W120" i="4"/>
  <c r="W119" i="4"/>
  <c r="W118" i="4"/>
  <c r="W117" i="4"/>
  <c r="W116" i="4"/>
  <c r="W115" i="4"/>
  <c r="W114" i="4"/>
  <c r="V107" i="4"/>
  <c r="V106" i="4"/>
  <c r="W105" i="4"/>
  <c r="W104" i="4"/>
  <c r="V103" i="4"/>
  <c r="W101" i="4"/>
  <c r="W100" i="4"/>
  <c r="W98" i="4"/>
  <c r="W97" i="4"/>
  <c r="W95" i="4"/>
  <c r="W94" i="4"/>
  <c r="W93" i="4"/>
  <c r="W92" i="4"/>
  <c r="W91" i="4"/>
  <c r="W88" i="4"/>
  <c r="W87" i="4"/>
  <c r="V86" i="4"/>
  <c r="W83" i="4"/>
  <c r="W82" i="4"/>
  <c r="W81" i="4"/>
  <c r="W80" i="4"/>
  <c r="W78" i="4"/>
  <c r="W77" i="4"/>
  <c r="W76" i="4"/>
  <c r="W75" i="4"/>
  <c r="W74" i="4"/>
  <c r="W73" i="4"/>
  <c r="W72" i="4"/>
  <c r="W71" i="4"/>
  <c r="W70" i="4"/>
  <c r="W69" i="4"/>
  <c r="W67" i="4"/>
  <c r="W66" i="4"/>
  <c r="W65" i="4"/>
  <c r="W64" i="4"/>
  <c r="W63" i="4"/>
  <c r="W62" i="4"/>
  <c r="W61" i="4"/>
  <c r="W60" i="4"/>
  <c r="W59"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W26" i="4"/>
  <c r="W25" i="4"/>
  <c r="W24" i="4"/>
  <c r="W23" i="4"/>
  <c r="W22" i="4"/>
  <c r="W21" i="4"/>
  <c r="W20" i="4"/>
  <c r="W19" i="4"/>
  <c r="W18" i="4"/>
  <c r="W16" i="4"/>
  <c r="W15" i="4"/>
  <c r="W14" i="4"/>
  <c r="W13" i="4"/>
  <c r="W12" i="4"/>
  <c r="W11" i="4"/>
  <c r="W10" i="4"/>
  <c r="W9" i="4"/>
  <c r="W8" i="4"/>
  <c r="W7" i="4"/>
  <c r="W6" i="4"/>
  <c r="W5" i="4"/>
  <c r="W4" i="4"/>
  <c r="W3" i="4"/>
  <c r="W2" i="4"/>
  <c r="V198" i="4"/>
  <c r="V197" i="4"/>
  <c r="V196" i="4"/>
  <c r="V195" i="4"/>
  <c r="V194" i="4"/>
  <c r="V193" i="4"/>
  <c r="V192" i="4"/>
  <c r="V191" i="4"/>
  <c r="V190" i="4"/>
  <c r="V189" i="4"/>
  <c r="V188" i="4"/>
  <c r="V187" i="4"/>
  <c r="V186" i="4"/>
  <c r="V185" i="4"/>
  <c r="V184" i="4"/>
  <c r="V183" i="4"/>
  <c r="V182" i="4"/>
  <c r="V181" i="4"/>
  <c r="V180" i="4"/>
  <c r="V179" i="4"/>
  <c r="V178" i="4"/>
  <c r="V177" i="4"/>
  <c r="V176" i="4"/>
  <c r="V175" i="4"/>
  <c r="V174" i="4"/>
  <c r="V173" i="4"/>
  <c r="V172" i="4"/>
  <c r="V171" i="4"/>
  <c r="V170" i="4"/>
  <c r="V169" i="4"/>
  <c r="V168" i="4"/>
  <c r="V167" i="4"/>
  <c r="V166" i="4"/>
  <c r="V165" i="4"/>
  <c r="V164" i="4"/>
  <c r="V163" i="4"/>
  <c r="V162" i="4"/>
  <c r="V161" i="4"/>
  <c r="V160" i="4"/>
  <c r="V159" i="4"/>
  <c r="V158" i="4"/>
  <c r="V157" i="4"/>
  <c r="V156" i="4"/>
  <c r="V155" i="4"/>
  <c r="V154" i="4"/>
  <c r="V153" i="4"/>
  <c r="V152" i="4"/>
  <c r="V151" i="4"/>
  <c r="V150" i="4"/>
  <c r="V149" i="4"/>
  <c r="V148" i="4"/>
  <c r="V147" i="4"/>
  <c r="V146" i="4"/>
  <c r="V145" i="4"/>
  <c r="V144" i="4"/>
  <c r="V143" i="4"/>
  <c r="V142" i="4"/>
  <c r="V141" i="4"/>
  <c r="V140" i="4"/>
  <c r="V139" i="4"/>
  <c r="V138" i="4"/>
  <c r="V137" i="4"/>
  <c r="V136" i="4"/>
  <c r="V135" i="4"/>
  <c r="V134" i="4"/>
  <c r="V133" i="4"/>
  <c r="V132" i="4"/>
  <c r="V131" i="4"/>
  <c r="V130" i="4"/>
  <c r="V129" i="4"/>
  <c r="V128" i="4"/>
  <c r="V127" i="4"/>
  <c r="V126" i="4"/>
  <c r="V125" i="4"/>
  <c r="V124" i="4"/>
  <c r="V123" i="4"/>
  <c r="V122" i="4"/>
  <c r="V121" i="4"/>
  <c r="V120" i="4"/>
  <c r="V119" i="4"/>
  <c r="V118" i="4"/>
  <c r="V117" i="4"/>
  <c r="V116" i="4"/>
  <c r="V115" i="4"/>
  <c r="V114" i="4"/>
  <c r="V113" i="4"/>
  <c r="V112" i="4"/>
  <c r="V111" i="4"/>
  <c r="V110" i="4"/>
  <c r="V109" i="4"/>
  <c r="V108" i="4"/>
  <c r="U107" i="4"/>
  <c r="U106" i="4"/>
  <c r="V105" i="4"/>
  <c r="V104" i="4"/>
  <c r="U103" i="4"/>
  <c r="V102" i="4"/>
  <c r="V101" i="4"/>
  <c r="V100" i="4"/>
  <c r="V99" i="4"/>
  <c r="V98" i="4"/>
  <c r="V97" i="4"/>
  <c r="V96" i="4"/>
  <c r="V95" i="4"/>
  <c r="V94" i="4"/>
  <c r="V93" i="4"/>
  <c r="V92" i="4"/>
  <c r="V91" i="4"/>
  <c r="V90" i="4"/>
  <c r="V89" i="4"/>
  <c r="V88" i="4"/>
  <c r="V87" i="4"/>
  <c r="U86" i="4"/>
  <c r="V85" i="4"/>
  <c r="V84" i="4"/>
  <c r="V83" i="4"/>
  <c r="V82" i="4"/>
  <c r="V81" i="4"/>
  <c r="V80" i="4"/>
  <c r="V79" i="4"/>
  <c r="V78" i="4"/>
  <c r="V77" i="4"/>
  <c r="V76" i="4"/>
  <c r="V75" i="4"/>
  <c r="V74" i="4"/>
  <c r="V73" i="4"/>
  <c r="V72" i="4"/>
  <c r="V71" i="4"/>
  <c r="V70" i="4"/>
  <c r="V69" i="4"/>
  <c r="V68" i="4"/>
  <c r="V67" i="4"/>
  <c r="V66"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V2" i="4"/>
  <c r="U198" i="4"/>
  <c r="U197" i="4"/>
  <c r="U196" i="4"/>
  <c r="U195" i="4"/>
  <c r="U194" i="4"/>
  <c r="U193" i="4"/>
  <c r="U192" i="4"/>
  <c r="U191" i="4"/>
  <c r="U190" i="4"/>
  <c r="U189" i="4"/>
  <c r="U188" i="4"/>
  <c r="U187" i="4"/>
  <c r="U186" i="4"/>
  <c r="U185" i="4"/>
  <c r="U184" i="4"/>
  <c r="U183" i="4"/>
  <c r="U182" i="4"/>
  <c r="U181" i="4"/>
  <c r="U180" i="4"/>
  <c r="U179" i="4"/>
  <c r="U178" i="4"/>
  <c r="U177" i="4"/>
  <c r="U176" i="4"/>
  <c r="U175" i="4"/>
  <c r="U174" i="4"/>
  <c r="U173" i="4"/>
  <c r="U172" i="4"/>
  <c r="U171" i="4"/>
  <c r="U170" i="4"/>
  <c r="U169" i="4"/>
  <c r="U168" i="4"/>
  <c r="U167" i="4"/>
  <c r="U166" i="4"/>
  <c r="U165" i="4"/>
  <c r="U164" i="4"/>
  <c r="U163" i="4"/>
  <c r="U162" i="4"/>
  <c r="U161" i="4"/>
  <c r="U160" i="4"/>
  <c r="U159" i="4"/>
  <c r="U158" i="4"/>
  <c r="U157" i="4"/>
  <c r="U156" i="4"/>
  <c r="U155" i="4"/>
  <c r="U154" i="4"/>
  <c r="U153" i="4"/>
  <c r="U152" i="4"/>
  <c r="U151" i="4"/>
  <c r="U150" i="4"/>
  <c r="U149" i="4"/>
  <c r="U148" i="4"/>
  <c r="U147" i="4"/>
  <c r="U146" i="4"/>
  <c r="U145" i="4"/>
  <c r="U144" i="4"/>
  <c r="U143" i="4"/>
  <c r="U142" i="4"/>
  <c r="U141" i="4"/>
  <c r="U140" i="4"/>
  <c r="U139" i="4"/>
  <c r="U138" i="4"/>
  <c r="U137" i="4"/>
  <c r="U136" i="4"/>
  <c r="U135" i="4"/>
  <c r="U134" i="4"/>
  <c r="U133" i="4"/>
  <c r="U132" i="4"/>
  <c r="U131" i="4"/>
  <c r="U130" i="4"/>
  <c r="U129" i="4"/>
  <c r="U128" i="4"/>
  <c r="U127" i="4"/>
  <c r="U126" i="4"/>
  <c r="U125" i="4"/>
  <c r="U124" i="4"/>
  <c r="U123" i="4"/>
  <c r="U122" i="4"/>
  <c r="U121" i="4"/>
  <c r="U120" i="4"/>
  <c r="U119" i="4"/>
  <c r="U118" i="4"/>
  <c r="U117" i="4"/>
  <c r="U116" i="4"/>
  <c r="U115" i="4"/>
  <c r="U114" i="4"/>
  <c r="U113" i="4"/>
  <c r="U112" i="4"/>
  <c r="U111" i="4"/>
  <c r="U110" i="4"/>
  <c r="U109" i="4"/>
  <c r="U108" i="4"/>
  <c r="T107" i="4"/>
  <c r="T106" i="4"/>
  <c r="U105" i="4"/>
  <c r="U104" i="4"/>
  <c r="T103" i="4"/>
  <c r="U102" i="4"/>
  <c r="U101" i="4"/>
  <c r="U100" i="4"/>
  <c r="U99" i="4"/>
  <c r="U98" i="4"/>
  <c r="U97" i="4"/>
  <c r="U96" i="4"/>
  <c r="U95" i="4"/>
  <c r="U94" i="4"/>
  <c r="U93" i="4"/>
  <c r="U92" i="4"/>
  <c r="U91" i="4"/>
  <c r="U90" i="4"/>
  <c r="U89" i="4"/>
  <c r="U88" i="4"/>
  <c r="U87" i="4"/>
  <c r="T86" i="4"/>
  <c r="U85" i="4"/>
  <c r="U84" i="4"/>
  <c r="U83" i="4"/>
  <c r="U82" i="4"/>
  <c r="U81" i="4"/>
  <c r="U80" i="4"/>
  <c r="U79" i="4"/>
  <c r="U78" i="4"/>
  <c r="U77" i="4"/>
  <c r="U76" i="4"/>
  <c r="U75" i="4"/>
  <c r="U74" i="4"/>
  <c r="U73" i="4"/>
  <c r="U72" i="4"/>
  <c r="U71" i="4"/>
  <c r="U70" i="4"/>
  <c r="U69" i="4"/>
  <c r="U68" i="4"/>
  <c r="U67" i="4"/>
  <c r="U66" i="4"/>
  <c r="U65" i="4"/>
  <c r="U64" i="4"/>
  <c r="U63" i="4"/>
  <c r="U62" i="4"/>
  <c r="U61" i="4"/>
  <c r="U60" i="4"/>
  <c r="U59" i="4"/>
  <c r="U58" i="4"/>
  <c r="U57" i="4"/>
  <c r="U56" i="4"/>
  <c r="U55" i="4"/>
  <c r="U54" i="4"/>
  <c r="U53" i="4"/>
  <c r="U52" i="4"/>
  <c r="U51" i="4"/>
  <c r="U50" i="4"/>
  <c r="U49" i="4"/>
  <c r="U48" i="4"/>
  <c r="U47" i="4"/>
  <c r="U46" i="4"/>
  <c r="U45" i="4"/>
  <c r="U44" i="4"/>
  <c r="U43" i="4"/>
  <c r="U42" i="4"/>
  <c r="U41" i="4"/>
  <c r="U40" i="4"/>
  <c r="U39" i="4"/>
  <c r="U38" i="4"/>
  <c r="U37" i="4"/>
  <c r="U36" i="4"/>
  <c r="U35" i="4"/>
  <c r="U34" i="4"/>
  <c r="U33" i="4"/>
  <c r="U32" i="4"/>
  <c r="U31" i="4"/>
  <c r="U30" i="4"/>
  <c r="U29" i="4"/>
  <c r="U28" i="4"/>
  <c r="U27" i="4"/>
  <c r="U26" i="4"/>
  <c r="U25" i="4"/>
  <c r="U24" i="4"/>
  <c r="U23" i="4"/>
  <c r="U22" i="4"/>
  <c r="U21" i="4"/>
  <c r="U20" i="4"/>
  <c r="U19" i="4"/>
  <c r="U18" i="4"/>
  <c r="U17" i="4"/>
  <c r="U16" i="4"/>
  <c r="U15" i="4"/>
  <c r="U14" i="4"/>
  <c r="U13" i="4"/>
  <c r="U12" i="4"/>
  <c r="U11" i="4"/>
  <c r="U10" i="4"/>
  <c r="U9" i="4"/>
  <c r="U8" i="4"/>
  <c r="U7" i="4"/>
  <c r="U6" i="4"/>
  <c r="U5" i="4"/>
  <c r="U4" i="4"/>
  <c r="U3" i="4"/>
  <c r="U2" i="4"/>
  <c r="U1" i="4"/>
  <c r="T104" i="4"/>
  <c r="T198" i="4"/>
  <c r="T197" i="4"/>
  <c r="T196" i="4"/>
  <c r="T195" i="4"/>
  <c r="T194" i="4"/>
  <c r="T193" i="4"/>
  <c r="T192" i="4"/>
  <c r="T191" i="4"/>
  <c r="T190" i="4"/>
  <c r="T189" i="4"/>
  <c r="T188" i="4"/>
  <c r="T187" i="4"/>
  <c r="T186" i="4"/>
  <c r="T185" i="4"/>
  <c r="T184" i="4"/>
  <c r="T183" i="4"/>
  <c r="T182" i="4"/>
  <c r="T181" i="4"/>
  <c r="T180" i="4"/>
  <c r="T179" i="4"/>
  <c r="T178" i="4"/>
  <c r="T177" i="4"/>
  <c r="T176" i="4"/>
  <c r="T175" i="4"/>
  <c r="T174" i="4"/>
  <c r="T173" i="4"/>
  <c r="T172" i="4"/>
  <c r="T171" i="4"/>
  <c r="T170" i="4"/>
  <c r="T169" i="4"/>
  <c r="T168" i="4"/>
  <c r="T167" i="4"/>
  <c r="T166" i="4"/>
  <c r="T165" i="4"/>
  <c r="T164" i="4"/>
  <c r="T163" i="4"/>
  <c r="T162" i="4"/>
  <c r="T161" i="4"/>
  <c r="T160" i="4"/>
  <c r="T159" i="4"/>
  <c r="T158" i="4"/>
  <c r="T157" i="4"/>
  <c r="T156" i="4"/>
  <c r="T155" i="4"/>
  <c r="T154" i="4"/>
  <c r="T153" i="4"/>
  <c r="T152" i="4"/>
  <c r="T151" i="4"/>
  <c r="T150" i="4"/>
  <c r="T149" i="4"/>
  <c r="T148" i="4"/>
  <c r="T147" i="4"/>
  <c r="T146" i="4"/>
  <c r="T145" i="4"/>
  <c r="T144" i="4"/>
  <c r="T143" i="4"/>
  <c r="T142" i="4"/>
  <c r="T141" i="4"/>
  <c r="T140" i="4"/>
  <c r="T139" i="4"/>
  <c r="T138" i="4"/>
  <c r="T137" i="4"/>
  <c r="T136" i="4"/>
  <c r="T135" i="4"/>
  <c r="T134" i="4"/>
  <c r="T133" i="4"/>
  <c r="T132" i="4"/>
  <c r="T131" i="4"/>
  <c r="T130" i="4"/>
  <c r="T129" i="4"/>
  <c r="T128" i="4"/>
  <c r="T127" i="4"/>
  <c r="T126" i="4"/>
  <c r="T125" i="4"/>
  <c r="T124" i="4"/>
  <c r="T123" i="4"/>
  <c r="T122" i="4"/>
  <c r="T121" i="4"/>
  <c r="T120" i="4"/>
  <c r="T119" i="4"/>
  <c r="T118" i="4"/>
  <c r="T117" i="4"/>
  <c r="T116" i="4"/>
  <c r="T115" i="4"/>
  <c r="T114" i="4"/>
  <c r="T113" i="4"/>
  <c r="T112" i="4"/>
  <c r="T111" i="4"/>
  <c r="T110" i="4"/>
  <c r="T109" i="4"/>
  <c r="T108" i="4"/>
  <c r="S107" i="4"/>
  <c r="S106" i="4"/>
  <c r="T105" i="4"/>
  <c r="S104" i="4"/>
  <c r="S103" i="4"/>
  <c r="T102" i="4"/>
  <c r="T101" i="4"/>
  <c r="T100" i="4"/>
  <c r="T99" i="4"/>
  <c r="T98" i="4"/>
  <c r="T97" i="4"/>
  <c r="T96" i="4"/>
  <c r="T95" i="4"/>
  <c r="T94" i="4"/>
  <c r="T93" i="4"/>
  <c r="T92" i="4"/>
  <c r="T91" i="4"/>
  <c r="T90" i="4"/>
  <c r="T89" i="4"/>
  <c r="T88" i="4"/>
  <c r="T87" i="4"/>
  <c r="S86" i="4"/>
  <c r="T85" i="4"/>
  <c r="T84" i="4"/>
  <c r="T83" i="4"/>
  <c r="T82" i="4"/>
  <c r="T81" i="4"/>
  <c r="T80" i="4"/>
  <c r="T79" i="4"/>
  <c r="T78" i="4"/>
  <c r="T77" i="4"/>
  <c r="T76" i="4"/>
  <c r="T75" i="4"/>
  <c r="T74" i="4"/>
  <c r="T73" i="4"/>
  <c r="T72" i="4"/>
  <c r="T71" i="4"/>
  <c r="T70" i="4"/>
  <c r="T69" i="4"/>
  <c r="T68" i="4"/>
  <c r="T67" i="4"/>
  <c r="T66" i="4"/>
  <c r="T65" i="4"/>
  <c r="T64" i="4"/>
  <c r="T63" i="4"/>
  <c r="T62" i="4"/>
  <c r="T61" i="4"/>
  <c r="T60" i="4"/>
  <c r="T59" i="4"/>
  <c r="T58" i="4"/>
  <c r="T57" i="4"/>
  <c r="T56" i="4"/>
  <c r="T55" i="4"/>
  <c r="T54" i="4"/>
  <c r="T53" i="4"/>
  <c r="T52" i="4"/>
  <c r="T51" i="4"/>
  <c r="T50" i="4"/>
  <c r="T49" i="4"/>
  <c r="T48" i="4"/>
  <c r="T47" i="4"/>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 r="S198" i="4"/>
  <c r="S197" i="4"/>
  <c r="S196" i="4"/>
  <c r="S195" i="4"/>
  <c r="S194" i="4"/>
  <c r="S193" i="4"/>
  <c r="S192" i="4"/>
  <c r="S191" i="4"/>
  <c r="S190" i="4"/>
  <c r="S189" i="4"/>
  <c r="S188" i="4"/>
  <c r="S187" i="4"/>
  <c r="S186" i="4"/>
  <c r="S185" i="4"/>
  <c r="S184" i="4"/>
  <c r="S183" i="4"/>
  <c r="S182" i="4"/>
  <c r="S181" i="4"/>
  <c r="S180" i="4"/>
  <c r="S179" i="4"/>
  <c r="S178" i="4"/>
  <c r="S177" i="4"/>
  <c r="S176" i="4"/>
  <c r="S175" i="4"/>
  <c r="S174" i="4"/>
  <c r="S173" i="4"/>
  <c r="S172" i="4"/>
  <c r="S171" i="4"/>
  <c r="S170" i="4"/>
  <c r="S169" i="4"/>
  <c r="S168" i="4"/>
  <c r="S167" i="4"/>
  <c r="S166" i="4"/>
  <c r="S165" i="4"/>
  <c r="S164" i="4"/>
  <c r="S163" i="4"/>
  <c r="S162" i="4"/>
  <c r="S161" i="4"/>
  <c r="S160" i="4"/>
  <c r="S159" i="4"/>
  <c r="S158" i="4"/>
  <c r="S157" i="4"/>
  <c r="S156" i="4"/>
  <c r="S155" i="4"/>
  <c r="S154" i="4"/>
  <c r="S153" i="4"/>
  <c r="S152" i="4"/>
  <c r="S151" i="4"/>
  <c r="S150" i="4"/>
  <c r="S149" i="4"/>
  <c r="S148" i="4"/>
  <c r="S147" i="4"/>
  <c r="S146" i="4"/>
  <c r="S145" i="4"/>
  <c r="S144" i="4"/>
  <c r="S143" i="4"/>
  <c r="S142" i="4"/>
  <c r="S141" i="4"/>
  <c r="S140" i="4"/>
  <c r="S139" i="4"/>
  <c r="S138" i="4"/>
  <c r="S137" i="4"/>
  <c r="S136" i="4"/>
  <c r="S135" i="4"/>
  <c r="S134" i="4"/>
  <c r="S133" i="4"/>
  <c r="S132" i="4"/>
  <c r="S131" i="4"/>
  <c r="S130" i="4"/>
  <c r="S129" i="4"/>
  <c r="S128" i="4"/>
  <c r="S127" i="4"/>
  <c r="S126" i="4"/>
  <c r="S125" i="4"/>
  <c r="S124" i="4"/>
  <c r="S123" i="4"/>
  <c r="S122" i="4"/>
  <c r="S121" i="4"/>
  <c r="S120" i="4"/>
  <c r="S119" i="4"/>
  <c r="S118" i="4"/>
  <c r="S117" i="4"/>
  <c r="S116" i="4"/>
  <c r="S115" i="4"/>
  <c r="S114" i="4"/>
  <c r="S113" i="4"/>
  <c r="S112" i="4"/>
  <c r="S111" i="4"/>
  <c r="S110" i="4"/>
  <c r="S109" i="4"/>
  <c r="S108" i="4"/>
  <c r="R107" i="4"/>
  <c r="R106" i="4"/>
  <c r="S105" i="4"/>
  <c r="R104" i="4"/>
  <c r="R103" i="4"/>
  <c r="S102" i="4"/>
  <c r="S101" i="4"/>
  <c r="S100" i="4"/>
  <c r="S99" i="4"/>
  <c r="S98" i="4"/>
  <c r="S97" i="4"/>
  <c r="S96" i="4"/>
  <c r="S95" i="4"/>
  <c r="S94" i="4"/>
  <c r="S93" i="4"/>
  <c r="S92" i="4"/>
  <c r="S91" i="4"/>
  <c r="S90" i="4"/>
  <c r="S89" i="4"/>
  <c r="S88" i="4"/>
  <c r="S87" i="4"/>
  <c r="R86" i="4"/>
  <c r="S85" i="4"/>
  <c r="S84" i="4"/>
  <c r="S8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S2" i="4"/>
  <c r="T1" i="4"/>
  <c r="R198" i="4"/>
  <c r="R197" i="4"/>
  <c r="R196" i="4"/>
  <c r="R195" i="4"/>
  <c r="R194" i="4"/>
  <c r="R193" i="4"/>
  <c r="R192" i="4"/>
  <c r="R191" i="4"/>
  <c r="R190" i="4"/>
  <c r="R189" i="4"/>
  <c r="R188" i="4"/>
  <c r="R187" i="4"/>
  <c r="R186" i="4"/>
  <c r="R185" i="4"/>
  <c r="R184" i="4"/>
  <c r="R183" i="4"/>
  <c r="R182" i="4"/>
  <c r="R181" i="4"/>
  <c r="R180" i="4"/>
  <c r="R179" i="4"/>
  <c r="R178" i="4"/>
  <c r="R177" i="4"/>
  <c r="R176" i="4"/>
  <c r="R175" i="4"/>
  <c r="R174" i="4"/>
  <c r="R173" i="4"/>
  <c r="R172" i="4"/>
  <c r="R171" i="4"/>
  <c r="R170" i="4"/>
  <c r="R169" i="4"/>
  <c r="R168" i="4"/>
  <c r="R167" i="4"/>
  <c r="R166" i="4"/>
  <c r="R165" i="4"/>
  <c r="R164" i="4"/>
  <c r="R163" i="4"/>
  <c r="R162" i="4"/>
  <c r="R161" i="4"/>
  <c r="R160" i="4"/>
  <c r="R159" i="4"/>
  <c r="R158" i="4"/>
  <c r="R157" i="4"/>
  <c r="R156" i="4"/>
  <c r="R155" i="4"/>
  <c r="R154" i="4"/>
  <c r="R153" i="4"/>
  <c r="R152" i="4"/>
  <c r="R151" i="4"/>
  <c r="R150" i="4"/>
  <c r="R149" i="4"/>
  <c r="R148" i="4"/>
  <c r="R147" i="4"/>
  <c r="R146" i="4"/>
  <c r="R145" i="4"/>
  <c r="R144" i="4"/>
  <c r="R143" i="4"/>
  <c r="R142" i="4"/>
  <c r="R141" i="4"/>
  <c r="R140" i="4"/>
  <c r="R139" i="4"/>
  <c r="R138" i="4"/>
  <c r="R137" i="4"/>
  <c r="R136" i="4"/>
  <c r="R135" i="4"/>
  <c r="R134" i="4"/>
  <c r="R133" i="4"/>
  <c r="R132" i="4"/>
  <c r="R131" i="4"/>
  <c r="R130" i="4"/>
  <c r="R129" i="4"/>
  <c r="R128" i="4"/>
  <c r="R127" i="4"/>
  <c r="R126" i="4"/>
  <c r="R125" i="4"/>
  <c r="R124" i="4"/>
  <c r="R123" i="4"/>
  <c r="R122" i="4"/>
  <c r="R121" i="4"/>
  <c r="R120" i="4"/>
  <c r="R119" i="4"/>
  <c r="R118" i="4"/>
  <c r="R117" i="4"/>
  <c r="R116" i="4"/>
  <c r="R115" i="4"/>
  <c r="R114" i="4"/>
  <c r="R113" i="4"/>
  <c r="R112" i="4"/>
  <c r="R111" i="4"/>
  <c r="R110" i="4"/>
  <c r="R109" i="4"/>
  <c r="R108" i="4"/>
  <c r="Q107" i="4"/>
  <c r="Q106" i="4"/>
  <c r="R105" i="4"/>
  <c r="Q104" i="4"/>
  <c r="Q103" i="4"/>
  <c r="R102" i="4"/>
  <c r="R101" i="4"/>
  <c r="R100" i="4"/>
  <c r="R99" i="4"/>
  <c r="R98" i="4"/>
  <c r="R97" i="4"/>
  <c r="R96" i="4"/>
  <c r="R95" i="4"/>
  <c r="R94" i="4"/>
  <c r="R93" i="4"/>
  <c r="R92" i="4"/>
  <c r="R91" i="4"/>
  <c r="R90" i="4"/>
  <c r="R89" i="4"/>
  <c r="R88" i="4"/>
  <c r="R87" i="4"/>
  <c r="Q86" i="4"/>
  <c r="R85" i="4"/>
  <c r="R84" i="4"/>
  <c r="R83" i="4"/>
  <c r="R82" i="4"/>
  <c r="R81" i="4"/>
  <c r="R80" i="4"/>
  <c r="R79" i="4"/>
  <c r="R78" i="4"/>
  <c r="R77" i="4"/>
  <c r="R76" i="4"/>
  <c r="R75" i="4"/>
  <c r="R74" i="4"/>
  <c r="R73" i="4"/>
  <c r="R72" i="4"/>
  <c r="R71" i="4"/>
  <c r="R70" i="4"/>
  <c r="R69" i="4"/>
  <c r="R68" i="4"/>
  <c r="R67"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R2" i="4"/>
  <c r="R1" i="4"/>
  <c r="Q198" i="4"/>
  <c r="Q197" i="4"/>
  <c r="Q196" i="4"/>
  <c r="Q195" i="4"/>
  <c r="Q194" i="4"/>
  <c r="Q193" i="4"/>
  <c r="Q192" i="4"/>
  <c r="Q191" i="4"/>
  <c r="Q190" i="4"/>
  <c r="Q189" i="4"/>
  <c r="Q188" i="4"/>
  <c r="Q187" i="4"/>
  <c r="Q186" i="4"/>
  <c r="Q185" i="4"/>
  <c r="Q184" i="4"/>
  <c r="Q183" i="4"/>
  <c r="Q182" i="4"/>
  <c r="Q181" i="4"/>
  <c r="Q180" i="4"/>
  <c r="Q179" i="4"/>
  <c r="Q178" i="4"/>
  <c r="Q177" i="4"/>
  <c r="Q176" i="4"/>
  <c r="Q175" i="4"/>
  <c r="Q174" i="4"/>
  <c r="Q173" i="4"/>
  <c r="Q172" i="4"/>
  <c r="Q171" i="4"/>
  <c r="Q170" i="4"/>
  <c r="Q169" i="4"/>
  <c r="Q168" i="4"/>
  <c r="Q167" i="4"/>
  <c r="Q166" i="4"/>
  <c r="Q165" i="4"/>
  <c r="Q164" i="4"/>
  <c r="Q163" i="4"/>
  <c r="Q162" i="4"/>
  <c r="Q161" i="4"/>
  <c r="Q160" i="4"/>
  <c r="Q159" i="4"/>
  <c r="Q158" i="4"/>
  <c r="Q156" i="4"/>
  <c r="Q155" i="4"/>
  <c r="Q154" i="4"/>
  <c r="Q153" i="4"/>
  <c r="Q152" i="4"/>
  <c r="Q151" i="4"/>
  <c r="Q150" i="4"/>
  <c r="Q149" i="4"/>
  <c r="Q148" i="4"/>
  <c r="Q147" i="4"/>
  <c r="Q146" i="4"/>
  <c r="Q145" i="4"/>
  <c r="Q144" i="4"/>
  <c r="Q143" i="4"/>
  <c r="Q142" i="4"/>
  <c r="Q141" i="4"/>
  <c r="Q140" i="4"/>
  <c r="Q139" i="4"/>
  <c r="Q138" i="4"/>
  <c r="Q137" i="4"/>
  <c r="Q136" i="4"/>
  <c r="Q135" i="4"/>
  <c r="Q134" i="4"/>
  <c r="Q133" i="4"/>
  <c r="Q132" i="4"/>
  <c r="Q131" i="4"/>
  <c r="Q130" i="4"/>
  <c r="Q129" i="4"/>
  <c r="Q128" i="4"/>
  <c r="Q127" i="4"/>
  <c r="Q126" i="4"/>
  <c r="Q125" i="4"/>
  <c r="Q124" i="4"/>
  <c r="Q123" i="4"/>
  <c r="Q122" i="4"/>
  <c r="Q121" i="4"/>
  <c r="Q120" i="4"/>
  <c r="Q119" i="4"/>
  <c r="Q118" i="4"/>
  <c r="Q117" i="4"/>
  <c r="Q116" i="4"/>
  <c r="Q115" i="4"/>
  <c r="Q114" i="4"/>
  <c r="Q113" i="4"/>
  <c r="Q112" i="4"/>
  <c r="Q111" i="4"/>
  <c r="Q110" i="4"/>
  <c r="Q109" i="4"/>
  <c r="Q108" i="4"/>
  <c r="P107" i="4"/>
  <c r="P106" i="4"/>
  <c r="Q105" i="4"/>
  <c r="P104" i="4"/>
  <c r="P103" i="4"/>
  <c r="Q102" i="4"/>
  <c r="Q101" i="4"/>
  <c r="Q100" i="4"/>
  <c r="Q99" i="4"/>
  <c r="Q98" i="4"/>
  <c r="Q97" i="4"/>
  <c r="Q96" i="4"/>
  <c r="Q95" i="4"/>
  <c r="Q94" i="4"/>
  <c r="Q93" i="4"/>
  <c r="Q92" i="4"/>
  <c r="Q91" i="4"/>
  <c r="Q90" i="4"/>
  <c r="Q89" i="4"/>
  <c r="Q88" i="4"/>
  <c r="Q87" i="4"/>
  <c r="P86" i="4"/>
  <c r="Q85" i="4"/>
  <c r="Q84" i="4"/>
  <c r="Q83" i="4"/>
  <c r="Q82" i="4"/>
  <c r="Q81" i="4"/>
  <c r="Q80" i="4"/>
  <c r="Q79" i="4"/>
  <c r="Q78" i="4"/>
  <c r="Q77" i="4"/>
  <c r="Q76" i="4"/>
  <c r="Q75" i="4"/>
  <c r="Q74" i="4"/>
  <c r="Q73" i="4"/>
  <c r="Q72" i="4"/>
  <c r="Q71" i="4"/>
  <c r="Q70" i="4"/>
  <c r="Q69" i="4"/>
  <c r="Q68" i="4"/>
  <c r="Q67" i="4"/>
  <c r="Q66"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Q2" i="4"/>
  <c r="Q1" i="4"/>
  <c r="Q157" i="4"/>
  <c r="P198" i="4"/>
  <c r="P197" i="4"/>
  <c r="P196" i="4"/>
  <c r="P195" i="4"/>
  <c r="P194" i="4"/>
  <c r="P193" i="4"/>
  <c r="P192" i="4"/>
  <c r="P191" i="4"/>
  <c r="P190" i="4"/>
  <c r="P189" i="4"/>
  <c r="P188" i="4"/>
  <c r="P187" i="4"/>
  <c r="P186" i="4"/>
  <c r="P185" i="4"/>
  <c r="P184" i="4"/>
  <c r="P183" i="4"/>
  <c r="P182" i="4"/>
  <c r="P181" i="4"/>
  <c r="P180" i="4"/>
  <c r="P179" i="4"/>
  <c r="P178" i="4"/>
  <c r="P177" i="4"/>
  <c r="P176" i="4"/>
  <c r="P175" i="4"/>
  <c r="P174" i="4"/>
  <c r="P173" i="4"/>
  <c r="P172" i="4"/>
  <c r="P171" i="4"/>
  <c r="P170" i="4"/>
  <c r="P169" i="4"/>
  <c r="P168" i="4"/>
  <c r="P167" i="4"/>
  <c r="P166" i="4"/>
  <c r="P165" i="4"/>
  <c r="P164" i="4"/>
  <c r="P163" i="4"/>
  <c r="P162" i="4"/>
  <c r="P161" i="4"/>
  <c r="P160" i="4"/>
  <c r="P159" i="4"/>
  <c r="P158"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O107" i="4"/>
  <c r="O106" i="4"/>
  <c r="P105" i="4"/>
  <c r="O104" i="4"/>
  <c r="O103" i="4"/>
  <c r="P102" i="4"/>
  <c r="P101" i="4"/>
  <c r="P100" i="4"/>
  <c r="P99" i="4"/>
  <c r="P98" i="4"/>
  <c r="P97" i="4"/>
  <c r="P96" i="4"/>
  <c r="P95" i="4"/>
  <c r="P94" i="4"/>
  <c r="P93" i="4"/>
  <c r="P92" i="4"/>
  <c r="P91" i="4"/>
  <c r="P90" i="4"/>
  <c r="P89" i="4"/>
  <c r="P88" i="4"/>
  <c r="P87"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P1" i="4"/>
  <c r="O142" i="4"/>
  <c r="O135" i="4"/>
  <c r="O127" i="4"/>
  <c r="O41" i="4"/>
  <c r="O169" i="4"/>
  <c r="O167" i="4"/>
  <c r="O164" i="4"/>
  <c r="O163" i="4"/>
  <c r="O157" i="4"/>
  <c r="O153" i="4"/>
  <c r="O150" i="4"/>
  <c r="O149" i="4"/>
  <c r="O145" i="4"/>
  <c r="O144" i="4"/>
  <c r="O141" i="4"/>
  <c r="O139" i="4"/>
  <c r="O136" i="4"/>
  <c r="O126" i="4"/>
  <c r="O124" i="4"/>
  <c r="O123" i="4"/>
  <c r="O122" i="4"/>
  <c r="O121" i="4"/>
  <c r="O113" i="4"/>
  <c r="O111" i="4"/>
  <c r="O93" i="4"/>
  <c r="O89" i="4"/>
  <c r="O87" i="4"/>
  <c r="O85" i="4"/>
  <c r="O84" i="4"/>
  <c r="O82" i="4"/>
  <c r="O80" i="4"/>
  <c r="O79" i="4"/>
  <c r="O76" i="4"/>
  <c r="O74" i="4"/>
  <c r="O73" i="4"/>
  <c r="O49" i="4"/>
  <c r="O46" i="4"/>
  <c r="O37" i="4"/>
  <c r="O20" i="4"/>
  <c r="O18" i="4"/>
  <c r="O4"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8" i="4"/>
  <c r="O166" i="4"/>
  <c r="O165" i="4"/>
  <c r="O162" i="4"/>
  <c r="O161" i="4"/>
  <c r="O160" i="4"/>
  <c r="O159" i="4"/>
  <c r="O158" i="4"/>
  <c r="O156" i="4"/>
  <c r="O155" i="4"/>
  <c r="O154" i="4"/>
  <c r="O152" i="4"/>
  <c r="O151" i="4"/>
  <c r="O148" i="4"/>
  <c r="O147" i="4"/>
  <c r="O146" i="4"/>
  <c r="O143" i="4"/>
  <c r="O140" i="4"/>
  <c r="O138" i="4"/>
  <c r="O137" i="4"/>
  <c r="O134" i="4"/>
  <c r="O133" i="4"/>
  <c r="O132" i="4"/>
  <c r="O131" i="4"/>
  <c r="O130" i="4"/>
  <c r="O129" i="4"/>
  <c r="O128" i="4"/>
  <c r="O125" i="4"/>
  <c r="O120" i="4"/>
  <c r="O119" i="4"/>
  <c r="O118" i="4"/>
  <c r="O117" i="4"/>
  <c r="O116" i="4"/>
  <c r="O115" i="4"/>
  <c r="O114" i="4"/>
  <c r="O112" i="4"/>
  <c r="O110" i="4"/>
  <c r="O109" i="4"/>
  <c r="O108" i="4"/>
  <c r="O105" i="4"/>
  <c r="O102" i="4"/>
  <c r="O101" i="4"/>
  <c r="O100" i="4"/>
  <c r="O99" i="4"/>
  <c r="O98" i="4"/>
  <c r="O97" i="4"/>
  <c r="O96" i="4"/>
  <c r="O95" i="4"/>
  <c r="O94" i="4"/>
  <c r="O92" i="4"/>
  <c r="O91" i="4"/>
  <c r="O90" i="4"/>
  <c r="O88" i="4"/>
  <c r="O86" i="4"/>
  <c r="O83" i="4"/>
  <c r="O81" i="4"/>
  <c r="O78" i="4"/>
  <c r="O77" i="4"/>
  <c r="O75" i="4"/>
  <c r="O72" i="4"/>
  <c r="O71" i="4"/>
  <c r="O70" i="4"/>
  <c r="O69" i="4"/>
  <c r="O68" i="4"/>
  <c r="O67" i="4"/>
  <c r="O66" i="4"/>
  <c r="O65" i="4"/>
  <c r="O64" i="4"/>
  <c r="O63" i="4"/>
  <c r="O62" i="4"/>
  <c r="O61" i="4"/>
  <c r="O60" i="4"/>
  <c r="O59" i="4"/>
  <c r="O58" i="4"/>
  <c r="O57" i="4"/>
  <c r="O56" i="4"/>
  <c r="O55" i="4"/>
  <c r="O54" i="4"/>
  <c r="O53" i="4"/>
  <c r="O52" i="4"/>
  <c r="O51" i="4"/>
  <c r="O50" i="4"/>
  <c r="O48" i="4"/>
  <c r="O47" i="4"/>
  <c r="O45" i="4"/>
  <c r="O44" i="4"/>
  <c r="O43" i="4"/>
  <c r="O42" i="4"/>
  <c r="O40" i="4"/>
  <c r="O39" i="4"/>
  <c r="O38" i="4"/>
  <c r="O36" i="4"/>
  <c r="O35" i="4"/>
  <c r="O34" i="4"/>
  <c r="O33" i="4"/>
  <c r="O32" i="4"/>
  <c r="O31" i="4"/>
  <c r="O30" i="4"/>
  <c r="O29" i="4"/>
  <c r="O28" i="4"/>
  <c r="O27" i="4"/>
  <c r="O26" i="4"/>
  <c r="O25" i="4"/>
  <c r="O24" i="4"/>
  <c r="O23" i="4"/>
  <c r="O22" i="4"/>
  <c r="O21" i="4"/>
  <c r="O19" i="4"/>
  <c r="O17" i="4"/>
  <c r="O16" i="4"/>
  <c r="O15" i="4"/>
  <c r="O14" i="4"/>
  <c r="O13" i="4"/>
  <c r="O12" i="4"/>
  <c r="O11" i="4"/>
  <c r="O10" i="4"/>
  <c r="O9" i="4"/>
  <c r="O8" i="4"/>
  <c r="O7" i="4"/>
  <c r="O6" i="4"/>
  <c r="O5" i="4"/>
  <c r="O3" i="4"/>
  <c r="O2" i="4"/>
  <c r="O1" i="4"/>
  <c r="N198" i="4"/>
  <c r="N197" i="4"/>
  <c r="N196" i="4"/>
  <c r="N195" i="4"/>
  <c r="N194" i="4"/>
  <c r="N193" i="4"/>
  <c r="N192" i="4"/>
  <c r="N191" i="4"/>
  <c r="N190" i="4"/>
  <c r="N189" i="4"/>
  <c r="N188" i="4"/>
  <c r="N187" i="4"/>
  <c r="N186" i="4"/>
  <c r="N185" i="4"/>
  <c r="N184" i="4"/>
  <c r="N183" i="4"/>
  <c r="N182" i="4"/>
  <c r="N181" i="4"/>
  <c r="N180" i="4"/>
  <c r="N179" i="4"/>
  <c r="N178" i="4"/>
  <c r="N177" i="4"/>
  <c r="N176" i="4"/>
  <c r="N175" i="4"/>
  <c r="N174" i="4"/>
  <c r="N173" i="4"/>
  <c r="N172" i="4"/>
  <c r="N171" i="4"/>
  <c r="N170" i="4"/>
  <c r="N169" i="4"/>
  <c r="N168" i="4"/>
  <c r="N167" i="4"/>
  <c r="N166" i="4"/>
  <c r="N165" i="4"/>
  <c r="N164" i="4"/>
  <c r="N163" i="4"/>
  <c r="N162" i="4"/>
  <c r="N161" i="4"/>
  <c r="N160" i="4"/>
  <c r="N159" i="4"/>
  <c r="N158" i="4"/>
  <c r="N157" i="4"/>
  <c r="N156" i="4"/>
  <c r="N155" i="4"/>
  <c r="N154" i="4"/>
  <c r="N153" i="4"/>
  <c r="N152" i="4"/>
  <c r="N151" i="4"/>
  <c r="N150" i="4"/>
  <c r="N149" i="4"/>
  <c r="N148" i="4"/>
  <c r="N147" i="4"/>
  <c r="N146" i="4"/>
  <c r="N145" i="4"/>
  <c r="N144" i="4"/>
  <c r="N143" i="4"/>
  <c r="N142" i="4"/>
  <c r="N141" i="4"/>
  <c r="N140" i="4"/>
  <c r="N139" i="4"/>
  <c r="N138" i="4"/>
  <c r="N137" i="4"/>
  <c r="N136" i="4"/>
  <c r="N135" i="4"/>
  <c r="N134" i="4"/>
  <c r="N133" i="4"/>
  <c r="N132" i="4"/>
  <c r="N131" i="4"/>
  <c r="N130" i="4"/>
  <c r="N129" i="4"/>
  <c r="N128" i="4"/>
  <c r="N127" i="4"/>
  <c r="N126" i="4"/>
  <c r="N125" i="4"/>
  <c r="N124" i="4"/>
  <c r="N123" i="4"/>
  <c r="N122" i="4"/>
  <c r="N121" i="4"/>
  <c r="N120" i="4"/>
  <c r="N119" i="4"/>
  <c r="N118" i="4"/>
  <c r="N117" i="4"/>
  <c r="N116" i="4"/>
  <c r="N115" i="4"/>
  <c r="N114" i="4"/>
  <c r="N113" i="4"/>
  <c r="N112" i="4"/>
  <c r="N111" i="4"/>
  <c r="N110" i="4"/>
  <c r="N109" i="4"/>
  <c r="N108" i="4"/>
  <c r="N107" i="4"/>
  <c r="N106" i="4"/>
  <c r="N105" i="4"/>
  <c r="N104" i="4"/>
  <c r="N103" i="4"/>
  <c r="N102" i="4"/>
  <c r="N101" i="4"/>
  <c r="N100" i="4"/>
  <c r="N99" i="4"/>
  <c r="N98" i="4"/>
  <c r="N97" i="4"/>
  <c r="N96" i="4"/>
  <c r="N95" i="4"/>
  <c r="N94" i="4"/>
  <c r="N93" i="4"/>
  <c r="N92" i="4"/>
  <c r="N91" i="4"/>
  <c r="N90" i="4"/>
  <c r="N89" i="4"/>
  <c r="N88" i="4"/>
  <c r="N87" i="4"/>
  <c r="N86" i="4"/>
  <c r="N85" i="4"/>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N1"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 i="4"/>
  <c r="L1"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I61" i="4"/>
  <c r="H61" i="4"/>
  <c r="G61" i="4"/>
  <c r="F61" i="4"/>
  <c r="I60" i="4"/>
  <c r="H60" i="4"/>
  <c r="G60" i="4"/>
  <c r="F60" i="4"/>
  <c r="I59" i="4"/>
  <c r="H59" i="4"/>
  <c r="G59" i="4"/>
  <c r="F59" i="4"/>
  <c r="I58" i="4"/>
  <c r="H58" i="4"/>
  <c r="G58" i="4"/>
  <c r="F58" i="4"/>
  <c r="I57" i="4"/>
  <c r="H57" i="4"/>
  <c r="G57" i="4"/>
  <c r="F57" i="4"/>
  <c r="I56" i="4"/>
  <c r="H56" i="4"/>
  <c r="G56" i="4"/>
  <c r="F56" i="4"/>
  <c r="I55" i="4"/>
  <c r="H55" i="4"/>
  <c r="G55" i="4"/>
  <c r="F55"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I1"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G188" i="4"/>
  <c r="F188" i="4"/>
  <c r="G186" i="4"/>
  <c r="F186" i="4"/>
  <c r="G189" i="4"/>
  <c r="F189" i="4"/>
  <c r="G193" i="4"/>
  <c r="F193" i="4"/>
  <c r="G194" i="4"/>
  <c r="F194" i="4"/>
  <c r="G195" i="4"/>
  <c r="F195" i="4"/>
  <c r="G198" i="4"/>
  <c r="F198" i="4"/>
  <c r="G197" i="4"/>
  <c r="F197" i="4"/>
  <c r="G196" i="4"/>
  <c r="F196" i="4"/>
  <c r="G185" i="4"/>
  <c r="F185" i="4"/>
  <c r="G184" i="4"/>
  <c r="F184" i="4"/>
  <c r="G179" i="4"/>
  <c r="F179" i="4"/>
  <c r="F177" i="4"/>
  <c r="G177" i="4"/>
  <c r="G173" i="4"/>
  <c r="F173" i="4"/>
  <c r="F171" i="4"/>
  <c r="G171" i="4"/>
  <c r="G192" i="4"/>
  <c r="F192" i="4"/>
  <c r="G191" i="4"/>
  <c r="F191" i="4"/>
  <c r="G190" i="4"/>
  <c r="F190" i="4"/>
  <c r="G187" i="4"/>
  <c r="F187" i="4"/>
  <c r="G183" i="4"/>
  <c r="F183" i="4"/>
  <c r="G182" i="4"/>
  <c r="F182" i="4"/>
  <c r="G181" i="4"/>
  <c r="F181" i="4"/>
  <c r="G180" i="4"/>
  <c r="F180" i="4"/>
  <c r="G178" i="4"/>
  <c r="F178" i="4"/>
  <c r="G176" i="4"/>
  <c r="F176" i="4"/>
  <c r="G175" i="4"/>
  <c r="F175" i="4"/>
  <c r="G174" i="4"/>
  <c r="F174" i="4"/>
  <c r="G172" i="4"/>
  <c r="F172" i="4"/>
  <c r="G170" i="4"/>
  <c r="F170" i="4"/>
  <c r="G169" i="4"/>
  <c r="F169" i="4"/>
  <c r="G168" i="4"/>
  <c r="F168" i="4"/>
  <c r="G167" i="4"/>
  <c r="F167" i="4"/>
  <c r="G165" i="4"/>
  <c r="F165" i="4"/>
  <c r="G164" i="4"/>
  <c r="F164" i="4"/>
  <c r="G152" i="4"/>
  <c r="F152" i="4"/>
  <c r="G151" i="4"/>
  <c r="F151" i="4"/>
  <c r="G147" i="4"/>
  <c r="F147" i="4"/>
  <c r="G145" i="4"/>
  <c r="F145" i="4"/>
  <c r="G158" i="4"/>
  <c r="F158" i="4"/>
  <c r="G157" i="4"/>
  <c r="F157" i="4"/>
  <c r="G156" i="4"/>
  <c r="F156" i="4"/>
  <c r="G155" i="4"/>
  <c r="F155" i="4"/>
  <c r="G154" i="4"/>
  <c r="F154" i="4"/>
  <c r="G149" i="4"/>
  <c r="F149" i="4"/>
  <c r="G148" i="4"/>
  <c r="F148" i="4"/>
  <c r="G144" i="4"/>
  <c r="F144" i="4"/>
  <c r="G153" i="4"/>
  <c r="F153" i="4"/>
  <c r="G150" i="4"/>
  <c r="F150" i="4"/>
  <c r="G146" i="4"/>
  <c r="F146" i="4"/>
  <c r="G143" i="4"/>
  <c r="F143" i="4"/>
  <c r="G141" i="4"/>
  <c r="F141" i="4"/>
  <c r="G140" i="4"/>
  <c r="F140" i="4"/>
  <c r="G139" i="4"/>
  <c r="F139" i="4"/>
  <c r="G138" i="4"/>
  <c r="F138" i="4"/>
  <c r="G137" i="4"/>
  <c r="F137" i="4"/>
  <c r="G136" i="4"/>
  <c r="F136" i="4"/>
  <c r="G135" i="4"/>
  <c r="F135" i="4"/>
  <c r="G134" i="4"/>
  <c r="F134" i="4"/>
  <c r="G133" i="4"/>
  <c r="F133" i="4"/>
  <c r="G132" i="4"/>
  <c r="F132" i="4"/>
  <c r="G130" i="4"/>
  <c r="F130" i="4"/>
  <c r="G131" i="4"/>
  <c r="F131" i="4"/>
  <c r="G129" i="4"/>
  <c r="F129" i="4"/>
  <c r="G123" i="4"/>
  <c r="F123" i="4"/>
  <c r="G122" i="4"/>
  <c r="F122" i="4"/>
  <c r="G120" i="4"/>
  <c r="F120" i="4"/>
  <c r="G128" i="4"/>
  <c r="F128" i="4"/>
  <c r="G127" i="4"/>
  <c r="F127" i="4"/>
  <c r="G126" i="4"/>
  <c r="F126" i="4"/>
  <c r="G125" i="4"/>
  <c r="F125" i="4"/>
  <c r="G121" i="4"/>
  <c r="F121" i="4"/>
  <c r="G119" i="4"/>
  <c r="F119" i="4"/>
  <c r="G118" i="4"/>
  <c r="F118" i="4"/>
  <c r="G117" i="4"/>
  <c r="F117" i="4"/>
  <c r="G116" i="4"/>
  <c r="F116" i="4"/>
  <c r="G115" i="4"/>
  <c r="F115" i="4"/>
  <c r="F114" i="4"/>
  <c r="G114" i="4"/>
  <c r="G113" i="4"/>
  <c r="F113" i="4"/>
  <c r="G111" i="4"/>
  <c r="F111" i="4"/>
  <c r="G112" i="4"/>
  <c r="F112" i="4"/>
  <c r="G110" i="4"/>
  <c r="F110" i="4"/>
  <c r="G109" i="4"/>
  <c r="F109" i="4"/>
  <c r="G108" i="4"/>
  <c r="F108" i="4"/>
  <c r="G107" i="4"/>
  <c r="F107" i="4"/>
  <c r="G106" i="4"/>
  <c r="F106" i="4"/>
  <c r="G103" i="4"/>
  <c r="F103" i="4"/>
  <c r="G102" i="4"/>
  <c r="F102" i="4"/>
  <c r="G101" i="4"/>
  <c r="F101" i="4"/>
  <c r="G100" i="4"/>
  <c r="F100" i="4"/>
  <c r="G99" i="4"/>
  <c r="F99" i="4"/>
  <c r="G98" i="4"/>
  <c r="F98" i="4"/>
  <c r="G97" i="4"/>
  <c r="F97" i="4"/>
  <c r="G96" i="4"/>
  <c r="F96" i="4"/>
  <c r="G91" i="4"/>
  <c r="F91" i="4"/>
  <c r="G90" i="4"/>
  <c r="F90" i="4"/>
  <c r="F92" i="4"/>
  <c r="G92" i="4"/>
  <c r="G93" i="4"/>
  <c r="F93" i="4"/>
  <c r="G95" i="4"/>
  <c r="F95" i="4"/>
  <c r="G94" i="4"/>
  <c r="F94" i="4"/>
  <c r="G87" i="4"/>
  <c r="F87" i="4"/>
  <c r="G83" i="4"/>
  <c r="F83" i="4"/>
  <c r="G105" i="4"/>
  <c r="F105" i="4"/>
  <c r="G104" i="4"/>
  <c r="F104" i="4"/>
  <c r="G89" i="4"/>
  <c r="F89" i="4"/>
  <c r="G84" i="4"/>
  <c r="F84" i="4"/>
  <c r="G82" i="4"/>
  <c r="F82" i="4"/>
  <c r="G81" i="4"/>
  <c r="G80" i="4"/>
  <c r="F81" i="4"/>
  <c r="F80" i="4"/>
  <c r="F79" i="4"/>
  <c r="G79" i="4"/>
  <c r="G78" i="4"/>
  <c r="F78" i="4"/>
  <c r="G77" i="4"/>
  <c r="F77" i="4"/>
  <c r="G76" i="4"/>
  <c r="F76" i="4"/>
  <c r="G75" i="4"/>
  <c r="G74" i="4"/>
  <c r="G73" i="4"/>
  <c r="F75" i="4"/>
  <c r="F74" i="4"/>
  <c r="F73" i="4"/>
  <c r="G71" i="4"/>
  <c r="F71" i="4"/>
  <c r="G69" i="4"/>
  <c r="F69" i="4"/>
  <c r="F70" i="4"/>
  <c r="G70" i="4"/>
  <c r="G63" i="4"/>
  <c r="G62" i="4"/>
  <c r="F63" i="4"/>
  <c r="F62" i="4"/>
  <c r="G48" i="4"/>
  <c r="G47" i="4"/>
  <c r="F48" i="4"/>
  <c r="F47" i="4"/>
  <c r="G45" i="4"/>
  <c r="F45" i="4"/>
  <c r="G44" i="4"/>
  <c r="F44" i="4"/>
  <c r="G43" i="4"/>
  <c r="F43" i="4"/>
  <c r="G39" i="4"/>
  <c r="F39" i="4"/>
  <c r="G36" i="4"/>
  <c r="F36" i="4"/>
  <c r="G37" i="4"/>
  <c r="F37" i="4"/>
  <c r="G35" i="4"/>
  <c r="F35" i="4"/>
  <c r="G32" i="4"/>
  <c r="F32" i="4"/>
  <c r="G33" i="4"/>
  <c r="F33" i="4"/>
  <c r="G24" i="4"/>
  <c r="F24" i="4"/>
  <c r="F25" i="4"/>
  <c r="F23" i="4"/>
  <c r="G23" i="4"/>
  <c r="G19" i="4"/>
  <c r="G21" i="4"/>
  <c r="B76" i="4"/>
  <c r="B75" i="4"/>
  <c r="G72" i="4"/>
  <c r="F72" i="4"/>
  <c r="G46" i="4"/>
  <c r="F46" i="4"/>
  <c r="G42" i="4"/>
  <c r="F42" i="4"/>
  <c r="G40" i="4"/>
  <c r="F40" i="4"/>
  <c r="G38" i="4"/>
  <c r="F38" i="4"/>
  <c r="G34" i="4"/>
  <c r="F34" i="4"/>
  <c r="G25" i="4"/>
  <c r="F19" i="4"/>
  <c r="F18" i="4"/>
  <c r="G18" i="4"/>
  <c r="G17" i="4"/>
  <c r="F17" i="4"/>
  <c r="G16" i="4"/>
  <c r="F16" i="4"/>
  <c r="G7" i="4"/>
  <c r="F7" i="4"/>
  <c r="G5" i="4"/>
  <c r="F5" i="4"/>
  <c r="G4" i="4"/>
  <c r="F4" i="4"/>
  <c r="G3" i="4"/>
  <c r="F3" i="4"/>
  <c r="G2" i="4"/>
  <c r="F2" i="4"/>
  <c r="G166" i="4"/>
  <c r="G163" i="4"/>
  <c r="G162" i="4"/>
  <c r="G161" i="4"/>
  <c r="G160" i="4"/>
  <c r="G159" i="4"/>
  <c r="G142" i="4"/>
  <c r="G124" i="4"/>
  <c r="G88" i="4"/>
  <c r="G86" i="4"/>
  <c r="G85" i="4"/>
  <c r="G68" i="4"/>
  <c r="G67" i="4"/>
  <c r="G66" i="4"/>
  <c r="G65" i="4"/>
  <c r="G64" i="4"/>
  <c r="G54" i="4"/>
  <c r="G53" i="4"/>
  <c r="G52" i="4"/>
  <c r="G51" i="4"/>
  <c r="G50" i="4"/>
  <c r="G49" i="4"/>
  <c r="G41" i="4"/>
  <c r="G31" i="4"/>
  <c r="G30" i="4"/>
  <c r="G29" i="4"/>
  <c r="G28" i="4"/>
  <c r="G27" i="4"/>
  <c r="G26" i="4"/>
  <c r="G22" i="4"/>
  <c r="G20" i="4"/>
  <c r="G15" i="4"/>
  <c r="G14" i="4"/>
  <c r="G13" i="4"/>
  <c r="G12" i="4"/>
  <c r="G11" i="4"/>
  <c r="G10" i="4"/>
  <c r="G9" i="4"/>
  <c r="G8" i="4"/>
  <c r="G6" i="4"/>
  <c r="H1" i="4"/>
  <c r="F166" i="4"/>
  <c r="F163" i="4"/>
  <c r="F162" i="4"/>
  <c r="F161" i="4"/>
  <c r="F160" i="4"/>
  <c r="F159" i="4"/>
  <c r="F142" i="4"/>
  <c r="F124" i="4"/>
  <c r="F88" i="4"/>
  <c r="F86" i="4"/>
  <c r="F85" i="4"/>
  <c r="F68" i="4"/>
  <c r="F67" i="4"/>
  <c r="F66" i="4"/>
  <c r="F65" i="4"/>
  <c r="F64" i="4"/>
  <c r="F54" i="4"/>
  <c r="F53" i="4"/>
  <c r="F52" i="4"/>
  <c r="F51" i="4"/>
  <c r="F50" i="4"/>
  <c r="F49" i="4"/>
  <c r="F41" i="4"/>
  <c r="F31" i="4"/>
  <c r="F30" i="4"/>
  <c r="F29" i="4"/>
  <c r="F28" i="4"/>
  <c r="F27" i="4"/>
  <c r="F26" i="4"/>
  <c r="F22" i="4"/>
  <c r="F21" i="4"/>
  <c r="F20" i="4"/>
  <c r="F15" i="4"/>
  <c r="F14" i="4"/>
  <c r="F13" i="4"/>
  <c r="F12" i="4"/>
  <c r="F11" i="4"/>
  <c r="F10" i="4"/>
  <c r="F9" i="4"/>
  <c r="F8" i="4"/>
  <c r="F6" i="4"/>
  <c r="G1" i="4"/>
  <c r="E35" i="4"/>
  <c r="B35" i="4"/>
  <c r="E92" i="4"/>
  <c r="B92" i="4"/>
  <c r="E91" i="4"/>
  <c r="B91" i="4"/>
  <c r="E130" i="4"/>
  <c r="B130" i="4"/>
  <c r="E128" i="4"/>
  <c r="B128" i="4"/>
  <c r="E114" i="4"/>
  <c r="B114" i="4"/>
  <c r="E186" i="4"/>
  <c r="B186" i="4"/>
  <c r="E93" i="4"/>
  <c r="B93" i="4"/>
  <c r="E90" i="4"/>
  <c r="B90" i="4"/>
  <c r="E71" i="4"/>
  <c r="B71" i="4"/>
  <c r="E188" i="4"/>
  <c r="B188" i="4"/>
  <c r="E185" i="4"/>
  <c r="B185" i="4"/>
  <c r="E183" i="4"/>
  <c r="B183" i="4"/>
  <c r="E178" i="4"/>
  <c r="B178" i="4"/>
  <c r="E177" i="4"/>
  <c r="B177" i="4"/>
  <c r="E173" i="4"/>
  <c r="B173" i="4"/>
  <c r="E175" i="4"/>
  <c r="B175" i="4"/>
  <c r="E174" i="4"/>
  <c r="B174" i="4"/>
  <c r="E111" i="4"/>
  <c r="B111" i="4"/>
  <c r="E105" i="4"/>
  <c r="B105" i="4"/>
  <c r="E104" i="4"/>
  <c r="B104" i="4"/>
  <c r="E102" i="4"/>
  <c r="B102" i="4"/>
  <c r="E101" i="4"/>
  <c r="B101" i="4"/>
  <c r="E100" i="4"/>
  <c r="B100" i="4"/>
  <c r="E99" i="4"/>
  <c r="B99" i="4"/>
  <c r="E98" i="4"/>
  <c r="B98" i="4"/>
  <c r="E97" i="4"/>
  <c r="B97" i="4"/>
  <c r="E96" i="4"/>
  <c r="B96" i="4"/>
  <c r="B94" i="4"/>
  <c r="E94" i="4"/>
  <c r="E89" i="4"/>
  <c r="B89" i="4"/>
  <c r="E88" i="4"/>
  <c r="B88" i="4"/>
  <c r="E87" i="4"/>
  <c r="B87" i="4"/>
  <c r="E86" i="4"/>
  <c r="B86" i="4"/>
  <c r="E85" i="4"/>
  <c r="B85" i="4"/>
  <c r="E84" i="4"/>
  <c r="B84" i="4"/>
  <c r="E83" i="4"/>
  <c r="B83" i="4"/>
  <c r="E82" i="4"/>
  <c r="B82" i="4"/>
  <c r="E81" i="4"/>
  <c r="B81" i="4"/>
  <c r="E80" i="4"/>
  <c r="B80" i="4"/>
  <c r="E79" i="4"/>
  <c r="B79" i="4"/>
  <c r="E70" i="4"/>
  <c r="E69" i="4"/>
  <c r="B70" i="4"/>
  <c r="B69" i="4"/>
  <c r="E32" i="4"/>
  <c r="B32" i="4"/>
  <c r="E30" i="4"/>
  <c r="E29" i="4"/>
  <c r="B30" i="4"/>
  <c r="B29" i="4"/>
  <c r="E28" i="4"/>
  <c r="E27" i="4"/>
  <c r="E26" i="4"/>
  <c r="E25" i="4"/>
  <c r="B28" i="4"/>
  <c r="B27" i="4"/>
  <c r="B26" i="4"/>
  <c r="B25" i="4"/>
  <c r="B23" i="4"/>
  <c r="E23" i="4"/>
  <c r="E22" i="4"/>
  <c r="B22" i="4"/>
  <c r="E198" i="4"/>
  <c r="E197" i="4"/>
  <c r="E196" i="4"/>
  <c r="E195" i="4"/>
  <c r="E194" i="4"/>
  <c r="E193" i="4"/>
  <c r="E192" i="4"/>
  <c r="E191" i="4"/>
  <c r="E190" i="4"/>
  <c r="E189" i="4"/>
  <c r="E187" i="4"/>
  <c r="E184" i="4"/>
  <c r="E182" i="4"/>
  <c r="E181" i="4"/>
  <c r="E180" i="4"/>
  <c r="E179" i="4"/>
  <c r="E176"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29" i="4"/>
  <c r="E127" i="4"/>
  <c r="E126" i="4"/>
  <c r="E125" i="4"/>
  <c r="E124" i="4"/>
  <c r="E123" i="4"/>
  <c r="E122" i="4"/>
  <c r="E121" i="4"/>
  <c r="E120" i="4"/>
  <c r="E119" i="4"/>
  <c r="E118" i="4"/>
  <c r="E117" i="4"/>
  <c r="E116" i="4"/>
  <c r="E115" i="4"/>
  <c r="E113" i="4"/>
  <c r="E112" i="4"/>
  <c r="E110" i="4"/>
  <c r="E109" i="4"/>
  <c r="E108" i="4"/>
  <c r="E107" i="4"/>
  <c r="E106" i="4"/>
  <c r="E103" i="4"/>
  <c r="E95" i="4"/>
  <c r="E78" i="4"/>
  <c r="E77" i="4"/>
  <c r="E76" i="4"/>
  <c r="E75" i="4"/>
  <c r="E74" i="4"/>
  <c r="E73" i="4"/>
  <c r="E72"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4" i="4"/>
  <c r="E33" i="4"/>
  <c r="E31" i="4"/>
  <c r="E24" i="4"/>
  <c r="E21" i="4"/>
  <c r="E20" i="4"/>
  <c r="E19" i="4"/>
  <c r="E18" i="4"/>
  <c r="E17" i="4"/>
  <c r="E16" i="4"/>
  <c r="E15" i="4"/>
  <c r="E14" i="4"/>
  <c r="E13" i="4"/>
  <c r="E12" i="4"/>
  <c r="E11" i="4"/>
  <c r="E10" i="4"/>
  <c r="E9" i="4"/>
  <c r="E8" i="4"/>
  <c r="E7" i="4"/>
  <c r="E6" i="4"/>
  <c r="E5" i="4"/>
  <c r="E4" i="4"/>
  <c r="E3" i="4"/>
  <c r="E2" i="4"/>
  <c r="B198" i="4"/>
  <c r="B197" i="4"/>
  <c r="B196" i="4"/>
  <c r="B195" i="4"/>
  <c r="B194" i="4"/>
  <c r="B193" i="4"/>
  <c r="B192" i="4"/>
  <c r="B191" i="4"/>
  <c r="B190" i="4"/>
  <c r="B189" i="4"/>
  <c r="B187" i="4"/>
  <c r="B184" i="4"/>
  <c r="B182" i="4"/>
  <c r="B181" i="4"/>
  <c r="B180" i="4"/>
  <c r="B179" i="4"/>
  <c r="B176"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29" i="4"/>
  <c r="B127" i="4"/>
  <c r="B126" i="4"/>
  <c r="B125" i="4"/>
  <c r="B124" i="4"/>
  <c r="B123" i="4"/>
  <c r="B122" i="4"/>
  <c r="B121" i="4"/>
  <c r="B120" i="4"/>
  <c r="B119" i="4"/>
  <c r="B118" i="4"/>
  <c r="B117" i="4"/>
  <c r="B116" i="4"/>
  <c r="B115" i="4"/>
  <c r="B113" i="4"/>
  <c r="B112" i="4"/>
  <c r="B110" i="4"/>
  <c r="B109" i="4"/>
  <c r="B108" i="4"/>
  <c r="B107" i="4"/>
  <c r="B106" i="4"/>
  <c r="B103" i="4"/>
  <c r="B95" i="4"/>
  <c r="B78" i="4"/>
  <c r="B77" i="4"/>
  <c r="B74" i="4"/>
  <c r="B73" i="4"/>
  <c r="B72"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4" i="4"/>
  <c r="B33" i="4"/>
  <c r="B31" i="4"/>
  <c r="B24" i="4"/>
  <c r="B21" i="4"/>
  <c r="B20" i="4"/>
  <c r="B19" i="4"/>
  <c r="B18" i="4"/>
  <c r="B17" i="4"/>
  <c r="B16" i="4"/>
  <c r="B15" i="4"/>
  <c r="B14" i="4"/>
  <c r="B13" i="4"/>
  <c r="B12" i="4"/>
  <c r="B11" i="4"/>
  <c r="B10" i="4"/>
  <c r="B9" i="4"/>
  <c r="B8" i="4"/>
  <c r="B7" i="4"/>
  <c r="B6" i="4"/>
  <c r="B5" i="4"/>
  <c r="B4" i="4"/>
  <c r="B3" i="4"/>
  <c r="B2" i="4"/>
  <c r="A1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28" i="4"/>
  <c r="A27" i="4"/>
  <c r="A26" i="4"/>
  <c r="A25" i="4"/>
  <c r="A24" i="4"/>
  <c r="A23" i="4"/>
  <c r="A22" i="4"/>
  <c r="A21" i="4"/>
  <c r="A20" i="4"/>
  <c r="A18" i="4"/>
  <c r="A17" i="4"/>
  <c r="A16" i="4"/>
  <c r="A15" i="4"/>
  <c r="A14" i="4"/>
  <c r="A13" i="4"/>
  <c r="A12" i="4"/>
  <c r="A11" i="4"/>
  <c r="A10" i="4"/>
  <c r="A9" i="4"/>
  <c r="A8" i="4"/>
  <c r="A7" i="4"/>
  <c r="A6" i="4"/>
  <c r="A5" i="4"/>
  <c r="A4" i="4"/>
  <c r="A3" i="4"/>
  <c r="A2" i="4"/>
  <c r="F1" i="4"/>
</calcChain>
</file>

<file path=xl/sharedStrings.xml><?xml version="1.0" encoding="utf-8"?>
<sst xmlns="http://schemas.openxmlformats.org/spreadsheetml/2006/main" count="10421" uniqueCount="1468">
  <si>
    <t>NUMBER</t>
  </si>
  <si>
    <t>VESSEL DESIGN</t>
  </si>
  <si>
    <t>CONSTRUCTION DATE</t>
  </si>
  <si>
    <t>UPGRADE DATE</t>
  </si>
  <si>
    <t>CLASSIFICATION</t>
  </si>
  <si>
    <t>MAXIMUM WATER</t>
  </si>
  <si>
    <t>DEPTH EQUIPPED</t>
  </si>
  <si>
    <t>DEPTH RATING</t>
  </si>
  <si>
    <t>MAXIMUM DRILLING DEPTH</t>
  </si>
  <si>
    <t>CURRENT CONTRACT</t>
  </si>
  <si>
    <t>AREA OF OPERATION</t>
  </si>
  <si>
    <t>TOTAL VESSEL POWER</t>
  </si>
  <si>
    <t>MAX. VESSEL SPEED</t>
  </si>
  <si>
    <t>QUARTERS CAPACITY</t>
  </si>
  <si>
    <t>LENGTH</t>
  </si>
  <si>
    <t>TRANSIT DRAFT</t>
  </si>
  <si>
    <t>OPERATING DRAFT</t>
  </si>
  <si>
    <t>WIDTH</t>
  </si>
  <si>
    <t>MAX. VARIABLE LOAD</t>
  </si>
  <si>
    <t>MOONPOOL SIZE</t>
  </si>
  <si>
    <t>D.P. RATING (if applicable)</t>
  </si>
  <si>
    <t>THRUSTERS</t>
  </si>
  <si>
    <t>SIZE of CHAIN</t>
  </si>
  <si>
    <t>CHAIN GRADE</t>
  </si>
  <si>
    <t>LENGTH OF CHAIN</t>
  </si>
  <si>
    <t>WIRE ROPE Diameter</t>
  </si>
  <si>
    <t>LENGTH of WIRE ROPE</t>
  </si>
  <si>
    <t>ANCHOR SIZE</t>
  </si>
  <si>
    <t>PEDESTAL CRANE 1</t>
  </si>
  <si>
    <t>PEDESTAL CRANE 2</t>
  </si>
  <si>
    <t>PEDESTAL CRANE 3</t>
  </si>
  <si>
    <t>PEDESTAL CRANE 4</t>
  </si>
  <si>
    <t>RISER HANDLING CRANE</t>
  </si>
  <si>
    <t>DERRICK RATING</t>
  </si>
  <si>
    <t>DERRICK MANUFACTURER</t>
  </si>
  <si>
    <t>DERRICK FOOTPRINT</t>
  </si>
  <si>
    <t>DRAWWORKS</t>
  </si>
  <si>
    <t>drawworks</t>
  </si>
  <si>
    <t>drill line size</t>
  </si>
  <si>
    <t>rotary table size</t>
  </si>
  <si>
    <t>IRON ROUGHNECK</t>
  </si>
  <si>
    <t>top drive</t>
  </si>
  <si>
    <t>HEAVE COMPENSATOR</t>
  </si>
  <si>
    <t>heave compensAtION</t>
  </si>
  <si>
    <t>CAPACITY</t>
  </si>
  <si>
    <t>COMPENSATION TYPE</t>
  </si>
  <si>
    <t>(ACTIVE/PASSIVE)</t>
  </si>
  <si>
    <t>PIPE RACKING SYSTEM</t>
  </si>
  <si>
    <t>DRILLING</t>
  </si>
  <si>
    <t>INSTRUMENTATION</t>
  </si>
  <si>
    <t>5-in. DRILLPIPE</t>
  </si>
  <si>
    <t>5.5-in. DRILLPIPE</t>
  </si>
  <si>
    <t>6.625-in. DRILLPIPE</t>
  </si>
  <si>
    <t>3.5-in. DRILLPIPE</t>
  </si>
  <si>
    <t>MUD PUMPS</t>
  </si>
  <si>
    <t>mud pit active volume</t>
  </si>
  <si>
    <t>mud pit reserve volume</t>
  </si>
  <si>
    <t>bulk storage capacity</t>
  </si>
  <si>
    <t>DEDICATED COMPLETION</t>
  </si>
  <si>
    <t>FLUID VOLUME</t>
  </si>
  <si>
    <t>Gumbo Buster</t>
  </si>
  <si>
    <t>shale shakers</t>
  </si>
  <si>
    <t>desander</t>
  </si>
  <si>
    <t>desilter</t>
  </si>
  <si>
    <t>riser tensioner</t>
  </si>
  <si>
    <t>(Total capacity )</t>
  </si>
  <si>
    <t>RISER TENSIONERS</t>
  </si>
  <si>
    <t>DIVERTER SIZE</t>
  </si>
  <si>
    <t>CLASS of RISER</t>
  </si>
  <si>
    <t>RISER SIZE</t>
  </si>
  <si>
    <t>RISER JOINT LENGTH</t>
  </si>
  <si>
    <t>FLEX JOINT (Top/</t>
  </si>
  <si>
    <t>Bottom or both )</t>
  </si>
  <si>
    <t>RISER MANUFACTURER</t>
  </si>
  <si>
    <t>RISER STORAGE MAIN</t>
  </si>
  <si>
    <t>DECK or “IN HOLD”</t>
  </si>
  <si>
    <t>BOP OPERATING PRESSURE</t>
  </si>
  <si>
    <t>C&amp;K LINE SIZE</t>
  </si>
  <si>
    <t>RAM BOP’s</t>
  </si>
  <si>
    <t>ANNULAR BOP’s</t>
  </si>
  <si>
    <t>BOP stack envelope</t>
  </si>
  <si>
    <t>dimensions</t>
  </si>
  <si>
    <t>Total BOP stack Wt.</t>
  </si>
  <si>
    <t>(including LMRP)</t>
  </si>
  <si>
    <t>WELLHEAD CONNECTOR</t>
  </si>
  <si>
    <t>BOP CONTROL SYSTEM</t>
  </si>
  <si>
    <t>SHEAR 6.635" drillpipe?</t>
  </si>
  <si>
    <t>RISER HANG-OFF CAPACITY</t>
  </si>
  <si>
    <t>AUX. LINE SIZE</t>
  </si>
  <si>
    <t>RISER &amp; RISER TENSIONER DATA BOP &amp; BOP CONTROL DATA</t>
  </si>
  <si>
    <t>yr. yr. society ft</t>
  </si>
  <si>
    <t>1 ATWOOD EAGLE SS Korkut New Era 1982 2002 ABS 5,000 5,000 25,000 3Q/16 Australia 7,800 - 120 325 200 24 55 4,500 20x40 NA NA 3.25 ORQ+20 3,300 3.5 10,000 13 52.5 30 - - 45 1,200 Pyramid 40x40 3,000 Oilwell 1.5 60.5 Varco Varco-TDS-4S W.G. 650 P none Petron - 15,000 - - 3 N-O A1700PT 3,624 1,282 2,614 10,000 Y 3+3 1 1 1,600 12 W.G. 59 E 21 75 B Vetco 5,000 10 3.75 3.8/2.5 2 4 Cameron 2 Shaffer 13x15 340 H4E Bias Shaffer Y 960</t>
  </si>
  <si>
    <t>- ATWOOD FALCON SS Korkut New Era 1983 2011 ABS 5,000 5,000 25,000 3Q/16 Australia 7,800 - 122 325 226 24 55 4,400 20x40 NA NA 3 R3S 4,500 3.5 8,000 10 45.5 33.5 - - 15 1,000 Pyramid 40x40 3,000 Oilwell 1.5 60.5 NOV Varco-TDS-4H W.G. 650 P none Petron - 1</t>
  </si>
  <si>
    <t>- ATWOOD HUNTER SS Korkut New Era 1981 2001 ABS 5,000 5,000 25,000 - West Africa 8,050 - 120 290 246.7 24 55 3,630 20x40 NA NA 2.75 ORQ+20 4,500 3.25 8,000 11 52.5 31.5 - - 30 1,200 Pyramid 40x40 3,000 Oilwell 1.5 49.5 NOV ST80 Varco-TDS-4S W.G. 650 P non</t>
  </si>
  <si>
    <t>2 ATWOOD OSPREY SS F&amp;G ExD Millennium 2011 - ABS 8,200 8,200 32,000 2Q/17 Australia - - 200 354 244 27.4 55.7 7,000 - NA NA 3.75 RQ-4 3,500 3.625 6,000 13.22 115 115 - - 25 2,000 Loadmaster 46 x 52 6,900 NOV 2 60.5 NOV ST-120 NOV TDS-1000A NOV AHD - A NOV HydraRacker NOV - 20,000 - - 4 Lewco 15,950 incl. - 28,000 Y 6 1 1 3,600 6 NOV 60 - 20 75 B Aker 7,000 15 3 - 2 5 Hydril 2 Hydril - - H4 Mux Hydril - -</t>
  </si>
  <si>
    <t>3 OCEAN AMERICA SS Odyssey 1988 2004 ABS 5,500 5,500 30,000 2Q/15 Australia 18,120 - 123 401 259 27 80 7,835 21x44 - NA 3.25 AB/RQ4 4,775 3.5 5,600 11 78.5 78.5 90.3 - 30 1,800 Branham 40x40 3,000 C-E 1.625 49.5 Varco AR3200 Varco-TDS-4S Shaffer 600 P BJarm Petron - 15,000 - - 3 Continental Emsco FB1600 2,820 5,220 1,800 24,000 N 5 1 1 1,280 8 Shaffer 49.5 E 21 50 T Cameron 6,400 15 3 2.5/4 4 4 Hydril 2 Cam./Hyd. 14.5x19.6 473 Vetco H-4 HYD Cameron Y 2,500</t>
  </si>
  <si>
    <t>4 OCEAN APEX SS Enhanced Victory/Crucifix Form 2014 - ABS 5,000 6,000 30,000 1Q/15 Vietnam 12,000 4.5 140 328 320 46 74 7,000 41x81 NA NA 3.25 RQ5 4,200 3.75 8,000 16 56 50 80 35 - 2,000 NOV 40 x40 4,000 NOV Udbel 2 49.5 NOV ST-120 NOV TDX-1000 NOV 800 P NOV BR-10-SD-D - - - - - 4 NOV 14-P-220 - 8,000 - 25,000 - - - - 1,600 8 - 24 FT-E - 75 - Shaffer - 15 3 - - 5 Shaffer 2 Shaffer - - - - - - -</t>
  </si>
  <si>
    <t>- OCEAN BARONESS SS Victory 1973 2001 ABS 7,000 8,000 35,000 3Q/15 Brazil 12,940 4 138 324 327 42 74.5 5,500 91x25 - NA 3.25 ORQ+20 4,200 3.5 10,000 11 62 62 62 - 40 2,000 Loadmaster 48x46 4,000 National 2 60.5 Hydralift National PS-1000 Hydralift 1,000 P</t>
  </si>
  <si>
    <t>5 OCEAN ENDEAVOR SS Victory 1975 2007 ABS 8,000 10,000 35,000 4Q/15 Italy 12,940 4 140 324 327 42 74.5 6,000 91x25 - - 3.25 RQ4 4,200 3.5 10,800 11 89.5 89.5 56 - 41 2,000 National 48x46 4,000 National 2 60.5 Hydralift National PS-1000 Hydralift 1,000 P Bridgeracker Hitec - - 8,000 - 4 N-O FC2200(3), A1700PT(1) 2,943 13,000 incl. 26,480 Y 5 1 1 3,600 6 Hydralift 60.5 F 21 75 T/B S&amp;S 8,000 15 4.5 4 4 5 Hydril 2 Hydril 16.4x19.6 694 DWH4 MUX Hydril Y 2,500</t>
  </si>
  <si>
    <t xml:space="preserve">- OCEAN MONARCH SS Victory 1974 2008 ABS 8,000 10,000 35,000 1Q/15 SEAsia 12,940 4 150 324 327 42 74.5 6,000 91x25 - - 3.25 RQ5 4,200 3.75 10,400 16.5 89.5 89.5 56 - 37 2,000 National 48x46 4,000 National 2 60.5 Hydralift National PS-1000 Hydralift 1,000 </t>
  </si>
  <si>
    <t>6 OCEAN ONYX SS Victory 2013 - ABS 6,000 - 30,000 1Q/15 GoM 10,750 4 140 327 315 42 74.5 5,600 41x81 - NA 3.25 RQ4 4,200 3.5 8,800 15 60 60 75 35 - 1,600 NOV Dreco 40x40 3,000 C-E 1.75 49.5 NOV ST-120 NOV-TDS-4S NOV 600 P - - - - - - 4 NOV 12-P-160 - 6,900 - 13,800 - - - - 1,600 8 - 49.5 FT-E - 75 - Shaffer - 15 3 - - 5 Shaffer 2 Shaffer - - - - - - -</t>
  </si>
  <si>
    <t>- OCEAN QUEST SS Victory 1973 1996 ABS 3,500 4,000 25,000 4Q/14 Malaysia 9,075 4 99 324 336 32 70 5,600 19x35 - - 3.25 ORQ+20 3,200 3.5 8,800 11 56 56 56 - - 1,150 Pyramid 40x40 3,000 C-E 1.625 49.5 Varco AR3200 Varco-TDS-4S Shaffer 400 P - Totco 20,000 -</t>
  </si>
  <si>
    <t>7 OCEAN ROVER SS Victory 1973 2002 ABS 8,000 8,000 35,000 1Q/16 SEAsia 12,940 4 130 324 327 42 74.5 5,500 91x25 - - 3.25 ORQ+20 4,200 3.5 10,000 11 110 66 62 - 40 2,000 Dreco 48x46 4,000 National 2 60.5 Hydralift National PS-1000 Hydralift 1,000 P Hydraracker Hitec 9,500 21,000 - 8,000 4 N-O FC2200(3), A1700PT(1) 2,943 4,000 incl. 17,120 Y 5 1 1 3,600 6 Hydralift 60.5 F 21 75 T/B Shaffer 6,500 15 4.5 4 4 4 Hydril 2 Hydril 16.4x19.6 694 DWHC MUX Hydril Y 2,500</t>
  </si>
  <si>
    <t>8 OCEAN STAR SS Victory 1973 1996 ABS 5,500 5,500 30,000 2Q/14 Brazil 10,750 3.5 116 336 315 32 74 5,600 20x20 - - 3.25 ORQ+20 4,000 3.5 8,800 15 60 60 60 - 25 1,300 Pyramid 40x40 3,000 Oilwell 1.625 49.5 Varco AR3200 Varco-TDS-4S Westech Gear 600 p - MD Totco 5000 15,000 - - 3 National Oilwell 12P-160 1,584 1,350 incl. 18520 Y 4 1 1 1,280 8 Shaffer 49.5 E 21 75 B Shafer 5,500 15 3 4 4 4 Shaffer 2 Shaffer 14.5x16.67 480 H4 HYD Shaffer Y 1,280</t>
  </si>
  <si>
    <t>9 OCEAN VICTORY SS Victory 1973 1997 ABS 5,500 5,500 25,000 2Q/17 GoM 9,075 4 110 336 315 32 74 5,700 20x17 - - 3.25 ORQ+20 4,200 3.5 8,800 11 56 56 56 - 25 1,500 Dreco 40x40 3,000 C-E 1.625 49.5 Varco AR3200 Varco-TDS-4S Shaffer 500 P - MDT 15,000 - - - 3 Continental Emsco FB1600 3,200 incl. incl. 13,800 Y 4 1 1 1,280 8 Shaffer 49.5 E 21 75 B Shaffer 5,075 15 3 2.3/4 4 4 Shaffer 2 Shaffer 16.67x16.67 477 H4 HYD Shaffer N 2,000</t>
  </si>
  <si>
    <t>- OCEAN WINNER SS Enhanced Aker H-3 1976 - DNV 3,500 4,000 25,000 1Q/15 Brazil 3,880 4 96 355 248 22 70 3,920 15X36 - - 3 ORQ+20 4,500 - - 10 60 60 - - - 1,000 Golar-Nor 40x40 3,000 National 1.5 49.5 Varco AR3200 Varco-TDS-4S Shaffer 500 p - MD Totco 16,5</t>
  </si>
  <si>
    <t>- OCEAN WORKER SS Enhanced Pacesetter 9500 1982 - ABS 3,500 4,000 25,000 1Q/15 Brazil 13,280 4.5 108 303 200 25 65 4,428 20 x 23 - - 3 ORQ+20 4,880 3.5 5,000 16.5 57.9 57.9 56 - - 1,050 Dreco 40x40 3,000 National 1.625 49.5 Varco AR3200 Varco TDS-4H NOV 6</t>
  </si>
  <si>
    <t>10 OCEAN VALIANT SS Odyssey 1988 1999 ABS 5,500 5,500 30,000 available W. Africa 18,120 12 140 401 259 27 80 7,050 21x44 - 4x2,700 3.25 ORQ+20 4,500 3.5 5,600 12 78.5 78.5 78.5 - 30 1,500 DSL 40x40 3,000 C-E 1.625 49.5 Varco AR3200 Varco-TDS-4S Shaffer 600 P BJarm Petron - 18000 - - 3 Continental Emsco FB1600 2,820 incl. incl. 24,000 Y 4 - - 1,280 8 Shaffer 49.5 E 21 50 B Cameron 5,120 15 3 2.5/4 4 4 Cameron 2 Cameron 14.5x19.6 473 H4 HYD Cameron Y 2,500</t>
  </si>
  <si>
    <t>11 BLACKFORD DOLPHIN SS Deepwater Enhanced Aker H-3 1974 2008 DNV 6,000 7,000 30,000 3Q/16 India 19,300 - 130 355 276 22 70 4,500 32x20 - - 3.25 R4 4,200 3.75 9,000 15 85 85 - - 85 1,500 Dreco 40x35 4,500 National 1.875 60.5 Hydratong National EPS 750-E-AC-KT National CMC-1500 800 A HydraRacker NOV Cyberbase - 25,000 - - 3 National Oilwell 14P-220 2,360 2,640 2,735 17,360 N 5 1 1 2,400 6 National 60.5 E 21 70 B Vetco 6,000 15 3 4 1 5 Hydril 2 Hydril NA NA DWHD H-4 MUX Vetco Y 1,500</t>
  </si>
  <si>
    <t>12 ENSCO 5001 SS Sonat 1974 1999 ABS 5,000 5,000 25,000 1Q/15 Eq. Guinea 13,000 - 140 378.5 264 33 75 4,100 22x94 NA NA 3.25 R3S 3,500 3.5 10,000 8x14.88 66 50 - - 35 1,500 Bailey 40x40 3,000 National 1.75 60.5 M-H Hydralift HPS-650 NOV-CMC 600 P BJ-2 arm Hitec 5,827 26,900 - - 4 2xC-E FA-1600/1xFC-1600/1xNOV 12-P-60 5,308 - 6,489 21,000 N 4 1 1 1,910 10 NOV Hydralift 60.5 G 21 75 Both Cameron 6,825 15 3.5 1x3.50/2x2.057 3 4 Cameron 2 Hydril NA NA Vetco H4-ExF MUX Cameron - 1,500</t>
  </si>
  <si>
    <t>13 ENSCO 5006 SS Bingo 8000 1999 1999 DNV 5,000 7,500 25,000 1Q/18 Egypt 12,220 - 120 390 234 30 78 8,322 21.4x100 NA NA 3.25 R3S 2,500 3.75 10,600 8x16.5 89 66 - - 35 1,600 Loadmaster 40x44 3,000 National 1.75 60.5 Varco AR-3200 Varco TDS-4S NOV-CMC 600 P M-H Column Hitec - 21,160 - 6,930 3 NOV 14-P-220 5,100 4,800 24,324 20,600 Y 5 1 2 1,932 12 NOV Hydralift 60.5 H 21 75 Both Cameron 6,000 15 4 1x4.00/2x2.04 3 4 Cameron 2 Hydril NA NA Vetco HDH4 MUX Cameron - 2,000</t>
  </si>
  <si>
    <t>14 NOBLE AMOS RUNNER SS EVA-4000™ 1982 1999 ABS 8,000 8,000 32,500 4Q/15 GoM 12,500 3.5 122 348.6 328.25 15.75 79 4,000 25x45 - - 2.75 ORQ3 4,250 3.25 10,500 13.5 65 65 43 - 50 1,500 Dreco 40x40 3,000 Oilwell 1.75 60.5 Varco AR3200C Varco-TDS-4S Shaffer 800 P Varco-PRS-4i Totco - 20,000 1,000 - 3 2 CE-2200/NOA1700PT 1,500 13,000 2,155 18,250 Y 5 1 1 1,920 12 Shaffer 60 E/F 19.75 75 T Shaffer 8,000 15 4.5 4.75 4 4 Shaffer 2 Shaffer 17x19 520 Vetco HDH4 MUX Shaffer Y 2,000</t>
  </si>
  <si>
    <t>15 NOBLE CLYDE BOUDREAUX SS Modified Enhanced Pacesetter 1987 2007 ABS 7,500 10,000 35,000 3Q/15 Australia 12,900 4 200 318 248 29 66 5,555 90x20 - - 3.25 RQ5 3,200 3.75 12,000 20 125 125 - 5.5 40 2MM/1MM Dreco 40x69 4,000/2,000 National 2/1.375 60.5/49.5 (2) AR5000 MW Oilwell PS2/SW Oilwell PS50A Shaffer 1,000/650 P/P Varco-PRS-4i(2) Cyberbase 10,000 - 5,000 - 4 N-O FC 2200 3,000 7,085 - 25,800 Y 4 1 1 1,920 12 Shaffer 60 S-FTH 21 75 T Shaffer 7,500 15 4.5 4 5 6 Shaffer 2 Shaffer 15x19 748 Vetco HDH4 MUX Shaffer Y 2,000</t>
  </si>
  <si>
    <t>16 NOBLE DRILLER SS Aker H-3 Semi (Enhanced) 1976 2009 DNV 5,000 5,000 30,000 3Q/14 GoM 13,500 4 112 355 241 22 70 3,719 63x18x31 NA NA Knk Boom" 40 2MM/1MM Dreco 40x69 4,000/2,000 80 52.5 NA NA 120 1,300 Woolslayer 40x40 3,300 National 1625E 1.5 49.5 MH1898-BC251 DDM 650 HYC-350-H Hydralift C.M.C 600 P MH MDTotco 25,000 25,000 NA NA 4 National 12-P-160 1,700 4,266 NA 18,008 Y 5 1 NA 1,600 8 Control Flow 49.5 F 21 75 B Vetco H.M.F. 5,000 10 3 3.75 3 6 Cameron 2 NOV 15x21 625 Vetco H4 E HYD Oceaneering Y 1,000</t>
  </si>
  <si>
    <t>17 NOBLE HOMER FERRINGTON SS Enhanced Pacesetter 1984 1999 ABS 7,200 7,200 25,000 3Q/14 Med 10,000 3.5 150 338.9 225.6 19 55 4,000 79x20 - - 2.75 K4 3,750 3.25 9,000 13.5 65 65 43 - 40 1,500 Dreco 40x40 3,000 Oilwell 1.75 60.5 Varco AR3200 Varco-TDS-4S Shaffer 600 P Varco-PRS-4i Totco 4,000 20,000 - 5,250 4 N-O 12P-160 2,500 4,000 2,324 14,550 Y 5 1 1 1,920 12 Shaffer 60 E/F 19.75 75 T Shaffer 7,200 15 4.5 4 4 4 Shaffer 2 Shaffer 15x19 560 Vetco HDH4 MUX Shaffer Y 2,000</t>
  </si>
  <si>
    <t>18 NOBLE JIM THOMPSON SS EVA-4000™ 1982 1999 ABS 6,000 6,000 30,000 4Q/14 GoM 10,000 3.5 136 348.6 328.25 15.9 75-79 4,000 25x45 - - 2.75 R5 4,250 3.25 10,500 13.5 65 65 40 - 40 1,500 Dreco 40x40 3,000 Oilwell 1.75 60.5 Varco AR3200 Varco-TDS-4S Shaffer 600 P Varco-PRS-4i Totco - 20,000 - - 4 A1700PT/ 1 NOV D750L Riser Boost 2,000 13,000 2,155 18,250 Y 5 1 1 1,600 10 Shaffer 60 E/F 21 75 T Shaffer 7200 15 4.5 4 4 4 Shaffer 1 Shaffer 19x17 520 Vetco H4EXF MUX Shaffer Y 2,000</t>
  </si>
  <si>
    <t>- NOBLE MAX SMITH SS EVA-4000™ 1980 1999 ABS 7,000 7,000 25,000 3Q/14 Brazil 10,000 3.5 130 348.6 328.25 17 79 4,000 25x45 - - 2.75 ORQ3 4,250 3.25 10,500 13.5 65 65 43 - 50 1,500 Dreco 40x40 3,000 C-E 1.75 60.5 Varco AR3200 Varco-TDS-4S Shaffer 800 P Var</t>
  </si>
  <si>
    <t xml:space="preserve">- NOBLE PAUL ROMANO SS EVA-4000™ 1981 1998 ABS 6,000 6,000 28,000 4Q/14 Malta 10,000 3.5 122 348.6 328.25 34 79 4,000 25x45 - - 2.75 Grade 5 4,250 3.25 10,500 13.5 65 65 43 - 40 1,500 Dreco 40x40 3,000 Oilwell 1.75 60.5 Varco AR3200C Varco-TDS-4S Shaffer </t>
  </si>
  <si>
    <t>- MSS2 (prev. NOBLE THERALD MARTIN) SS Pentagon 1975 2003 ABS 2,350 4,000 25,000 4Q/15 Brazil 8,400 3 120 324 338 24.6 71.5 2,315 52.3x19.5 - - 3 ORQ 1,250 2.75 5,600 9.3 57 57 16 16 - 1,100 C. E. 36x36 3,000 Emsco C-3 1.5 49.5 Varco AR3200C National PS2-</t>
  </si>
  <si>
    <t xml:space="preserve">- MSS3 (prev. NOBLE LORRIS BOUZIGARD) SS Pentagon-85 1975 2003 ABS 4,000 4,000 25,000 - GoM 8,400 3 120 324 338 24.6 71.5 2,400 52.3x19.5 - - 3 ORQ 1,250 2.75 5,600 9.3 57 57 16 16 - 1,150 C.E. 36x36 3,000 National 1.5 49.5 Varco AR3200C National Shaffer </t>
  </si>
  <si>
    <t>19 DEEPWATER NAUTILUS SS RBS-8M 1999 - ABS 8,000 8,000 30,000 3Q/17 GoM 25,200 4.5 150 392 308 28.9 75.5 9,701 21x93 - - 3.56 K4 3,000 3.75 15,000 19.8 101.4 101.4 - - 39 2,500 Dreco 48x48 8,400 Hitec 2 60.5 Varco AR3200 Varco TDS-8SA Hitec AHD - A Varco-PRS-4i (2) Hitec - Y - - 4 NOV 14-P-220 4,000 5,712 3,019 26,364 - 7 - - 4,800 6 Hydralift 60.5 G 21.25 90 T/B Vetco - 15 4.5 3.826 4 5 Cameron 2 Cameron 13.8x17.5 614 Vetco SHDH4 MUX Cameron Y 2,000</t>
  </si>
  <si>
    <t>20 GSF CELTIC SEA SS F&amp;G L907 Enhanced Pacesetter 1982 1998 ABS 5,750 5,750 28,000 3Q/14 Angola 19,000 5 140 320 285 25 68.6 5,600 76.5x22 - 4x2,400, 2x2,150 3 ORQ-K4 4,500 3.5 10,000 16.5 85 85 - - 30 1,600 Dreco 40x40 3,000 National 1.75 49.5 Varco AR3200 Varco TDS-4S Shaffer 600 P - Hitec Y - - - 3 National Oilwell 12P-160 2,470 5,802 1,418 22,925 Y 4 2 1 1,920 12 Shaffer 20 F 21 75 T/B S&amp;S 5,600 15 3 4 4 4 Cameron 2 Shaffer 12x16 520 HDH4 MUX Cameron N 1,300</t>
  </si>
  <si>
    <t>21 HENRY GOODRICH SS Sonat/Mitsui SES-5000 1985 2007 DNV 5,000 5,000 30,000 3Q/14 Canada 22,528 - 145 320 251 43 93 5,512 23x26 - 2x6,904 3 K4 12x5,500 - - 16.5 83 83 - - 2x20 1,500 M-H 40x40 3,000 C-E 1.75 49.5 M-H Varco TDS-4S M-H 600 P - M-D - Y Y - 3 Continental Emsco FB1600 1,700 1,800 4,060 30,000 - 5 1 - 1,600 16 Hydril 49 E 21 75 T S&amp;S 1,500 15 3 2.5 1 5 Shaffer 2 Shaffer - - Vetco EXF HYD Shaffer N -</t>
  </si>
  <si>
    <t>22 JACK BATES SS F&amp;G L1020 Trendsetter 1986 1997 ABS 5,400 5,400 30,000 2Q/14 Australia 20,000 7 118 370 255 29 80 6,736 28x38 - 2x7,000 3.56 ORQ 3,000 3.75 10,000 16.5 83 83 - - 33 2,000 Dreco 40x40 3,000 C-E 1.75 49.5 Varco AR3000 Varco TDS-4S Western Gear 600 P M-H Y Y - - - 3 National Oilwell A1700 4,000 1,650 6,050 29,760 N 4 1 1 1,500 16 W.G. 21 E 21 60 T/B Shaffer 5,400 15 3 3.38 1 4 Cameron 2 Cameron 15.6x12.5 485 Vetco HDH4 MUX Shaffer Y 2,000</t>
  </si>
  <si>
    <t>23 M.G. HULME, JR SS F&amp;G 9500 Enhanced Pacesetter 1983 1996 ABS 5,000 5,000 25,000 2Q/14 India 7,800 7 140 296 228 30 60 4,480 82.5x21.3 - - 3.56 ORQ 8x2,000 3.5 - 6x15, 2x18 55 55 70 - - 1,393 Branham 40x40 3,000 National 1.5 49.5 Varco AR3200 Varco TDS-4S Vetco 400 P - M-D Y - - - 3 National Oilwell 12P-160 751 2,259 3,588 20,106 - 4 - - 1,440 6 Shaffer 21 E 21 60 T/B Vetco 5,000 15 3 3.375/2.25 2 4 Cameron 2 Cameron 12.8x12.2 465 Vetco EXF HYD Shaffer Y 1,500</t>
  </si>
  <si>
    <t>- TRANSOCEAN LEADER SS Aker H-4.2 1987 1997 DNV 4,500 4,500 25,000 1Q/15 Norway 17,760 5 110 360 240 25 77 5,071 23x33 - 4x3,500 3.3 K4 6,562 3.63 11,110 16.5 44 44 - - - 1,500 Dreco 40x40 3,000 C-E 1.625 49.5 M-H Varco TDS-4 M-H 600 A M-H Totco Y - - - 3</t>
  </si>
  <si>
    <t>24 TRANSOCEAN MARIANAS SS Sedco 700 Series 1979 1998 ABS 7,000 7,000 25,000 1Q/15 South Africa 23,550 3 146 315 249 30 81 3,967 23x70 - - 3.3 K4 2,450 3.75 - 20 75 75 - 20 20 1,500 Pyramid 40x40 3,000 National 1.75 49.5 Varco AR3200 Varco TDS-4S M-H 600 P M-H Hitec - Y - - 4 CE FB2200(3)/CE FB1600(1) 2,935 1,800 3,296 15,600 Y 6 - 1 1,600 8 Westech 21 E 21 75 T/B Vetco 7,125 15 4.5 3.826 2 4 Hydril 2 Shaffer 17.5x14 628 Vetco EXF MUX Hydril Y 1,400</t>
  </si>
  <si>
    <t>- ABAN ABRAHAM DS Gusto Pelican Class 1976 2008 DNV 6,600 7,000 25,000 - NA 24,000 11 136 456 97.6 - 24.6 8,950 26.9x23.6 DP-2 5x1,750 2 - - - - 2x4.64 40 40 - - - 1,350 Pyramid 44x36 3,000 National 1.875 49.5 Rogers ROT 8.5 Can Rig 750 T A/C Drive Shaffe</t>
  </si>
  <si>
    <t>ATWOOD OCEANICS, INC. – Contact: Kim Erb, 15835 Park Ten Place, Houston, TX 77218; Phone: (281) 749-7800; Fax: (281) 578-325; e-mail: kerb@atwd.com; www.atwd.com</t>
  </si>
  <si>
    <t>25 ATWOOD ADVANTAGE DS DSME 12,000 Ultradeepwater DS 2013 - - 12,000 12,000 40,000 2Q/17 GoM - - 200 780 137 - 39 23,000 - DP-3 6 - - - - - - 100 100 100 - - 2,500 NOV 59x80 1,500 NOV - 75.5 NOV ST-160 NOV HTB-1250 NOV 364 A NOV HydraRacker NOV Cyberbase - - - - 4 NOV 14P-220 - - - - - 8 - 2 4,000 16 NOV 75.5 Clip 21 75 - Aker 10,000 15 - - - 7 Hydril 2 Hydril - - HDH4 MUX Hydril - 2,500</t>
  </si>
  <si>
    <t>26 ATWOOD CONDOR SS F&amp;G ExD Millennium 2012 - ABS 10,000 10,000 40,000 4Q/16 GoM - - 200 387 299 - 65.6 8,000 - DPS-2 8 - - - - - - 108 108 - - - 2,000 NOV 49x52 1,000 NOV - 60.5 NOV ST-120 NOV TDX-1250 NOV 2,000 A NOV Dual HydraRacker NOV - - - - 4 NOV 14P-220 - - - - - 6 - 2 3,600 6 NOV 60.5 Clip 21 75 - Aker 10,000 15 - - - 6 Hydril 2 Hydril - - HDH4 HYD Hydril - -</t>
  </si>
  <si>
    <t>- HYSY 981 SS - 2012 - ABS 9,840 9,840 32,800 3Q/14 South China Sea - - - 374 292 - - 9,000 - DP-3 - - - - - - - - - - - - - - - - - - - - - - - - - - - - - - - - - - - - - - - - - - - - - - - - - - - - - - - - - - - - - - - - -</t>
  </si>
  <si>
    <t>27 OCEAN ALLIANCE SS 4th Gen. Odeco 1988 - ABS 5,250 5,250 25,000 2Q/16 Brazil 37,600 6 120 402 259 29 76 4,300 23x25 DP-2 8x4,000 3.25 ORQ+20 5,500 - - 22.5 65 65 65 - 30 1,800 Branham 40x40 3,000 National 1.625 49.5 Varco AR3000 Varco-TDS-4S Shaffer 600 P M-H Various 17,500 - - - 3 National Oilwell 12P-160 2,980 900 incl. 26,000 Y 4 1 1 1,280 8 Shaffer 49.5 E 21 50 T/B Vetco 5,000 15 3.5 3.5 4 4 Shaffer 2 Shaffer 16.67x16.67 500 HDH4 MUX Shaffer N 2,500</t>
  </si>
  <si>
    <t>28 OCEAN BLACKHAWK DS Gusto P10,000 2013 - ABS 10,000 12,000 40,000 2Q/19 GoM 27,000 12.5 210 754 118 29 36 22,045 73x41 DPS-3 6 - - - - - - 110 180 - - - 4,000 NOV 80x60 9,000 NOV - - NOV MPT NOV TDX-1250 - 400 A - - - - - - 5 NOV 14-P-220 - 23,500 - 30,000 - - - - 3,600 8 NOV 21 H 21 75 - Vetco - 15 3 - - 7 Hydril 2 Hydril - - - MUX - - -</t>
  </si>
  <si>
    <t>29 OCEAN BLACKHORNET DS Gusto P10,000 2013 - ABS 10,000 12,000 40,000 3Q/19 GoM 27,000 12.5 210 754 118 29 36 22,045 73x41 DPS-3 6 - - - - - - 110 180 - - - 4,000 NOV 80x60 9,000 NOV - - NOV MPT NOV TDX-1250 - 400 A - - - - - - 5 NOV 14-P-220 - 23,500 - 30,000 - - - - 3,600 8 NOV 21 H 21 75 - Vetco - 15 3 - - 7 Hydril 2 Hydril - - - MUX - - -</t>
  </si>
  <si>
    <t>30 OCEAN CLIPPER DS Converted Tanker 1977 1999 ABS 7,875 7,875 25,000 4Q/15 Brazil 25,200 9 140 528 109 24 24 11,384 20x18 DP-2 5x1,840, 1x2,375, 2x6,750 - - - - - - 56 56 35 - 50 1,400 Pyramid 40x40 3,000 National 1.625 60.5 Varco AR3200 Varco-TDS-4S Shaffer 600 P Patriot MDT 24,000 10,000 - - 3 National Oilwell 12P-160 1,189 3,652 incl. 15,400 Y 4 1 1 1,920 12 Shaffer 60.5 FT 21 75 Both Shaffer 7,500 15 3 4 4 5 Shaffer 2 Shaffer 19.67x16.25 542 HDH4 MUX Shaffer Y 2,000</t>
  </si>
  <si>
    <t>31 OCEAN CONFIDENCE SS Aker H-3.2 Mod 1988 2000 ABS 10,000 10,000 35,000 4Q/15 W. Africa/GoM 53,083 3.5 146 320 238 39 75 6,600 26x74 DP-3 8x4,000 3 K4 3,500 - - 11 50 50 100 - 38 2,000 Pyramid 50x50 5,000 C-E 1.75 60.5 Varco AR3200 Varco-TDS-6S Shaffer 1,000 P Varco-PRS-4i VICIS 7,000 10,000 18,500 - 4 Continental Emsco FC-2200 4,889 4,800 incl. 25,000 Y 6 1 1 2,500 12 Shaffer 60.5 G 21 75 T/B Shaffer 7,500 15 4.5 4.5 4 6 Shaffer 2 Shaffer 19.67x16.25 661 DWHC MUX Shaffer Y 2,500</t>
  </si>
  <si>
    <t>32 OCEAN COURAGE SS 6th Gen. F&amp;G ExD Millennium 2009 - ABS 10,000 10,000 40,000 1Q/15 Brazil 40,480 8.5 164 398 298 27.6 55.8 8,000 135.6x29.52 DP-2 8x4,425 3.3 ORQ4 1443 - - 13.22 100 100 15 - 44 2,000 AKMH 46x52 4,500 Wirth 2 60.5 BC26-MH-1899 AKMH-DDM-AC-2M AKMH 1,500 A Bridge Crane AKMH Drillview 12,000 17,000 - 15,000 4 Wirth TPK 7-1/2 x 14 / 2200 7,246 12,178 incl. 23,307 Y 5 1 1 3,600 6 AKMH 60.5 LK 21 75 T/B Cameron 10,000 15 4.5 4 / 3.5 5 6 Cameron 2 Cameron 15.75x18.04 860 EVO CON MUX Cameron Y 3,500</t>
  </si>
  <si>
    <t>33 OCEAN VALOR SS 6th Gen. F&amp;G ExD Millennium 2009 - ABS 7,500 10,000 40,000 4Q/15 Brazil 40,480 8.5 164 398 298 27.6 55.8 8,000 135.6x29.52 DP-2 8x4,425 3.3 ORQ4 1443 - - 13.22 100 100 15 - 44 2,000 AKMH 46x52 4,500 Wirth 2 60.5 BC26-MH-1899 AKMH-DDM-AC-2M AKMH 1,500 A Bridge Crane AKMH Drillview 12,000 17,000 - 15,000 4 Wirth TPK 7-1/2 x 14 / 2200 7,246 12,178 incl. 23,307 Y 5 1 1 3,600 6 AKMH 60.5 LK 21 75 T/B Cameron 10,000 15 4.5 4 / 3.5 5 6 Cameron 2 Cameron 15.75x18.04 860 EVO CON MUX Cameron Y 3,500</t>
  </si>
  <si>
    <t>34 BELFORD DOLPHIN DS Navis 2000 - DNV 10,000 10,000 39,370 4Q/15 East Africa 58,800 10 130 672 131 26 40 12,515 3 ea 33x80 DP-3 5x5,360 - - - - - - 88 88 11 4 45 2,000 Dreco 46x50 6,900 N-O Hitec 2 60.5 M-H M-H DDM 750 N-O Hitec 2,000 AD Hitec,Dreco Hitec, ASA 16,500 17,000 10,400 - 4 National Oilwell 14P-220 5,000 17,000 3,150 46,000 N 6 - - 3,200 8 Hydralift 60.5 F/H 21.5 80 B Vetco 10,000 15 4.5 4 1 5 Hydril 2 Hydril NA NA Super HDH4 MUX ABB Y 2,000</t>
  </si>
  <si>
    <t>35 BOLETTE DOLPHIN DS - 2013 - - 12,000 12,000 40,000 2017 - - - - - - - - - - - - - - - - - - - - - - - - - - - - - - - - - - - - - - - - - - - - - - - - - - - - - - - - - - - - - - - - - - - - - - - - - - - -</t>
  </si>
  <si>
    <t>36 ENSCO 6001 SS Megathyst 2000 2010 LR 5,600 5,600 25,000 2Q/18 Brazil 26,670 6 130 262 203 28 62 3,500 39x19 AAA 8x2,145 NA NA NA NA - NA 39 44 - - 88 1,300 Pyramid 40x40 3,000 C-E 1.625 49.5 M-H 1899 M-H DDM-650 MH-CMC 650 P M-H Hitec 16,900 - - 18,450 3 C-E FC-1600 4,003 1,723 NA 10,028 Y 4 - - 1,000 8 M-H 48.25 E 18.625 65 Both Vetco 5,980 10 3 1x3.25/2x2.00 3 4 Cameron 2 Shaffer 16.3 x 15.2 392 Vetco H4-DxE MUX Cameron N 1,500</t>
  </si>
  <si>
    <t>37 ENSCO 6002 SS Megathyst 2001 2009 LR 5,600 5,600 25,000 2Q/18 Brazil 26,670 6 130 262 203 28 62 3,500 39x19 AAA 8x2,145 NA NA NA NA - NA 44 44 - - 88 1,300 Pyramid 40x40 3,000 C-E 1.625 49.5 M-H 1899 M-H DDM-650 MH-CMC 650 P M-H Hitec 16,900 - - 18,450 3 C-E FC-1600 4,003 1,723 NA 100,328 Y 4 - - 1,000 8 M-H 48.25 E 18.625 65 Both Vetco 6,305 10 3 1x3.25/2x2.00 3 4 Cameron 2 Shaffer 16.3 x 15.2 392 Vetco H4-DxE MUX Cameron N 1,500</t>
  </si>
  <si>
    <t>38 ENSCO 6004 SS Megathyst 2004 - LR 5,600 5,600 25,000 4Q/16 Brazil 26,670 6 130 262 203 28 62 3,500 39x19 AAA 8x2,145 NA NA NA NA - NA 44 44 - - 88 1,300 Pyramid 40x40 3,000 C-E 1.625 49.5 M-H 1899 M-H DDM-650 MH-CMC 650 P M-H Hitec 16,900 - - - 3 C-E FC-1600 4,003 1,723 NA 10,028 Y 4 - - 1,000 8 M-H 48.25 E 18.625 65 Both Vetco 6,305 10 3 1x3.25/2x2.00 3 4 Cameron 2 Shaffer 16.3 x 15.2 392 Vetco H4-DxE MUX Cameron N 1,500</t>
  </si>
  <si>
    <t>- ENSCO 6003 SS Megathyst 2004 - LR 5,600 5,600 25,000 1Q/17 Brazil 26,670 6 130 262 203 28 62 3,500 39x19 AAA 8x2,145 NA NA NA NA - NA 44 44 - - 88 1,300 Pyramid 40x40 3,000 C-E 1.625 49.5 M-H M-H DDM-650 MH-CMC 650 P M-H Hitec 20,881 11,480 - 18,110 3 C</t>
  </si>
  <si>
    <t>39 ENSCO 7500 SS Ensco 7500 1999 - ABS 7,500 8,000 30,000 3Q/14 Brazil 30,000 7.8 140 290 220 - 40 8,000 20x100 DP-2 8x3,000 3.25 ABS-K4 8x1,000 - - 10 61 61 - - 48 1,928 Dreco 40x46 3,390 National 1.75 60.5 Varco AR4000 Varco-TDS-8 M-H 1,000/1,500 P Varco-PRS-3i MDT 20,000 NA NA NA 4 3xNational 14P-220/1xLewcoW446RB 3,624 8,550 incl. 20,118 Y 5 1 1 2,500 8 Retsco 60 F 21 75 T/B Dril-Quip 6,975 15 3 1x4.00/2x2.44 3 6 Hydril 2 Hydril 16.6x19 645 Vetco HDH4 MUX Hydril N 1,000</t>
  </si>
  <si>
    <t>40 ENSCO 8500 SS Ensco 8500 Series 2008 - ABS 8,500 10,000 35,000 3Q/15 GoM 33,600 8 150 336 285 25 60 8,000 30x120 DP-2 8 x 3,500 NA NA NA 3.5 2,500 9.9 106.9 106.9 - - 52.9 2,000 NOV 40x46 6,000 NOV 2 60.5 AR4500 &amp; ST-120 NOV-TDS-1000 NOV 1,000/2,000 P NOV-BR-15 MDT 10,000 NA 28,500 NA 4 Lewco W2215 4,500 11,700 incl. 26,000 Y 6 1 1 2,500 10 NOV 60 F 21 75 T/B Dril-Quip 8,475 15 3 1x3.826/2x2.44 3 6 Hydril 2 Hydril 16.6x19 652 Vetco SHD-H4 MUX Hydril Y 1,500</t>
  </si>
  <si>
    <t>40 ENSCO 8501 SS Ensco 8500 Series 2009 - ABS 8,500 10,000 35,000 3Q/14 GoM 33,600 6 150 336 285 25 60 8,000 30x120 DP-2 8 x 3,500 NA NA NA 3.5 2,500 11 106.9 106.9 - - 52.9 2,000 NOV 40x46 6,000 NOV 2 60.5 AR4500 &amp; ST-120 NOV-TDS-1000 NOV 1,000/2,000 P NOV-BR-15 MDT 15,239 NA 29,064 NA 4 Lewco W2215 4,500 11,700 incl. 26,000 Y 6 1 1 2,500 10 NOV 60 F 21 75 T/B Dril-Quip 8,475 15 3 1x3.826/2x2.44 3 6 Hydril 2 Hydril 16.6x19 652 Dril Quip MUX Hydril Y 1,500</t>
  </si>
  <si>
    <t>40 ENSCO 8502 SS Ensco 8500 Series 2009 - ABS 8,500 10,000 35,000 4Q/14 GoM 33,600 8 150 336 285 25 60 8,000 30x120 DP-2 8 x 3,500 NA NA NA 3.5 2,500 9.9 106.9 106.9 - - 52.9 2,000 NOV 40x46 6,000 NOV 2 60.5 AR4500 &amp; ST-120 NOV-TDS-1000 NOV 1,000/2,000 P NOV-BR-15 MDT 10,000 NA 28,500 NA 4 Lewco W2215 4,500 11,700 incl. 26,000 Y 6 1 1 2,500 10 NOV 60 F 21 75 T/B Dril-Quip 8,475 15 3 1 x3.826/2x2.44 3 6 Hydril 2 Hydril 16.6x19 652 Dril Quip MUX Hydril Y 1,500</t>
  </si>
  <si>
    <t>40 ENSCO 8503 SS Ensco 8500 Series 2010 - ABS 8,500 10,000 37,500 3Q/14 GoM 33,600 8 150 336 263 25 60 8,000 30x120 DP-2 8 x 3,500 NA NA NA 3.5 2,500 9.9 106.9 106.9 - - 52.9 2,000 NOV 40x46 6,000 NOV 2 60.5 AR4500 &amp; ST-120 NOV-TDS-1000 NOV 1,000/2,000 P NOV-BR-15 MDT 5,250 NA 28,500 NA 4 Lewco W2215 4,200 11,700 incl. 26,000 Y 6 1 1 2,500 10 NOV 60 F 21 75 T/B Dril-Quip 8,475 15 3 1x3.826/2x2.44 3 6 Hydril 2 Hydril 16.6x19 652 Dril Quip MUX Hydril Y 1,500</t>
  </si>
  <si>
    <t>40 ENSCO 8504 SS Ensco 8500 Series 2011 - ABS 8,500 10,000 35,000 3Q/14 Malaysia 33,600 8 150 336 285 25 60 8,000 30x120 DP-2 8 x 3,500 NA NA NA 3.5 2,500 9.9 106.9 106.9 - - 59 2,000 NOV 40x46 6,000 NOV 2 60.5 AR4500 &amp; ST-120 NOV-TDS-1000 NOV 1,000/2,000 P NOV-BR-15 MDT 8,500 13,250 27,000 3,750 4 Lewco W2215 4,200 11,700 incl. 26,000 Y 6 1 1 3,000 12 NOV 60 F 21 75 T/B Dril-Quip 8,475 15 3 1x3.826/2x2.44 3 6 Hydril 2 Hydril 16.6x19 652 Dril Quip MUX Hydril Y 1,500</t>
  </si>
  <si>
    <t>40 ENSCO 8505 SS Ensco 8500 Series 2011 - ABS 8,500 10,000 35,000 2Q/15 GoM 33,600 8 150 338 285 25 60 8,000 30x120 DP-2 8 x 3,500 NA NA NA 3.5 2,500 11 106.9 106.9 - - 59 2,000 NOV 40x46 6,000 NOV 2 60.5 AR4500 &amp; ST-120 NOV-TDS-1000 NOV 1,000/2,000 P NOV-BR-15 MDT 2,238 NA 27,447 NA 4 Lewco W2215 4,500 11,700 incl. 26,000 Y 6 1 1 3,000 12 NOV 60 F 21 75 T/B Dril-Quip 8,475 15 3 1x3.826/2x2.44 3 6 Hydril 2 Hydril 16.6x19 652 Dril Quip MUX Hydril Y 1,500</t>
  </si>
  <si>
    <t>41 ENSCO DS-1 DS Gusto 10,000 1999 2004/2009 DNV 6,000 10,000 31,500 1Q/16 Angola 39,660 11 162 680 98.5 - 31.5 19,510 39.4x31.0 DP-2 7 NA NA NA NA - NA 55 55 55 - 35 1,600 Joseph Paris 48x48 4,600 N-O Dreco 1.75 60.5 M-H Canrig AC-1275-E AKM 1,000 A/P M-H Hitec 26,350 15,420 - 5,085 4 National Oilwell 12P-160 3,615 - 10,094 19,918 N 5 - - 2,560 16 M-H 60.5 F 21 70 Both Kværner 7,350 10 3 1x3.343/2x1.875 3 4 Cameron 2 Shaffer NA NA Vetco SHD-H4 MUX Cameron N 1,000</t>
  </si>
  <si>
    <t>42 ENSCO DS-2 DS Gusto 10,000 1999 2005 DNV 6,000 10,000 31,500 2Q/15 Angola 39,660 11 162 680 98.5 - 31.5 19,510 39.4x31.0 DP-2 7 NA NA NA NA - NA 55 55 55 - 35 1,600 Joseph Paris 48x48 4,600 N-O Dreco 1.75 60.5 M-H Canrig AC-1265-E AKM 1,000 A/P M-H Hitec 6,600 34,450 - 6,600 3 National Oilwell 14P-220 3,685 - 8,522 21,190 N 5 - - 2,560 16 M-H 58.5 F 21 70 Both Kværner 7,070 10 3 1x3.343/2x1.875 3 4 Cameron 2 Shaffer NA NA Vetco SHD-H4 MUX Cameron N 1,000</t>
  </si>
  <si>
    <t>43 ENSCO DS-3 DS Samsung 2010 - ABS 10,000 10,000 40,000 2Q/16 USGoM 54,000 12 200 751 138 28 39 22,046 41x84 DPS-3 6x7,375 NA NA NA NA - NA 181 93 93 93 None 2,000 NOV 80x60 5,750 NOV 2 60.5 NOV HydraTong NOV-HPS-1000 NOV-CMC-active 1,000 A/P NOV Dual HydraRacker NOV Cyberbase 5,000 NA 35,000 NA 4 NOV 14-P-2200 6,000 6,000 3,000 34,800 Y 6 - - 3,600 16 NOV 60.5 16Q 21 75 Both Vetco 9,900 15 4.5 1x4.0/2x2.62 3 6 NOV 2 NOV 20.8x17.8 926 Vetco SHD-H4 MUX NOV Y 2,000</t>
  </si>
  <si>
    <t>- ENSCO DS-4 DS Samsung 2010 - ABS 10,000 12,000 40,000 2Q/16 USGoM 64,365 12 200 751 138 28 39 22,046 41x84 DPS-3 6x7,375 NA NA NA NA - NA 181 93 93 93 44 2,000 NOV 80x60 5,750 NOV 2 75.5 NOV HydraTong NOV-HPS-1000 NOV-CMC-active 1,000 A/P NOV Dual Hydra</t>
  </si>
  <si>
    <t>- ENSCO DS-5 DS Samsung 2011 - ABS 10,000 12,000 40,000 2Q/16 USGoM 64,365 12 200 751 138 28 36 30,864 41x84 DPS-3 6x7,375 NA NA NA NA - NA 93 93 93 93 44 2,000 NOV 80x60 5,750 NOV 2 60.5 NOV HydraTong NOV-HPS-1000 NOV-CMC-active 1,000 A/P NOV Dual HydraR</t>
  </si>
  <si>
    <t>- ENSCO DS-6 DS Samsung 2011 - ABS 10,000 12,000 40,000 1Q/18 Angola 64,365 12 200 751 138 28 39 22,046 41x84 DPS-3 6x7,375 NA NA NA NA - NA 93 93 93 93 44 2,000 NOV 80x60 5,750 NOV 2 60.5 NOV HydraTong NOV HPS-1000 NOV-CMC-active 1,000 A/P NOV Dual Hydra</t>
  </si>
  <si>
    <t>44 ENSCO DS-7 DS Samsung 2013 - ABS 10,000 12,000 40,000 4Q/16 Angola 64,365 12 200 748 138 28 39 22,046 41 x 84 DPS-3 6x7,375 NA NA NA NA NA NA 181 93 93 93 44 2,500 NOV 80x60 6,900 NOV 2 75.5 NOV MTP-200 NOV TDX 1250 NOV-CMC 1,500 A/P NOV Dual HydraRacker NOV Cyberbase 10,000 NA 34,000 NA 4 NOV 14-P-2200 6,000 7,400 3,000 34,000 Y 6 NA NA 3,600 16 NOV 75.5 16Q 21 75 Both Vetco 9,000 15 3 1x4.0/2x2.62 3 6 NOV 2 NOV 20.8 x 17.8 926 Vetco SHD-H4 MUX NOV Y 2,000</t>
  </si>
  <si>
    <t>- BICENTENARIO SS GVA 7500 - - DNV 10,000 10,000 35,000 - Mexico 51,500 - - 391 317 32.6 75.5 - - DP-3 8x4,700 - - - - - - 80 80 - - - - - - 4,500 - - - - - - - - - - - - - - - - - - - - - - - - - - - - - - - - - - 15 - - - 2 WP 2 WP - - H-4 - - - -</t>
  </si>
  <si>
    <t>- CENTENARIO SS F&amp;G - - ABS 10,000 10,000 35,000 - Mexico 51,500 - - 387 299 27.4 55.8 - - DP-2 8x5,100 - - - - - - 80 80 - - - 2,000 MH - 4,500 - - - - - - - - - - - - - - - - - - - - - - - - - - - - - - - - Cameron 8,000 15 - - - 2 - 2 - - - ISM H-4 - -</t>
  </si>
  <si>
    <t>- LA MURALLA IV SS F&amp;G ExD Millennium 2010 - - 7,500 10,000 40,000 - Mexico - - - 398 298 - - - - DP-2 8x4,425 - - - - - - - - - - - - - - - - - - - - - - - - - - - - - - - - - - - - - - - - - - - - - - - - - - - - - - - - - - - - - - - -</t>
  </si>
  <si>
    <t xml:space="preserve">- JASPER EXPLORER DS Gusto Pelican Class - 2009 DNV 5,000 5,000 25,000 - NA - 8.5 139 541 98 - - 7,958 - DP-2 7 (5 tunnel/2azimuth) - - - - - - 110 40 25 - - 1,500 Pyramid 52x52 - NOV - 49.5 NOV/Aker Kvaerner NOV TDS-4 Aker Kvaerner 1,300 - Patriot - - - </t>
  </si>
  <si>
    <t>45 MÆRSK DELIVERER SS KFELS MSC GUSTO DSS21 2010 - ABS 10,000 10,000 30,000+ 3Q/15 West Africa 51,500 8 180 384 258 32 67 14,900 100x30 DP-2 8x5,365 3.5 K4 2,000 NA NA None 165 66 13 - 47 2,500/1,500 NOV 40x72 6,000/4,500 Wirth 1.85/1.75 60.5 NOV NOV HPS-03 NOV HPS-04 1,000/750 A NOV (DUAL) NOV 5,000 15,000 20,000 - 4 Wirth 2200HP-7500psi 9,755 10,355 4,860 48,000 Y 8 0 n 4,200 6 NOV N-line 60.5 RP16Q 21 75 Both Aker 9,600 15 4 4,5 5 6 Hydril - Hydril 16 6 x 19 8 732 Vetco SHD EXF MUX Hydril Y 2,250</t>
  </si>
  <si>
    <t>45 MÆRSK DEVELOPER SS KFELS MSC GUSTO DSS21 2009 - ABS 10,000 10,000 30,000+ 4Q/15 US GoM 51,500 8 180 384 258 32 67 14,900 100x30 DP-2 8x5,365 3.5 K4 2,000 NA NA None 165 66 13 - 47 2,500/1,500 NOV 40x72 6,000/4,500 Wirth 1.85/1.75 60.5 NOV NOV HPS-03 NOV HPS-04 1,000/750 A NOV (DUAL) NOV 5,000 15,000 20,000 - 4 Wirth 2200HP-7500psi 9,755 10,355 4,860 48,000 Y 8 0 y 4,200 6 NOV N-line 60.5 RP16Q 21 75 Both Aker 9,600 15 4 4,5 5 6 Hydril 2 Hydril 16 6 x 19 8 732 Vetco SHD EXF MUX Hydril Y 2,250</t>
  </si>
  <si>
    <t>45 MAERSK DISCOVERER SS KFELS MSC GUSTO DSS21 2009 - ABS 10,000 10,000 30,000+ 3Q/16 Egypt 51,500 8 180 384 258 32 67 14,900 100x30 DP-2 8x5,365 3.5 K4 2,000 NA NA None 165 66 13 - 47 2,500/1,500 NOV 40x72 6,000/4,500 Wirth 1.85/1.75 60.5 NOV NOV HPS-03 NOV HPS-04 1,000/750 A NOV (DUAL) NOV 5,000 15,000 20,000 - 4 Wirth 2200HP-7500psi 9,755 10,355 4,860 48,000 Y 8 0 n 4,200 6 NOV N-line 60.5 RP16Q 21 75 Both Aker 9,600 15 4 4,5 5 6 Hydril - Hydril 16 6 x 19 8 732 Vetco SHD EXF MUX Hydril Y 2,250</t>
  </si>
  <si>
    <t>46 MÆRSK VALIANT DS SAMSUNG 96K 2013 - ABS 12,000 12,000 40,000 3Q/17 US GOM 56,000 - 230 748 138 28 39 20,000 84x41 DP-3 6x9,380 - - - - - - 85 85 85 85 - 2,500 - - 9,000 - - - - - - 2,500 A - - - - - - 5 Wirth 2200HP-7500psi 6,030 5,980 - 32,000 - - - - - - - - - - - - - - 15 - - - 6 - 2 - - - - MUX - - 2,500</t>
  </si>
  <si>
    <t>47 MÆRSK VENTURER DS SAMSUNG 96K 2014 - ABS 12,000 12,000 40,000 - - 56,000 - 230 748 138 28 39 20,000 84x41 DP-3 - - - - - - - 85 85 85 85 - 2,500 - - 9,000 - - - - - - 2,500 A - - - - - - 5 Wirth 2200HP-7500psi 6,030 5,980 - 32,000 - - - - - - - - - - - - - - 15 - - - 6 - 2 - - - - MUX - - 2,500</t>
  </si>
  <si>
    <t>48 MÆRSK VIKING DS SAMSUNG 96K 2013 - ABS 12,000 12,000 40,000 2Q/17 GoM 56,000 - 230 748 138 28 39 20,000 84x41 DP-3 6x7,400 - - - - - - 85 85 85 85 - 2,500 - - 9,000 - - - - - - 2,500 A - - - - - - 5 Wirth 2200HP-7500psi 6,030 5,980 - 32,000 - - - - - - - - - - - - - - 15 - - - 6 - 2 - - - - MUX - - 2,500</t>
  </si>
  <si>
    <t>49 NOBLE BOB DOUGLAS DS Gusto P-10000 2013 - DNV 10000 12,000 40000 1Q/17 US GOM 64368 11 210 759 118 36 36 22,046 32.8 x 113.2 DP-3 6 x 6,700 NA NA 1080 3.75 NA 10 100 100 100 165 2x250+ 2x35 2,500/1,500 NOV 60x80 9000/4,500 NOV 2-1/8/1-3/4 75.5/60.5 2 x NOV ST-160 NOV TDX 1250 Shaffer 1,000 A/P Hydraracker IV ER NOV 10,000 0 38,000 0 4 NOV 14-P-220 5,670 8,900 13600 28,800 Y 6 1 1 3,500 14 NOV 75.5 FT-H 21 75 T/B Shaffer 12000 15 4.5 2.32/4 2/1 6 Shaffer 2 Shaffer 18x20 886 Vetco H4 &amp; Dril-Quip MUX Shaffer Y 2000</t>
  </si>
  <si>
    <t>50 NOBLE BULLY I DS Gusto, MSC Bully PRD 2008 2011 DNV 8,250 8,250 40,000 1Q/17 US GOM 43,200 7.5 168 615 128 26.25 32.5 12,300 64x41 DP-2 6x5,600 NA NA NA NA NA NA 110 110 NA NA 44 2,000 Huisman 18x26 6,600 Huisman 2 60.5 2x Aker Torq Master Aker DDM 1000AC Huisman 2,000 A/P Huis-Drill 10,000 Huisman - 5,310 20,115 5,310 4 Wirth TPK 7-1/2 x 14 / 2200 7,420 9,000 3,300 22,946 Y 6 1 1 3,300 6 Huisman/Rexroth 60 Clip 21 90 B Aker 9,720 15 4 2 4 6 Cameron 2 Cameron 16x20 445 Cameron EVO MUX Oceaneering Y 2,000</t>
  </si>
  <si>
    <t>51 NOBLE BULLY II DS Gusto, MSC Bully PRD 2011 - DNV 8,250 8,250 40,000 2Q/22 Brazil 43,200 10 156 615 128 32.5 32.5 12,300 64x41 DP-2 6x5,600 - - - - - - 110 110 - - 44 2,000/1,000 Huisman 18x26 6,600/ 3,300 Huisman 2 60.5 2x Aker DRN200, 1x Aker BC57 Aker DDM 1000AC2 Huisman 2,000 A/P Huisman Huisman - 20,000 10,000 10,000 4 Wirth TPK 7500 6,231 7,491 6,496 28,088 Y 6 1 1 3,300 6 Huisman/Rexroth 60.5 Clip 21 90 T Aker 9,720 15 3 2 4 6 Cameron 2 Cameron 16x20 445 Cameron MUX Oceaneering Y 2,000</t>
  </si>
  <si>
    <t>52 NOBLE DANNY ADKINS SS Bingo 9000 1999 2009 ABS 12,000 12,000 37,000 3Q/14 US GOM 51,360 8 200 344 277 39.5 82 9,000 103x23 DP-3 8x5,000 - - - - - - 120 120 - - 40 2,500 Dreco 50x50 6,900 National 2 60.5 2x Varco AR5000 Varco TDX-1250 Shaffer 1,000/2,000 P Varco-PRS-6i Cyberbase 10,000 10,000 15,000 - 4 National 240 Hex; 2400 hp 3,700 9,100 7,100 30,000 Y 6 1 1 2,500 10 Shaffer 60.5 - 22 75 T/B Noble 12,000 15 4.5 4.5 5 6 Shaffer 2 Shaffer 15x20 700 DRIL-QUIP MUX Shaffer Y 2,000</t>
  </si>
  <si>
    <t>53 NOBLE DAVE BEARD SS Modified Enhanced Pacesetter 1986 2008 ABS 10,000 10,000 35,000 1Q/16 Brazil 49,400 8 200 366 217 19 55 6,500 95x25 DP-2 8x5,000 - - - 3.5 3,500 13 100 100 - - 45 2,000 NOV 40x40 6,900 NOV 2 60.5 Varco AR5000 NOV PS-2-1000 Shaffer 1,000 P Varco-PRS-4i Cyberbase 6,000 16K/5-7/8 13,000 - 4 National 240 Hex; 2540 hp 2,100 7,900 1,750 25,200 Y 6 1 1 2,500 10 Shaffer 60 Hybrid 22 75 T/B Noble 10,000 15 4.5 4.5 5 6 Shaffer 2 Shaffer 15x19 700 Vetco H4 MUX Shaffer Y 2,000</t>
  </si>
  <si>
    <t>54 NOBLE DON TAYLOR DS Gusto P-10000 2013 - DNV 10,000 12,000 40,000 1Q/19 US GOM 64,368 11 210 752 118 36 36 22,046 32.8 x 113.2 DP-3 6 x 6,700 NA NA 1080 3.75 NA 10 100 100 100 165 2x250+ 2x35 2,500/1,500 NOV 60x80 9000/4,500 NOV 2-1/8/1-3/4 75.5/60.5 2 x NOV ST-160 NOV TDX 1250 Shaffer 1,000 A/P Hydraracker IV ER NOV - - 15,000 - 4 NOV 14-P-220 5,670 8,900 13,600 28,800 Y 6 1 1 3,500 14 NOV 75.5 FT-H 21 75 T/B Shaffer 12,000 15 4.5 2.32/4 2/1 6 Shaffer 2 Shaffer 18x20 886 Vetco H4 &amp; Dril-Quip MUX Shaffer Y 2,200</t>
  </si>
  <si>
    <t>55 NOBLE GLOBETROTTER I DS Globetrotter 2010 - ABS 10,000 10,000 40,000 3Q/22 US GOM 54,284 12 180 620 105 39 39.4 20,720 89.2 x 36.7 DP-3 6x5,000 3.18 3 90.22 NA NA 16 110 88 NA NA 88 2,000 Huisman 26x24 6,170/3,080 Huisman 2 60.5/60.5 2x NOV AR5000 NOV-TDS-1000A Huisman 2,400 A/P Huisman PRS Huisman - - 20,925 - 4 NOV 14-P-220 6,000 9,000 10,000 34,604 Y 6 1 1 3,600 8 Huisman 60.5/21.7 FT-H 21 75 T/B Shaffer 10,000 15 4.5 2.32/5 4 6 Shaffer 2 Shaffer 15x19 711 Vetco HDH4 MUX Shaffer Y 2,000</t>
  </si>
  <si>
    <t>56 NOBLE GLOBETROTTER II DS Globetrotter 2011 - ABS 10,000 10,000 40,000 3Q/23 W Africa - 12 180 620 105 39 39.4 20,720 89.2 x 36.7 DP-3 6x5,000 3.18 3 90.22 NA NA 16 110 88 NA NA 88 2,000 Huisman 26x24 6,170/3,080 Huisman 2 60.5/60.5 2x NOV AR5000 NOV-TDS-1000A Huisman 2,400 A/P Huisman PRS Huisman - - 20,925 - 4 NOV 14-P-220 6,000 9,000 10,000 34,604 Y 6 1 1 3,600 8 Huisman 60.5/21.7 FT-H 21 75 T/B Shaffer 10,000 15 4.5 2.32/5 4 6 Shaffer 2 Shaffer 15x19 711 Vetco HDH4 MUX Shaffer Y 2,000</t>
  </si>
  <si>
    <t>57 NOBLE JIM DAY SS Bingo 9000 1999 2010 ABS 12,000 12,000 37,000 1Q/16 US GoM 51,360 8 200 344 277 39.5 82 9,000 103x23 DP-3 8x5,000 - - - - - - 120 120 - - 40 2,500 Dreco 50x50 6,900 National 2 60.5 2x Varco AR5000 Varco TDX-1250 Shaffer 1,000/2,000 P Varco-PRS-6i Cyberbase 10,000 10,000 15,000 - 4 National 240 Hex; 2400 hp 3,700 9,100 7,100 30,000 Y 6 1 1 2,500 10 Shaffer 60.5 Hybrid 22 75 T/B Noble 12,000 15 4.5 4.5 5 6 Shaffer 2 Shaffer 15x20 700 DRIL-QUIP MUX Shaffer Y 2,000</t>
  </si>
  <si>
    <t>- NOBLE PAUL WOLFF - EVA-4000 1982 2006 ABS 9,200 9,200 23,000 - Singapore 43,000 6 125 341.6 363.4 15 79 5,500 31x20 II-Ceg90 6x5,000 - - - 3 1,300 15 65 65 - - 2x20 1,500 Dreco 40x40 3,000 Oilwell 1.75 60.5 Varco AR3200C Varco-TDS-4S Shaffer 800 P Varco</t>
  </si>
  <si>
    <t>58 NOBLE SAM CROFT DS Gusto P-10000 2014 - DNV 10,000 12,000 40,000 3Q/17 US GOM 64,368 11 210 759 118 36 36 22,046 32.8 x 113.2 DP-3 6 x 6,700 NA NA 1080 3.75 NA 10 100 100 100 165 2x250+ 2x35 2,500/1,500 NOV 60x80 9000/4,500 NOV 2-1/8/1-3/4 75.5/60.5 2 x NOV ST-160 NOV TDX 1250 Shaffer 1,000 A/P Hydraracker IV ER NOV - - 10,000 - 4 NOV 14-P-220 5,670 8,900 13,600 28,800 Y 6 1 1 3,500 14 NOV 75.5 FT-H 21 75 T/B Shaffer 12,000 15 4.5 2.32/4 2/1 6 Shaffer 2 Shaffer 18x20 886 Vetco H4 &amp; Dril-Quip MUX Shaffer Y 2,000</t>
  </si>
  <si>
    <t xml:space="preserve">- DPDS1 (prev. NOBLE PHOENIX) SS IHC Gusto BV Pelican 1979 2009 DNV 5,000 5,000 25,000 2Q/15 Brazil 36,000 10 120 448.81 105.28 27.2 27.2 9,904 23.6 x 27.1 DP-2 5x1,750 2x,2000 - - - - - - 60 60 - - 40 1,500 M-H 40x40 6,000 TTS Sense 1.75 49.5 M-H MH 750 </t>
  </si>
  <si>
    <t>- DPDS2 (prev. NOBLE LEO SEGERIUS) DS Gusto, Mod. Pelican 1981 1997 ABS 5,500 5,500 23,000 1Q/17 Brazil 35,000 10 150 516 111 24 24 12,150 27x23 DP-2 7x3,300 2.25 3 1,900 2.75 4,200 6.6 80 80 - - 40 1,500 Aker 44x36 3,000 National 1.5 49.5 Varco AR3200 Va</t>
  </si>
  <si>
    <t xml:space="preserve">- DPDS3 (prev. NOBLE ROGER EASON) DS Convn, Neddrill 1977 1998 BV 7,200 7,200 23,000 3Q/17 Brazil 32,000 9 105 541 90 30 30 11,163 22.5x26 II-Ceg803 8x2,100, 1x7,500 - - - - - - 50 30 30 - 2x11 1,400 Lee C. Moore 40x40 3,000 Oilwell 1.5 49.5 Varco AR3200 </t>
  </si>
  <si>
    <t xml:space="preserve">- DPDS4 (prev. NOBLE MURAVLENKO) DS Gusto, Mod. Pelican 1982 1997 BV 4,900 4,900 23,000 - US GOM 17,200 12 116 490 79 24 24 7,200 27x23 II-Ceg903 2x3,500, 5x1,750 - - - - - - 40 25 - - 2x10 1,000 Dreco 44x36 3,000 Oilwell 1.5 49.5 M-H M-H DDM 650 Shaffer </t>
  </si>
  <si>
    <t>59 EIRIK RAUDE SS Bingo 9000 2002 - DNV 10,000 10,000 - 1Q/15 NA 10,200 7 140 391 279 39.4 78 6,624 23x47.5 DP-3 6 - - - - - - 75 75 - - - 2,000 Hydralift 40x40 4,000 Emsco - 60.5 Hydralift Hydralift HPS 1000 AC Hydralift 2,000/1,000 A/P Hydraracker - - - - - 3 Emsco FC-2200 - - - - - - - - 200 8 Hydralift - - 21 - - Vetco - 15 4.5 - - 4 Cameron 2 Cameron - - Vetco H4 MUX Cameron - -</t>
  </si>
  <si>
    <t>- LEIV EIRIKSSON SS Bingo 9000 2002 - DNV 10,000 10,000 - 2Q/17 NA 10,200 7 140 391 279 39.4 78 6,624 23x47.5 DP-3 6 - - - - - - 75 75 - - - 2,000 Hydralift 40x40 4,000 Emsco - 60.5 Hydralift Hydralift HPS 1000 AC Hydralift 2,000/1,000 A/P Hydraracker - -</t>
  </si>
  <si>
    <t>60 OCEAN RIG ATHENA DS Saipem 10000 2013 - ABS 10,000 12,000 30,000+ 1Q/17 - 59,500 12 215 748 138 27.9 39.4 20,000 94 x 41 DP-3 6x7,400 - - - - - - 93.72 93.72 93.72 93.72 - 2,000 NOV 80x60 5,750 NOV 2 60.5 2x Hydratong MPT NOV Top Drive HPS-03 1000 AC NOV CMC + AHC 1,000 A+P 2xNOV Hydra Racker Cyberbase 10,000 25,000 10,000 - 4 NOV 14P220 6,698 9,290 6,290 31,924 - 7 1 1 3,200 8 dual NOV 60.5 H 21 90 B NOV-Shaffer 10,000 15 4.5 4 and 2.333 1 + 2 6 NOV-Shaffer 2 NOV-Shaffer 18x21 825 Vetco SHD H4 MUX NOV-Shaffer Y 2,000</t>
  </si>
  <si>
    <t>61 OCEAN RIG CORCOVADO DS Saipem 10000 2011 - ABS 10,000 10,000 35,000 2Q/15 NA - 12 217 748 - - - 20,000 84x41 DP-3 6 - - - - - - 85 85 85 85 - - - - - NOV - 60.5 - - - - - - - - - - - 3 - - - - - - - - - - - - - - - - - - - 15 - - - - - - - - - - - - - -</t>
  </si>
  <si>
    <t>- OCEAN RIG MYKONOS DS Saipem 10000 2011 - ABS 10,000 10,000 35,000 2Q/15 NA - 12 217 748 - - - 20,000 84x41 DP-3 6 - - - - - - 85 85 85 85 - - - - - NOV - 60.5 - - - - - - - - - - - 3 - - - - - - - - - - - - - - - - - - - 15 - - - - - - - - - - - - - -</t>
  </si>
  <si>
    <t>- OCEAN RIG MYLOS DS Saipem 10000 2013 - DNV 10,000 12,000 30,000+ 3Q/16 - 59,500 12 215 748 138 27.9 39.4 20,000 94 x 41 DP-3 6x7,400 - - - - - - 93.72 93.72 93.72 93.72 - 2,000 NOV 80x60 5,750 NOV 2 60.5 2x Hydratong MPT NOV Top Drive HPS-03 1000 AC NOV</t>
  </si>
  <si>
    <t>62 OCEAN RIG OLYMPIA DS Saipem 10000 2011 - ABS 10,000 10,000 35,000 3Q/17 NA - 12 217 748 138 - - 20,000 84x41 DP-3 6 - - - - - - 85 85 85 85 - - - - 5,750 NOV - 60.5 NOV Hydratong NOV HPS-1000 NOV CMC + AHC 1,000 A+P 2xNOV Hydra Racker - - - - - 3 - - - - - - - - - - - - - - - - - - - 15 - - - - - - - - - - - - - -</t>
  </si>
  <si>
    <t>- OCEAN RIG POSEIDEN DS Saipem 10000 2011 - ABS 10,000 10,000 35,000 2Q/18 NA - 12 217 748 - - - 20,000 84x41 DP-3 6 - - - - - - 85 85 85 85 - - - - - NOV - 60.5 - - - - - - - - - - - 3 - - - - - - - - - - - - - - - - - - - 15 - - - - - - - - - - - - - -</t>
  </si>
  <si>
    <t>- OCEAN RIG SKYROS DS Saipem 10000 2013 - DNV 10,000 10,000 35,000 1Q/15 NA 59,500 12 215 748 138 27.9 39.4 20,000 94 x 41 DP-3 6x7,400 - - - - - - 93.72 93.72 93.72 93.72 - 2,000 NOV 80x60 5750 NOV 2 60.5 2x Hydratong MPT NOV Top Drive HPS-03 1000 AC NOV</t>
  </si>
  <si>
    <t>63 DEEPSEA ATLANTIC SS GVA 7500 2009 - NMD 9,840 9,840 37,500 3Q/15 North Sea - - 156 108 78 32.6 75.5 7,000 - DP-3 8 - - - - - - 100 85 - - - - NOV Dual Derrick - 4,600 NOV - 60.5/49.5 Hydratong MPT NOV HPS-1000 - - - Hydraracker HR-IV - - - - - 4 NOV 14P220 - - - - - 6 - - - - - - - - - - - - - - - - - - - - - - - - - - -</t>
  </si>
  <si>
    <t>- DEEPSEA METRO I DS Gusto P-10000 2011 - DNV 10,000 12,000 40,000 4Q/14 W Africa - - 210 753 118 - 36 - - DP-3 - - - - - - - - - - - - - NOV Dual Derrick - 6,900 NOV - - - NOV TDS-1000;TDS-85A - - - NOV PRS-5 - - - - - 4 NOV 14P220 - - - - - 8 - - - 16 -</t>
  </si>
  <si>
    <t>64 DEEPSEA METRO II DS Gusto P-10000 2011 - DNV 10,000 12,000 40,000 2Q/15 Brazil - - 210 753 118 - 36 - - DP-3 - - - - - - - - - - - - - NOV Dual Derrick - 6,900 NOV - - - NOV TDS-1000;TDS-85A - - - NOV PRS-5 - - - - - 4 NOV 14P220 - - - - - 8 - - - 16 - - - - - - - - 15 - - - - Hydril - - - - - MUX - - -</t>
  </si>
  <si>
    <t>65 DEEPSEA STAVANGER SS GVA 7500 2010 - NMD 9,840 9,840 37,500 3Q/15 W Africa - - 156 108 78 32.6 75.5 7,000 - DP-3 8 - - - - - - 100 85 - - - - NOV Dual Derrick - 4,600 NOV - 60.5/49.5 Hydratong MPT NOV HPS-1000 - - - Hydraracker HR-IV - - - - - 4 NOV 14P220 - - - - - 6 - - - - - - - - - - - - 15 - - - 6 Shaffer - - - - - MUX - - -</t>
  </si>
  <si>
    <t>- ISLAND INNOVATOR SS GM 4000 2013 - DNV 4,000 4,000 - 1Q/15 North Sea - - 120 - - - - 4,500 - DP-3 - - - - - - - - - - - - - - - - NOV - - - NOV HPS-650 - - - - - - - - - 3 NOV 14P220 - - - - - - - - - - - - - - - - - - 15 - - - 5 Cameron - - - - - - - -</t>
  </si>
  <si>
    <t>PACIFIC</t>
  </si>
  <si>
    <t>66 PACIFIC BORA DS Samsung 10,000 2010 - ABS 10,000 10,000 37,500 3Q/14 Nigeria 60,000 12 200 748 138 27.9 39.4 22,051 94 x 41 DP-3 6 x 7,375 - - - - - - 93.72 93.72 93.72 93.72 - 2,000 NOV 80x60 5,750 NOV 2 60.5 2x Hydratong MPT NOV Top Drive HPS-03 1000 AC NOV CMC + AHC 1,000 A+P 2 x NOV Hydra Racker Cyberbase 10,000 25,000 10,000 - 4 NOV 14P220 6,698 9,290 6,290 31,924 - 7 1 1 3,200 8 dual NOV 60.5 H 21 90 B NOV-Shaffer 10,000 15 4.5 4 and 2.333 1 + 2 6 NOV-Shaffer 2 NOV-Shaffer 18x21 825 Vetco SHD H4 MUX NOV-Shaffer Y 2,000</t>
  </si>
  <si>
    <t>67 PACIFIC KHAMSIN DS Samsung 12,000 2013 - DNV 10,000 12,000 40,000 1Q/17 Nigeria 65,000 12 200 748 138 27.9 39.4 22,051 84 x 41 DP-3 6 x 6,031 - - - - - - 85 85 85 85 9 2,000 NOV 80x60 6,900 NOV 2 75.5 / 60.5 2x Hydratong MPT 2 x NOV TDX 1250 NOV CMC + AHC - A+P 2 x NOV Hydra Racker - 10,000 - 10,000 - 4 NOV 14P220 6,600 12,400 6,200 31,924 - 7 1 1 3,600 8 - 75.5 H 21 90 B NOV-Shaffer 11,790 15 4.5 4 and 2.333 1 + 2 6 NOV-Shaffer 2 NOV-Shaffer 18x21 825 Vetco SHD H4 MUX NOV-Shaffer Y 2,000</t>
  </si>
  <si>
    <t>68 PACIFIC MISTRAL DS Samsung 12,000 2011 - ABS 10,000 12,000 37,500 1Q/15 Brazil 60,000 12 200 748 138 27.9 39.4 22,051 94 x 41 DP-3 6 x 7,375 - - - - - - 93.72 93.72 93.72 93.72 - 2,000 NOV 80x60 5,752 NOV 2 60.5 2x Hydratong MPT NOV Top Drive HPS-03 1000 AC NOV CMC + AHC 1,000 A+P 4 x NOV Hydra Racker Cyberbase 10,000 25,000 10,000 - 4 NOV 14P220 6,698 9,290 6,290 31,924 - 7 1 1 3,200 10 dual NOV 60.5 H 21 90 B NOV-Shaffer 12,000 15 4.5 4 and 2.333 1 + 2 6 NOV-Shaffer 2 NOV-Shaffer 18x21 825 Vetco SHD H4 MUX NOV-Shaffer Y 2,000</t>
  </si>
  <si>
    <t>69 PACIFIC SANTA ANA DS Sansung 12,000 2011 - ABS 10,000 12,000 40,000 1Q/17 US GOM 60,000 12 200 748 138 27.9 39.4 22,051 84 x 41 DP-3 6 x 6,031 - - - - - - 93.72 93.72 93.72 93.72 55.12 2,000 NOV 80x60 5,753 NOV 2 75.5 / 60.5 2x Hydratong MPT 1xNOV TDX 1250/1xNOV HPS-03 1000 AC NOV CMC + AHC 1,000 A+P 5 x NOV Hydra Racker Cyberbase 5,000 10,000 36,500 - 6 NOV 14P220 6,698 9,290 6,290 31,924 - 7 1 1 3,600 11 dual NOV 75.5 H-DGD 21 90 B NOV-Shaffer 12,000 15 4.5 4 and 2.333 1 + 2 6 NOV-Shaffer 2 NOV-Shaffer 18x21 825 Vetco SHD H4 MUX NOV-Shaffer Y 2,000</t>
  </si>
  <si>
    <t>- PACIFIC SCIROCCO DS Samsung 12,000 2011 - ABS 10,000 12,000 40,000 1Q/17 Nigeria 60,000 12 200 748 138 27.9 39.4 22,051 84 x 41 DP-3 6 x 6,031 - - - - - - 93.72 93.72 93.72 93.72 55.12 2,000 NOV 80x60 5,751 NOV 2 75.5 / 60.5 2x Hydratong MPT 2 x NOV Top</t>
  </si>
  <si>
    <t>- PACIFIC SHARAV DS Sansung 12,000 2014 - DNV 10,000 12,000 40,000 3Q/19 US GOM 65,000 12 200 748 138 27.9 39.4 22,051 84 x 41 DP-3 6 x 6,031 - - - - - - 85 85 85 85 9 2,000 NOV 80x60 6,900 NOV 3 75.5 / 60.6 2x Hydratong MPT 2 x NOV TDX 1250 NOV CMC + AHC</t>
  </si>
  <si>
    <t>70 LOUISIANA SS F&amp;G L-900 Pacesetter 1998 - - 6,234 6,234 30,000 2Q/10 Brazil - - - - - - - - - - - - - - - - - - - - - - - - - - - - - - - - - - - - - - - - - - - - - - - - - - - - - - - - - - - - - - - - - - - - - - - - - - -</t>
  </si>
  <si>
    <t>71 SSV VICTORIA SS GVA 7500 2009 - - 7,874 10,000 35,000 1Q/17 Brazil - - - - - - - - - - - - - - - - - - - - - - - - - - - - - - - - - - - - - - - - - - - - - - - - - - - - - - - - - - - - - - - - - - - - - - - - - - -</t>
  </si>
  <si>
    <t>QUEIROZ GALVAO OLEO &amp; GAS SA – Contact: Antonio Augusto de Queiroz Galvao, Av. Presidente Antonio Carlos, 51-7, andar-centro, Rio de Janeiro, Brazil; Phone: 55 21 3231 2500; Fax: 55 2262 3020; email: qgog@qgog.com.br</t>
  </si>
  <si>
    <t>72 ALPHA STAR SS Gusto DSS-38 2009 - ABS 9,000 9,000 25,000 - - - - 130 339 228 28.5 67 9,622 131x30 DP-2 8 - - - - - - 64 64 - - - - NOV 185x43 6,000 NOV - 60.5 - NOV TDS 1000A NOV - - - - - - - - 4 NOV 14P220 triplex - - - - - - - - - - - - - - - - - - 15 - - - 3 - 2 Hydril - - - MUX Hydril - 900</t>
  </si>
  <si>
    <t>- AMARALINA STAR DS Samsung 10,000 2001 - ABS 10,000 10,000 40,000 - - 9,500 1.2 - 715 138 40 - 20,000 84x41 DP-3 6 - - - - - - 85 85 85 85 10 - NOV - - NOV 2 60.5 - NOV HPS-03 NOV 1,500 - - - - - - - 4 NOV 14P220 triplex 6,600 6,428 - 29,664 - - 1 1 1,60</t>
  </si>
  <si>
    <t xml:space="preserve">- GOLD STAR SS Gusto DSS-38 2009 - ABS 9,000 9,000 30,000 1Q/17 Brazil 53,000 - 130 339 228 28.5 67 9,622 131x30 DP-2 8 - - - - - - 64 64 - - - - NOV 185x43 6,000 NOV - 60.5 - NOV TDS 1000A NOV - - - - - - - - 4 NOV 14P220 triplex - - - - - - - - - - - - </t>
  </si>
  <si>
    <t>73 LAGUNA STAR DS Samsung 10,000 2011 - ABS 10,000 10,000 40,000 - - 9,500 1.2 - 715 138 40 - 20,000 84x41 DP-3 6 - - - - - - 85 85 85 85 10 - NOV - - NOV 2 60.5 - NOV HPS-03 NOV 1,500 - - - - - - - 4 NOV 14P220 triplex 6,600 6,428 - 29,664 - - 1 1 1,600 8 Rucker - H 21 90 B NOV - 15 - - - 3 Shaffer 2 - - - Vetco SHD H4 - - - -</t>
  </si>
  <si>
    <t>- LONE STAR SS Gusto TDS-2000 PLUS 2009 - ABS 7,880 7,880 24,600 - - - - 140 320 230 24.5 60 6,470 131x20 DP-2 8 - - - - - - 64 64 - - - 2,000 NOV 185x40 6,000 NOV - 60.5 - NOV TDS 1000A NOV 800 A - - - - - - 4 NOV 14P220 triplex 4,000 2,200 - - - 4 1 1 2</t>
  </si>
  <si>
    <t>74 ROWAN RENAISSANCE DS Gusto P10,000 2013 - ABS 12,000 12,000 40,000 2Q/17 West Africa 65,000 - 210 752 118 31.2 36.1 20,000 73.5x42 DP-3 6 x 6,700 - - - - - - 100 100 100 165 20 2,500 - - 9,000/6,000 - - 75.5 / 60.5 - NOV 1250 - 2,500 A+P - - - - - - 5 - 18,869 incl. 7,547 31,783 - - - - 4,000 16 - 72 - 21.25 - - Cameron 12,000 15 - - - 7 - 2 - - - - MUX Cameron - -</t>
  </si>
  <si>
    <t>SAIPEM, INC. – Contact: Renzo Cesaroni, Via Martiri di Cefalonia 67; 20097 San Donato; Milanese, Milan, Italy; Phone: (39) 2-520-54113; Email: Renzo.Cesaroni@saipem.eni.it; Website: www.saipem.eni.it</t>
  </si>
  <si>
    <t>- SAIPEM 10000 DS Samsung Heavy Industries 2000 NA ABS 10,000 10,000 30,000 4Q/14 West Africa 56,000 12 170 745 37 26.2 39.4 20,000 126x41 DP-3 6x5,440 NA NA NA NA NA NA 85 85 85 85 50 2,000 Bailey 60x80 4,200 Wirth 2 60.5 Hydralift Hydralift 750ZE Hydral</t>
  </si>
  <si>
    <t>75 SAIPEM 12000 DS Samsung Heavy Industries 2010 NA ABS 12,000 12,000 25,000 3Q/17 West Africa 64,000 12 200 745 37 27.8 39.4 20,000 126x41 DP-3 6x6,000 NA NA NA NA NA NA 85 85 85 85 55 2,000 NOV 60x80 5,750 NOV 2 75.5 NOV NOV HPS03 1000 NOV 1,000 A/P NOV NOV NA 26,000 NA 6,500 4 NOV 14-P-220 5,500 12,500 NA 32,000 Y 7 1 1 3,200 16 Shaffer 21 H 21 90 T/B Vetco 12,000 15 4.5 4.5 4 6 Shaffer 2 Shaffer 17.7x19.7 880 HDH4 MUX Shaffer Y NA</t>
  </si>
  <si>
    <t>- SCARABEO 5 SS ME4500 1990 2003 ABS 6,500 6,500 25,000 - North Sea 40,000 10 106 265 226 29.5 77 4,740 95x23 DP-3 8x2,350 3 K-4 7,900 NA NA 16.5 60 60 NA NA 25 1,500 Dreco 40x40 3,000 C-E 1.75 49.5 Varco AR3000 Varco-TDS-4S M-H 600 A/P BJ Mark II Sensete</t>
  </si>
  <si>
    <t>- SCARABEO 7 SS F&amp;G Pacesetter GVA 1999 - DNV 4,920 4,920 25,000 - - 40,000 - 150 403 212 - - 3,500 81x21 - 4x3,200 - - - - - - 80 50 - - 15 1,500 Hydralift 40x40 3,390 Wirth - 49.5 - Hydralift HPS 650E Hydralift 600 - Hydralift - - - - - 4 Wirth TPK 2200</t>
  </si>
  <si>
    <t>76 SCARABEO 8 SS Moss CD50 MKII 2012 NA DNV 10,000 10,000 35,000 2Q/17 North Sea 54,000 9.5 140 273 238 35 77.1 6600 118.6x37.6 DP-3 8x4,400 3 R5 7,900 NA NA 16.5 85 85 NA NA 35 2,000 WEI 85x40 4,000 NOV 2 60.5 UNITONG NOV HPS03 1000 NOV 1,000 A/P NOV NOV NA 20,000 NA 3,300 4 NOV 14-P-220 5,600 5,300 NA 13,400 N 5 1 1 3,500 6 NOV 21 H 21 75 T/B Cameron 10,000 15 4.5 4.5 4 5 Cameron 2 Cameron 12,5x14.8 880 HDH4 MUX Cameron Y NA</t>
  </si>
  <si>
    <t>77 SCARABEO 9 SS Frigstad D-90 DRR 2011 NA DNV 10,000 12,000 50,000 1Q/17 Gulf of Mexico 62,000 10 200 265 250 36.8 77.4 7700 137.8x26.2 DP-3 8x5,766 NA NA NA NA NA NA 110 110 NA NA 44 2,000 Aker Solutions 74x25 Dual RamRig Aker Solutions NA 60.5 Aker Solutions MH DDM 1000 HY RR 1,000 st each Aker Ram Rig 2,000 A/P RamRig DrillView 15,000 25,000 NA 6,000 4 AS/Bomco 7500 pai 2200 HP 8,643 12,167 NA 30,000 Y 4 NA 2 4,800 6 Aker 21 RP16 21 50 T/B Aker 10,000 15 4 4, 3.5 5 5 Shaffer 2 Shaffer 14x14 820 HDH4 MUX Shaffer Y NA</t>
  </si>
  <si>
    <t>- CERRADO DS Samsung 10,000 2011 - - - - - - - - - 200 748 138 28 39 20,000 84x41 DP-3 6x6,000 - - - - 1,230 - 85 85 85 85 - - - 80x60 5,750 - 2 60.5 - - - 2,000 A - - - - - - 4 - 6,000 - - 30,000 - - - - 3,200 8 Hydralift - FT-h 21 90 both - - 15 - - - 1</t>
  </si>
  <si>
    <t xml:space="preserve">- SC LANCER DS Gusto Pelican Ice Class II 1977 2000 - 4,920 4,920 19,680 - Brazil - - 100 450 77 - - - - DP - - - - - - - 40 25 - - - 1,000 Pyramid 44x36 3,000 Gardner Denver 1.875 49.5 - - - - - - - - - - - 2 Gardner Denver - - - - - - - - - - - - - - - </t>
  </si>
  <si>
    <t>78 SERTAO DS Samsung 10,000 2011 - - 10,000 10,000 37,400 - - - - 200 748 138 28 39 20,000 84x40 DP-3 6x6,000 - - - - 1,230 - 85 85 85 85 - - NOV 80x59 5,750 - 2 60.5 - - - 2,000 A - - - - - - 4 - 6,000 - - 30,000 - - - - 3,200 8 Hydralift - FT-H 21 90 both - - 15 - - - 1 - 2 - - - - - - - -</t>
  </si>
  <si>
    <t>79 SS AMAZONIA SS F&amp;G ExD Millennium 2011 - ABS 7,874 7,874 25,000 - - - - 135 345 254 24 55 5,500 87x22 DP-2 8x3,250 - - - 3 1,476 - 60 50 50 - - 2,000 Loadmaster 46x40 6,000 OEM TT1500 2 60.5 - - Control Flow 800 A/P - - - - - - 4 LEWCO/Le Tourneau 5,300 - - - - 4 1 1 2,500 6 Control Flow - MR-64 21 75 both VETCO - 15 - - - 5 Cameron - - - - - - - - -</t>
  </si>
  <si>
    <t>- SS PANTANAL SS F&amp;G ExD Millennium 2010 - ABS 6,560 6,560 25,000 - - - - 135 345 254 24 55 5,500 87x22 DP-2 8x3,250 - - - 3 1,476 - 60 50 50 - - 2,000 Loadmaster 46x40 6,000 OEM TT1500 2 60.5 - - Control Flow 800 A/P - - - - - - 4 LEWCO/Le Tourneau 5,300</t>
  </si>
  <si>
    <t>- VITORIA 10000 DS Samsung 10,000 2010 - - 10,000 10,000 37,400 - - 56,000 - 200 748 138 28 39 20,000 84x41 DP-3 6x6,000 - - - - 1,230 - 85 85 85 85 - - NOV 80x60 5,750 - 2 60.5 - - - 2,000 A - - - - - - 4 - 6,000 - - 30,000 - - - - 3,200 8 Hydralift - FT</t>
  </si>
  <si>
    <t xml:space="preserve">- WEST AURIGA DS SHI S10,000 2013 - ABS 12,000 10,000 40,000 3Q/20 GoM 56,300 12 200 748 138 - - 18,000 - DP-3 6x6,000 - - - - - - 85 85 85 85 - 2,500 - - 1,250 NOV - 60.5 Hydratong MPT 200 NOV 1250 NOV - A/P - - - - - - 4 NOV 14-P-220 13,000 - - - - 6 - </t>
  </si>
  <si>
    <t>80 WEST AQUARIUS SS GVA 7500 2009 - DNV 10,000 10,000 35,000 2Q/17 Asia / Canada 50,500 6 180 382 317 30.5 75.5 7,000 63x26 DP-3 8x4,690 3.3 - 6,561 - - - 80 80 - - - 2,000 MH 47x47 4,500 Wirth 4500 - 60.5 Y 908Mt MH 1,000 A/P MH - - - - - 4 Wirth TPK - 2200HP 5,600 11,500 3,200 32,000 Y 6 0 1 3,600 Inline M-H 60.5 - 19.25 (ID) 75 T/B Cameron - 15 4.5 3.5 1 5 Cameron 2 Cameron - - Cameron MUX Cameron - -</t>
  </si>
  <si>
    <t>81 WEST CAPELLA DS Samsung 10,000 2008 - ABS 10,000 10,000 37,500 2Q/17 West Africa 64,500 11 180 748 138 27.2 39.4 20,000 84x31 DP-3 6x5,360 - - - - - - 93 93 93 93 - 1x2,000, 1x1,000 NOV 60x80 5,760 SSGD-5760 - 60.5 Y (2) NOV-Hydralift HPS10002E-AC-KT NOV-Hydralift 1,000 A/P NOV - - - - - 4 National Oilwell 14P220 6,040 8460 3,100 32,500 - 6 1 1 3,200 16 NOV 60.5 - 19.25 (ID) 90 T/B Shaffer - 15 4.5 4 1 6 Shaffer 2 Shaffer - - Vetco H4 MUX Shaffer - -</t>
  </si>
  <si>
    <t>- WEST CAPRICORN SS Friede &amp; Goldman, ExD Class 2011 - ABS 7,500 10,000 37,500 3Q/17 GoM 50,500 7 180 379 296 27.7 65.5 7,000 - DPS-2+ 8x4,485 - - - - - - 105 105 - - 44 2,500 MH 52x46 4,500 Wirth GH4500 - 60.5 Y (2) 908Mt MH 1,000 A/P MH - - - - - 4 Wirt</t>
  </si>
  <si>
    <t>- WEST CARINA DS Samsung 12,000 2014 - ABS 12,000 12,000 37,500 1Q/15 Asia 56,300 12 200 748 138 - - 18,000 - DP-3 6x6,000 - - - - - - 85 85 85 165 - 2,500 - - 1,250 NOV - 60.5 Hydratong MPT 200 NOV 1250 NOV - A/P - - - - - - 4 NOV 14-P-220 13,000 - - - -</t>
  </si>
  <si>
    <t xml:space="preserve">- WEST ECLIPSE SS F&amp;G ExD Millennium 2011 - ABS 7,500 12,000 37,500 1Q/15 West Africa 40,480 4 180 398 298 27.6 55.8 7,000 135.6x29.52 DP-2 8x4425 3.3 ORQ4 1443 - - 13.22 100 100 - - 44 2,000 AKMH 46x52 4,500 Wirth 2 60.5 BC26-MH-1899 AKMH-DDM-AC-2M AKMH </t>
  </si>
  <si>
    <t>82 WEST EMINENCE SS Moss CS50 MkII 2009 - DNV 10,000 10,000 30,000 3Q/15 Brazil 50,500 8 180 273 239 32.3 77 6,100 - DP-3 8x4,485 3 - - - - - 80 80 - - - 1x2,000, 1x1,000 MH MHram-rig NA NA NA 60.5/49.5 Y (2) Main 908Mt/Aux 454Mt MH 1,500/750 A/P MH - - - - - 4 Wirth TPK - 2200HP 6,300 6,900 3,100 29,600 Y 5 1 1 3,200 Inline M-H 60 - 21 75 T/B Cameron - 15 4.5 3.5 1 5 Cameron 2 Cameron - - Cameron MUX Cameron - -</t>
  </si>
  <si>
    <t>- WEST GEMINI DS Samsung 10,000 2010 - ABS 10,000 10,000 37,500 4Q/17 West Africa 64,500 11 180 748 138 27.2 39.4 20,000 84x31 DP-3 6x5,360 - - - - - - 93 93 93 93 - 1x2,000, 1x1,000 NOV 60x80 5,760 SSGD-5760 - 60.5 Y (2) NOV-Hydralift HPS10002E-AC-KT NOV</t>
  </si>
  <si>
    <t>83 WEST HERCULES SS GVA 7500 2008 - DNV 10,000 10,000 35,000 1Q/17 North Sea 50,500 6 180 382 317 30.5 75.5 7,000 63x26 DP-3 8x4,690 3.3 - 6,561 - - - 80 80 - - - 2,000 MH 47x47 4,500 Wirth 4500 - 60.5 Y 908Mt MH 1,000 A/P MH - - - - - 4 Wirth TPK - 2200HP 5,600 11,500 3,200 32,000 Y 6 0 1 3,600 Inline M-H 60.5 - 19.25 (ID) 75 T/B Cameron - 15 4.5 3.5 1 5 Cameron 2 Cameron - - Cameron MUX Cameron - -</t>
  </si>
  <si>
    <t>84 WEST JUPITER DS Samsung 12,000 2014 - ABS 12,000 12,000 37,500 1Q/15 Asia 56,300 12 200 748 138 - - 18,000 - DP-3 6x6,000 - - - - - - 85 85 85 165 - 2,500 - - 1,250 NOV - 60.5 Hydratong MPT 200 NOV 1250 NOV - A/P - - - - - - 4 NOV 14-P-220 13,000 - - - - 6 - - 1,800 8 - - FT-H 19.25 (ID) 90 - Shaffer - 15 4.5 - - 7 Shaffer - - - - - - - - -</t>
  </si>
  <si>
    <t>- WEST LEO SS Moss CS50 MkII 2012 - DNV 10,000 10,000 35,000 2Q/18 West Africa 49,300 8 192 387 239 32.3 77 6,800 - DP-3 8x5,100 - - - - - - 105 105 - - - 2,000 NOV - 5,750 NOV 1000 - 60.5 Y (2) NOV HPS 1000 NOV - A/P NOV - - - - - 4 National Oilwell 14P2</t>
  </si>
  <si>
    <t>85 WEST NAVIGATOR DS MST Converted to Drillship 2000 - DNV 7,500 8,200 35,000 1Q/15 North Sea 43,000 12 117 830 138 43 43 9,900 63x39 DP-3 4x6,120 + main skrew - - - - - - 77 38.6 38.6 11 30/35 1x1,500 + 1x1,300 MH MHram-rig NA NA NA 60.5 (2) Y (2) MH 1x650 + 1x750 MH 2x1,300 A/P MH - - - - - 3 National Oilwell 14P220 6,600 5,700 NA 29,600 Y 6 1 2 2,560 16 M-H 60 - 21 75 T/B Dril-Quip - 15 4.5 3.5 1 5 Hydril 2 Hydril NA NA DrilQuip DX MUX Hydril Y 3,000</t>
  </si>
  <si>
    <t xml:space="preserve">- WEST NEPTUNE DS Samsung 12,000 2014 - ABS 12,000 12,000 37,500 4Q/17 GoM 56,300 12 200 748 138 - - 18,000 - DP-3 6x6,000 - - - - - - 85 85 85 165 - 2,500 - - 1250 NOV - 60.5 Hydratong MPT 200 NOV 1250 NOV - A/P - - - - - - 4 NOV 14-P-220 13,000 - - - - </t>
  </si>
  <si>
    <t>86 WEST ORION SS Friede &amp; Goldman, ExD Class 2010 - ABS 10,000 10,000 37,500 3Q/16 Brazil 50,500 7 180 379 296 27.7 65.5 7,000 - DPS-2+ 8x4,485 - - - - - - 105 105 - - 44 2,500 MH 52x46 4,500 Wirth GH4500 - 60.5 Y (2) 908Mt MH 1,000 A/P MH - - - - - 4 Wirth - 2200HP 6,800 11,900 4,800 27,400 Y 8 0 - 4,410 Inline M-H 60.5 - 19.25 (ID) 75 T/B Cameron - 15 4.5 3.5 1 5 Cameron 2 Cameron - - Cameron MUX Cameron - -</t>
  </si>
  <si>
    <t>87 WEST PEGASUS SS Moss CS50 MkII 2011 - DNV 10,000 10,000 35,000 3Q/16 Mexico 49,300 8 192 387 239 32.3 77 6,800 - DP-3 8x5,100 - - - - - - 105 105 - - - 2,000 NOV - 5,750 NOV 1000 - 60.5 Y (2) NOV HPS 1000 NOV - A/P NOV - - - - - 4 National Oilwell 14P220 6,300 6,300 3,500 27,400 - 6 1 1 3,200 Inline NOV 60.5 - 18.75 (ID) 75 T/B Shaffer - 15 4.5 3.5 1 6 Shaffer 2 Shaffer - - - MUX Shaffer - -</t>
  </si>
  <si>
    <t>- WEST PHOENIX SS Moss CS50 MkII 2008 - DNV 10,000 10,000 30,000 4Q/15 North Sea 50,500 8 128 273 239 32.3 77 6,100 - DP-3 8x4,485 3 NV R4 8x7,800 - - - 80 80 - - - 1x2,000, 1x1,000 MH MHram-rig NA NA NA 60.5/49.5 Y (2) Main 908Mt/Aux 454Mt MH 1,500/750 A</t>
  </si>
  <si>
    <t>- WEST POLARIS DS Samsung 10,000 2008 - ABS 10,000 10,000 37,500 1Q/18 West Africa 64,500 11 180 748 138 27.2 39.4 20,000 84x31 DP-3 6x5,360 - - - - - - 93 93 93 93 - 1x2,000, 1x1,000 NOV 60x80 5,760 SSGD-5760 - 60.5 Y (2) NOV-Hydralift HPS10002E-AC-KT NO</t>
  </si>
  <si>
    <t>- WEST SIRIUS SS Friede &amp; Goldman, ExD Class 2008 - ABS 10,000 10,000 37,500 3Q/14 GoM 50,500 7 180 379 296 27.7 65.5 7,000 - DPS-2+ 8x4,485 - - - - - - 105 105 - - 44 2,500 MH 52x46 4,500 Wirth GH4500 - 60.5 Y (2) NOV 1250 MH 1,000 A/P MH - - - - - 4 Wir</t>
  </si>
  <si>
    <t>88 WEST TAURUS SS Friede &amp; Goldman, ExD Class 2008 - ABS 10,000 10,000 37,500 1Q/15 Brazil 50,500 7 180 379 296 27.7 65.5 7,000 - DPS-2+ 8x4,485 - - - - - - 105 105 - - 44 2,500 MH 52x46 4,500 Wirth GH4500 - 60.5 Y (2) 908Mt MH 1,000 A/P MH - - - - - 4 Wirth - 2200HP 6,800 11,900 4,800 27,400 Y 8 0 - 4,410 Inline M-H 60.5 - 19.25 (ID) 75 T/B Cameron - 15 4.5 3.5 1 5 Cameron 2 Cameron - - Cameron MUX Cameron - -</t>
  </si>
  <si>
    <t xml:space="preserve">- WEST TELLUS DS Samsung 12,000 2013 - DNV 10,000 12,000 37,500 3Q/14 West Africa 56,300 12 200 748 138 - - 18,000 - DP-3 6x6,000 - - - - - - 85 85 85 165 - 2,500 - - 1,250 NOV - 60.5 Hydratong MPT 200 NOV 1250 NOV - A/P - - - - - - 4 NOV 14-P-220 13,000 </t>
  </si>
  <si>
    <t>89 WEST VELA DS SHI S10,000 2013 - ABS 10,000 12,000 37,500 4Q/20 GoM 56,300 12 200 748 138 - - 18,000 - DP-3 6x6,000 - - - - - - 85 85 85 85 - 2,500 - - 1,250 NOV - 60.5 Hydratong MPT 200 NOV 1250 NOV - A/P - - - - - - 4 NOV 14-P-220 13,000 - - - - 6 - - 1,800 8 - - FT-H 19.25 (ID) 90 - Shaffer - 15 4.5 - - 7 Shaffer - - - - - - - - -</t>
  </si>
  <si>
    <t>- SEVAN BRASIL SS Sevan 650 2012 - DNV 10,000 12,000 40,000 3Q/18 Brazil 56,300 8 150 - - - - - - - 8x5,100 - - - - - - 100 100 - - - - - - - - - - - - - - - - - - - - - 4 - - - - 18,000 - - - - 3,200 - DAT - - - - - - - 15 - - - 6 - - - - - - - - - -</t>
  </si>
  <si>
    <t>- SEVAN DEVELOPER DS Sevan 650 2014 - - 12,500 12,500 40,000 2Q/16 Brazil 56,300 8 150 - - - - - - - 8x5,100 - - - - - - 100 100 - - - - - - - - - - - - - - - - - - - - - 4 - - - - 18,000 - - - - 3,200 - DAT - - - - - - - 15 - - - 6 - - - - - - - - - -</t>
  </si>
  <si>
    <t>90 SEVAN DRILLER SS Sevan 650 2009 - - 12,500 12,500 40,000 2Q/16 Brazil - 9-Jul 150 279 246 - - - - - 8x5,100 - - - - - - 100 100 - - - - - - - - - - - - - - - - - - - - - 4 - - - - 18,000 - - - - 3,200 - DAT - - - - - - - 15 - - - 6 - - - - - - - - - -</t>
  </si>
  <si>
    <t>91 SEVAN LOUISIANA SS Sevan 650 2013 - - 10,000 10,000 - 2Q/17 GoM 56,300 8 150 - - - - - - - 8x5,100 - - - - - - 100 100 - - - - - - - - - - - - - - - - - - - - - 4 - - - - 18,000 - - - - 3,200 - DAT - - - - - - - 15 - - - 6 - - - - - - - - - -</t>
  </si>
  <si>
    <t>STENA</t>
  </si>
  <si>
    <t>92 STENA CARRON DS Stena/Samsung 2008 - DNV 7,500 10,000 35,000 4Q/16 International 60,000 12 180 748 137.8 26.25 39.4 22,046 84x41 DP-3 6x5,500 - - - - - 14 94 94 94 - 44 2,000 NOV-HydraLift - Hoist Cyl Rig NOV-HydraLift - 60.5/ 49.5 NOV-HydraLift NOV-HydraLift NOV-HydraLift 1,000/661 A/P NOV-HydraLift Hitec, MDT Nil Nil 15,000 Nil 4 NOV FC2200 5,346 15,096 3145 29,664 1 5 1 1 3,600 6 NOV-HydraLift 60.5 F 21 80 Both Cameron 10,000 15 4.5 4.5/4.5 5 6 Cameron 2 Cameron 16.7x13.1 782 SHDH4 MUX Cameron Y 2,000</t>
  </si>
  <si>
    <t>- STENA DRILLMAX DS Stena/Samsung 2007 - DNV 7,500 10,000 35,000 2Q/16 International 56,300 12 180 748 137.8 26.25 39.4 22,046 84x41 DP-3 6x5,500 - - - - - 14 94 94 94 - 44 2,000 NOV-HydraLift - Hoist Cyl Rig NOV-HydraLift - 60.5/ 49.5 NOV-HydraLift NOV-H</t>
  </si>
  <si>
    <t>- STENA FORTH DS Stena/Samsung 2009 - DNV 7,500 10,000 35,000 4Q/15 International 60,000 12 180 748 137.8 26.25 39.4 22,046 84x41 DP-3 6x5,500 - - - - - 14 94 94 94 - 44 2,000 NOV-HydraLift - Hoist Cyl Rig NOV-HydraLift - 60.5/ 49.6 NOV-HydraLift NOV-Hydr</t>
  </si>
  <si>
    <t>93 STENA ICEMAX DS Stena/Samsung 2012 - DNV 7,500 10,000 35,000 2Q/17 International 60,000 12 180 748 137.8 26.25 39.4 16,535 84x41 DP-3 6x5,500 - - - - - 14 94 94 94 94 44 2,000 NOV-HydraLift - Hoist Cyl Rig NOV-HydraLift - 60.5/ 49.7 NOV-HydraLift NOV-HydraLift NOV-HydraLift 1,000/661 A/P NOV-HydraLift Hitec, MDT Nil Nil 15,000 Nil 4 NOV FC2200 5,346 15,096 3145 29,664 1 5 1 1 3,600 6 NOV-HydraLift 60.5 F 21 80 Both Cameron 10,000 15 4.5 4.5/4.5 5 6 Cameron 2 Cameron 16.7x13.1 762 SHDH4 MUX Cameron Y 2,000</t>
  </si>
  <si>
    <t>- CAJUN EXPRESS SS SFXpress 2000 2001 - ABS 8,500 8,500 35,000 4Q/18 Morocco/Senegal 41,230 10 140 349 226 29.5 65.5 8,800 144x46 DP-3 4x9,400 - - - 3.5 6,000 15 71 71 - - 30 2,057 J.Paris 167x39 6,600 N-O Hitec 2 60.5 MOS CanRig - 1,500 A Varco-PRS-5R (2</t>
  </si>
  <si>
    <t>94 DEEPWATER ASGARD DS DSME 12000 Ultradeepwater DS 2014 - DNV 10,000 12,000 40,000 Q2 2017 Indonesia 56,300 12.5 200 781 138 29.5 39 25,353 82x41.3 DP-3 6x7,372 - - - - - - 181 110 110 110 - 5,000 Aker MH RamRig 9,000/6,000 Aker MH 2 75.5/60.5 Aker MH BC 561 M-H MDDM 1250-AC (2) Aker MH CMC 1,500/1,000 A Aker MH Racking - - - - - 4 Aker MH Wirth TPK-7.1/2 8,000 12,000 5,031 28,251 - 8 - - 4,000 8 Aker MH 78.5 H 21 75 - Cameron 10,000 15 - - - 7 Cameron 2 Cameron - - Cameron EVO MUX Cameron Y -</t>
  </si>
  <si>
    <t>95 DEEPWATER CHAMPION DS Transocean/MSC Gusto P10000 2011 - DNV 10,000 12,000 40,000 4Q/19 GoM 60,346 14 210 752 118 30 36 23,888 73.5x42 DP-2 6x6,705 - - - - - - 181 110 93.5 93.5 - 4,000 NOV 80x60 6.900/5,750 NOV 2 75.5/60.7 Aker MH BC 561 NOV TDS-1000 AC / NOV TDS-8S AC NOV (AHD) 2,260/1,700 A NOV PRS-5 (2) NOV - - Y - 4 National Oilwell 14P-220 10,956 8.975 8,440 32,000 - 8 1 1 3,500 14 NOV 72 G 21 75 - Vetco 10,000 15 4.5 4 1 6 Hydril 2 Hydril - - Vetco SHDH4 MUX Hydril Y -</t>
  </si>
  <si>
    <t xml:space="preserve">- DEEPWATER DISCOVERY DS RBF/Samsung 2000 - ABS 10,000 10,000 30,000 3Q/18 Nigeria 42,900 12.2 140 746.5 137.8 27.9 39.4 24,251 52x40 DPS 3 6x7,375 - - - - - 44.1 88.2 88.2 88.2 88.2 - 1,200 Dreco 95x75 5,000 C-E 2 60.5 Varco AR3200C Varco TDS-4S Shaffer </t>
  </si>
  <si>
    <t>- DEEPWATER EXPEDITION DS Rauma Repola Arctic 1999 - DNV 8,500 8,500 30,000 4Q/18 Saudi Arabia 26,000 14 130 564 93 26 26 8,500 26x28 Autr. DP. 6x3,750 3 2 1,080/990 - - 2x6.0 80 80 40 - 30 2,600 Enfab 55x85 5,000 C-E 2 49.5 Varco AR3200C Varco TDS-4S Sha</t>
  </si>
  <si>
    <t>- DEEPWATER FRONTIER DS Conoco/Reading &amp; Bates 1999 - ABS 10,000 10,000 30,000 3Q/18 Australia 46,797 10 160 726 138 28 43 22,928 42x41 DP-3 6x5,360 - - - - - - 50 50 50 85 35 2,000 Dreco 48x40 6,600 Dreco/Hitec 2 60.5 Varco AR3200 Varco TDS-8S Hitec Acti</t>
  </si>
  <si>
    <t xml:space="preserve">- DEEPWATER INVICTUS DS DSME 12000 Ultradeepwater DS 2014 - DNV 10,000 12,000 40,000 Q2 2017 GoM 56,300 12.5 200 781 138 29.5 39 25,353 82x41.3 DP-3 6x7,372 - - - - - - 181 110 110 110 - 5,000 Aker MH RamRig 9,000/6,000 Aker MH 2 75.5/60.6 Aker MH BC 561 </t>
  </si>
  <si>
    <t>- DEEPWATER MILLENNIUM DS Conoco/Reading &amp; Bates 1999 - ABS 10,000 10,000 30,000 2Q/19 Australia 46,797 10 130 726 138 28 43 22,928 42x41 DP-3 6x5,360 - - - - - - 55 55 55 94 35 2,000 Dreco 48x40 6,600 Dreco/Hitec 2 60.5 Varco AR3200 Varco TDS-8S Hitec Ac</t>
  </si>
  <si>
    <t>- DEEPWATER NAVIGATOR DS Earl &amp; Wright Sedco 400 1971 2000 DNV 7,200 7,200 25,000 1Q/20 Brazil 24,000 6 127 550.3 86.5 25 25 12,304 29x29.3 NMD-2 11x800, 4x2,000 2.25 K3 1,900 - - 2x6.2 79 24 79 - 34 1,500 Dreco 40x40 3,000 Oilwell 1.75 60.5 Varco AR3200C</t>
  </si>
  <si>
    <t>- DEEPWATER PATHFINDER DS Conoco/Reading &amp; Bates 1998 - ABS 10,000 10,000 30,000 2Q/19 GoM 46,797 10 130 726 138 28 43 22,928 42x41 DP-3 6x5,360 - - - - - - 50 50 50 85 35 2,000 Dreco 48x40 6,600 Dreco/Hitec 2 60.5 Varco AR3200 Varco TDS-8S Hitec Active A</t>
  </si>
  <si>
    <t>96 DEVELOPMENT DRILLER III SS Keppel Fels MSC DSS 51 2009 - ABS 7,500 10,000 37,500 4Q/20 GoM 54,080 5 200 257 256 32 67 14,881 136x25 DPS 2 8x5,360 3.5 K4 1,970 - - 16.5 150 150 16.5 - - 3,000 NOV 57x52 6,900/4,600 NOV 2 60.5/49.5 NOV ARN-200 (2) NOV HPS-1000 &amp; NOV HPS-500 NOV (AHD) 2,000/1,000 A Hydralift Br. Crane NOV - - Y - 4 NOV 14-P-220 19,500 10,000 4,717 48,000 - 7 - - 3,000 12 NOV 20 - 21 75 - Kvaerner 7,500 15 4 6 1 6 Hydril 2 Hydril - - Vetco SHDH4 MUX Hydril Y 1,653</t>
  </si>
  <si>
    <t>97 DHIRUBHAI DEEPWATER KG1 DS Samsung 10000 2009 - ABS 10,000 12,000 35,000 3Q/18 India 56,320 12 200 748 137 28 39 22,046 84x41 DP-3 6x5,500 - - - - - - 94 94 94 94 - 4,000 NOV 80x60 5,750 NOV 2 60.5 dual Hydro racker Hydralift HPS-1000 2E AC NOV CMC-1000-25 2x1,000 P Hydraracker HR-IV NOV - Y Y - 4 NOV 14-P-220 5,500 6,500 5,031 31,384 - 6 1 1 3,200 8 Shaffer 60.5 H 21 90 T Shaffer 10,000 15 4.5 4 1 6 Shaffer 2 Shaffer - 884 Vetco DWHD H4 MUX Shaffer Y -</t>
  </si>
  <si>
    <t>97 DHIRUBHAI DEEPWATER KG2 DS Samsung 10000 2010 - ABS 12,000 12,000 35,000 1Q/19 India 56,320 12 200 748 137 28 39 22,046 84x41 DP-3 6x5,500 - - - - - - 94 94 94 94 - 4,000 NOV 80x60 5,750 NOV 2 60.5 Dual Hydro racker Hydralift HPS-1000 2E AC NOV CMC-1000-25 2x1,000 P Hydraracker HR-IV NOV - Y Y - 4 NOV 14-P-220 5,500 6,500 5,031 31,384 - 6 1 1 3,200 8 Shaffer 60.5 H 21 90 T Shaffer 12,000 15 4.5 4 1 6 Shaffer 2 Shaffer - 884 Vetco DWHD H4 MUX Shaffer Y -</t>
  </si>
  <si>
    <t>98 DISCOVERER AMERICAS DS Enhanced Enterprise Class 2009 - DNV 10,000 12,000 40,000 1Q/20 Tanzania 56,320 12 200 835 125 39 42 22,046 72.5x30 SDP 32 6x7,000 - - - - - - 110 110 110 110 - 5,000 Dreco 80x80 6,900x2 NOV 2 75.5/60.7 AR-5000 M-H MDDM 1250-AC (2) NOV (AHD) 2x2,000 A NOV PRS-5 (2) NOV - - Y - 4 NOV HEX-240 7,890 11,568 11,095 32,000 - 10 MC MC 4,800 6 Hydralift 60 G 21 75 T/B Vetco 10,000 15 4.5 4.5 1 6 Hydril 1 Hydril 18x15 632 Vetco SHDH4 MUX Hydril Y -</t>
  </si>
  <si>
    <t>98 DISCOVERER CLEAR LEADER DS Enhanced Enterprise Class 2009 - DNV 10,000 12,000 40,000 3Q/18 GoM 56,320 12 200 835 125 39 42 22,046 72.5x30 SDP 32 6x7,000 - - - - - - 110 110 110 110 - 5,000 Dreco 80x80 6,900x2 NOV 2 75.5/60.6 AR-5000 M-H MDDM 1250-AC (2) NOV (AHD) 2x2,000 A NOV PRS-5 (2) NOV - - Y - 5 NOV HEX-240 7,890 11,568 11,095 32,000 Y 10 MC MC 4,800 6 Hydralift 60 G 21 75 T/B Vetco 10,000 15 4.5 4.5 1 6 Hydril 1 Hydril 18x15 632 Vetco SHDH4 MUX Hydril Y -</t>
  </si>
  <si>
    <t>- DISCOVERER DEEP SEAS DS Enterprise Class 2001 - DNV 10,000 10,000 35,000 4Q/20 GoM 52,000 13 200 835 125 39 42 22,050 80x30 DP-2 6x7,000 - - - - - - 66 66 66 66 - 4,000 Dreco 80x80 5,000 C-E 2 60.5 (2) Varco AR3200 Varco TDS-8SS (2) Shaffer 2x1,000 A Va</t>
  </si>
  <si>
    <t>- DISCOVERER ENTERPRISE DS Enterprise Class 1999 - DNV 10,000 10,000 35,000 4Q/18 GoM 52,000 13 200 835 125 39 42 22,050 80x30 DP-2 6x7,000 - - - - - - 66 66 66 66 - 4,000 Dreco 80x80 5,000 C-E 2 60.5 (2) Varco AR3200 Varco TDS-8SS (2) Shaffer 2x1,000 A V</t>
  </si>
  <si>
    <t>- DISCOVERER INDIA DS Enhanced Enterprise Class 2010 - DNV 10,000 12,000 40,000 3Q/20 GoM 56,320 12 220 835 125 39 42 22,046 72.5x30 SDP 32 6x7,000 - - - - - - 110 110 110 110 - 5,000 Dreco 80x80 6,900x2 NOV 2 75.5/60.5 AR-5000 M-H MDDM 1250-AC (2) NOV (A</t>
  </si>
  <si>
    <t xml:space="preserve">- DISCOVERER INSPIRATION DS Enhanced Enterprise Class 2010 - DNV 10,000 12,000 40,000 1Q/19 GoM 56,320 12 200 835 125 39 42 22,046 72.5x30 SDP 32 6x7,000 - - - - - - 110 110 110 110 - 5,000 Dreco 80x80 6,900x2 NOV 2 75.5/60.8 AR-5000 M-H MDDM 1250-AC (2) </t>
  </si>
  <si>
    <t>- DISCOVERER LUANDA DS Enhanced Enterprise Class 2010 - DNV 7,500 12,000 40,000 1Q/22 Angola 56,320 13 200 835 125 39 42 22,046 72x30 SDP 32 6x7,000 - - - - - - 182 110 110 110 - 5,000 Dreco 80x80 6,900x2 NOV 2 75.5/60.5 AR-5000 M-H MDDM 1250-AC (2) NOV (</t>
  </si>
  <si>
    <t>- DISCOVERER SEVEN SEAS DS Sonat Discoverer 1976 1997 ABS 7,000 7,000 25,000 3Q/18 Indonesia 21,500 10 140 534 86 16.7 24.9 9,507 26x26 DP 6x2,500 - - - - - - 35 35 60 - - 1,330 Pyramid 46x54 3,000 C-E 1.75 49.5 - Varco TDS-4S HSMC 600 P BJ Oilfield Instr</t>
  </si>
  <si>
    <t>99 DISCOVERER SPIRIT DS Enterprise Class 2000 - DNV 10,000 10,000 35,000 2Q/18 GoM 52,000 13 200 835 125 39 42 22,050 80x30 DP-2 6x7,000 - - - - - - 66 66 66 66 - 4,000 Dreco 80x80 5,000 C-E 2 60.5 (2) Varco AR3200 Varco TDS-8SS (2) Shaffer 2x1,000 A Varco-PRS-5 (2) MDT Y - Y - 4 National Oilwell 14P-220 6,000 9,000 9,026 32,000 Y 8 2 2 4,800 6 Hydralift 60.5 F 21 75 I/B Vetco 10,000 15 4.5 3.826 2 6 Hydril 1 Hydril 18x15 708 Vetco HDH4 MUX Hydril Y 2,000</t>
  </si>
  <si>
    <t>100 GSF C.R. LUIGS DS Global Marine 456 Class 2000 - ABS 10,000 10,000 35,000 2Q/18 GoM 46,320 12 150 759 118 28 33 24,600 42x42 DPS-3 6x6,700 - - - - - - 77 77 48 48 40 2,000 Dreco 60x55 5,000 National 2 49.5 Varco AR3200 Varco TDS-1000 AC Shaffer 1,000 A/P Varco-PRS-4i Varco Y - Y - 4 National Oilwell 14P-220 3,000 8,000 9,594 27,500 Y 8 2 - 3,000 12 Shaffer 21.25 F 21 75 T/B S&amp;S 10,000 15 4.5 4 4 6 Cameron 1 Shaffer 15x20 726 Vetco HDH4 MUX Cameron Y 1,500</t>
  </si>
  <si>
    <t>101 GSF DEVELOPMENT DRILLER II SS F&amp;G ExD 2005 - ABS 7,500 10,000 37,500 2Q/18 GoM 40,766 8 152 324 258 26.9 49.2 7,716 140x28 DPS-2+ 8x4,300 3.25 ORQ-K4 3,260 3.5 10,500 16.5 165 165 17 - 39 3,000 (2,000/1,000) Bailey 52x57 7,000/4,500 National 1.75 (2) 60.5/49.5 Hydralift ARN-166 (2) Hydralift HPS-1000 2E AC/HPS-500 E AC National 2,000/1,000 A Hydralift Br. Crane Hydralift - Y Y - 4 National Oilwell 14P-220 6,850 12,200 4,868 27,395 Y 7 - 2 3,000 12 Hydralift 60.5 F 21 75 T/B Kværner 7,500 15 4.5 6 5 5 Hydril 1 Hydril 18x15 750 Vetco HDH4 MUX Hydril Y 2,000/1,000</t>
  </si>
  <si>
    <t>- GSF EXPLORER DS Global Santa Fe 1972 1998 ABS 7,800 7,800 30,000 3Q/18 India 36,780 10 140 619 116 35 34 26,350 74x42 DPS-2 5x2,200, 4x3,000 - - - - - - 65 65 25 25 33 2,000 M.I.L. 42x61 5,000 National 2 49.5 Varco AR3200 Varco TDS-1000 AC Shaffer 1,000</t>
  </si>
  <si>
    <t>- GSF JACK RYAN DS Global Marine 456 Class 2000 - ABS 10,000 10,000 35,000 3Q/18 Nigeria 46,320 12 150 759 118 28 33 24,600 42x42 DPS-3 6x6,750 - - - - - - 77 77 48 48 40 2,000 Dreco 60x55 5,000 National 2 49.5 Varco AR3200 Varco TDS-1000 AC Shaffer 1,000</t>
  </si>
  <si>
    <t>- PETROBRAS 10000 DS Samsung 10000 2009 - ABS 10,000 12,000 37,500 3Q/23 Brazil 58,656 11 199 748 137 28 39 22,046 84x41 DP-3 6x6,035 - - - - - - 94 94 94 94 - 4,000 NOV 80x60 5,750x2 NOV 2 60.5 (2) dual Hydro racker Hydralift HPS-1000 2E AC NOV-CMC-1000-</t>
  </si>
  <si>
    <t>- SEDCO 702 SS Sedco 700 Series 1973 2007 ABS 6,500 6,500 25,000 1Q/20 Nigeria 26,550 5 150 355 245 21 83 4,400 20x20 SDP 32 8x3,000 - - - - - - 67 54 - - - 1,300 LCMoore 50x40 3,000 Oilwell 1.75 49.5 NOV ST-80 Varco TDS-4S Rucker 600 P - - - Y - - 3 Nati</t>
  </si>
  <si>
    <t>- SEDCO 706 SS Sedco 700 Series 1976 2008 ABS 6,500 6,500 25,000 2Q/18 Brazil 26,550 5 150 355 245 21 83 4,400 20x20 SDP 32 8x3,000 - - - - - - 67 54 - - - 1,300 Woolslayer 50x40 3,000 Oilwell 1.75 60.5 NOV ST-80 Varco TDS-4S Shaffer 600 P - - Y Y - - 3 N</t>
  </si>
  <si>
    <t>- SEDCO 707 SS Sedco 700 Series 1976 1997 ABS 6,500 6,500 19,685 4Q/18 Brazil 26,400 6 112 355 245 21 70 5,000 23x16 DP-2 8x3,000 3 ORQ - - - 15 52.5 52.5 10 - - 1,000 Dreco 50x50 3,000 Oilwell 1.5 49.5 - Varco TDS-3 Shaffer 600 P - Hitec, SDI Y - - Y 3 N</t>
  </si>
  <si>
    <t>- SEDCO EXPRESS SS SFXpress 2000 2001 - ABS 7,500 7,500 30,000 2Q/18 Nigeria 35,700 10 184 349 226 29.5 65.5 11,350 135x26 DP-3 4x9,383 - - - 2.5 2x3,280 15 71 71 - - 30 2,057 J.Paris 167x39 6,800 N-O Hitec 2 60.5 MOS CanRig - 1,500 A Varco-PRS-5R (2) MDT</t>
  </si>
  <si>
    <t>102 TRANSOCEAN BARENTS SS Aker H-6e 2009 - DNV 6,500 10,000 30,000 2Q/18 Norway 56,528 8 140 295 230 32 75 7,716 75x34 DP-3 8x6,000 3.3 R4 6,562 - - 16.5 71 71 - - - 3,000 (2,000/1,000) Aker MH - Dual RamRig Dual RamRig - 60.5 (2) Aker Hyd Roughneck M-H MDDM 1,000-AC / 500-AC AKMH RamRig 2,000/1,000 A Aker MH Racking - - - - - 4 Aker MH Wirth TPK-7.1/2 5,025 5,675 8,805 27,545 - 4 - - 3,200 6 Aker MH 60.5 - 21 75 - Aker 6,500 15 4.5 4 1 5 Cameron 2 Cameron - - Cameron C-PRO MUX Cameron Y -</t>
  </si>
  <si>
    <t>103 TRANSOCEAN SPITSBERGEN SS Aker H-6e 2009 - DNV 6,500 10,000 30,000 3Q/19 Norway 56,528 8 140 295 230 32 75 7,716 75x34 DP-3 8x6,000 3.3 R4 6,562 - - 16.5 71 71 - - - 3,000 (2,000/1,000) Aker MH - Dual RamRig Dual RamRig - 60.5 (2) Aker Hyd Roughneck M-H MDDM 1,000-AC / 500-AC AKMH RamRig 2,000/1,000 A Aker MH Racking - - - - - 4 Aker MH Wirth TPK-7.1/2 5,025 5,675 8,805 27,545 - 4 - - 3,200 6 Aker MH 60.5 - 21 75 - Aker 6,500 15 4.5 4 1 5 Cameron 2 Cameron - - Cameron C-PRO MUX Cameron Y -</t>
  </si>
  <si>
    <t>- PLATINUM EXPLORER DS DSME Design 2010 NA ABS 10,000 12,000 40,000 4Q/15 India 56,322 12 180 781 138 27.88 39.8 22,046 82 x 41.3 DP - 3 6 - 6,166 HP each 4 K3 1,263 NA NA NA 93.7 55.1 55.1 55.1 44 2,000 AKMH 52 x 46 4,500 Wirth 2 60.5 / 49.5 1xAKMH1899 M</t>
  </si>
  <si>
    <t>104 TITANIUM EXPLORER DS DSME Design 2012 NA ABS 10,000 12,000 40,000 3Q/20 GOM 56,322 12 180 781 138 27.88 39.8 22,046 82 x 41.3 DP - 3 6 - 7,375 HP each 4 K3 1,263 NA NA NA 93.7 93.7 93.7 55.1 44 2,500 AKMH 52 x 46 6,000 Wirth 2.25 60.5 / 49.5 1xAKMH1899 Mk II&amp;1xTorqueM AKMH Model DDM-1250-AC-2M AKMH CMC 2,800 / 1,500 A AKMH/ BRC AKMH / Wirth N 15,000 15,000 N 4 Wirth TPK 7-1/2 X 14 /2200CL 8,936 10,535 5,118 28,252 N 6 NA 2 4,000 16 AKMH 21.25 H 21 75 B ADR 12,000 15 4.5 3.5 3 6 Cameron 2 Cameron 18 x 15.75 790 Cameron EVO MUX Cameron Y N</t>
  </si>
  <si>
    <t>105 TUNGSTEN EXPLORER DS DSME Design 2013 NA ABS 10,000 12,000 40,000 2Q/14 Malaysia 56,322 12 200 781 138 27.88 39.8 22,046 82 x 41.3 DP - 3 6 - 7,375 HP each 4 K3 1,272 1.3 NA NA 93.7 93.7 93.7 55.1 44 2,800 AKMH 52 x 46 9,000 Wirth 2.25 75.5 / 49.5 1xAKMH1899 Mk II&amp;1xTorqueM AKMH Model DDM-1000-AC-2M AKMH CMC 2,800 / 1,500 A AKMH/ BRC AKMH / Wirth N 12,000 12,000 N 4 Wirth TPK 7-1/2 X 14 /2200CL 8,884 10,560 5,118 28,547 N 8 NA 2 3,600 16 AKMH 21.25 H 21 75 B ADR 12,000 15 4.5 3.5 2 7 Cameron 2 Cameron 20 x 15.75 842 Cameron EVO MUX Cameron Y 2,200</t>
  </si>
  <si>
    <t>ATWOOD</t>
  </si>
  <si>
    <t>EAGLE</t>
  </si>
  <si>
    <t>SS</t>
  </si>
  <si>
    <t>Korkut</t>
  </si>
  <si>
    <t>New</t>
  </si>
  <si>
    <t>Era</t>
  </si>
  <si>
    <t>ABS</t>
  </si>
  <si>
    <t>3Q/16</t>
  </si>
  <si>
    <t>Australia</t>
  </si>
  <si>
    <t>-</t>
  </si>
  <si>
    <t>20x40</t>
  </si>
  <si>
    <t>NA</t>
  </si>
  <si>
    <t>ORQ+20</t>
  </si>
  <si>
    <t>Pyramid</t>
  </si>
  <si>
    <t>40x40</t>
  </si>
  <si>
    <t>Oilwell</t>
  </si>
  <si>
    <t>Varco</t>
  </si>
  <si>
    <t>Varco-TDS-4S</t>
  </si>
  <si>
    <t>W.G.</t>
  </si>
  <si>
    <t>P</t>
  </si>
  <si>
    <t>none</t>
  </si>
  <si>
    <t>Petron</t>
  </si>
  <si>
    <t>N-O</t>
  </si>
  <si>
    <t>A1700PT</t>
  </si>
  <si>
    <t>Y</t>
  </si>
  <si>
    <t>3+3</t>
  </si>
  <si>
    <t>E</t>
  </si>
  <si>
    <t>B</t>
  </si>
  <si>
    <t>Vetco</t>
  </si>
  <si>
    <t>3.8/2.5</t>
  </si>
  <si>
    <t>Cameron</t>
  </si>
  <si>
    <t>Shaffer</t>
  </si>
  <si>
    <t>13x15</t>
  </si>
  <si>
    <t>H4E</t>
  </si>
  <si>
    <t>Bias</t>
  </si>
  <si>
    <t>FALCON</t>
  </si>
  <si>
    <t>R3S</t>
  </si>
  <si>
    <t>NOV</t>
  </si>
  <si>
    <t>Varco-TDS-4H</t>
  </si>
  <si>
    <t>HUNTER</t>
  </si>
  <si>
    <t>West</t>
  </si>
  <si>
    <t>Africa</t>
  </si>
  <si>
    <t>ST80</t>
  </si>
  <si>
    <t>non</t>
  </si>
  <si>
    <t>OSPREY</t>
  </si>
  <si>
    <t>F&amp;G</t>
  </si>
  <si>
    <t>ExD</t>
  </si>
  <si>
    <t>Millennium</t>
  </si>
  <si>
    <t>2Q/17</t>
  </si>
  <si>
    <t>RQ-4</t>
  </si>
  <si>
    <t>Loadmaster</t>
  </si>
  <si>
    <t>x</t>
  </si>
  <si>
    <t>ST-120</t>
  </si>
  <si>
    <t>TDS-1000A</t>
  </si>
  <si>
    <t>AHD</t>
  </si>
  <si>
    <t>A</t>
  </si>
  <si>
    <t>HydraRacker</t>
  </si>
  <si>
    <t>Lewco</t>
  </si>
  <si>
    <t>incl.</t>
  </si>
  <si>
    <t>Aker</t>
  </si>
  <si>
    <t>Hydril</t>
  </si>
  <si>
    <t>H4</t>
  </si>
  <si>
    <t>Mux</t>
  </si>
  <si>
    <t>OCEAN</t>
  </si>
  <si>
    <t>AMERICA</t>
  </si>
  <si>
    <t>Odyssey</t>
  </si>
  <si>
    <t>2Q/15</t>
  </si>
  <si>
    <t>21x44</t>
  </si>
  <si>
    <t>AB/RQ4</t>
  </si>
  <si>
    <t>Branham</t>
  </si>
  <si>
    <t>C-E</t>
  </si>
  <si>
    <t>AR3200</t>
  </si>
  <si>
    <t>BJarm</t>
  </si>
  <si>
    <t>Continental</t>
  </si>
  <si>
    <t>Emsco</t>
  </si>
  <si>
    <t>FB1600</t>
  </si>
  <si>
    <t>N</t>
  </si>
  <si>
    <t>T</t>
  </si>
  <si>
    <t>2.5/4</t>
  </si>
  <si>
    <t>Cam./Hyd.</t>
  </si>
  <si>
    <t>14.5x19.6</t>
  </si>
  <si>
    <t>H-4</t>
  </si>
  <si>
    <t>HYD</t>
  </si>
  <si>
    <t>APEX</t>
  </si>
  <si>
    <t>Enhanced</t>
  </si>
  <si>
    <t>Victory/Crucifix</t>
  </si>
  <si>
    <t>Form</t>
  </si>
  <si>
    <t>1Q/15</t>
  </si>
  <si>
    <t>Vietnam</t>
  </si>
  <si>
    <t>41x81</t>
  </si>
  <si>
    <t>RQ5</t>
  </si>
  <si>
    <t>x40</t>
  </si>
  <si>
    <t>Udbel</t>
  </si>
  <si>
    <t>TDX-1000</t>
  </si>
  <si>
    <t>BR-10-SD-D</t>
  </si>
  <si>
    <t>14-P-220</t>
  </si>
  <si>
    <t>FT-E</t>
  </si>
  <si>
    <t>BARONESS</t>
  </si>
  <si>
    <t>Victory</t>
  </si>
  <si>
    <t>3Q/15</t>
  </si>
  <si>
    <t>Brazil</t>
  </si>
  <si>
    <t>91x25</t>
  </si>
  <si>
    <t>48x46</t>
  </si>
  <si>
    <t>National</t>
  </si>
  <si>
    <t>Hydralift</t>
  </si>
  <si>
    <t>PS-1000</t>
  </si>
  <si>
    <t>ENDEAVOR</t>
  </si>
  <si>
    <t>4Q/15</t>
  </si>
  <si>
    <t>Italy</t>
  </si>
  <si>
    <t>RQ4</t>
  </si>
  <si>
    <t>Bridgeracker</t>
  </si>
  <si>
    <t>Hitec</t>
  </si>
  <si>
    <t>FC2200(3),</t>
  </si>
  <si>
    <t>A1700PT(1)</t>
  </si>
  <si>
    <t>F</t>
  </si>
  <si>
    <t>T/B</t>
  </si>
  <si>
    <t>S&amp;S</t>
  </si>
  <si>
    <t>16.4x19.6</t>
  </si>
  <si>
    <t>DWH4</t>
  </si>
  <si>
    <t>MUX</t>
  </si>
  <si>
    <t>MONARCH</t>
  </si>
  <si>
    <t>SEAsia</t>
  </si>
  <si>
    <t>ONYX</t>
  </si>
  <si>
    <t>GoM</t>
  </si>
  <si>
    <t>Dreco</t>
  </si>
  <si>
    <t>NOV-TDS-4S</t>
  </si>
  <si>
    <t>12-P-160</t>
  </si>
  <si>
    <t>QUEST</t>
  </si>
  <si>
    <t>4Q/14</t>
  </si>
  <si>
    <t>Malaysia</t>
  </si>
  <si>
    <t>19x35</t>
  </si>
  <si>
    <t>Totco</t>
  </si>
  <si>
    <t>ROVER</t>
  </si>
  <si>
    <t>1Q/16</t>
  </si>
  <si>
    <t>Hydraracker</t>
  </si>
  <si>
    <t>DWHC</t>
  </si>
  <si>
    <t>STAR</t>
  </si>
  <si>
    <t>2Q/14</t>
  </si>
  <si>
    <t>20x20</t>
  </si>
  <si>
    <t>Westech</t>
  </si>
  <si>
    <t>Gear</t>
  </si>
  <si>
    <t>p</t>
  </si>
  <si>
    <t>MD</t>
  </si>
  <si>
    <t>12P-160</t>
  </si>
  <si>
    <t>Shafer</t>
  </si>
  <si>
    <t>14.5x16.67</t>
  </si>
  <si>
    <t>VICTORY</t>
  </si>
  <si>
    <t>20x17</t>
  </si>
  <si>
    <t>MDT</t>
  </si>
  <si>
    <t>2.3/4</t>
  </si>
  <si>
    <t>16.67x16.67</t>
  </si>
  <si>
    <t>WINNER</t>
  </si>
  <si>
    <t>H-3</t>
  </si>
  <si>
    <t>DNV</t>
  </si>
  <si>
    <t>15X36</t>
  </si>
  <si>
    <t>Golar-Nor</t>
  </si>
  <si>
    <t>16,5</t>
  </si>
  <si>
    <t>WORKER</t>
  </si>
  <si>
    <t>Pacesetter</t>
  </si>
  <si>
    <t>TDS-4H</t>
  </si>
  <si>
    <t>VALIANT</t>
  </si>
  <si>
    <t>available</t>
  </si>
  <si>
    <t>W.</t>
  </si>
  <si>
    <t>4x2,700</t>
  </si>
  <si>
    <t>DSL</t>
  </si>
  <si>
    <t>BLACKFORD</t>
  </si>
  <si>
    <t>DOLPHIN</t>
  </si>
  <si>
    <t>Deepwater</t>
  </si>
  <si>
    <t>India</t>
  </si>
  <si>
    <t>32x20</t>
  </si>
  <si>
    <t>R4</t>
  </si>
  <si>
    <t>40x35</t>
  </si>
  <si>
    <t>Hydratong</t>
  </si>
  <si>
    <t>EPS</t>
  </si>
  <si>
    <t>750-E-AC-KT</t>
  </si>
  <si>
    <t>CMC-1500</t>
  </si>
  <si>
    <t>Cyberbase</t>
  </si>
  <si>
    <t>14P-220</t>
  </si>
  <si>
    <t>DWHD</t>
  </si>
  <si>
    <t>ENSCO</t>
  </si>
  <si>
    <t>Sonat</t>
  </si>
  <si>
    <t>Eq.</t>
  </si>
  <si>
    <t>Guinea</t>
  </si>
  <si>
    <t>22x94</t>
  </si>
  <si>
    <t>8x14.88</t>
  </si>
  <si>
    <t>Bailey</t>
  </si>
  <si>
    <t>M-H</t>
  </si>
  <si>
    <t>HPS-650</t>
  </si>
  <si>
    <t>NOV-CMC</t>
  </si>
  <si>
    <t>BJ-2</t>
  </si>
  <si>
    <t>arm</t>
  </si>
  <si>
    <t>2xC-E</t>
  </si>
  <si>
    <t>FA-1600/1xFC-1600/1xNOV</t>
  </si>
  <si>
    <t>12-P-60</t>
  </si>
  <si>
    <t>G</t>
  </si>
  <si>
    <t>Both</t>
  </si>
  <si>
    <t>1x3.50/2x2.057</t>
  </si>
  <si>
    <t>H4-ExF</t>
  </si>
  <si>
    <t>Bingo</t>
  </si>
  <si>
    <t>1Q/18</t>
  </si>
  <si>
    <t>Egypt</t>
  </si>
  <si>
    <t>21.4x100</t>
  </si>
  <si>
    <t>8x16.5</t>
  </si>
  <si>
    <t>40x44</t>
  </si>
  <si>
    <t>AR-3200</t>
  </si>
  <si>
    <t>TDS-4S</t>
  </si>
  <si>
    <t>Column</t>
  </si>
  <si>
    <t>H</t>
  </si>
  <si>
    <t>1x4.00/2x2.04</t>
  </si>
  <si>
    <t>HDH4</t>
  </si>
  <si>
    <t>NOBLE</t>
  </si>
  <si>
    <t>AMOS</t>
  </si>
  <si>
    <t>RUNNER</t>
  </si>
  <si>
    <t>EVA-4000™</t>
  </si>
  <si>
    <t>25x45</t>
  </si>
  <si>
    <t>ORQ3</t>
  </si>
  <si>
    <t>AR3200C</t>
  </si>
  <si>
    <t>Varco-PRS-4i</t>
  </si>
  <si>
    <t>CE-2200/NOA1700PT</t>
  </si>
  <si>
    <t>E/F</t>
  </si>
  <si>
    <t>17x19</t>
  </si>
  <si>
    <t>CLYDE</t>
  </si>
  <si>
    <t>BOUDREAUX</t>
  </si>
  <si>
    <t>Modified</t>
  </si>
  <si>
    <t>90x20</t>
  </si>
  <si>
    <t>2MM/1MM</t>
  </si>
  <si>
    <t>40x69</t>
  </si>
  <si>
    <t>4,000/2,000</t>
  </si>
  <si>
    <t>2/1.375</t>
  </si>
  <si>
    <t>60.5/49.5</t>
  </si>
  <si>
    <t>AR5000</t>
  </si>
  <si>
    <t>MW</t>
  </si>
  <si>
    <t>PS2/SW</t>
  </si>
  <si>
    <t>PS50A</t>
  </si>
  <si>
    <t>1,000/650</t>
  </si>
  <si>
    <t>P/P</t>
  </si>
  <si>
    <t>Varco-PRS-4i(2)</t>
  </si>
  <si>
    <t>FC</t>
  </si>
  <si>
    <t>S-FTH</t>
  </si>
  <si>
    <t>15x19</t>
  </si>
  <si>
    <t>DRILLER</t>
  </si>
  <si>
    <t>Semi</t>
  </si>
  <si>
    <t>(Enhanced)</t>
  </si>
  <si>
    <t>3Q/14</t>
  </si>
  <si>
    <t>63x18x31</t>
  </si>
  <si>
    <t>Knk</t>
  </si>
  <si>
    <t>Boom"</t>
  </si>
  <si>
    <t>Woolslayer</t>
  </si>
  <si>
    <t>1625E</t>
  </si>
  <si>
    <t>MH1898-BC251</t>
  </si>
  <si>
    <t>DDM</t>
  </si>
  <si>
    <t>HYC-350-H</t>
  </si>
  <si>
    <t>C.M.C</t>
  </si>
  <si>
    <t>MH</t>
  </si>
  <si>
    <t>MDTotco</t>
  </si>
  <si>
    <t>Control</t>
  </si>
  <si>
    <t>Flow</t>
  </si>
  <si>
    <t>H.M.F.</t>
  </si>
  <si>
    <t>15x21</t>
  </si>
  <si>
    <t>Oceaneering</t>
  </si>
  <si>
    <t>HOMER</t>
  </si>
  <si>
    <t>FERRINGTON</t>
  </si>
  <si>
    <t>Med</t>
  </si>
  <si>
    <t>79x20</t>
  </si>
  <si>
    <t>K4</t>
  </si>
  <si>
    <t>JIM</t>
  </si>
  <si>
    <t>THOMPSON</t>
  </si>
  <si>
    <t>75-79</t>
  </si>
  <si>
    <t>R5</t>
  </si>
  <si>
    <t>A1700PT/</t>
  </si>
  <si>
    <t>D750L</t>
  </si>
  <si>
    <t>Riser</t>
  </si>
  <si>
    <t>Boost</t>
  </si>
  <si>
    <t>19x17</t>
  </si>
  <si>
    <t>H4EXF</t>
  </si>
  <si>
    <t>MAX</t>
  </si>
  <si>
    <t>SMITH</t>
  </si>
  <si>
    <t>Var</t>
  </si>
  <si>
    <t>PAUL</t>
  </si>
  <si>
    <t>ROMANO</t>
  </si>
  <si>
    <t>Malta</t>
  </si>
  <si>
    <t>Grade</t>
  </si>
  <si>
    <t>MSS2</t>
  </si>
  <si>
    <t>(prev.</t>
  </si>
  <si>
    <t>THERALD</t>
  </si>
  <si>
    <t>MARTIN)</t>
  </si>
  <si>
    <t>Pentagon</t>
  </si>
  <si>
    <t>52.3x19.5</t>
  </si>
  <si>
    <t>ORQ</t>
  </si>
  <si>
    <t>C.</t>
  </si>
  <si>
    <t>E.</t>
  </si>
  <si>
    <t>36x36</t>
  </si>
  <si>
    <t>C-3</t>
  </si>
  <si>
    <t>PS2-</t>
  </si>
  <si>
    <t>MSS3</t>
  </si>
  <si>
    <t>LORRIS</t>
  </si>
  <si>
    <t>BOUZIGARD)</t>
  </si>
  <si>
    <t>Pentagon-85</t>
  </si>
  <si>
    <t>C.E.</t>
  </si>
  <si>
    <t>DEEPWATER</t>
  </si>
  <si>
    <t>NAUTILUS</t>
  </si>
  <si>
    <t>RBS-8M</t>
  </si>
  <si>
    <t>3Q/17</t>
  </si>
  <si>
    <t>21x93</t>
  </si>
  <si>
    <t>48x48</t>
  </si>
  <si>
    <t>TDS-8SA</t>
  </si>
  <si>
    <t>13.8x17.5</t>
  </si>
  <si>
    <t>SHDH4</t>
  </si>
  <si>
    <t>GSF</t>
  </si>
  <si>
    <t>CELTIC</t>
  </si>
  <si>
    <t>SEA</t>
  </si>
  <si>
    <t>L907</t>
  </si>
  <si>
    <t>Angola</t>
  </si>
  <si>
    <t>76.5x22</t>
  </si>
  <si>
    <t>4x2,400,</t>
  </si>
  <si>
    <t>2x2,150</t>
  </si>
  <si>
    <t>ORQ-K4</t>
  </si>
  <si>
    <t>12x16</t>
  </si>
  <si>
    <t>HENRY</t>
  </si>
  <si>
    <t>GOODRICH</t>
  </si>
  <si>
    <t>Sonat/Mitsui</t>
  </si>
  <si>
    <t>SES-5000</t>
  </si>
  <si>
    <t>Canada</t>
  </si>
  <si>
    <t>23x26</t>
  </si>
  <si>
    <t>2x6,904</t>
  </si>
  <si>
    <t>12x5,500</t>
  </si>
  <si>
    <t>2x20</t>
  </si>
  <si>
    <t>M-D</t>
  </si>
  <si>
    <t>EXF</t>
  </si>
  <si>
    <t>JACK</t>
  </si>
  <si>
    <t>BATES</t>
  </si>
  <si>
    <t>L1020</t>
  </si>
  <si>
    <t>Trendsetter</t>
  </si>
  <si>
    <t>28x38</t>
  </si>
  <si>
    <t>2x7,000</t>
  </si>
  <si>
    <t>AR3000</t>
  </si>
  <si>
    <t>Western</t>
  </si>
  <si>
    <t>A1700</t>
  </si>
  <si>
    <t>15.6x12.5</t>
  </si>
  <si>
    <t>M.G.</t>
  </si>
  <si>
    <t>HULME,</t>
  </si>
  <si>
    <t>JR</t>
  </si>
  <si>
    <t>82.5x21.3</t>
  </si>
  <si>
    <t>8x2,000</t>
  </si>
  <si>
    <t>6x15,</t>
  </si>
  <si>
    <t>2x18</t>
  </si>
  <si>
    <t>3.375/2.25</t>
  </si>
  <si>
    <t>12.8x12.2</t>
  </si>
  <si>
    <t>TRANSOCEAN</t>
  </si>
  <si>
    <t>LEADER</t>
  </si>
  <si>
    <t>H-4.2</t>
  </si>
  <si>
    <t>Norway</t>
  </si>
  <si>
    <t>23x33</t>
  </si>
  <si>
    <t>4x3,500</t>
  </si>
  <si>
    <t>TDS-4</t>
  </si>
  <si>
    <t>MARIANAS</t>
  </si>
  <si>
    <t>Sedco</t>
  </si>
  <si>
    <t>Series</t>
  </si>
  <si>
    <t>South</t>
  </si>
  <si>
    <t>23x70</t>
  </si>
  <si>
    <t>CE</t>
  </si>
  <si>
    <t>FB2200(3)/CE</t>
  </si>
  <si>
    <t>FB1600(1)</t>
  </si>
  <si>
    <t>17.5x14</t>
  </si>
  <si>
    <t>ABAN</t>
  </si>
  <si>
    <t>ABRAHAM</t>
  </si>
  <si>
    <t>DS</t>
  </si>
  <si>
    <t>Gusto</t>
  </si>
  <si>
    <t>Pelican</t>
  </si>
  <si>
    <t>Class</t>
  </si>
  <si>
    <t>26.9x23.6</t>
  </si>
  <si>
    <t>DP-2</t>
  </si>
  <si>
    <t>5x1,750</t>
  </si>
  <si>
    <t>2x4.64</t>
  </si>
  <si>
    <t>44x36</t>
  </si>
  <si>
    <t>Rogers</t>
  </si>
  <si>
    <t>ROT</t>
  </si>
  <si>
    <t>Can</t>
  </si>
  <si>
    <t>Rig</t>
  </si>
  <si>
    <t>A/C</t>
  </si>
  <si>
    <t>Drive</t>
  </si>
  <si>
    <t>Shaffe</t>
  </si>
  <si>
    <t>ADVANTAGE</t>
  </si>
  <si>
    <t>DSME</t>
  </si>
  <si>
    <t>Ultradeepwater</t>
  </si>
  <si>
    <t>DP-3</t>
  </si>
  <si>
    <t>59x80</t>
  </si>
  <si>
    <t>ST-160</t>
  </si>
  <si>
    <t>HTB-1250</t>
  </si>
  <si>
    <t>Clip</t>
  </si>
  <si>
    <t>CONDOR</t>
  </si>
  <si>
    <t>4Q/16</t>
  </si>
  <si>
    <t>DPS-2</t>
  </si>
  <si>
    <t>49x52</t>
  </si>
  <si>
    <t>TDX-1250</t>
  </si>
  <si>
    <t>Dual</t>
  </si>
  <si>
    <t>HYSY</t>
  </si>
  <si>
    <t>China</t>
  </si>
  <si>
    <t>Sea</t>
  </si>
  <si>
    <t>ALLIANCE</t>
  </si>
  <si>
    <t>4th</t>
  </si>
  <si>
    <t>Gen.</t>
  </si>
  <si>
    <t>Odeco</t>
  </si>
  <si>
    <t>2Q/16</t>
  </si>
  <si>
    <t>23x25</t>
  </si>
  <si>
    <t>8x4,000</t>
  </si>
  <si>
    <t>Various</t>
  </si>
  <si>
    <t>BLACKHAWK</t>
  </si>
  <si>
    <t>P10,000</t>
  </si>
  <si>
    <t>2Q/19</t>
  </si>
  <si>
    <t>73x41</t>
  </si>
  <si>
    <t>DPS-3</t>
  </si>
  <si>
    <t>80x60</t>
  </si>
  <si>
    <t>MPT</t>
  </si>
  <si>
    <t>BLACKHORNET</t>
  </si>
  <si>
    <t>3Q/19</t>
  </si>
  <si>
    <t>CLIPPER</t>
  </si>
  <si>
    <t>Converted</t>
  </si>
  <si>
    <t>Tanker</t>
  </si>
  <si>
    <t>20x18</t>
  </si>
  <si>
    <t>5x1,840,</t>
  </si>
  <si>
    <t>1x2,375,</t>
  </si>
  <si>
    <t>2x6,750</t>
  </si>
  <si>
    <t>Patriot</t>
  </si>
  <si>
    <t>FT</t>
  </si>
  <si>
    <t>19.67x16.25</t>
  </si>
  <si>
    <t>CONFIDENCE</t>
  </si>
  <si>
    <t>H-3.2</t>
  </si>
  <si>
    <t>Mod</t>
  </si>
  <si>
    <t>Africa/GoM</t>
  </si>
  <si>
    <t>26x74</t>
  </si>
  <si>
    <t>50x50</t>
  </si>
  <si>
    <t>Varco-TDS-6S</t>
  </si>
  <si>
    <t>VICIS</t>
  </si>
  <si>
    <t>FC-2200</t>
  </si>
  <si>
    <t>COURAGE</t>
  </si>
  <si>
    <t>6th</t>
  </si>
  <si>
    <t>135.6x29.52</t>
  </si>
  <si>
    <t>8x4,425</t>
  </si>
  <si>
    <t>ORQ4</t>
  </si>
  <si>
    <t>AKMH</t>
  </si>
  <si>
    <t>46x52</t>
  </si>
  <si>
    <t>Wirth</t>
  </si>
  <si>
    <t>BC26-MH-1899</t>
  </si>
  <si>
    <t>AKMH-DDM-AC-2M</t>
  </si>
  <si>
    <t>Bridge</t>
  </si>
  <si>
    <t>Crane</t>
  </si>
  <si>
    <t>Drillview</t>
  </si>
  <si>
    <t>TPK</t>
  </si>
  <si>
    <t>/</t>
  </si>
  <si>
    <t>LK</t>
  </si>
  <si>
    <t>15.75x18.04</t>
  </si>
  <si>
    <t>EVO</t>
  </si>
  <si>
    <t>CON</t>
  </si>
  <si>
    <t>VALOR</t>
  </si>
  <si>
    <t>BELFORD</t>
  </si>
  <si>
    <t>Navis</t>
  </si>
  <si>
    <t>East</t>
  </si>
  <si>
    <t>ea</t>
  </si>
  <si>
    <t>33x80</t>
  </si>
  <si>
    <t>5x5,360</t>
  </si>
  <si>
    <t>46x50</t>
  </si>
  <si>
    <t>AD</t>
  </si>
  <si>
    <t>Hitec,Dreco</t>
  </si>
  <si>
    <t>Hitec,</t>
  </si>
  <si>
    <t>ASA</t>
  </si>
  <si>
    <t>F/H</t>
  </si>
  <si>
    <t>Super</t>
  </si>
  <si>
    <t>ABB</t>
  </si>
  <si>
    <t>BOLETTE</t>
  </si>
  <si>
    <t>Megathyst</t>
  </si>
  <si>
    <t>LR</t>
  </si>
  <si>
    <t>2Q/18</t>
  </si>
  <si>
    <t>39x19</t>
  </si>
  <si>
    <t>AAA</t>
  </si>
  <si>
    <t>8x2,145</t>
  </si>
  <si>
    <t>DDM-650</t>
  </si>
  <si>
    <t>MH-CMC</t>
  </si>
  <si>
    <t>FC-1600</t>
  </si>
  <si>
    <t>1x3.25/2x2.00</t>
  </si>
  <si>
    <t>H4-DxE</t>
  </si>
  <si>
    <t>1Q/17</t>
  </si>
  <si>
    <t>C</t>
  </si>
  <si>
    <t>Ensco</t>
  </si>
  <si>
    <t>20x100</t>
  </si>
  <si>
    <t>8x3,000</t>
  </si>
  <si>
    <t>ABS-K4</t>
  </si>
  <si>
    <t>8x1,000</t>
  </si>
  <si>
    <t>40x46</t>
  </si>
  <si>
    <t>AR4000</t>
  </si>
  <si>
    <t>Varco-TDS-8</t>
  </si>
  <si>
    <t>1,000/1,500</t>
  </si>
  <si>
    <t>Varco-PRS-3i</t>
  </si>
  <si>
    <t>3xNational</t>
  </si>
  <si>
    <t>14P-220/1xLewcoW446RB</t>
  </si>
  <si>
    <t>Retsco</t>
  </si>
  <si>
    <t>Dril-Quip</t>
  </si>
  <si>
    <t>1x4.00/2x2.44</t>
  </si>
  <si>
    <t>16.6x19</t>
  </si>
  <si>
    <t>30x120</t>
  </si>
  <si>
    <t>AR4500</t>
  </si>
  <si>
    <t>&amp;</t>
  </si>
  <si>
    <t>NOV-TDS-1000</t>
  </si>
  <si>
    <t>1,000/2,000</t>
  </si>
  <si>
    <t>NOV-BR-15</t>
  </si>
  <si>
    <t>W2215</t>
  </si>
  <si>
    <t>1x3.826/2x2.44</t>
  </si>
  <si>
    <t>SHD-H4</t>
  </si>
  <si>
    <t>Dril</t>
  </si>
  <si>
    <t>Quip</t>
  </si>
  <si>
    <t>x3.826/2x2.44</t>
  </si>
  <si>
    <t>DS-1</t>
  </si>
  <si>
    <t>2004/2009</t>
  </si>
  <si>
    <t>39.4x31.0</t>
  </si>
  <si>
    <t>Joseph</t>
  </si>
  <si>
    <t>Paris</t>
  </si>
  <si>
    <t>Canrig</t>
  </si>
  <si>
    <t>AC-1275-E</t>
  </si>
  <si>
    <t>AKM</t>
  </si>
  <si>
    <t>A/P</t>
  </si>
  <si>
    <t>Kværner</t>
  </si>
  <si>
    <t>1x3.343/2x1.875</t>
  </si>
  <si>
    <t>DS-2</t>
  </si>
  <si>
    <t>AC-1265-E</t>
  </si>
  <si>
    <t>DS-3</t>
  </si>
  <si>
    <t>Samsung</t>
  </si>
  <si>
    <t>USGoM</t>
  </si>
  <si>
    <t>41x84</t>
  </si>
  <si>
    <t>6x7,375</t>
  </si>
  <si>
    <t>None</t>
  </si>
  <si>
    <t>HydraTong</t>
  </si>
  <si>
    <t>NOV-HPS-1000</t>
  </si>
  <si>
    <t>NOV-CMC-active</t>
  </si>
  <si>
    <t>14-P-2200</t>
  </si>
  <si>
    <t>16Q</t>
  </si>
  <si>
    <t>1x4.0/2x2.62</t>
  </si>
  <si>
    <t>20.8x17.8</t>
  </si>
  <si>
    <t>DS-4</t>
  </si>
  <si>
    <t>Hydra</t>
  </si>
  <si>
    <t>DS-5</t>
  </si>
  <si>
    <t>HydraR</t>
  </si>
  <si>
    <t>DS-6</t>
  </si>
  <si>
    <t>HPS-1000</t>
  </si>
  <si>
    <t>DS-7</t>
  </si>
  <si>
    <t>MTP-200</t>
  </si>
  <si>
    <t>TDX</t>
  </si>
  <si>
    <t>BICENTENARIO</t>
  </si>
  <si>
    <t>GVA</t>
  </si>
  <si>
    <t>Mexico</t>
  </si>
  <si>
    <t>8x4,700</t>
  </si>
  <si>
    <t>WP</t>
  </si>
  <si>
    <t>CENTENARIO</t>
  </si>
  <si>
    <t>8x5,100</t>
  </si>
  <si>
    <t>ISM</t>
  </si>
  <si>
    <t>LA</t>
  </si>
  <si>
    <t>MURALLA</t>
  </si>
  <si>
    <t>IV</t>
  </si>
  <si>
    <t>JASPER</t>
  </si>
  <si>
    <t>EXPLORER</t>
  </si>
  <si>
    <t>(5</t>
  </si>
  <si>
    <t>tunnel/2azimuth)</t>
  </si>
  <si>
    <t>52x52</t>
  </si>
  <si>
    <t>NOV/Aker</t>
  </si>
  <si>
    <t>Kvaerner</t>
  </si>
  <si>
    <t>MÆRSK</t>
  </si>
  <si>
    <t>DELIVERER</t>
  </si>
  <si>
    <t>KFELS</t>
  </si>
  <si>
    <t>MSC</t>
  </si>
  <si>
    <t>GUSTO</t>
  </si>
  <si>
    <t>DSS21</t>
  </si>
  <si>
    <t>30,000+</t>
  </si>
  <si>
    <t>100x30</t>
  </si>
  <si>
    <t>8x5,365</t>
  </si>
  <si>
    <t>2,500/1,500</t>
  </si>
  <si>
    <t>40x72</t>
  </si>
  <si>
    <t>6,000/4,500</t>
  </si>
  <si>
    <t>1.85/1.75</t>
  </si>
  <si>
    <t>HPS-03</t>
  </si>
  <si>
    <t>HPS-04</t>
  </si>
  <si>
    <t>1,000/750</t>
  </si>
  <si>
    <t>(DUAL)</t>
  </si>
  <si>
    <t>2200HP-7500psi</t>
  </si>
  <si>
    <t>n</t>
  </si>
  <si>
    <t>N-line</t>
  </si>
  <si>
    <t>RP16Q</t>
  </si>
  <si>
    <t>4,5</t>
  </si>
  <si>
    <t>SHD</t>
  </si>
  <si>
    <t>DEVELOPER</t>
  </si>
  <si>
    <t>US</t>
  </si>
  <si>
    <t>y</t>
  </si>
  <si>
    <t>MAERSK</t>
  </si>
  <si>
    <t>DISCOVERER</t>
  </si>
  <si>
    <t>SAMSUNG</t>
  </si>
  <si>
    <t>96K</t>
  </si>
  <si>
    <t>GOM</t>
  </si>
  <si>
    <t>84x41</t>
  </si>
  <si>
    <t>6x9,380</t>
  </si>
  <si>
    <t>VENTURER</t>
  </si>
  <si>
    <t>VIKING</t>
  </si>
  <si>
    <t>6x7,400</t>
  </si>
  <si>
    <t>BOB</t>
  </si>
  <si>
    <t>DOUGLAS</t>
  </si>
  <si>
    <t>P-10000</t>
  </si>
  <si>
    <t>2x250+</t>
  </si>
  <si>
    <t>2x35</t>
  </si>
  <si>
    <t>60x80</t>
  </si>
  <si>
    <t>9000/4,500</t>
  </si>
  <si>
    <t>2-1/8/1-3/4</t>
  </si>
  <si>
    <t>75.5/60.5</t>
  </si>
  <si>
    <t>ER</t>
  </si>
  <si>
    <t>FT-H</t>
  </si>
  <si>
    <t>2.32/4</t>
  </si>
  <si>
    <t>18x20</t>
  </si>
  <si>
    <t>BULLY</t>
  </si>
  <si>
    <t>I</t>
  </si>
  <si>
    <t>Gusto,</t>
  </si>
  <si>
    <t>Bully</t>
  </si>
  <si>
    <t>PRD</t>
  </si>
  <si>
    <t>64x41</t>
  </si>
  <si>
    <t>6x5,600</t>
  </si>
  <si>
    <t>Huisman</t>
  </si>
  <si>
    <t>18x26</t>
  </si>
  <si>
    <t>2x</t>
  </si>
  <si>
    <t>Torq</t>
  </si>
  <si>
    <t>Master</t>
  </si>
  <si>
    <t>1000AC</t>
  </si>
  <si>
    <t>Huis-Drill</t>
  </si>
  <si>
    <t>Huisman/Rexroth</t>
  </si>
  <si>
    <t>16x20</t>
  </si>
  <si>
    <t>II</t>
  </si>
  <si>
    <t>2Q/22</t>
  </si>
  <si>
    <t>2,000/1,000</t>
  </si>
  <si>
    <t>6,600/</t>
  </si>
  <si>
    <t>DRN200,</t>
  </si>
  <si>
    <t>1x</t>
  </si>
  <si>
    <t>BC57</t>
  </si>
  <si>
    <t>1000AC2</t>
  </si>
  <si>
    <t>DANNY</t>
  </si>
  <si>
    <t>ADKINS</t>
  </si>
  <si>
    <t>103x23</t>
  </si>
  <si>
    <t>8x5,000</t>
  </si>
  <si>
    <t>Varco-PRS-6i</t>
  </si>
  <si>
    <t>Hex;</t>
  </si>
  <si>
    <t>hp</t>
  </si>
  <si>
    <t>Noble</t>
  </si>
  <si>
    <t>15x20</t>
  </si>
  <si>
    <t>DRIL-QUIP</t>
  </si>
  <si>
    <t>DAVE</t>
  </si>
  <si>
    <t>BEARD</t>
  </si>
  <si>
    <t>95x25</t>
  </si>
  <si>
    <t>PS-2-1000</t>
  </si>
  <si>
    <t>16K/5-7/8</t>
  </si>
  <si>
    <t>Hybrid</t>
  </si>
  <si>
    <t>DON</t>
  </si>
  <si>
    <t>TAYLOR</t>
  </si>
  <si>
    <t>1Q/19</t>
  </si>
  <si>
    <t>GLOBETROTTER</t>
  </si>
  <si>
    <t>Globetrotter</t>
  </si>
  <si>
    <t>3Q/22</t>
  </si>
  <si>
    <t>6x5,000</t>
  </si>
  <si>
    <t>26x24</t>
  </si>
  <si>
    <t>6,170/3,080</t>
  </si>
  <si>
    <t>60.5/60.5</t>
  </si>
  <si>
    <t>NOV-TDS-1000A</t>
  </si>
  <si>
    <t>PRS</t>
  </si>
  <si>
    <t>60.5/21.7</t>
  </si>
  <si>
    <t>2.32/5</t>
  </si>
  <si>
    <t>3Q/23</t>
  </si>
  <si>
    <t>W</t>
  </si>
  <si>
    <t>DAY</t>
  </si>
  <si>
    <t>WOLFF</t>
  </si>
  <si>
    <t>EVA-4000</t>
  </si>
  <si>
    <t>Singapore</t>
  </si>
  <si>
    <t>31x20</t>
  </si>
  <si>
    <t>II-Ceg90</t>
  </si>
  <si>
    <t>SAM</t>
  </si>
  <si>
    <t>CROFT</t>
  </si>
  <si>
    <t>DPDS1</t>
  </si>
  <si>
    <t>PHOENIX)</t>
  </si>
  <si>
    <t>IHC</t>
  </si>
  <si>
    <t>BV</t>
  </si>
  <si>
    <t>2x,2000</t>
  </si>
  <si>
    <t>TTS</t>
  </si>
  <si>
    <t>Sense</t>
  </si>
  <si>
    <t>DPDS2</t>
  </si>
  <si>
    <t>LEO</t>
  </si>
  <si>
    <t>SEGERIUS)</t>
  </si>
  <si>
    <t>Mod.</t>
  </si>
  <si>
    <t>27x23</t>
  </si>
  <si>
    <t>7x3,300</t>
  </si>
  <si>
    <t>Va</t>
  </si>
  <si>
    <t>DPDS3</t>
  </si>
  <si>
    <t>ROGER</t>
  </si>
  <si>
    <t>EASON)</t>
  </si>
  <si>
    <t>Convn,</t>
  </si>
  <si>
    <t>Neddrill</t>
  </si>
  <si>
    <t>22.5x26</t>
  </si>
  <si>
    <t>II-Ceg803</t>
  </si>
  <si>
    <t>8x2,100,</t>
  </si>
  <si>
    <t>1x7,500</t>
  </si>
  <si>
    <t>2x11</t>
  </si>
  <si>
    <t>Lee</t>
  </si>
  <si>
    <t>Moore</t>
  </si>
  <si>
    <t>DPDS4</t>
  </si>
  <si>
    <t>MURAVLENKO)</t>
  </si>
  <si>
    <t>II-Ceg903</t>
  </si>
  <si>
    <t>2x3,500,</t>
  </si>
  <si>
    <t>2x10</t>
  </si>
  <si>
    <t>EIRIK</t>
  </si>
  <si>
    <t>RAUDE</t>
  </si>
  <si>
    <t>23x47.5</t>
  </si>
  <si>
    <t>HPS</t>
  </si>
  <si>
    <t>AC</t>
  </si>
  <si>
    <t>LEIV</t>
  </si>
  <si>
    <t>EIRIKSSON</t>
  </si>
  <si>
    <t>RIG</t>
  </si>
  <si>
    <t>ATHENA</t>
  </si>
  <si>
    <t>Saipem</t>
  </si>
  <si>
    <t>Top</t>
  </si>
  <si>
    <t>CMC</t>
  </si>
  <si>
    <t>+</t>
  </si>
  <si>
    <t>AHC</t>
  </si>
  <si>
    <t>A+P</t>
  </si>
  <si>
    <t>2xNOV</t>
  </si>
  <si>
    <t>Racker</t>
  </si>
  <si>
    <t>14P220</t>
  </si>
  <si>
    <t>dual</t>
  </si>
  <si>
    <t>NOV-Shaffer</t>
  </si>
  <si>
    <t>and</t>
  </si>
  <si>
    <t>18x21</t>
  </si>
  <si>
    <t>CORCOVADO</t>
  </si>
  <si>
    <t>MYKONOS</t>
  </si>
  <si>
    <t>MYLOS</t>
  </si>
  <si>
    <t>OLYMPIA</t>
  </si>
  <si>
    <t>POSEIDEN</t>
  </si>
  <si>
    <t>SKYROS</t>
  </si>
  <si>
    <t>DEEPSEA</t>
  </si>
  <si>
    <t>ATLANTIC</t>
  </si>
  <si>
    <t>NMD</t>
  </si>
  <si>
    <t>North</t>
  </si>
  <si>
    <t>Derrick</t>
  </si>
  <si>
    <t>HR-IV</t>
  </si>
  <si>
    <t>METRO</t>
  </si>
  <si>
    <t>TDS-1000;TDS-85A</t>
  </si>
  <si>
    <t>PRS-5</t>
  </si>
  <si>
    <t>STAVANGER</t>
  </si>
  <si>
    <t>ISLAND</t>
  </si>
  <si>
    <t>INNOVATOR</t>
  </si>
  <si>
    <t>GM</t>
  </si>
  <si>
    <t>BORA</t>
  </si>
  <si>
    <t>Nigeria</t>
  </si>
  <si>
    <t>KHAMSIN</t>
  </si>
  <si>
    <t>MISTRAL</t>
  </si>
  <si>
    <t>SANTA</t>
  </si>
  <si>
    <t>ANA</t>
  </si>
  <si>
    <t>Sansung</t>
  </si>
  <si>
    <t>1xNOV</t>
  </si>
  <si>
    <t>1250/1xNOV</t>
  </si>
  <si>
    <t>H-DGD</t>
  </si>
  <si>
    <t>SCIROCCO</t>
  </si>
  <si>
    <t>SHARAV</t>
  </si>
  <si>
    <t>LOUISIANA</t>
  </si>
  <si>
    <t>L-900</t>
  </si>
  <si>
    <t>2Q/10</t>
  </si>
  <si>
    <t>SSV</t>
  </si>
  <si>
    <t>VICTORIA</t>
  </si>
  <si>
    <t>ALPHA</t>
  </si>
  <si>
    <t>DSS-38</t>
  </si>
  <si>
    <t>131x30</t>
  </si>
  <si>
    <t>185x43</t>
  </si>
  <si>
    <t>TDS</t>
  </si>
  <si>
    <t>1000A</t>
  </si>
  <si>
    <t>triplex</t>
  </si>
  <si>
    <t>AMARALINA</t>
  </si>
  <si>
    <t>1,60</t>
  </si>
  <si>
    <t>GOLD</t>
  </si>
  <si>
    <t>LAGUNA</t>
  </si>
  <si>
    <t>Rucker</t>
  </si>
  <si>
    <t>LONE</t>
  </si>
  <si>
    <t>TDS-2000</t>
  </si>
  <si>
    <t>PLUS</t>
  </si>
  <si>
    <t>131x20</t>
  </si>
  <si>
    <t>185x40</t>
  </si>
  <si>
    <t>ROWAN</t>
  </si>
  <si>
    <t>RENAISSANCE</t>
  </si>
  <si>
    <t>73.5x42</t>
  </si>
  <si>
    <t>9,000/6,000</t>
  </si>
  <si>
    <t>SAIPEM</t>
  </si>
  <si>
    <t>Heavy</t>
  </si>
  <si>
    <t>Industries</t>
  </si>
  <si>
    <t>126x41</t>
  </si>
  <si>
    <t>6x5,440</t>
  </si>
  <si>
    <t>750ZE</t>
  </si>
  <si>
    <t>Hydral</t>
  </si>
  <si>
    <t>6x6,000</t>
  </si>
  <si>
    <t>HPS03</t>
  </si>
  <si>
    <t>17.7x19.7</t>
  </si>
  <si>
    <t>SCARABEO</t>
  </si>
  <si>
    <t>ME4500</t>
  </si>
  <si>
    <t>95x23</t>
  </si>
  <si>
    <t>8x2,350</t>
  </si>
  <si>
    <t>K-4</t>
  </si>
  <si>
    <t>BJ</t>
  </si>
  <si>
    <t>Mark</t>
  </si>
  <si>
    <t>Sensete</t>
  </si>
  <si>
    <t>81x21</t>
  </si>
  <si>
    <t>4x3,200</t>
  </si>
  <si>
    <t>650E</t>
  </si>
  <si>
    <t>Moss</t>
  </si>
  <si>
    <t>CD50</t>
  </si>
  <si>
    <t>MKII</t>
  </si>
  <si>
    <t>118.6x37.6</t>
  </si>
  <si>
    <t>8x4,400</t>
  </si>
  <si>
    <t>WEI</t>
  </si>
  <si>
    <t>85x40</t>
  </si>
  <si>
    <t>UNITONG</t>
  </si>
  <si>
    <t>12,5x14.8</t>
  </si>
  <si>
    <t>Frigstad</t>
  </si>
  <si>
    <t>D-90</t>
  </si>
  <si>
    <t>DRR</t>
  </si>
  <si>
    <t>Gulf</t>
  </si>
  <si>
    <t>of</t>
  </si>
  <si>
    <t>137.8x26.2</t>
  </si>
  <si>
    <t>8x5,766</t>
  </si>
  <si>
    <t>Solutions</t>
  </si>
  <si>
    <t>74x25</t>
  </si>
  <si>
    <t>RamRig</t>
  </si>
  <si>
    <t>HY</t>
  </si>
  <si>
    <t>RR</t>
  </si>
  <si>
    <t>st</t>
  </si>
  <si>
    <t>each</t>
  </si>
  <si>
    <t>Ram</t>
  </si>
  <si>
    <t>DrillView</t>
  </si>
  <si>
    <t>AS/Bomco</t>
  </si>
  <si>
    <t>pai</t>
  </si>
  <si>
    <t>HP</t>
  </si>
  <si>
    <t>RP16</t>
  </si>
  <si>
    <t>4,</t>
  </si>
  <si>
    <t>14x14</t>
  </si>
  <si>
    <t>CERRADO</t>
  </si>
  <si>
    <t>FT-h</t>
  </si>
  <si>
    <t>both</t>
  </si>
  <si>
    <t>SC</t>
  </si>
  <si>
    <t>LANCER</t>
  </si>
  <si>
    <t>Ice</t>
  </si>
  <si>
    <t>DP</t>
  </si>
  <si>
    <t>Gardner</t>
  </si>
  <si>
    <t>Denver</t>
  </si>
  <si>
    <t>SERTAO</t>
  </si>
  <si>
    <t>84x40</t>
  </si>
  <si>
    <t>80x59</t>
  </si>
  <si>
    <t>AMAZONIA</t>
  </si>
  <si>
    <t>87x22</t>
  </si>
  <si>
    <t>8x3,250</t>
  </si>
  <si>
    <t>46x40</t>
  </si>
  <si>
    <t>OEM</t>
  </si>
  <si>
    <t>TT1500</t>
  </si>
  <si>
    <t>LEWCO/Le</t>
  </si>
  <si>
    <t>Tourneau</t>
  </si>
  <si>
    <t>MR-64</t>
  </si>
  <si>
    <t>VETCO</t>
  </si>
  <si>
    <t>PANTANAL</t>
  </si>
  <si>
    <t>VITORIA</t>
  </si>
  <si>
    <t>WEST</t>
  </si>
  <si>
    <t>AURIGA</t>
  </si>
  <si>
    <t>SHI</t>
  </si>
  <si>
    <t>S10,000</t>
  </si>
  <si>
    <t>3Q/20</t>
  </si>
  <si>
    <t>AQUARIUS</t>
  </si>
  <si>
    <t>Asia</t>
  </si>
  <si>
    <t>63x26</t>
  </si>
  <si>
    <t>8x4,690</t>
  </si>
  <si>
    <t>47x47</t>
  </si>
  <si>
    <t>908Mt</t>
  </si>
  <si>
    <t>2200HP</t>
  </si>
  <si>
    <t>Inline</t>
  </si>
  <si>
    <t>(ID)</t>
  </si>
  <si>
    <t>CAPELLA</t>
  </si>
  <si>
    <t>84x31</t>
  </si>
  <si>
    <t>6x5,360</t>
  </si>
  <si>
    <t>1x2,000,</t>
  </si>
  <si>
    <t>1x1,000</t>
  </si>
  <si>
    <t>SSGD-5760</t>
  </si>
  <si>
    <t>NOV-Hydralift</t>
  </si>
  <si>
    <t>HPS10002E-AC-KT</t>
  </si>
  <si>
    <t>CAPRICORN</t>
  </si>
  <si>
    <t>Friede</t>
  </si>
  <si>
    <t>Goldman,</t>
  </si>
  <si>
    <t>DPS-2+</t>
  </si>
  <si>
    <t>8x4,485</t>
  </si>
  <si>
    <t>52x46</t>
  </si>
  <si>
    <t>GH4500</t>
  </si>
  <si>
    <t>Wirt</t>
  </si>
  <si>
    <t>CARINA</t>
  </si>
  <si>
    <t>ECLIPSE</t>
  </si>
  <si>
    <t>8x4425</t>
  </si>
  <si>
    <t>EMINENCE</t>
  </si>
  <si>
    <t>CS50</t>
  </si>
  <si>
    <t>MkII</t>
  </si>
  <si>
    <t>MHram-rig</t>
  </si>
  <si>
    <t>Main</t>
  </si>
  <si>
    <t>908Mt/Aux</t>
  </si>
  <si>
    <t>454Mt</t>
  </si>
  <si>
    <t>1,500/750</t>
  </si>
  <si>
    <t>GEMINI</t>
  </si>
  <si>
    <t>4Q/17</t>
  </si>
  <si>
    <t>HERCULES</t>
  </si>
  <si>
    <t>JUPITER</t>
  </si>
  <si>
    <t>14P2</t>
  </si>
  <si>
    <t>NAVIGATOR</t>
  </si>
  <si>
    <t>MST</t>
  </si>
  <si>
    <t>to</t>
  </si>
  <si>
    <t>Drillship</t>
  </si>
  <si>
    <t>63x39</t>
  </si>
  <si>
    <t>4x6,120</t>
  </si>
  <si>
    <t>main</t>
  </si>
  <si>
    <t>skrew</t>
  </si>
  <si>
    <t>30/35</t>
  </si>
  <si>
    <t>1x1,500</t>
  </si>
  <si>
    <t>1x1,300</t>
  </si>
  <si>
    <t>1x650</t>
  </si>
  <si>
    <t>1x750</t>
  </si>
  <si>
    <t>2x1,300</t>
  </si>
  <si>
    <t>DrilQuip</t>
  </si>
  <si>
    <t>DX</t>
  </si>
  <si>
    <t>NEPTUNE</t>
  </si>
  <si>
    <t>ORION</t>
  </si>
  <si>
    <t>PEGASUS</t>
  </si>
  <si>
    <t>PHOENIX</t>
  </si>
  <si>
    <t>NV</t>
  </si>
  <si>
    <t>8x7,800</t>
  </si>
  <si>
    <t>POLARIS</t>
  </si>
  <si>
    <t>NO</t>
  </si>
  <si>
    <t>SIRIUS</t>
  </si>
  <si>
    <t>Wir</t>
  </si>
  <si>
    <t>TAURUS</t>
  </si>
  <si>
    <t>TELLUS</t>
  </si>
  <si>
    <t>VELA</t>
  </si>
  <si>
    <t>4Q/20</t>
  </si>
  <si>
    <t>SEVAN</t>
  </si>
  <si>
    <t>BRASIL</t>
  </si>
  <si>
    <t>Sevan</t>
  </si>
  <si>
    <t>3Q/18</t>
  </si>
  <si>
    <t>DAT</t>
  </si>
  <si>
    <t>CARRON</t>
  </si>
  <si>
    <t>Stena/Samsung</t>
  </si>
  <si>
    <t>International</t>
  </si>
  <si>
    <t>6x5,500</t>
  </si>
  <si>
    <t>NOV-HydraLift</t>
  </si>
  <si>
    <t>Hoist</t>
  </si>
  <si>
    <t>Cyl</t>
  </si>
  <si>
    <t>60.5/</t>
  </si>
  <si>
    <t>1,000/661</t>
  </si>
  <si>
    <t>Nil</t>
  </si>
  <si>
    <t>FC2200</t>
  </si>
  <si>
    <t>4.5/4.5</t>
  </si>
  <si>
    <t>16.7x13.1</t>
  </si>
  <si>
    <t>DRILLMAX</t>
  </si>
  <si>
    <t>NOV-H</t>
  </si>
  <si>
    <t>FORTH</t>
  </si>
  <si>
    <t>NOV-Hydr</t>
  </si>
  <si>
    <t>ICEMAX</t>
  </si>
  <si>
    <t>CAJUN</t>
  </si>
  <si>
    <t>EXPRESS</t>
  </si>
  <si>
    <t>SFXpress</t>
  </si>
  <si>
    <t>4Q/18</t>
  </si>
  <si>
    <t>Morocco/Senegal</t>
  </si>
  <si>
    <t>144x46</t>
  </si>
  <si>
    <t>4x9,400</t>
  </si>
  <si>
    <t>J.Paris</t>
  </si>
  <si>
    <t>167x39</t>
  </si>
  <si>
    <t>MOS</t>
  </si>
  <si>
    <t>CanRig</t>
  </si>
  <si>
    <t>Varco-PRS-5R</t>
  </si>
  <si>
    <t>(2</t>
  </si>
  <si>
    <t>ASGARD</t>
  </si>
  <si>
    <t>Q2</t>
  </si>
  <si>
    <t>Indonesia</t>
  </si>
  <si>
    <t>82x41.3</t>
  </si>
  <si>
    <t>6x7,372</t>
  </si>
  <si>
    <t>BC</t>
  </si>
  <si>
    <t>MDDM</t>
  </si>
  <si>
    <t>1250-AC</t>
  </si>
  <si>
    <t>1,500/1,000</t>
  </si>
  <si>
    <t>Racking</t>
  </si>
  <si>
    <t>TPK-7.1/2</t>
  </si>
  <si>
    <t>CHAMPION</t>
  </si>
  <si>
    <t>Transocean/MSC</t>
  </si>
  <si>
    <t>P10000</t>
  </si>
  <si>
    <t>4Q/19</t>
  </si>
  <si>
    <t>6x6,705</t>
  </si>
  <si>
    <t>6.900/5,750</t>
  </si>
  <si>
    <t>75.5/60.7</t>
  </si>
  <si>
    <t>TDS-1000</t>
  </si>
  <si>
    <t>TDS-8S</t>
  </si>
  <si>
    <t>(AHD)</t>
  </si>
  <si>
    <t>2,260/1,700</t>
  </si>
  <si>
    <t>DISCOVERY</t>
  </si>
  <si>
    <t>RBF/Samsung</t>
  </si>
  <si>
    <t>52x40</t>
  </si>
  <si>
    <t>DPS</t>
  </si>
  <si>
    <t>95x75</t>
  </si>
  <si>
    <t>EXPEDITION</t>
  </si>
  <si>
    <t>Rauma</t>
  </si>
  <si>
    <t>Repola</t>
  </si>
  <si>
    <t>Arctic</t>
  </si>
  <si>
    <t>Saudi</t>
  </si>
  <si>
    <t>Arabia</t>
  </si>
  <si>
    <t>26x28</t>
  </si>
  <si>
    <t>Autr.</t>
  </si>
  <si>
    <t>DP.</t>
  </si>
  <si>
    <t>6x3,750</t>
  </si>
  <si>
    <t>1,080/990</t>
  </si>
  <si>
    <t>2x6.0</t>
  </si>
  <si>
    <t>Enfab</t>
  </si>
  <si>
    <t>55x85</t>
  </si>
  <si>
    <t>Sha</t>
  </si>
  <si>
    <t>FRONTIER</t>
  </si>
  <si>
    <t>Conoco/Reading</t>
  </si>
  <si>
    <t>Bates</t>
  </si>
  <si>
    <t>42x41</t>
  </si>
  <si>
    <t>48x40</t>
  </si>
  <si>
    <t>Dreco/Hitec</t>
  </si>
  <si>
    <t>Acti</t>
  </si>
  <si>
    <t>INVICTUS</t>
  </si>
  <si>
    <t>75.5/60.6</t>
  </si>
  <si>
    <t>MILLENNIUM</t>
  </si>
  <si>
    <t>Ac</t>
  </si>
  <si>
    <t>Earl</t>
  </si>
  <si>
    <t>Wright</t>
  </si>
  <si>
    <t>1Q/20</t>
  </si>
  <si>
    <t>29x29.3</t>
  </si>
  <si>
    <t>NMD-2</t>
  </si>
  <si>
    <t>11x800,</t>
  </si>
  <si>
    <t>4x2,000</t>
  </si>
  <si>
    <t>K3</t>
  </si>
  <si>
    <t>2x6.2</t>
  </si>
  <si>
    <t>PATHFINDER</t>
  </si>
  <si>
    <t>Active</t>
  </si>
  <si>
    <t>DEVELOPMENT</t>
  </si>
  <si>
    <t>III</t>
  </si>
  <si>
    <t>Keppel</t>
  </si>
  <si>
    <t>Fels</t>
  </si>
  <si>
    <t>DSS</t>
  </si>
  <si>
    <t>136x25</t>
  </si>
  <si>
    <t>8x5,360</t>
  </si>
  <si>
    <t>57x52</t>
  </si>
  <si>
    <t>6,900/4,600</t>
  </si>
  <si>
    <t>ARN-200</t>
  </si>
  <si>
    <t>HPS-500</t>
  </si>
  <si>
    <t>Br.</t>
  </si>
  <si>
    <t>DHIRUBHAI</t>
  </si>
  <si>
    <t>KG1</t>
  </si>
  <si>
    <t>Hydro</t>
  </si>
  <si>
    <t>racker</t>
  </si>
  <si>
    <t>2E</t>
  </si>
  <si>
    <t>CMC-1000-25</t>
  </si>
  <si>
    <t>2x1,000</t>
  </si>
  <si>
    <t>KG2</t>
  </si>
  <si>
    <t>AMERICAS</t>
  </si>
  <si>
    <t>Enterprise</t>
  </si>
  <si>
    <t>Tanzania</t>
  </si>
  <si>
    <t>72.5x30</t>
  </si>
  <si>
    <t>SDP</t>
  </si>
  <si>
    <t>6x7,000</t>
  </si>
  <si>
    <t>80x80</t>
  </si>
  <si>
    <t>6,900x2</t>
  </si>
  <si>
    <t>AR-5000</t>
  </si>
  <si>
    <t>2x2,000</t>
  </si>
  <si>
    <t>HEX-240</t>
  </si>
  <si>
    <t>MC</t>
  </si>
  <si>
    <t>18x15</t>
  </si>
  <si>
    <t>CLEAR</t>
  </si>
  <si>
    <t>DEEP</t>
  </si>
  <si>
    <t>SEAS</t>
  </si>
  <si>
    <t>80x30</t>
  </si>
  <si>
    <t>TDS-8SS</t>
  </si>
  <si>
    <t>ENTERPRISE</t>
  </si>
  <si>
    <t>V</t>
  </si>
  <si>
    <t>INDIA</t>
  </si>
  <si>
    <t>(A</t>
  </si>
  <si>
    <t>INSPIRATION</t>
  </si>
  <si>
    <t>75.5/60.8</t>
  </si>
  <si>
    <t>LUANDA</t>
  </si>
  <si>
    <t>1Q/22</t>
  </si>
  <si>
    <t>72x30</t>
  </si>
  <si>
    <t>(</t>
  </si>
  <si>
    <t>SEVEN</t>
  </si>
  <si>
    <t>Discoverer</t>
  </si>
  <si>
    <t>26x26</t>
  </si>
  <si>
    <t>6x2,500</t>
  </si>
  <si>
    <t>46x54</t>
  </si>
  <si>
    <t>HSMC</t>
  </si>
  <si>
    <t>Oilfield</t>
  </si>
  <si>
    <t>Instr</t>
  </si>
  <si>
    <t>SPIRIT</t>
  </si>
  <si>
    <t>Varco-PRS-5</t>
  </si>
  <si>
    <t>I/B</t>
  </si>
  <si>
    <t>C.R.</t>
  </si>
  <si>
    <t>LUIGS</t>
  </si>
  <si>
    <t>Global</t>
  </si>
  <si>
    <t>Marine</t>
  </si>
  <si>
    <t>42x42</t>
  </si>
  <si>
    <t>6x6,700</t>
  </si>
  <si>
    <t>60x55</t>
  </si>
  <si>
    <t>140x28</t>
  </si>
  <si>
    <t>8x4,300</t>
  </si>
  <si>
    <t>(2,000/1,000)</t>
  </si>
  <si>
    <t>52x57</t>
  </si>
  <si>
    <t>7,000/4,500</t>
  </si>
  <si>
    <t>ARN-166</t>
  </si>
  <si>
    <t>AC/HPS-500</t>
  </si>
  <si>
    <t>Santa</t>
  </si>
  <si>
    <t>Fe</t>
  </si>
  <si>
    <t>74x42</t>
  </si>
  <si>
    <t>5x2,200,</t>
  </si>
  <si>
    <t>4x3,000</t>
  </si>
  <si>
    <t>M.I.L.</t>
  </si>
  <si>
    <t>42x61</t>
  </si>
  <si>
    <t>RYAN</t>
  </si>
  <si>
    <t>6x6,750</t>
  </si>
  <si>
    <t>PETROBRAS</t>
  </si>
  <si>
    <t>6x6,035</t>
  </si>
  <si>
    <t>5,750x2</t>
  </si>
  <si>
    <t>NOV-CMC-1000-</t>
  </si>
  <si>
    <t>SEDCO</t>
  </si>
  <si>
    <t>LCMoore</t>
  </si>
  <si>
    <t>50x40</t>
  </si>
  <si>
    <t>ST-80</t>
  </si>
  <si>
    <t>Nati</t>
  </si>
  <si>
    <t>23x16</t>
  </si>
  <si>
    <t>TDS-3</t>
  </si>
  <si>
    <t>SDI</t>
  </si>
  <si>
    <t>135x26</t>
  </si>
  <si>
    <t>4x9,383</t>
  </si>
  <si>
    <t>2x3,280</t>
  </si>
  <si>
    <t>BARENTS</t>
  </si>
  <si>
    <t>H-6e</t>
  </si>
  <si>
    <t>75x34</t>
  </si>
  <si>
    <t>8x6,000</t>
  </si>
  <si>
    <t>Hyd</t>
  </si>
  <si>
    <t>Roughneck</t>
  </si>
  <si>
    <t>1,000-AC</t>
  </si>
  <si>
    <t>500-AC</t>
  </si>
  <si>
    <t>C-PRO</t>
  </si>
  <si>
    <t>SPITSBERGEN</t>
  </si>
  <si>
    <t>PLATINUM</t>
  </si>
  <si>
    <t>Design</t>
  </si>
  <si>
    <t>1xAKMH1899</t>
  </si>
  <si>
    <t>M</t>
  </si>
  <si>
    <t>TITANIUM</t>
  </si>
  <si>
    <t>Mk</t>
  </si>
  <si>
    <t>II&amp;1xTorqueM</t>
  </si>
  <si>
    <t>Model</t>
  </si>
  <si>
    <t>DDM-1250-AC-2M</t>
  </si>
  <si>
    <t>AKMH/</t>
  </si>
  <si>
    <t>BRC</t>
  </si>
  <si>
    <t>X</t>
  </si>
  <si>
    <t>/2200CL</t>
  </si>
  <si>
    <t>ADR</t>
  </si>
  <si>
    <t>TUNGSTEN</t>
  </si>
  <si>
    <t>DDM-1000-AC-2M</t>
  </si>
  <si>
    <t>Drilling Company</t>
  </si>
  <si>
    <t>Yes</t>
  </si>
  <si>
    <t>Conventional Mooring</t>
  </si>
  <si>
    <t>Dynamically Positioned</t>
  </si>
  <si>
    <t>Name</t>
  </si>
  <si>
    <t>Paragon Offshore</t>
  </si>
  <si>
    <t>No</t>
  </si>
  <si>
    <t>Vessel Type</t>
  </si>
  <si>
    <t>Maximum Water Depth Rating</t>
  </si>
  <si>
    <t>Maximum Water Depth Equipped</t>
  </si>
  <si>
    <t>Width</t>
  </si>
  <si>
    <t>6x6166</t>
  </si>
  <si>
    <t>6x7375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</si>
</sst>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3" fontId="0" fillId="0" borderId="0" xfId="0" applyNumberFormat="1"/>
    <xf numFmtId="14" fontId="0" fillId="0" borderId="0" xfId="0" applyNumberFormat="1"/>
    <xf numFmtId="16" fontId="0" fillId="0" borderId="0" xfId="0" applyNumberFormat="1"/>
    <xf numFmtId="0" fontId="0" fillId="0" borderId="0" xfId="0" applyAlignment="1">
      <alignment horizontal="center"/>
    </xf>
    <xf numFmtId="0" fontId="1" fillId="0" borderId="0" xfId="0" applyFont="1"/>
    <xf numFmtId="0" fontId="0" fillId="2" borderId="0" xfId="0" applyFill="1"/>
    <xf numFmtId="0" fontId="1" fillId="2" borderId="0" xfId="0" applyFont="1" applyFill="1"/>
  </cellXfs>
  <cellStyles count="1">
    <cellStyle name="Normal" xfId="0" builtinId="0"/>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206"/>
  <sheetViews>
    <sheetView topLeftCell="A179" zoomScale="130" zoomScaleNormal="130" workbookViewId="0">
      <selection activeCell="A7" sqref="A7:A206"/>
    </sheetView>
  </sheetViews>
  <sheetFormatPr defaultRowHeight="15" x14ac:dyDescent="0.25"/>
  <sheetData>
    <row r="7" spans="1:1" x14ac:dyDescent="0.25">
      <c r="A7" t="s">
        <v>91</v>
      </c>
    </row>
    <row r="8" spans="1:1" x14ac:dyDescent="0.25">
      <c r="A8" t="s">
        <v>92</v>
      </c>
    </row>
    <row r="9" spans="1:1" x14ac:dyDescent="0.25">
      <c r="A9" t="s">
        <v>93</v>
      </c>
    </row>
    <row r="10" spans="1:1" x14ac:dyDescent="0.25">
      <c r="A10" t="s">
        <v>94</v>
      </c>
    </row>
    <row r="11" spans="1:1" x14ac:dyDescent="0.25">
      <c r="A11" t="s">
        <v>95</v>
      </c>
    </row>
    <row r="12" spans="1:1" x14ac:dyDescent="0.25">
      <c r="A12" t="s">
        <v>96</v>
      </c>
    </row>
    <row r="13" spans="1:1" x14ac:dyDescent="0.25">
      <c r="A13" t="s">
        <v>97</v>
      </c>
    </row>
    <row r="14" spans="1:1" x14ac:dyDescent="0.25">
      <c r="A14" t="s">
        <v>98</v>
      </c>
    </row>
    <row r="15" spans="1:1" x14ac:dyDescent="0.25">
      <c r="A15" t="s">
        <v>99</v>
      </c>
    </row>
    <row r="16" spans="1:1" x14ac:dyDescent="0.25">
      <c r="A16" t="s">
        <v>100</v>
      </c>
    </row>
    <row r="17" spans="1:1" x14ac:dyDescent="0.25">
      <c r="A17" t="s">
        <v>101</v>
      </c>
    </row>
    <row r="18" spans="1:1" x14ac:dyDescent="0.25">
      <c r="A18" t="s">
        <v>102</v>
      </c>
    </row>
    <row r="19" spans="1:1" x14ac:dyDescent="0.25">
      <c r="A19" t="s">
        <v>103</v>
      </c>
    </row>
    <row r="20" spans="1:1" x14ac:dyDescent="0.25">
      <c r="A20" t="s">
        <v>104</v>
      </c>
    </row>
    <row r="21" spans="1:1" x14ac:dyDescent="0.25">
      <c r="A21" t="s">
        <v>105</v>
      </c>
    </row>
    <row r="22" spans="1:1" x14ac:dyDescent="0.25">
      <c r="A22" t="s">
        <v>106</v>
      </c>
    </row>
    <row r="23" spans="1:1" x14ac:dyDescent="0.25">
      <c r="A23" t="s">
        <v>107</v>
      </c>
    </row>
    <row r="24" spans="1:1" x14ac:dyDescent="0.25">
      <c r="A24" t="s">
        <v>108</v>
      </c>
    </row>
    <row r="25" spans="1:1" x14ac:dyDescent="0.25">
      <c r="A25" t="s">
        <v>109</v>
      </c>
    </row>
    <row r="26" spans="1:1" x14ac:dyDescent="0.25">
      <c r="A26" t="s">
        <v>110</v>
      </c>
    </row>
    <row r="27" spans="1:1" x14ac:dyDescent="0.25">
      <c r="A27" t="s">
        <v>111</v>
      </c>
    </row>
    <row r="28" spans="1:1" x14ac:dyDescent="0.25">
      <c r="A28" t="s">
        <v>112</v>
      </c>
    </row>
    <row r="29" spans="1:1" x14ac:dyDescent="0.25">
      <c r="A29" t="s">
        <v>113</v>
      </c>
    </row>
    <row r="30" spans="1:1" x14ac:dyDescent="0.25">
      <c r="A30" t="s">
        <v>114</v>
      </c>
    </row>
    <row r="31" spans="1:1" x14ac:dyDescent="0.25">
      <c r="A31" t="s">
        <v>115</v>
      </c>
    </row>
    <row r="32" spans="1:1" x14ac:dyDescent="0.25">
      <c r="A32" t="s">
        <v>116</v>
      </c>
    </row>
    <row r="33" spans="1:1" x14ac:dyDescent="0.25">
      <c r="A33" t="s">
        <v>117</v>
      </c>
    </row>
    <row r="34" spans="1:1" x14ac:dyDescent="0.25">
      <c r="A34" t="s">
        <v>118</v>
      </c>
    </row>
    <row r="35" spans="1:1" x14ac:dyDescent="0.25">
      <c r="A35" t="s">
        <v>119</v>
      </c>
    </row>
    <row r="36" spans="1:1" x14ac:dyDescent="0.25">
      <c r="A36" t="s">
        <v>120</v>
      </c>
    </row>
    <row r="37" spans="1:1" x14ac:dyDescent="0.25">
      <c r="A37" t="s">
        <v>121</v>
      </c>
    </row>
    <row r="38" spans="1:1" x14ac:dyDescent="0.25">
      <c r="A38" t="s">
        <v>122</v>
      </c>
    </row>
    <row r="39" spans="1:1" x14ac:dyDescent="0.25">
      <c r="A39" t="s">
        <v>123</v>
      </c>
    </row>
    <row r="40" spans="1:1" x14ac:dyDescent="0.25">
      <c r="A40" t="s">
        <v>124</v>
      </c>
    </row>
    <row r="41" spans="1:1" x14ac:dyDescent="0.25">
      <c r="A41" t="s">
        <v>125</v>
      </c>
    </row>
    <row r="42" spans="1:1" x14ac:dyDescent="0.25">
      <c r="A42" t="s">
        <v>126</v>
      </c>
    </row>
    <row r="43" spans="1:1" x14ac:dyDescent="0.25">
      <c r="A43" t="s">
        <v>127</v>
      </c>
    </row>
    <row r="44" spans="1:1" x14ac:dyDescent="0.25">
      <c r="A44" t="s">
        <v>128</v>
      </c>
    </row>
    <row r="45" spans="1:1" x14ac:dyDescent="0.25">
      <c r="A45" t="s">
        <v>129</v>
      </c>
    </row>
    <row r="46" spans="1:1" x14ac:dyDescent="0.25">
      <c r="A46" t="s">
        <v>130</v>
      </c>
    </row>
    <row r="47" spans="1:1" x14ac:dyDescent="0.25">
      <c r="A47" t="s">
        <v>131</v>
      </c>
    </row>
    <row r="48" spans="1:1" x14ac:dyDescent="0.25">
      <c r="A48" t="s">
        <v>132</v>
      </c>
    </row>
    <row r="49" spans="1:1" x14ac:dyDescent="0.25">
      <c r="A49" t="s">
        <v>133</v>
      </c>
    </row>
    <row r="50" spans="1:1" x14ac:dyDescent="0.25">
      <c r="A50" t="s">
        <v>134</v>
      </c>
    </row>
    <row r="51" spans="1:1" x14ac:dyDescent="0.25">
      <c r="A51" t="s">
        <v>135</v>
      </c>
    </row>
    <row r="52" spans="1:1" x14ac:dyDescent="0.25">
      <c r="A52" t="s">
        <v>136</v>
      </c>
    </row>
    <row r="53" spans="1:1" x14ac:dyDescent="0.25">
      <c r="A53" t="s">
        <v>137</v>
      </c>
    </row>
    <row r="54" spans="1:1" x14ac:dyDescent="0.25">
      <c r="A54" t="s">
        <v>138</v>
      </c>
    </row>
    <row r="55" spans="1:1" x14ac:dyDescent="0.25">
      <c r="A55" t="s">
        <v>139</v>
      </c>
    </row>
    <row r="56" spans="1:1" x14ac:dyDescent="0.25">
      <c r="A56" t="s">
        <v>140</v>
      </c>
    </row>
    <row r="57" spans="1:1" x14ac:dyDescent="0.25">
      <c r="A57" t="s">
        <v>141</v>
      </c>
    </row>
    <row r="58" spans="1:1" x14ac:dyDescent="0.25">
      <c r="A58" t="s">
        <v>142</v>
      </c>
    </row>
    <row r="59" spans="1:1" x14ac:dyDescent="0.25">
      <c r="A59" t="s">
        <v>143</v>
      </c>
    </row>
    <row r="60" spans="1:1" x14ac:dyDescent="0.25">
      <c r="A60" t="s">
        <v>144</v>
      </c>
    </row>
    <row r="61" spans="1:1" x14ac:dyDescent="0.25">
      <c r="A61" t="s">
        <v>145</v>
      </c>
    </row>
    <row r="62" spans="1:1" x14ac:dyDescent="0.25">
      <c r="A62" t="s">
        <v>146</v>
      </c>
    </row>
    <row r="63" spans="1:1" x14ac:dyDescent="0.25">
      <c r="A63" t="s">
        <v>147</v>
      </c>
    </row>
    <row r="64" spans="1:1" x14ac:dyDescent="0.25">
      <c r="A64" t="s">
        <v>148</v>
      </c>
    </row>
    <row r="65" spans="1:1" x14ac:dyDescent="0.25">
      <c r="A65" t="s">
        <v>149</v>
      </c>
    </row>
    <row r="66" spans="1:1" x14ac:dyDescent="0.25">
      <c r="A66" t="s">
        <v>150</v>
      </c>
    </row>
    <row r="67" spans="1:1" x14ac:dyDescent="0.25">
      <c r="A67" t="s">
        <v>151</v>
      </c>
    </row>
    <row r="68" spans="1:1" x14ac:dyDescent="0.25">
      <c r="A68" t="s">
        <v>152</v>
      </c>
    </row>
    <row r="69" spans="1:1" x14ac:dyDescent="0.25">
      <c r="A69" t="s">
        <v>153</v>
      </c>
    </row>
    <row r="70" spans="1:1" x14ac:dyDescent="0.25">
      <c r="A70" t="s">
        <v>154</v>
      </c>
    </row>
    <row r="71" spans="1:1" x14ac:dyDescent="0.25">
      <c r="A71" t="s">
        <v>155</v>
      </c>
    </row>
    <row r="72" spans="1:1" x14ac:dyDescent="0.25">
      <c r="A72" t="s">
        <v>156</v>
      </c>
    </row>
    <row r="73" spans="1:1" x14ac:dyDescent="0.25">
      <c r="A73" t="s">
        <v>157</v>
      </c>
    </row>
    <row r="74" spans="1:1" x14ac:dyDescent="0.25">
      <c r="A74" t="s">
        <v>158</v>
      </c>
    </row>
    <row r="75" spans="1:1" x14ac:dyDescent="0.25">
      <c r="A75" t="s">
        <v>159</v>
      </c>
    </row>
    <row r="76" spans="1:1" x14ac:dyDescent="0.25">
      <c r="A76" t="s">
        <v>160</v>
      </c>
    </row>
    <row r="77" spans="1:1" x14ac:dyDescent="0.25">
      <c r="A77" t="s">
        <v>161</v>
      </c>
    </row>
    <row r="78" spans="1:1" x14ac:dyDescent="0.25">
      <c r="A78" t="s">
        <v>162</v>
      </c>
    </row>
    <row r="79" spans="1:1" x14ac:dyDescent="0.25">
      <c r="A79" t="s">
        <v>163</v>
      </c>
    </row>
    <row r="80" spans="1:1" x14ac:dyDescent="0.25">
      <c r="A80" t="s">
        <v>164</v>
      </c>
    </row>
    <row r="81" spans="1:1" x14ac:dyDescent="0.25">
      <c r="A81" t="s">
        <v>165</v>
      </c>
    </row>
    <row r="82" spans="1:1" x14ac:dyDescent="0.25">
      <c r="A82" t="s">
        <v>166</v>
      </c>
    </row>
    <row r="83" spans="1:1" x14ac:dyDescent="0.25">
      <c r="A83" t="s">
        <v>167</v>
      </c>
    </row>
    <row r="84" spans="1:1" x14ac:dyDescent="0.25">
      <c r="A84" t="s">
        <v>168</v>
      </c>
    </row>
    <row r="85" spans="1:1" x14ac:dyDescent="0.25">
      <c r="A85" t="s">
        <v>169</v>
      </c>
    </row>
    <row r="86" spans="1:1" x14ac:dyDescent="0.25">
      <c r="A86" t="s">
        <v>170</v>
      </c>
    </row>
    <row r="87" spans="1:1" x14ac:dyDescent="0.25">
      <c r="A87" t="s">
        <v>171</v>
      </c>
    </row>
    <row r="88" spans="1:1" x14ac:dyDescent="0.25">
      <c r="A88" t="s">
        <v>172</v>
      </c>
    </row>
    <row r="89" spans="1:1" x14ac:dyDescent="0.25">
      <c r="A89" t="s">
        <v>173</v>
      </c>
    </row>
    <row r="90" spans="1:1" x14ac:dyDescent="0.25">
      <c r="A90" t="s">
        <v>174</v>
      </c>
    </row>
    <row r="91" spans="1:1" x14ac:dyDescent="0.25">
      <c r="A91" t="s">
        <v>175</v>
      </c>
    </row>
    <row r="92" spans="1:1" x14ac:dyDescent="0.25">
      <c r="A92" t="s">
        <v>176</v>
      </c>
    </row>
    <row r="93" spans="1:1" x14ac:dyDescent="0.25">
      <c r="A93" t="s">
        <v>177</v>
      </c>
    </row>
    <row r="94" spans="1:1" x14ac:dyDescent="0.25">
      <c r="A94" t="s">
        <v>178</v>
      </c>
    </row>
    <row r="95" spans="1:1" x14ac:dyDescent="0.25">
      <c r="A95" t="s">
        <v>179</v>
      </c>
    </row>
    <row r="96" spans="1:1" x14ac:dyDescent="0.25">
      <c r="A96" t="s">
        <v>180</v>
      </c>
    </row>
    <row r="97" spans="1:1" x14ac:dyDescent="0.25">
      <c r="A97" t="s">
        <v>181</v>
      </c>
    </row>
    <row r="98" spans="1:1" x14ac:dyDescent="0.25">
      <c r="A98" t="s">
        <v>182</v>
      </c>
    </row>
    <row r="99" spans="1:1" x14ac:dyDescent="0.25">
      <c r="A99" t="s">
        <v>183</v>
      </c>
    </row>
    <row r="100" spans="1:1" x14ac:dyDescent="0.25">
      <c r="A100" t="s">
        <v>184</v>
      </c>
    </row>
    <row r="101" spans="1:1" x14ac:dyDescent="0.25">
      <c r="A101" t="s">
        <v>185</v>
      </c>
    </row>
    <row r="102" spans="1:1" x14ac:dyDescent="0.25">
      <c r="A102" t="s">
        <v>186</v>
      </c>
    </row>
    <row r="103" spans="1:1" x14ac:dyDescent="0.25">
      <c r="A103" t="s">
        <v>187</v>
      </c>
    </row>
    <row r="104" spans="1:1" x14ac:dyDescent="0.25">
      <c r="A104" t="s">
        <v>188</v>
      </c>
    </row>
    <row r="105" spans="1:1" x14ac:dyDescent="0.25">
      <c r="A105" t="s">
        <v>189</v>
      </c>
    </row>
    <row r="106" spans="1:1" x14ac:dyDescent="0.25">
      <c r="A106" t="s">
        <v>190</v>
      </c>
    </row>
    <row r="107" spans="1:1" x14ac:dyDescent="0.25">
      <c r="A107" t="s">
        <v>191</v>
      </c>
    </row>
    <row r="108" spans="1:1" x14ac:dyDescent="0.25">
      <c r="A108" t="s">
        <v>192</v>
      </c>
    </row>
    <row r="109" spans="1:1" x14ac:dyDescent="0.25">
      <c r="A109" t="s">
        <v>193</v>
      </c>
    </row>
    <row r="110" spans="1:1" x14ac:dyDescent="0.25">
      <c r="A110" t="s">
        <v>194</v>
      </c>
    </row>
    <row r="111" spans="1:1" x14ac:dyDescent="0.25">
      <c r="A111" t="s">
        <v>195</v>
      </c>
    </row>
    <row r="112" spans="1:1" x14ac:dyDescent="0.25">
      <c r="A112" t="s">
        <v>196</v>
      </c>
    </row>
    <row r="113" spans="1:1" x14ac:dyDescent="0.25">
      <c r="A113" t="s">
        <v>197</v>
      </c>
    </row>
    <row r="114" spans="1:1" x14ac:dyDescent="0.25">
      <c r="A114" t="s">
        <v>199</v>
      </c>
    </row>
    <row r="115" spans="1:1" x14ac:dyDescent="0.25">
      <c r="A115" t="s">
        <v>200</v>
      </c>
    </row>
    <row r="116" spans="1:1" x14ac:dyDescent="0.25">
      <c r="A116" t="s">
        <v>201</v>
      </c>
    </row>
    <row r="117" spans="1:1" x14ac:dyDescent="0.25">
      <c r="A117" t="s">
        <v>202</v>
      </c>
    </row>
    <row r="118" spans="1:1" x14ac:dyDescent="0.25">
      <c r="A118" t="s">
        <v>203</v>
      </c>
    </row>
    <row r="119" spans="1:1" x14ac:dyDescent="0.25">
      <c r="A119" t="s">
        <v>204</v>
      </c>
    </row>
    <row r="120" spans="1:1" x14ac:dyDescent="0.25">
      <c r="A120" t="s">
        <v>205</v>
      </c>
    </row>
    <row r="121" spans="1:1" x14ac:dyDescent="0.25">
      <c r="A121" t="s">
        <v>206</v>
      </c>
    </row>
    <row r="122" spans="1:1" x14ac:dyDescent="0.25">
      <c r="A122" t="s">
        <v>207</v>
      </c>
    </row>
    <row r="123" spans="1:1" x14ac:dyDescent="0.25">
      <c r="A123" t="s">
        <v>208</v>
      </c>
    </row>
    <row r="124" spans="1:1" x14ac:dyDescent="0.25">
      <c r="A124" t="s">
        <v>209</v>
      </c>
    </row>
    <row r="125" spans="1:1" x14ac:dyDescent="0.25">
      <c r="A125" t="s">
        <v>210</v>
      </c>
    </row>
    <row r="126" spans="1:1" x14ac:dyDescent="0.25">
      <c r="A126" t="s">
        <v>211</v>
      </c>
    </row>
    <row r="127" spans="1:1" x14ac:dyDescent="0.25">
      <c r="A127" t="s">
        <v>212</v>
      </c>
    </row>
    <row r="128" spans="1:1" x14ac:dyDescent="0.25">
      <c r="A128" t="s">
        <v>213</v>
      </c>
    </row>
    <row r="129" spans="1:1" x14ac:dyDescent="0.25">
      <c r="A129" t="s">
        <v>214</v>
      </c>
    </row>
    <row r="130" spans="1:1" x14ac:dyDescent="0.25">
      <c r="A130" t="s">
        <v>215</v>
      </c>
    </row>
    <row r="131" spans="1:1" x14ac:dyDescent="0.25">
      <c r="A131" t="s">
        <v>216</v>
      </c>
    </row>
    <row r="132" spans="1:1" x14ac:dyDescent="0.25">
      <c r="A132" t="s">
        <v>217</v>
      </c>
    </row>
    <row r="133" spans="1:1" x14ac:dyDescent="0.25">
      <c r="A133" t="s">
        <v>218</v>
      </c>
    </row>
    <row r="134" spans="1:1" x14ac:dyDescent="0.25">
      <c r="A134" t="s">
        <v>219</v>
      </c>
    </row>
    <row r="135" spans="1:1" x14ac:dyDescent="0.25">
      <c r="A135" t="s">
        <v>220</v>
      </c>
    </row>
    <row r="136" spans="1:1" x14ac:dyDescent="0.25">
      <c r="A136" t="s">
        <v>221</v>
      </c>
    </row>
    <row r="137" spans="1:1" x14ac:dyDescent="0.25">
      <c r="A137" t="s">
        <v>222</v>
      </c>
    </row>
    <row r="138" spans="1:1" x14ac:dyDescent="0.25">
      <c r="A138" t="s">
        <v>223</v>
      </c>
    </row>
    <row r="139" spans="1:1" x14ac:dyDescent="0.25">
      <c r="A139" t="s">
        <v>224</v>
      </c>
    </row>
    <row r="140" spans="1:1" x14ac:dyDescent="0.25">
      <c r="A140" t="s">
        <v>225</v>
      </c>
    </row>
    <row r="141" spans="1:1" x14ac:dyDescent="0.25">
      <c r="A141" t="s">
        <v>226</v>
      </c>
    </row>
    <row r="142" spans="1:1" x14ac:dyDescent="0.25">
      <c r="A142" t="s">
        <v>227</v>
      </c>
    </row>
    <row r="143" spans="1:1" x14ac:dyDescent="0.25">
      <c r="A143" t="s">
        <v>228</v>
      </c>
    </row>
    <row r="144" spans="1:1" x14ac:dyDescent="0.25">
      <c r="A144" t="s">
        <v>229</v>
      </c>
    </row>
    <row r="145" spans="1:1" x14ac:dyDescent="0.25">
      <c r="A145" t="s">
        <v>230</v>
      </c>
    </row>
    <row r="146" spans="1:1" x14ac:dyDescent="0.25">
      <c r="A146" t="s">
        <v>231</v>
      </c>
    </row>
    <row r="147" spans="1:1" x14ac:dyDescent="0.25">
      <c r="A147" t="s">
        <v>232</v>
      </c>
    </row>
    <row r="148" spans="1:1" x14ac:dyDescent="0.25">
      <c r="A148" t="s">
        <v>233</v>
      </c>
    </row>
    <row r="149" spans="1:1" x14ac:dyDescent="0.25">
      <c r="A149" t="s">
        <v>234</v>
      </c>
    </row>
    <row r="150" spans="1:1" x14ac:dyDescent="0.25">
      <c r="A150" t="s">
        <v>235</v>
      </c>
    </row>
    <row r="151" spans="1:1" x14ac:dyDescent="0.25">
      <c r="A151" t="s">
        <v>236</v>
      </c>
    </row>
    <row r="152" spans="1:1" x14ac:dyDescent="0.25">
      <c r="A152" t="s">
        <v>237</v>
      </c>
    </row>
    <row r="153" spans="1:1" x14ac:dyDescent="0.25">
      <c r="A153" t="s">
        <v>238</v>
      </c>
    </row>
    <row r="154" spans="1:1" x14ac:dyDescent="0.25">
      <c r="A154" t="s">
        <v>239</v>
      </c>
    </row>
    <row r="155" spans="1:1" x14ac:dyDescent="0.25">
      <c r="A155" t="s">
        <v>240</v>
      </c>
    </row>
    <row r="156" spans="1:1" x14ac:dyDescent="0.25">
      <c r="A156" t="s">
        <v>241</v>
      </c>
    </row>
    <row r="157" spans="1:1" x14ac:dyDescent="0.25">
      <c r="A157" t="s">
        <v>242</v>
      </c>
    </row>
    <row r="158" spans="1:1" x14ac:dyDescent="0.25">
      <c r="A158" t="s">
        <v>243</v>
      </c>
    </row>
    <row r="159" spans="1:1" x14ac:dyDescent="0.25">
      <c r="A159" t="s">
        <v>244</v>
      </c>
    </row>
    <row r="160" spans="1:1" x14ac:dyDescent="0.25">
      <c r="A160" t="s">
        <v>245</v>
      </c>
    </row>
    <row r="161" spans="1:1" x14ac:dyDescent="0.25">
      <c r="A161" t="s">
        <v>246</v>
      </c>
    </row>
    <row r="162" spans="1:1" x14ac:dyDescent="0.25">
      <c r="A162" t="s">
        <v>247</v>
      </c>
    </row>
    <row r="163" spans="1:1" x14ac:dyDescent="0.25">
      <c r="A163" t="s">
        <v>248</v>
      </c>
    </row>
    <row r="164" spans="1:1" x14ac:dyDescent="0.25">
      <c r="A164" t="s">
        <v>249</v>
      </c>
    </row>
    <row r="165" spans="1:1" x14ac:dyDescent="0.25">
      <c r="A165" t="s">
        <v>250</v>
      </c>
    </row>
    <row r="166" spans="1:1" x14ac:dyDescent="0.25">
      <c r="A166" t="s">
        <v>251</v>
      </c>
    </row>
    <row r="167" spans="1:1" x14ac:dyDescent="0.25">
      <c r="A167" t="s">
        <v>253</v>
      </c>
    </row>
    <row r="168" spans="1:1" x14ac:dyDescent="0.25">
      <c r="A168" t="s">
        <v>254</v>
      </c>
    </row>
    <row r="169" spans="1:1" x14ac:dyDescent="0.25">
      <c r="A169" t="s">
        <v>255</v>
      </c>
    </row>
    <row r="170" spans="1:1" x14ac:dyDescent="0.25">
      <c r="A170" t="s">
        <v>256</v>
      </c>
    </row>
    <row r="171" spans="1:1" x14ac:dyDescent="0.25">
      <c r="A171" t="s">
        <v>257</v>
      </c>
    </row>
    <row r="172" spans="1:1" x14ac:dyDescent="0.25">
      <c r="A172" t="s">
        <v>258</v>
      </c>
    </row>
    <row r="173" spans="1:1" x14ac:dyDescent="0.25">
      <c r="A173" t="s">
        <v>259</v>
      </c>
    </row>
    <row r="174" spans="1:1" x14ac:dyDescent="0.25">
      <c r="A174" t="s">
        <v>260</v>
      </c>
    </row>
    <row r="175" spans="1:1" x14ac:dyDescent="0.25">
      <c r="A175" t="s">
        <v>261</v>
      </c>
    </row>
    <row r="176" spans="1:1" x14ac:dyDescent="0.25">
      <c r="A176" t="s">
        <v>262</v>
      </c>
    </row>
    <row r="177" spans="1:1" x14ac:dyDescent="0.25">
      <c r="A177" t="s">
        <v>263</v>
      </c>
    </row>
    <row r="178" spans="1:1" x14ac:dyDescent="0.25">
      <c r="A178" t="s">
        <v>264</v>
      </c>
    </row>
    <row r="179" spans="1:1" x14ac:dyDescent="0.25">
      <c r="A179" t="s">
        <v>265</v>
      </c>
    </row>
    <row r="180" spans="1:1" x14ac:dyDescent="0.25">
      <c r="A180" t="s">
        <v>266</v>
      </c>
    </row>
    <row r="181" spans="1:1" x14ac:dyDescent="0.25">
      <c r="A181" t="s">
        <v>267</v>
      </c>
    </row>
    <row r="182" spans="1:1" x14ac:dyDescent="0.25">
      <c r="A182" t="s">
        <v>268</v>
      </c>
    </row>
    <row r="183" spans="1:1" x14ac:dyDescent="0.25">
      <c r="A183" t="s">
        <v>269</v>
      </c>
    </row>
    <row r="184" spans="1:1" x14ac:dyDescent="0.25">
      <c r="A184" t="s">
        <v>270</v>
      </c>
    </row>
    <row r="185" spans="1:1" x14ac:dyDescent="0.25">
      <c r="A185" t="s">
        <v>271</v>
      </c>
    </row>
    <row r="186" spans="1:1" x14ac:dyDescent="0.25">
      <c r="A186" t="s">
        <v>272</v>
      </c>
    </row>
    <row r="187" spans="1:1" x14ac:dyDescent="0.25">
      <c r="A187" t="s">
        <v>273</v>
      </c>
    </row>
    <row r="188" spans="1:1" x14ac:dyDescent="0.25">
      <c r="A188" t="s">
        <v>274</v>
      </c>
    </row>
    <row r="189" spans="1:1" x14ac:dyDescent="0.25">
      <c r="A189" t="s">
        <v>275</v>
      </c>
    </row>
    <row r="190" spans="1:1" x14ac:dyDescent="0.25">
      <c r="A190" t="s">
        <v>276</v>
      </c>
    </row>
    <row r="191" spans="1:1" x14ac:dyDescent="0.25">
      <c r="A191" t="s">
        <v>277</v>
      </c>
    </row>
    <row r="192" spans="1:1" x14ac:dyDescent="0.25">
      <c r="A192" t="s">
        <v>278</v>
      </c>
    </row>
    <row r="193" spans="1:1" x14ac:dyDescent="0.25">
      <c r="A193" t="s">
        <v>279</v>
      </c>
    </row>
    <row r="194" spans="1:1" x14ac:dyDescent="0.25">
      <c r="A194" t="s">
        <v>280</v>
      </c>
    </row>
    <row r="195" spans="1:1" x14ac:dyDescent="0.25">
      <c r="A195" t="s">
        <v>281</v>
      </c>
    </row>
    <row r="196" spans="1:1" x14ac:dyDescent="0.25">
      <c r="A196" t="s">
        <v>282</v>
      </c>
    </row>
    <row r="197" spans="1:1" x14ac:dyDescent="0.25">
      <c r="A197" t="s">
        <v>283</v>
      </c>
    </row>
    <row r="198" spans="1:1" x14ac:dyDescent="0.25">
      <c r="A198" t="s">
        <v>284</v>
      </c>
    </row>
    <row r="199" spans="1:1" x14ac:dyDescent="0.25">
      <c r="A199" t="s">
        <v>285</v>
      </c>
    </row>
    <row r="200" spans="1:1" x14ac:dyDescent="0.25">
      <c r="A200" t="s">
        <v>286</v>
      </c>
    </row>
    <row r="201" spans="1:1" x14ac:dyDescent="0.25">
      <c r="A201" t="s">
        <v>287</v>
      </c>
    </row>
    <row r="202" spans="1:1" x14ac:dyDescent="0.25">
      <c r="A202" t="s">
        <v>288</v>
      </c>
    </row>
    <row r="203" spans="1:1" x14ac:dyDescent="0.25">
      <c r="A203" t="s">
        <v>289</v>
      </c>
    </row>
    <row r="204" spans="1:1" x14ac:dyDescent="0.25">
      <c r="A204" t="s">
        <v>290</v>
      </c>
    </row>
    <row r="205" spans="1:1" x14ac:dyDescent="0.25">
      <c r="A205" t="s">
        <v>291</v>
      </c>
    </row>
    <row r="206" spans="1:1" x14ac:dyDescent="0.25">
      <c r="A206" t="s">
        <v>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0"/>
  <sheetViews>
    <sheetView workbookViewId="0">
      <selection activeCell="I16" sqref="I16"/>
    </sheetView>
  </sheetViews>
  <sheetFormatPr defaultRowHeight="15" x14ac:dyDescent="0.25"/>
  <sheetData>
    <row r="1" spans="1:1" x14ac:dyDescent="0.25">
      <c r="A1" t="s">
        <v>91</v>
      </c>
    </row>
    <row r="2" spans="1:1" x14ac:dyDescent="0.25">
      <c r="A2" t="s">
        <v>92</v>
      </c>
    </row>
    <row r="3" spans="1:1" x14ac:dyDescent="0.25">
      <c r="A3" t="s">
        <v>93</v>
      </c>
    </row>
    <row r="4" spans="1:1" x14ac:dyDescent="0.25">
      <c r="A4" t="s">
        <v>94</v>
      </c>
    </row>
    <row r="5" spans="1:1" x14ac:dyDescent="0.25">
      <c r="A5" t="s">
        <v>95</v>
      </c>
    </row>
    <row r="6" spans="1:1" x14ac:dyDescent="0.25">
      <c r="A6" t="s">
        <v>96</v>
      </c>
    </row>
    <row r="7" spans="1:1" x14ac:dyDescent="0.25">
      <c r="A7" t="s">
        <v>97</v>
      </c>
    </row>
    <row r="8" spans="1:1" x14ac:dyDescent="0.25">
      <c r="A8" t="s">
        <v>98</v>
      </c>
    </row>
    <row r="9" spans="1:1" x14ac:dyDescent="0.25">
      <c r="A9" t="s">
        <v>99</v>
      </c>
    </row>
    <row r="10" spans="1:1" x14ac:dyDescent="0.25">
      <c r="A10" t="s">
        <v>100</v>
      </c>
    </row>
    <row r="11" spans="1:1" x14ac:dyDescent="0.25">
      <c r="A11" t="s">
        <v>101</v>
      </c>
    </row>
    <row r="12" spans="1:1" x14ac:dyDescent="0.25">
      <c r="A12" t="s">
        <v>102</v>
      </c>
    </row>
    <row r="13" spans="1:1" x14ac:dyDescent="0.25">
      <c r="A13" t="s">
        <v>103</v>
      </c>
    </row>
    <row r="14" spans="1:1" x14ac:dyDescent="0.25">
      <c r="A14" t="s">
        <v>104</v>
      </c>
    </row>
    <row r="15" spans="1:1" x14ac:dyDescent="0.25">
      <c r="A15" t="s">
        <v>105</v>
      </c>
    </row>
    <row r="16" spans="1:1" x14ac:dyDescent="0.25">
      <c r="A16" t="s">
        <v>106</v>
      </c>
    </row>
    <row r="17" spans="1:1" x14ac:dyDescent="0.25">
      <c r="A17" t="s">
        <v>107</v>
      </c>
    </row>
    <row r="18" spans="1:1" x14ac:dyDescent="0.25">
      <c r="A18" t="s">
        <v>108</v>
      </c>
    </row>
    <row r="19" spans="1:1" x14ac:dyDescent="0.25">
      <c r="A19" t="s">
        <v>109</v>
      </c>
    </row>
    <row r="20" spans="1:1" x14ac:dyDescent="0.25">
      <c r="A20" t="s">
        <v>110</v>
      </c>
    </row>
    <row r="21" spans="1:1" x14ac:dyDescent="0.25">
      <c r="A21" t="s">
        <v>111</v>
      </c>
    </row>
    <row r="22" spans="1:1" x14ac:dyDescent="0.25">
      <c r="A22" t="s">
        <v>112</v>
      </c>
    </row>
    <row r="23" spans="1:1" x14ac:dyDescent="0.25">
      <c r="A23" t="s">
        <v>113</v>
      </c>
    </row>
    <row r="24" spans="1:1" x14ac:dyDescent="0.25">
      <c r="A24" t="s">
        <v>114</v>
      </c>
    </row>
    <row r="25" spans="1:1" x14ac:dyDescent="0.25">
      <c r="A25" t="s">
        <v>115</v>
      </c>
    </row>
    <row r="26" spans="1:1" x14ac:dyDescent="0.25">
      <c r="A26" t="s">
        <v>116</v>
      </c>
    </row>
    <row r="27" spans="1:1" x14ac:dyDescent="0.25">
      <c r="A27" t="s">
        <v>117</v>
      </c>
    </row>
    <row r="28" spans="1:1" x14ac:dyDescent="0.25">
      <c r="A28" t="s">
        <v>118</v>
      </c>
    </row>
    <row r="29" spans="1:1" x14ac:dyDescent="0.25">
      <c r="A29" t="s">
        <v>119</v>
      </c>
    </row>
    <row r="30" spans="1:1" x14ac:dyDescent="0.25">
      <c r="A30" t="s">
        <v>120</v>
      </c>
    </row>
    <row r="31" spans="1:1" x14ac:dyDescent="0.25">
      <c r="A31" t="s">
        <v>121</v>
      </c>
    </row>
    <row r="32" spans="1:1" x14ac:dyDescent="0.25">
      <c r="A32" t="s">
        <v>122</v>
      </c>
    </row>
    <row r="33" spans="1:1" x14ac:dyDescent="0.25">
      <c r="A33" t="s">
        <v>123</v>
      </c>
    </row>
    <row r="34" spans="1:1" x14ac:dyDescent="0.25">
      <c r="A34" t="s">
        <v>124</v>
      </c>
    </row>
    <row r="35" spans="1:1" x14ac:dyDescent="0.25">
      <c r="A35" t="s">
        <v>125</v>
      </c>
    </row>
    <row r="36" spans="1:1" x14ac:dyDescent="0.25">
      <c r="A36" t="s">
        <v>126</v>
      </c>
    </row>
    <row r="37" spans="1:1" x14ac:dyDescent="0.25">
      <c r="A37" t="s">
        <v>127</v>
      </c>
    </row>
    <row r="38" spans="1:1" x14ac:dyDescent="0.25">
      <c r="A38" t="s">
        <v>128</v>
      </c>
    </row>
    <row r="39" spans="1:1" x14ac:dyDescent="0.25">
      <c r="A39" t="s">
        <v>129</v>
      </c>
    </row>
    <row r="40" spans="1:1" x14ac:dyDescent="0.25">
      <c r="A40" t="s">
        <v>130</v>
      </c>
    </row>
    <row r="41" spans="1:1" x14ac:dyDescent="0.25">
      <c r="A41" t="s">
        <v>131</v>
      </c>
    </row>
    <row r="42" spans="1:1" x14ac:dyDescent="0.25">
      <c r="A42" t="s">
        <v>132</v>
      </c>
    </row>
    <row r="43" spans="1:1" x14ac:dyDescent="0.25">
      <c r="A43" t="s">
        <v>133</v>
      </c>
    </row>
    <row r="44" spans="1:1" x14ac:dyDescent="0.25">
      <c r="A44" t="s">
        <v>134</v>
      </c>
    </row>
    <row r="45" spans="1:1" x14ac:dyDescent="0.25">
      <c r="A45" t="s">
        <v>135</v>
      </c>
    </row>
    <row r="46" spans="1:1" x14ac:dyDescent="0.25">
      <c r="A46" t="s">
        <v>136</v>
      </c>
    </row>
    <row r="47" spans="1:1" x14ac:dyDescent="0.25">
      <c r="A47" t="s">
        <v>137</v>
      </c>
    </row>
    <row r="48" spans="1:1" x14ac:dyDescent="0.25">
      <c r="A48" t="s">
        <v>138</v>
      </c>
    </row>
    <row r="49" spans="1:1" x14ac:dyDescent="0.25">
      <c r="A49" t="s">
        <v>139</v>
      </c>
    </row>
    <row r="50" spans="1:1" x14ac:dyDescent="0.25">
      <c r="A50" t="s">
        <v>140</v>
      </c>
    </row>
    <row r="51" spans="1:1" x14ac:dyDescent="0.25">
      <c r="A51" t="s">
        <v>141</v>
      </c>
    </row>
    <row r="52" spans="1:1" x14ac:dyDescent="0.25">
      <c r="A52" t="s">
        <v>142</v>
      </c>
    </row>
    <row r="53" spans="1:1" x14ac:dyDescent="0.25">
      <c r="A53" t="s">
        <v>143</v>
      </c>
    </row>
    <row r="54" spans="1:1" x14ac:dyDescent="0.25">
      <c r="A54" t="s">
        <v>144</v>
      </c>
    </row>
    <row r="55" spans="1:1" x14ac:dyDescent="0.25">
      <c r="A55" t="s">
        <v>145</v>
      </c>
    </row>
    <row r="56" spans="1:1" x14ac:dyDescent="0.25">
      <c r="A56" t="s">
        <v>146</v>
      </c>
    </row>
    <row r="57" spans="1:1" x14ac:dyDescent="0.25">
      <c r="A57" t="s">
        <v>147</v>
      </c>
    </row>
    <row r="58" spans="1:1" x14ac:dyDescent="0.25">
      <c r="A58" t="s">
        <v>148</v>
      </c>
    </row>
    <row r="59" spans="1:1" x14ac:dyDescent="0.25">
      <c r="A59" t="s">
        <v>149</v>
      </c>
    </row>
    <row r="60" spans="1:1" x14ac:dyDescent="0.25">
      <c r="A60" t="s">
        <v>150</v>
      </c>
    </row>
    <row r="61" spans="1:1" x14ac:dyDescent="0.25">
      <c r="A61" t="s">
        <v>151</v>
      </c>
    </row>
    <row r="62" spans="1:1" x14ac:dyDescent="0.25">
      <c r="A62" t="s">
        <v>152</v>
      </c>
    </row>
    <row r="63" spans="1:1" x14ac:dyDescent="0.25">
      <c r="A63" t="s">
        <v>153</v>
      </c>
    </row>
    <row r="64" spans="1:1" x14ac:dyDescent="0.25">
      <c r="A64" t="s">
        <v>154</v>
      </c>
    </row>
    <row r="65" spans="1:1" x14ac:dyDescent="0.25">
      <c r="A65" t="s">
        <v>155</v>
      </c>
    </row>
    <row r="66" spans="1:1" x14ac:dyDescent="0.25">
      <c r="A66" t="s">
        <v>156</v>
      </c>
    </row>
    <row r="67" spans="1:1" x14ac:dyDescent="0.25">
      <c r="A67" t="s">
        <v>157</v>
      </c>
    </row>
    <row r="68" spans="1:1" x14ac:dyDescent="0.25">
      <c r="A68" t="s">
        <v>158</v>
      </c>
    </row>
    <row r="69" spans="1:1" x14ac:dyDescent="0.25">
      <c r="A69" t="s">
        <v>159</v>
      </c>
    </row>
    <row r="70" spans="1:1" x14ac:dyDescent="0.25">
      <c r="A70" t="s">
        <v>160</v>
      </c>
    </row>
    <row r="71" spans="1:1" x14ac:dyDescent="0.25">
      <c r="A71" t="s">
        <v>161</v>
      </c>
    </row>
    <row r="72" spans="1:1" x14ac:dyDescent="0.25">
      <c r="A72" t="s">
        <v>162</v>
      </c>
    </row>
    <row r="73" spans="1:1" x14ac:dyDescent="0.25">
      <c r="A73" t="s">
        <v>163</v>
      </c>
    </row>
    <row r="74" spans="1:1" x14ac:dyDescent="0.25">
      <c r="A74" t="s">
        <v>164</v>
      </c>
    </row>
    <row r="75" spans="1:1" x14ac:dyDescent="0.25">
      <c r="A75" t="s">
        <v>165</v>
      </c>
    </row>
    <row r="76" spans="1:1" x14ac:dyDescent="0.25">
      <c r="A76" t="s">
        <v>166</v>
      </c>
    </row>
    <row r="77" spans="1:1" x14ac:dyDescent="0.25">
      <c r="A77" t="s">
        <v>167</v>
      </c>
    </row>
    <row r="78" spans="1:1" x14ac:dyDescent="0.25">
      <c r="A78" t="s">
        <v>168</v>
      </c>
    </row>
    <row r="79" spans="1:1" x14ac:dyDescent="0.25">
      <c r="A79" t="s">
        <v>169</v>
      </c>
    </row>
    <row r="80" spans="1:1" x14ac:dyDescent="0.25">
      <c r="A80" t="s">
        <v>170</v>
      </c>
    </row>
    <row r="81" spans="1:1" x14ac:dyDescent="0.25">
      <c r="A81" t="s">
        <v>171</v>
      </c>
    </row>
    <row r="82" spans="1:1" x14ac:dyDescent="0.25">
      <c r="A82" t="s">
        <v>172</v>
      </c>
    </row>
    <row r="83" spans="1:1" x14ac:dyDescent="0.25">
      <c r="A83" t="s">
        <v>173</v>
      </c>
    </row>
    <row r="84" spans="1:1" x14ac:dyDescent="0.25">
      <c r="A84" t="s">
        <v>174</v>
      </c>
    </row>
    <row r="85" spans="1:1" x14ac:dyDescent="0.25">
      <c r="A85" t="s">
        <v>175</v>
      </c>
    </row>
    <row r="86" spans="1:1" x14ac:dyDescent="0.25">
      <c r="A86" t="s">
        <v>176</v>
      </c>
    </row>
    <row r="87" spans="1:1" x14ac:dyDescent="0.25">
      <c r="A87" t="s">
        <v>177</v>
      </c>
    </row>
    <row r="88" spans="1:1" x14ac:dyDescent="0.25">
      <c r="A88" t="s">
        <v>178</v>
      </c>
    </row>
    <row r="89" spans="1:1" x14ac:dyDescent="0.25">
      <c r="A89" t="s">
        <v>179</v>
      </c>
    </row>
    <row r="90" spans="1:1" x14ac:dyDescent="0.25">
      <c r="A90" t="s">
        <v>180</v>
      </c>
    </row>
    <row r="91" spans="1:1" x14ac:dyDescent="0.25">
      <c r="A91" t="s">
        <v>181</v>
      </c>
    </row>
    <row r="92" spans="1:1" x14ac:dyDescent="0.25">
      <c r="A92" t="s">
        <v>182</v>
      </c>
    </row>
    <row r="93" spans="1:1" x14ac:dyDescent="0.25">
      <c r="A93" t="s">
        <v>183</v>
      </c>
    </row>
    <row r="94" spans="1:1" x14ac:dyDescent="0.25">
      <c r="A94" t="s">
        <v>184</v>
      </c>
    </row>
    <row r="95" spans="1:1" x14ac:dyDescent="0.25">
      <c r="A95" t="s">
        <v>185</v>
      </c>
    </row>
    <row r="96" spans="1:1" x14ac:dyDescent="0.25">
      <c r="A96" t="s">
        <v>186</v>
      </c>
    </row>
    <row r="97" spans="1:1" x14ac:dyDescent="0.25">
      <c r="A97" t="s">
        <v>187</v>
      </c>
    </row>
    <row r="98" spans="1:1" x14ac:dyDescent="0.25">
      <c r="A98" t="s">
        <v>188</v>
      </c>
    </row>
    <row r="99" spans="1:1" x14ac:dyDescent="0.25">
      <c r="A99" t="s">
        <v>189</v>
      </c>
    </row>
    <row r="100" spans="1:1" x14ac:dyDescent="0.25">
      <c r="A100" t="s">
        <v>190</v>
      </c>
    </row>
    <row r="101" spans="1:1" x14ac:dyDescent="0.25">
      <c r="A101" t="s">
        <v>191</v>
      </c>
    </row>
    <row r="102" spans="1:1" x14ac:dyDescent="0.25">
      <c r="A102" t="s">
        <v>192</v>
      </c>
    </row>
    <row r="103" spans="1:1" x14ac:dyDescent="0.25">
      <c r="A103" t="s">
        <v>193</v>
      </c>
    </row>
    <row r="104" spans="1:1" x14ac:dyDescent="0.25">
      <c r="A104" t="s">
        <v>194</v>
      </c>
    </row>
    <row r="105" spans="1:1" x14ac:dyDescent="0.25">
      <c r="A105" t="s">
        <v>195</v>
      </c>
    </row>
    <row r="106" spans="1:1" x14ac:dyDescent="0.25">
      <c r="A106" t="s">
        <v>196</v>
      </c>
    </row>
    <row r="107" spans="1:1" x14ac:dyDescent="0.25">
      <c r="A107" t="s">
        <v>197</v>
      </c>
    </row>
    <row r="108" spans="1:1" x14ac:dyDescent="0.25">
      <c r="A108" t="s">
        <v>199</v>
      </c>
    </row>
    <row r="109" spans="1:1" x14ac:dyDescent="0.25">
      <c r="A109" t="s">
        <v>200</v>
      </c>
    </row>
    <row r="110" spans="1:1" x14ac:dyDescent="0.25">
      <c r="A110" t="s">
        <v>201</v>
      </c>
    </row>
    <row r="111" spans="1:1" x14ac:dyDescent="0.25">
      <c r="A111" t="s">
        <v>202</v>
      </c>
    </row>
    <row r="112" spans="1:1" x14ac:dyDescent="0.25">
      <c r="A112" t="s">
        <v>203</v>
      </c>
    </row>
    <row r="113" spans="1:1" x14ac:dyDescent="0.25">
      <c r="A113" t="s">
        <v>204</v>
      </c>
    </row>
    <row r="114" spans="1:1" x14ac:dyDescent="0.25">
      <c r="A114" t="s">
        <v>205</v>
      </c>
    </row>
    <row r="115" spans="1:1" x14ac:dyDescent="0.25">
      <c r="A115" t="s">
        <v>206</v>
      </c>
    </row>
    <row r="116" spans="1:1" x14ac:dyDescent="0.25">
      <c r="A116" t="s">
        <v>207</v>
      </c>
    </row>
    <row r="117" spans="1:1" x14ac:dyDescent="0.25">
      <c r="A117" t="s">
        <v>208</v>
      </c>
    </row>
    <row r="118" spans="1:1" x14ac:dyDescent="0.25">
      <c r="A118" t="s">
        <v>209</v>
      </c>
    </row>
    <row r="119" spans="1:1" x14ac:dyDescent="0.25">
      <c r="A119" t="s">
        <v>210</v>
      </c>
    </row>
    <row r="120" spans="1:1" x14ac:dyDescent="0.25">
      <c r="A120" t="s">
        <v>211</v>
      </c>
    </row>
    <row r="121" spans="1:1" x14ac:dyDescent="0.25">
      <c r="A121" t="s">
        <v>212</v>
      </c>
    </row>
    <row r="122" spans="1:1" x14ac:dyDescent="0.25">
      <c r="A122" t="s">
        <v>213</v>
      </c>
    </row>
    <row r="123" spans="1:1" x14ac:dyDescent="0.25">
      <c r="A123" t="s">
        <v>214</v>
      </c>
    </row>
    <row r="124" spans="1:1" x14ac:dyDescent="0.25">
      <c r="A124" t="s">
        <v>215</v>
      </c>
    </row>
    <row r="125" spans="1:1" x14ac:dyDescent="0.25">
      <c r="A125" t="s">
        <v>216</v>
      </c>
    </row>
    <row r="126" spans="1:1" x14ac:dyDescent="0.25">
      <c r="A126" t="s">
        <v>217</v>
      </c>
    </row>
    <row r="127" spans="1:1" x14ac:dyDescent="0.25">
      <c r="A127" t="s">
        <v>218</v>
      </c>
    </row>
    <row r="128" spans="1:1" x14ac:dyDescent="0.25">
      <c r="A128" t="s">
        <v>219</v>
      </c>
    </row>
    <row r="129" spans="1:1" x14ac:dyDescent="0.25">
      <c r="A129" t="s">
        <v>220</v>
      </c>
    </row>
    <row r="130" spans="1:1" x14ac:dyDescent="0.25">
      <c r="A130" t="s">
        <v>221</v>
      </c>
    </row>
    <row r="131" spans="1:1" x14ac:dyDescent="0.25">
      <c r="A131" t="s">
        <v>222</v>
      </c>
    </row>
    <row r="132" spans="1:1" x14ac:dyDescent="0.25">
      <c r="A132" t="s">
        <v>223</v>
      </c>
    </row>
    <row r="133" spans="1:1" x14ac:dyDescent="0.25">
      <c r="A133" t="s">
        <v>224</v>
      </c>
    </row>
    <row r="134" spans="1:1" x14ac:dyDescent="0.25">
      <c r="A134" t="s">
        <v>225</v>
      </c>
    </row>
    <row r="135" spans="1:1" x14ac:dyDescent="0.25">
      <c r="A135" t="s">
        <v>226</v>
      </c>
    </row>
    <row r="136" spans="1:1" x14ac:dyDescent="0.25">
      <c r="A136" t="s">
        <v>227</v>
      </c>
    </row>
    <row r="137" spans="1:1" x14ac:dyDescent="0.25">
      <c r="A137" t="s">
        <v>228</v>
      </c>
    </row>
    <row r="138" spans="1:1" x14ac:dyDescent="0.25">
      <c r="A138" t="s">
        <v>229</v>
      </c>
    </row>
    <row r="139" spans="1:1" x14ac:dyDescent="0.25">
      <c r="A139" t="s">
        <v>230</v>
      </c>
    </row>
    <row r="140" spans="1:1" x14ac:dyDescent="0.25">
      <c r="A140" t="s">
        <v>231</v>
      </c>
    </row>
    <row r="141" spans="1:1" x14ac:dyDescent="0.25">
      <c r="A141" t="s">
        <v>232</v>
      </c>
    </row>
    <row r="142" spans="1:1" x14ac:dyDescent="0.25">
      <c r="A142" t="s">
        <v>233</v>
      </c>
    </row>
    <row r="143" spans="1:1" x14ac:dyDescent="0.25">
      <c r="A143" t="s">
        <v>234</v>
      </c>
    </row>
    <row r="144" spans="1:1" x14ac:dyDescent="0.25">
      <c r="A144" t="s">
        <v>235</v>
      </c>
    </row>
    <row r="145" spans="1:1" x14ac:dyDescent="0.25">
      <c r="A145" t="s">
        <v>236</v>
      </c>
    </row>
    <row r="146" spans="1:1" x14ac:dyDescent="0.25">
      <c r="A146" t="s">
        <v>237</v>
      </c>
    </row>
    <row r="147" spans="1:1" x14ac:dyDescent="0.25">
      <c r="A147" t="s">
        <v>238</v>
      </c>
    </row>
    <row r="148" spans="1:1" x14ac:dyDescent="0.25">
      <c r="A148" t="s">
        <v>239</v>
      </c>
    </row>
    <row r="149" spans="1:1" x14ac:dyDescent="0.25">
      <c r="A149" t="s">
        <v>240</v>
      </c>
    </row>
    <row r="150" spans="1:1" x14ac:dyDescent="0.25">
      <c r="A150" t="s">
        <v>241</v>
      </c>
    </row>
    <row r="151" spans="1:1" x14ac:dyDescent="0.25">
      <c r="A151" t="s">
        <v>242</v>
      </c>
    </row>
    <row r="152" spans="1:1" x14ac:dyDescent="0.25">
      <c r="A152" t="s">
        <v>243</v>
      </c>
    </row>
    <row r="153" spans="1:1" x14ac:dyDescent="0.25">
      <c r="A153" t="s">
        <v>244</v>
      </c>
    </row>
    <row r="154" spans="1:1" x14ac:dyDescent="0.25">
      <c r="A154" t="s">
        <v>245</v>
      </c>
    </row>
    <row r="155" spans="1:1" x14ac:dyDescent="0.25">
      <c r="A155" t="s">
        <v>246</v>
      </c>
    </row>
    <row r="156" spans="1:1" x14ac:dyDescent="0.25">
      <c r="A156" t="s">
        <v>247</v>
      </c>
    </row>
    <row r="157" spans="1:1" x14ac:dyDescent="0.25">
      <c r="A157" t="s">
        <v>248</v>
      </c>
    </row>
    <row r="158" spans="1:1" x14ac:dyDescent="0.25">
      <c r="A158" t="s">
        <v>249</v>
      </c>
    </row>
    <row r="159" spans="1:1" x14ac:dyDescent="0.25">
      <c r="A159" t="s">
        <v>250</v>
      </c>
    </row>
    <row r="160" spans="1:1" x14ac:dyDescent="0.25">
      <c r="A160" t="s">
        <v>251</v>
      </c>
    </row>
    <row r="161" spans="1:1" x14ac:dyDescent="0.25">
      <c r="A161" t="s">
        <v>253</v>
      </c>
    </row>
    <row r="162" spans="1:1" x14ac:dyDescent="0.25">
      <c r="A162" t="s">
        <v>254</v>
      </c>
    </row>
    <row r="163" spans="1:1" x14ac:dyDescent="0.25">
      <c r="A163" t="s">
        <v>255</v>
      </c>
    </row>
    <row r="164" spans="1:1" x14ac:dyDescent="0.25">
      <c r="A164" t="s">
        <v>256</v>
      </c>
    </row>
    <row r="165" spans="1:1" x14ac:dyDescent="0.25">
      <c r="A165" t="s">
        <v>257</v>
      </c>
    </row>
    <row r="166" spans="1:1" x14ac:dyDescent="0.25">
      <c r="A166" t="s">
        <v>258</v>
      </c>
    </row>
    <row r="167" spans="1:1" x14ac:dyDescent="0.25">
      <c r="A167" t="s">
        <v>259</v>
      </c>
    </row>
    <row r="168" spans="1:1" x14ac:dyDescent="0.25">
      <c r="A168" t="s">
        <v>260</v>
      </c>
    </row>
    <row r="169" spans="1:1" x14ac:dyDescent="0.25">
      <c r="A169" t="s">
        <v>261</v>
      </c>
    </row>
    <row r="170" spans="1:1" x14ac:dyDescent="0.25">
      <c r="A170" t="s">
        <v>262</v>
      </c>
    </row>
    <row r="171" spans="1:1" x14ac:dyDescent="0.25">
      <c r="A171" t="s">
        <v>263</v>
      </c>
    </row>
    <row r="172" spans="1:1" x14ac:dyDescent="0.25">
      <c r="A172" t="s">
        <v>264</v>
      </c>
    </row>
    <row r="173" spans="1:1" x14ac:dyDescent="0.25">
      <c r="A173" t="s">
        <v>265</v>
      </c>
    </row>
    <row r="174" spans="1:1" x14ac:dyDescent="0.25">
      <c r="A174" t="s">
        <v>266</v>
      </c>
    </row>
    <row r="175" spans="1:1" x14ac:dyDescent="0.25">
      <c r="A175" t="s">
        <v>267</v>
      </c>
    </row>
    <row r="176" spans="1:1" x14ac:dyDescent="0.25">
      <c r="A176" t="s">
        <v>268</v>
      </c>
    </row>
    <row r="177" spans="1:1" x14ac:dyDescent="0.25">
      <c r="A177" t="s">
        <v>269</v>
      </c>
    </row>
    <row r="178" spans="1:1" x14ac:dyDescent="0.25">
      <c r="A178" t="s">
        <v>270</v>
      </c>
    </row>
    <row r="179" spans="1:1" x14ac:dyDescent="0.25">
      <c r="A179" t="s">
        <v>271</v>
      </c>
    </row>
    <row r="180" spans="1:1" x14ac:dyDescent="0.25">
      <c r="A180" t="s">
        <v>272</v>
      </c>
    </row>
    <row r="181" spans="1:1" x14ac:dyDescent="0.25">
      <c r="A181" t="s">
        <v>273</v>
      </c>
    </row>
    <row r="182" spans="1:1" x14ac:dyDescent="0.25">
      <c r="A182" t="s">
        <v>274</v>
      </c>
    </row>
    <row r="183" spans="1:1" x14ac:dyDescent="0.25">
      <c r="A183" t="s">
        <v>275</v>
      </c>
    </row>
    <row r="184" spans="1:1" x14ac:dyDescent="0.25">
      <c r="A184" t="s">
        <v>276</v>
      </c>
    </row>
    <row r="185" spans="1:1" x14ac:dyDescent="0.25">
      <c r="A185" t="s">
        <v>277</v>
      </c>
    </row>
    <row r="186" spans="1:1" x14ac:dyDescent="0.25">
      <c r="A186" t="s">
        <v>278</v>
      </c>
    </row>
    <row r="187" spans="1:1" x14ac:dyDescent="0.25">
      <c r="A187" t="s">
        <v>279</v>
      </c>
    </row>
    <row r="188" spans="1:1" x14ac:dyDescent="0.25">
      <c r="A188" t="s">
        <v>280</v>
      </c>
    </row>
    <row r="189" spans="1:1" x14ac:dyDescent="0.25">
      <c r="A189" t="s">
        <v>281</v>
      </c>
    </row>
    <row r="190" spans="1:1" x14ac:dyDescent="0.25">
      <c r="A190" t="s">
        <v>282</v>
      </c>
    </row>
    <row r="191" spans="1:1" x14ac:dyDescent="0.25">
      <c r="A191" t="s">
        <v>283</v>
      </c>
    </row>
    <row r="192" spans="1:1" x14ac:dyDescent="0.25">
      <c r="A192" t="s">
        <v>284</v>
      </c>
    </row>
    <row r="193" spans="1:1" x14ac:dyDescent="0.25">
      <c r="A193" t="s">
        <v>285</v>
      </c>
    </row>
    <row r="194" spans="1:1" x14ac:dyDescent="0.25">
      <c r="A194" t="s">
        <v>286</v>
      </c>
    </row>
    <row r="195" spans="1:1" x14ac:dyDescent="0.25">
      <c r="A195" t="s">
        <v>287</v>
      </c>
    </row>
    <row r="196" spans="1:1" x14ac:dyDescent="0.25">
      <c r="A196" t="s">
        <v>288</v>
      </c>
    </row>
    <row r="197" spans="1:1" x14ac:dyDescent="0.25">
      <c r="A197" t="s">
        <v>289</v>
      </c>
    </row>
    <row r="198" spans="1:1" x14ac:dyDescent="0.25">
      <c r="A198" t="s">
        <v>290</v>
      </c>
    </row>
    <row r="199" spans="1:1" x14ac:dyDescent="0.25">
      <c r="A199" t="s">
        <v>291</v>
      </c>
    </row>
    <row r="200" spans="1:1" x14ac:dyDescent="0.25">
      <c r="A200" t="s">
        <v>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198"/>
  <sheetViews>
    <sheetView topLeftCell="H109" zoomScale="115" zoomScaleNormal="115" workbookViewId="0">
      <selection activeCell="Y111" sqref="Y111"/>
    </sheetView>
  </sheetViews>
  <sheetFormatPr defaultRowHeight="15" x14ac:dyDescent="0.25"/>
  <sheetData>
    <row r="1" spans="1:98" ht="120" x14ac:dyDescent="0.25">
      <c r="A1" s="1" t="s">
        <v>0</v>
      </c>
      <c r="B1" s="1" t="s">
        <v>1</v>
      </c>
      <c r="C1" s="1" t="s">
        <v>2</v>
      </c>
      <c r="D1" s="1" t="s">
        <v>3</v>
      </c>
      <c r="E1" s="1" t="s">
        <v>4</v>
      </c>
      <c r="F1" s="1" t="s">
        <v>5</v>
      </c>
      <c r="G1" s="1" t="s">
        <v>6</v>
      </c>
      <c r="H1" s="1" t="s">
        <v>5</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54</v>
      </c>
      <c r="BF1" s="1" t="s">
        <v>55</v>
      </c>
      <c r="BG1" s="1" t="s">
        <v>56</v>
      </c>
      <c r="BH1" s="1"/>
      <c r="BI1" s="1" t="s">
        <v>57</v>
      </c>
      <c r="BJ1" s="1" t="s">
        <v>58</v>
      </c>
      <c r="BK1" s="1" t="s">
        <v>59</v>
      </c>
      <c r="BL1" s="1" t="s">
        <v>60</v>
      </c>
      <c r="BM1" s="1" t="s">
        <v>61</v>
      </c>
      <c r="BN1" s="1" t="s">
        <v>62</v>
      </c>
      <c r="BO1" s="1" t="s">
        <v>63</v>
      </c>
      <c r="BP1" s="1" t="s">
        <v>64</v>
      </c>
      <c r="BQ1" s="1" t="s">
        <v>65</v>
      </c>
      <c r="BR1" s="1" t="s">
        <v>66</v>
      </c>
      <c r="BS1" s="1" t="s">
        <v>66</v>
      </c>
      <c r="BT1" s="1" t="s">
        <v>67</v>
      </c>
      <c r="BU1" s="1" t="s">
        <v>68</v>
      </c>
      <c r="BV1" s="1" t="s">
        <v>69</v>
      </c>
      <c r="BW1" s="1" t="s">
        <v>70</v>
      </c>
      <c r="BX1" s="1" t="s">
        <v>71</v>
      </c>
      <c r="BY1" s="1" t="s">
        <v>72</v>
      </c>
      <c r="BZ1" s="1" t="s">
        <v>73</v>
      </c>
      <c r="CA1" s="1" t="s">
        <v>74</v>
      </c>
      <c r="CB1" s="1" t="s">
        <v>75</v>
      </c>
      <c r="CC1" s="1" t="s">
        <v>76</v>
      </c>
      <c r="CD1" s="1" t="s">
        <v>77</v>
      </c>
      <c r="CE1" s="1" t="s">
        <v>78</v>
      </c>
      <c r="CF1" s="1" t="s">
        <v>78</v>
      </c>
      <c r="CG1" s="1" t="s">
        <v>79</v>
      </c>
      <c r="CH1" s="1" t="s">
        <v>79</v>
      </c>
      <c r="CI1" s="1" t="s">
        <v>80</v>
      </c>
      <c r="CJ1" s="1" t="s">
        <v>81</v>
      </c>
      <c r="CK1" s="1" t="s">
        <v>82</v>
      </c>
      <c r="CL1" s="1" t="s">
        <v>83</v>
      </c>
      <c r="CM1" s="1" t="s">
        <v>84</v>
      </c>
      <c r="CN1" s="1" t="s">
        <v>85</v>
      </c>
      <c r="CO1" s="1" t="s">
        <v>85</v>
      </c>
      <c r="CP1" s="1" t="s">
        <v>86</v>
      </c>
      <c r="CQ1" s="1" t="s">
        <v>87</v>
      </c>
      <c r="CR1" s="1" t="s">
        <v>88</v>
      </c>
      <c r="CS1" s="1" t="s">
        <v>89</v>
      </c>
      <c r="CT1" s="1" t="s">
        <v>90</v>
      </c>
    </row>
    <row r="2" spans="1:98" x14ac:dyDescent="0.25">
      <c r="A2">
        <v>1</v>
      </c>
      <c r="B2" t="s">
        <v>293</v>
      </c>
      <c r="C2" t="s">
        <v>294</v>
      </c>
      <c r="D2" t="s">
        <v>295</v>
      </c>
      <c r="E2" t="s">
        <v>296</v>
      </c>
      <c r="F2" t="s">
        <v>297</v>
      </c>
      <c r="G2" t="s">
        <v>298</v>
      </c>
      <c r="H2">
        <v>1982</v>
      </c>
      <c r="I2">
        <v>2002</v>
      </c>
      <c r="J2" t="s">
        <v>299</v>
      </c>
      <c r="K2" s="2">
        <v>5000</v>
      </c>
      <c r="L2" s="2">
        <v>5000</v>
      </c>
      <c r="M2" s="2">
        <v>25000</v>
      </c>
      <c r="N2" t="s">
        <v>300</v>
      </c>
      <c r="O2" t="s">
        <v>301</v>
      </c>
      <c r="P2" s="2">
        <v>7800</v>
      </c>
      <c r="Q2" t="s">
        <v>302</v>
      </c>
      <c r="R2">
        <v>120</v>
      </c>
      <c r="S2">
        <v>325</v>
      </c>
      <c r="T2">
        <v>200</v>
      </c>
      <c r="U2">
        <v>24</v>
      </c>
      <c r="V2">
        <v>55</v>
      </c>
      <c r="W2" s="2">
        <v>4500</v>
      </c>
      <c r="X2" t="s">
        <v>303</v>
      </c>
      <c r="Y2" t="s">
        <v>304</v>
      </c>
      <c r="Z2" t="s">
        <v>304</v>
      </c>
      <c r="AA2">
        <v>3.25</v>
      </c>
      <c r="AB2" t="s">
        <v>305</v>
      </c>
      <c r="AC2" s="2">
        <v>3300</v>
      </c>
      <c r="AD2">
        <v>3.5</v>
      </c>
      <c r="AE2" s="2">
        <v>10000</v>
      </c>
      <c r="AF2">
        <v>13</v>
      </c>
      <c r="AG2">
        <v>52.5</v>
      </c>
      <c r="AH2">
        <v>30</v>
      </c>
      <c r="AI2" t="s">
        <v>302</v>
      </c>
      <c r="AJ2" t="s">
        <v>302</v>
      </c>
      <c r="AK2">
        <v>45</v>
      </c>
      <c r="AL2" s="2">
        <v>1200</v>
      </c>
      <c r="AM2" t="s">
        <v>306</v>
      </c>
      <c r="AN2" t="s">
        <v>307</v>
      </c>
      <c r="AO2" s="2">
        <v>3000</v>
      </c>
      <c r="AP2" t="s">
        <v>308</v>
      </c>
      <c r="AQ2">
        <v>1.5</v>
      </c>
      <c r="AR2">
        <v>60.5</v>
      </c>
      <c r="AS2" t="s">
        <v>309</v>
      </c>
      <c r="AT2" t="s">
        <v>310</v>
      </c>
      <c r="AU2" t="s">
        <v>311</v>
      </c>
      <c r="AV2">
        <v>650</v>
      </c>
      <c r="AW2" t="s">
        <v>312</v>
      </c>
      <c r="AX2" t="s">
        <v>313</v>
      </c>
      <c r="AY2" t="s">
        <v>314</v>
      </c>
      <c r="AZ2" t="s">
        <v>302</v>
      </c>
      <c r="BA2" s="2">
        <v>15000</v>
      </c>
      <c r="BB2" t="s">
        <v>302</v>
      </c>
      <c r="BC2" t="s">
        <v>302</v>
      </c>
      <c r="BD2">
        <v>3</v>
      </c>
      <c r="BE2" t="s">
        <v>315</v>
      </c>
      <c r="BF2" t="s">
        <v>316</v>
      </c>
      <c r="BG2" s="2">
        <v>3624</v>
      </c>
      <c r="BH2" s="2">
        <v>1282</v>
      </c>
      <c r="BI2" s="2">
        <v>2614</v>
      </c>
      <c r="BJ2" s="2">
        <v>10000</v>
      </c>
      <c r="BK2" t="s">
        <v>317</v>
      </c>
      <c r="BL2" t="s">
        <v>318</v>
      </c>
      <c r="BM2">
        <v>1</v>
      </c>
      <c r="BN2">
        <v>1</v>
      </c>
      <c r="BO2" s="2">
        <v>1600</v>
      </c>
      <c r="BP2">
        <v>12</v>
      </c>
      <c r="BQ2" t="s">
        <v>311</v>
      </c>
      <c r="BR2">
        <v>59</v>
      </c>
      <c r="BS2" t="s">
        <v>319</v>
      </c>
      <c r="BT2">
        <v>21</v>
      </c>
      <c r="BU2">
        <v>75</v>
      </c>
      <c r="BV2" t="s">
        <v>320</v>
      </c>
      <c r="BW2" t="s">
        <v>321</v>
      </c>
      <c r="BX2" s="2">
        <v>5000</v>
      </c>
      <c r="BY2">
        <v>10</v>
      </c>
      <c r="BZ2">
        <v>3.75</v>
      </c>
      <c r="CA2" t="s">
        <v>322</v>
      </c>
      <c r="CB2">
        <v>2</v>
      </c>
      <c r="CC2">
        <v>4</v>
      </c>
      <c r="CD2" t="s">
        <v>323</v>
      </c>
      <c r="CE2">
        <v>2</v>
      </c>
      <c r="CF2" t="s">
        <v>324</v>
      </c>
      <c r="CG2" t="s">
        <v>325</v>
      </c>
      <c r="CH2">
        <v>340</v>
      </c>
      <c r="CI2" t="s">
        <v>326</v>
      </c>
      <c r="CJ2" t="s">
        <v>327</v>
      </c>
      <c r="CK2" t="s">
        <v>324</v>
      </c>
      <c r="CL2" t="s">
        <v>317</v>
      </c>
      <c r="CM2">
        <v>960</v>
      </c>
    </row>
    <row r="3" spans="1:98" x14ac:dyDescent="0.25">
      <c r="A3" t="s">
        <v>302</v>
      </c>
      <c r="B3" t="s">
        <v>293</v>
      </c>
      <c r="C3" t="s">
        <v>328</v>
      </c>
      <c r="D3" t="s">
        <v>295</v>
      </c>
      <c r="E3" t="s">
        <v>296</v>
      </c>
      <c r="F3" t="s">
        <v>297</v>
      </c>
      <c r="G3" t="s">
        <v>298</v>
      </c>
      <c r="H3">
        <v>1983</v>
      </c>
      <c r="I3">
        <v>2011</v>
      </c>
      <c r="J3" t="s">
        <v>299</v>
      </c>
      <c r="K3" s="2">
        <v>5000</v>
      </c>
      <c r="L3" s="2">
        <v>5000</v>
      </c>
      <c r="M3" s="2">
        <v>25000</v>
      </c>
      <c r="N3" t="s">
        <v>300</v>
      </c>
      <c r="O3" t="s">
        <v>301</v>
      </c>
      <c r="P3" s="2">
        <v>7800</v>
      </c>
      <c r="Q3" t="s">
        <v>302</v>
      </c>
      <c r="R3">
        <v>122</v>
      </c>
      <c r="S3">
        <v>325</v>
      </c>
      <c r="T3">
        <v>226</v>
      </c>
      <c r="U3">
        <v>24</v>
      </c>
      <c r="V3">
        <v>55</v>
      </c>
      <c r="W3" s="2">
        <v>4400</v>
      </c>
      <c r="X3" t="s">
        <v>303</v>
      </c>
      <c r="Y3" t="s">
        <v>304</v>
      </c>
      <c r="Z3" t="s">
        <v>304</v>
      </c>
      <c r="AA3">
        <v>3</v>
      </c>
      <c r="AB3" t="s">
        <v>329</v>
      </c>
      <c r="AC3" s="2">
        <v>4500</v>
      </c>
      <c r="AD3">
        <v>3.5</v>
      </c>
      <c r="AE3" s="2">
        <v>8000</v>
      </c>
      <c r="AF3">
        <v>10</v>
      </c>
      <c r="AG3">
        <v>45.5</v>
      </c>
      <c r="AH3">
        <v>33.5</v>
      </c>
      <c r="AI3" t="s">
        <v>302</v>
      </c>
      <c r="AJ3" t="s">
        <v>302</v>
      </c>
      <c r="AK3">
        <v>15</v>
      </c>
      <c r="AL3" s="2">
        <v>1000</v>
      </c>
      <c r="AM3" t="s">
        <v>306</v>
      </c>
      <c r="AN3" t="s">
        <v>307</v>
      </c>
      <c r="AO3" s="2">
        <v>3000</v>
      </c>
      <c r="AP3" t="s">
        <v>308</v>
      </c>
      <c r="AQ3">
        <v>1.5</v>
      </c>
      <c r="AR3">
        <v>60.5</v>
      </c>
      <c r="AS3" t="s">
        <v>330</v>
      </c>
      <c r="AT3" t="s">
        <v>331</v>
      </c>
      <c r="AU3" t="s">
        <v>311</v>
      </c>
      <c r="AV3">
        <v>650</v>
      </c>
      <c r="AW3" t="s">
        <v>312</v>
      </c>
      <c r="AX3" t="s">
        <v>313</v>
      </c>
      <c r="AY3" t="s">
        <v>314</v>
      </c>
      <c r="AZ3" t="s">
        <v>302</v>
      </c>
      <c r="BA3">
        <v>1</v>
      </c>
    </row>
    <row r="4" spans="1:98" x14ac:dyDescent="0.25">
      <c r="A4" t="s">
        <v>302</v>
      </c>
      <c r="B4" t="s">
        <v>293</v>
      </c>
      <c r="C4" t="s">
        <v>332</v>
      </c>
      <c r="D4" t="s">
        <v>295</v>
      </c>
      <c r="E4" t="s">
        <v>296</v>
      </c>
      <c r="F4" t="s">
        <v>297</v>
      </c>
      <c r="G4" t="s">
        <v>298</v>
      </c>
      <c r="H4">
        <v>1981</v>
      </c>
      <c r="I4">
        <v>2001</v>
      </c>
      <c r="J4" t="s">
        <v>299</v>
      </c>
      <c r="K4" s="2">
        <v>5000</v>
      </c>
      <c r="L4" s="2">
        <v>5000</v>
      </c>
      <c r="M4" s="2">
        <v>25000</v>
      </c>
      <c r="N4" t="s">
        <v>302</v>
      </c>
      <c r="O4" t="s">
        <v>333</v>
      </c>
      <c r="P4" t="s">
        <v>334</v>
      </c>
      <c r="Q4" s="2">
        <v>8050</v>
      </c>
      <c r="R4" t="s">
        <v>302</v>
      </c>
      <c r="S4">
        <v>120</v>
      </c>
      <c r="T4">
        <v>290</v>
      </c>
      <c r="U4">
        <v>246.7</v>
      </c>
      <c r="V4">
        <v>24</v>
      </c>
      <c r="W4">
        <v>55</v>
      </c>
      <c r="X4" s="2">
        <v>3630</v>
      </c>
      <c r="Y4" t="s">
        <v>303</v>
      </c>
      <c r="Z4" t="s">
        <v>304</v>
      </c>
      <c r="AA4" t="s">
        <v>304</v>
      </c>
      <c r="AB4">
        <v>2.75</v>
      </c>
      <c r="AC4" t="s">
        <v>305</v>
      </c>
      <c r="AD4" s="2">
        <v>4500</v>
      </c>
      <c r="AE4">
        <v>3.25</v>
      </c>
      <c r="AF4" s="2">
        <v>8000</v>
      </c>
      <c r="AG4">
        <v>11</v>
      </c>
      <c r="AH4">
        <v>52.5</v>
      </c>
      <c r="AI4">
        <v>31.5</v>
      </c>
      <c r="AJ4" t="s">
        <v>302</v>
      </c>
      <c r="AK4" t="s">
        <v>302</v>
      </c>
      <c r="AL4">
        <v>30</v>
      </c>
      <c r="AM4" s="2">
        <v>1200</v>
      </c>
      <c r="AN4" t="s">
        <v>306</v>
      </c>
      <c r="AO4" t="s">
        <v>307</v>
      </c>
      <c r="AP4" s="2">
        <v>3000</v>
      </c>
      <c r="AQ4" t="s">
        <v>308</v>
      </c>
      <c r="AR4">
        <v>1.5</v>
      </c>
      <c r="AS4">
        <v>49.5</v>
      </c>
      <c r="AT4" t="s">
        <v>330</v>
      </c>
      <c r="AU4" t="s">
        <v>335</v>
      </c>
      <c r="AV4" t="s">
        <v>310</v>
      </c>
      <c r="AW4" t="s">
        <v>311</v>
      </c>
      <c r="AX4">
        <v>650</v>
      </c>
      <c r="AY4" t="s">
        <v>312</v>
      </c>
      <c r="AZ4" t="s">
        <v>336</v>
      </c>
    </row>
    <row r="5" spans="1:98" x14ac:dyDescent="0.25">
      <c r="A5">
        <v>2</v>
      </c>
      <c r="B5" t="s">
        <v>293</v>
      </c>
      <c r="C5" t="s">
        <v>337</v>
      </c>
      <c r="D5" t="s">
        <v>295</v>
      </c>
      <c r="E5" t="s">
        <v>338</v>
      </c>
      <c r="F5" t="s">
        <v>339</v>
      </c>
      <c r="G5" t="s">
        <v>340</v>
      </c>
      <c r="H5">
        <v>2011</v>
      </c>
      <c r="I5" t="s">
        <v>302</v>
      </c>
      <c r="J5" t="s">
        <v>299</v>
      </c>
      <c r="K5" s="2">
        <v>8200</v>
      </c>
      <c r="L5" s="2">
        <v>8200</v>
      </c>
      <c r="M5" s="2">
        <v>32000</v>
      </c>
      <c r="N5" t="s">
        <v>341</v>
      </c>
      <c r="O5" t="s">
        <v>301</v>
      </c>
      <c r="P5" t="s">
        <v>302</v>
      </c>
      <c r="Q5" t="s">
        <v>302</v>
      </c>
      <c r="R5">
        <v>200</v>
      </c>
      <c r="S5">
        <v>354</v>
      </c>
      <c r="T5">
        <v>244</v>
      </c>
      <c r="U5">
        <v>27.4</v>
      </c>
      <c r="V5">
        <v>55.7</v>
      </c>
      <c r="W5" s="2">
        <v>7000</v>
      </c>
      <c r="X5" t="s">
        <v>302</v>
      </c>
      <c r="Y5" t="s">
        <v>304</v>
      </c>
      <c r="Z5" t="s">
        <v>304</v>
      </c>
      <c r="AA5">
        <v>3.75</v>
      </c>
      <c r="AB5" t="s">
        <v>342</v>
      </c>
      <c r="AC5" s="2">
        <v>3500</v>
      </c>
      <c r="AD5">
        <v>3.625</v>
      </c>
      <c r="AE5" s="2">
        <v>6000</v>
      </c>
      <c r="AF5">
        <v>13.22</v>
      </c>
      <c r="AG5">
        <v>115</v>
      </c>
      <c r="AH5">
        <v>115</v>
      </c>
      <c r="AI5" t="s">
        <v>302</v>
      </c>
      <c r="AJ5" t="s">
        <v>302</v>
      </c>
      <c r="AK5">
        <v>25</v>
      </c>
      <c r="AL5" s="2">
        <v>2000</v>
      </c>
      <c r="AM5" t="s">
        <v>343</v>
      </c>
      <c r="AN5">
        <v>46</v>
      </c>
      <c r="AO5" t="s">
        <v>344</v>
      </c>
      <c r="AP5">
        <v>52</v>
      </c>
      <c r="AQ5" s="2">
        <v>6900</v>
      </c>
      <c r="AR5" t="s">
        <v>330</v>
      </c>
      <c r="AS5">
        <v>2</v>
      </c>
      <c r="AT5">
        <v>60.5</v>
      </c>
      <c r="AU5" t="s">
        <v>330</v>
      </c>
      <c r="AV5" t="s">
        <v>345</v>
      </c>
      <c r="AW5" t="s">
        <v>330</v>
      </c>
      <c r="AX5" t="s">
        <v>346</v>
      </c>
      <c r="AY5" t="s">
        <v>330</v>
      </c>
      <c r="AZ5" t="s">
        <v>347</v>
      </c>
      <c r="BA5" t="s">
        <v>302</v>
      </c>
      <c r="BB5" t="s">
        <v>348</v>
      </c>
      <c r="BC5" t="s">
        <v>330</v>
      </c>
      <c r="BD5" t="s">
        <v>349</v>
      </c>
      <c r="BE5" t="s">
        <v>330</v>
      </c>
      <c r="BF5" t="s">
        <v>302</v>
      </c>
      <c r="BG5" s="2">
        <v>20000</v>
      </c>
      <c r="BH5" t="s">
        <v>302</v>
      </c>
      <c r="BI5" t="s">
        <v>302</v>
      </c>
      <c r="BJ5">
        <v>4</v>
      </c>
      <c r="BK5" t="s">
        <v>350</v>
      </c>
      <c r="BL5" s="2">
        <v>15950</v>
      </c>
      <c r="BM5" t="s">
        <v>351</v>
      </c>
      <c r="BN5" t="s">
        <v>302</v>
      </c>
      <c r="BO5" s="2">
        <v>28000</v>
      </c>
      <c r="BP5" t="s">
        <v>317</v>
      </c>
      <c r="BQ5">
        <v>6</v>
      </c>
      <c r="BR5">
        <v>1</v>
      </c>
      <c r="BS5">
        <v>1</v>
      </c>
      <c r="BT5" s="2">
        <v>3600</v>
      </c>
      <c r="BU5">
        <v>6</v>
      </c>
      <c r="BV5" t="s">
        <v>330</v>
      </c>
      <c r="BW5">
        <v>60</v>
      </c>
      <c r="BX5" t="s">
        <v>302</v>
      </c>
      <c r="BY5">
        <v>20</v>
      </c>
      <c r="BZ5">
        <v>75</v>
      </c>
      <c r="CA5" t="s">
        <v>320</v>
      </c>
      <c r="CB5" t="s">
        <v>352</v>
      </c>
      <c r="CC5" s="2">
        <v>7000</v>
      </c>
      <c r="CD5">
        <v>15</v>
      </c>
      <c r="CE5">
        <v>3</v>
      </c>
      <c r="CF5" t="s">
        <v>302</v>
      </c>
      <c r="CG5">
        <v>2</v>
      </c>
      <c r="CH5">
        <v>5</v>
      </c>
      <c r="CI5" t="s">
        <v>353</v>
      </c>
      <c r="CJ5">
        <v>2</v>
      </c>
      <c r="CK5" t="s">
        <v>353</v>
      </c>
      <c r="CL5" t="s">
        <v>302</v>
      </c>
      <c r="CM5" t="s">
        <v>302</v>
      </c>
      <c r="CN5" t="s">
        <v>354</v>
      </c>
      <c r="CO5" t="s">
        <v>355</v>
      </c>
      <c r="CP5" t="s">
        <v>353</v>
      </c>
      <c r="CQ5" t="s">
        <v>302</v>
      </c>
      <c r="CR5" t="s">
        <v>302</v>
      </c>
    </row>
    <row r="6" spans="1:98" x14ac:dyDescent="0.25">
      <c r="A6">
        <v>3</v>
      </c>
      <c r="B6" t="s">
        <v>356</v>
      </c>
      <c r="C6" t="s">
        <v>357</v>
      </c>
      <c r="D6" t="s">
        <v>295</v>
      </c>
      <c r="E6" t="s">
        <v>358</v>
      </c>
      <c r="F6">
        <v>1988</v>
      </c>
      <c r="G6">
        <v>2004</v>
      </c>
      <c r="H6" t="s">
        <v>299</v>
      </c>
      <c r="I6" s="2">
        <v>5500</v>
      </c>
      <c r="J6" s="2">
        <v>5500</v>
      </c>
      <c r="K6" s="2">
        <v>30000</v>
      </c>
      <c r="L6" t="s">
        <v>359</v>
      </c>
      <c r="M6" t="s">
        <v>301</v>
      </c>
      <c r="N6" s="2">
        <v>18120</v>
      </c>
      <c r="O6" t="s">
        <v>302</v>
      </c>
      <c r="P6">
        <v>123</v>
      </c>
      <c r="Q6">
        <v>401</v>
      </c>
      <c r="R6">
        <v>259</v>
      </c>
      <c r="S6">
        <v>27</v>
      </c>
      <c r="T6">
        <v>80</v>
      </c>
      <c r="U6" s="2">
        <v>7835</v>
      </c>
      <c r="V6" t="s">
        <v>360</v>
      </c>
      <c r="W6" t="s">
        <v>302</v>
      </c>
      <c r="X6" t="s">
        <v>304</v>
      </c>
      <c r="Y6">
        <v>3.25</v>
      </c>
      <c r="Z6" t="s">
        <v>361</v>
      </c>
      <c r="AA6" s="2">
        <v>4775</v>
      </c>
      <c r="AB6">
        <v>3.5</v>
      </c>
      <c r="AC6" s="2">
        <v>5600</v>
      </c>
      <c r="AD6">
        <v>11</v>
      </c>
      <c r="AE6">
        <v>78.5</v>
      </c>
      <c r="AF6">
        <v>78.5</v>
      </c>
      <c r="AG6">
        <v>90.3</v>
      </c>
      <c r="AH6" t="s">
        <v>302</v>
      </c>
      <c r="AI6">
        <v>30</v>
      </c>
      <c r="AJ6" s="2">
        <v>1800</v>
      </c>
      <c r="AK6" t="s">
        <v>362</v>
      </c>
      <c r="AL6" t="s">
        <v>307</v>
      </c>
      <c r="AM6" s="2">
        <v>3000</v>
      </c>
      <c r="AN6" t="s">
        <v>363</v>
      </c>
      <c r="AO6">
        <v>1.625</v>
      </c>
      <c r="AP6">
        <v>49.5</v>
      </c>
      <c r="AQ6" t="s">
        <v>309</v>
      </c>
      <c r="AR6" t="s">
        <v>364</v>
      </c>
      <c r="AS6" t="s">
        <v>310</v>
      </c>
      <c r="AT6" t="s">
        <v>324</v>
      </c>
      <c r="AU6">
        <v>600</v>
      </c>
      <c r="AV6" t="s">
        <v>312</v>
      </c>
      <c r="AW6" t="s">
        <v>365</v>
      </c>
      <c r="AX6" t="s">
        <v>314</v>
      </c>
      <c r="AY6" t="s">
        <v>302</v>
      </c>
      <c r="AZ6" s="2">
        <v>15000</v>
      </c>
      <c r="BA6" t="s">
        <v>302</v>
      </c>
      <c r="BB6" t="s">
        <v>302</v>
      </c>
      <c r="BC6">
        <v>3</v>
      </c>
      <c r="BD6" t="s">
        <v>366</v>
      </c>
      <c r="BE6" t="s">
        <v>367</v>
      </c>
      <c r="BF6" t="s">
        <v>368</v>
      </c>
      <c r="BG6" s="2">
        <v>2820</v>
      </c>
      <c r="BH6" s="2">
        <v>5220</v>
      </c>
      <c r="BI6" s="2">
        <v>1800</v>
      </c>
      <c r="BJ6" s="2">
        <v>24000</v>
      </c>
      <c r="BK6" t="s">
        <v>369</v>
      </c>
      <c r="BL6">
        <v>5</v>
      </c>
      <c r="BM6">
        <v>1</v>
      </c>
      <c r="BN6">
        <v>1</v>
      </c>
      <c r="BO6" s="2">
        <v>1280</v>
      </c>
      <c r="BP6">
        <v>8</v>
      </c>
      <c r="BQ6" t="s">
        <v>324</v>
      </c>
      <c r="BR6">
        <v>49.5</v>
      </c>
      <c r="BS6" t="s">
        <v>319</v>
      </c>
      <c r="BT6">
        <v>21</v>
      </c>
      <c r="BU6">
        <v>50</v>
      </c>
      <c r="BV6" t="s">
        <v>370</v>
      </c>
      <c r="BW6" t="s">
        <v>323</v>
      </c>
      <c r="BX6" s="2">
        <v>6400</v>
      </c>
      <c r="BY6">
        <v>15</v>
      </c>
      <c r="BZ6">
        <v>3</v>
      </c>
      <c r="CA6" t="s">
        <v>371</v>
      </c>
      <c r="CB6">
        <v>4</v>
      </c>
      <c r="CC6">
        <v>4</v>
      </c>
      <c r="CD6" t="s">
        <v>353</v>
      </c>
      <c r="CE6">
        <v>2</v>
      </c>
      <c r="CF6" t="s">
        <v>372</v>
      </c>
      <c r="CG6" t="s">
        <v>373</v>
      </c>
      <c r="CH6">
        <v>473</v>
      </c>
      <c r="CI6" t="s">
        <v>321</v>
      </c>
      <c r="CJ6" t="s">
        <v>374</v>
      </c>
      <c r="CK6" t="s">
        <v>375</v>
      </c>
      <c r="CL6" t="s">
        <v>323</v>
      </c>
      <c r="CM6" t="s">
        <v>317</v>
      </c>
      <c r="CN6" s="2">
        <v>2500</v>
      </c>
    </row>
    <row r="7" spans="1:98" x14ac:dyDescent="0.25">
      <c r="A7">
        <v>4</v>
      </c>
      <c r="B7" t="s">
        <v>356</v>
      </c>
      <c r="C7" t="s">
        <v>376</v>
      </c>
      <c r="D7" t="s">
        <v>295</v>
      </c>
      <c r="E7" t="s">
        <v>377</v>
      </c>
      <c r="F7" t="s">
        <v>378</v>
      </c>
      <c r="G7" t="s">
        <v>379</v>
      </c>
      <c r="H7">
        <v>2014</v>
      </c>
      <c r="I7" t="s">
        <v>302</v>
      </c>
      <c r="J7" t="s">
        <v>299</v>
      </c>
      <c r="K7" s="2">
        <v>5000</v>
      </c>
      <c r="L7" s="2">
        <v>6000</v>
      </c>
      <c r="M7" s="2">
        <v>30000</v>
      </c>
      <c r="N7" t="s">
        <v>380</v>
      </c>
      <c r="O7" t="s">
        <v>381</v>
      </c>
      <c r="P7" s="2">
        <v>12000</v>
      </c>
      <c r="Q7">
        <v>4.5</v>
      </c>
      <c r="R7">
        <v>140</v>
      </c>
      <c r="S7">
        <v>328</v>
      </c>
      <c r="T7">
        <v>320</v>
      </c>
      <c r="U7">
        <v>46</v>
      </c>
      <c r="V7">
        <v>74</v>
      </c>
      <c r="W7" s="2">
        <v>7000</v>
      </c>
      <c r="X7" t="s">
        <v>382</v>
      </c>
      <c r="Y7" t="s">
        <v>304</v>
      </c>
      <c r="Z7" t="s">
        <v>304</v>
      </c>
      <c r="AA7">
        <v>3.25</v>
      </c>
      <c r="AB7" t="s">
        <v>383</v>
      </c>
      <c r="AC7" s="2">
        <v>4200</v>
      </c>
      <c r="AD7">
        <v>3.75</v>
      </c>
      <c r="AE7" s="2">
        <v>8000</v>
      </c>
      <c r="AF7">
        <v>16</v>
      </c>
      <c r="AG7">
        <v>56</v>
      </c>
      <c r="AH7">
        <v>50</v>
      </c>
      <c r="AI7">
        <v>80</v>
      </c>
      <c r="AJ7">
        <v>35</v>
      </c>
      <c r="AK7" t="s">
        <v>302</v>
      </c>
      <c r="AL7" s="2">
        <v>2000</v>
      </c>
      <c r="AM7" t="s">
        <v>330</v>
      </c>
      <c r="AN7">
        <v>40</v>
      </c>
      <c r="AO7" t="s">
        <v>384</v>
      </c>
      <c r="AP7" s="2">
        <v>4000</v>
      </c>
      <c r="AQ7" t="s">
        <v>330</v>
      </c>
      <c r="AR7" t="s">
        <v>385</v>
      </c>
      <c r="AS7">
        <v>2</v>
      </c>
      <c r="AT7">
        <v>49.5</v>
      </c>
      <c r="AU7" t="s">
        <v>330</v>
      </c>
      <c r="AV7" t="s">
        <v>345</v>
      </c>
      <c r="AW7" t="s">
        <v>330</v>
      </c>
      <c r="AX7" t="s">
        <v>386</v>
      </c>
      <c r="AY7" t="s">
        <v>330</v>
      </c>
      <c r="AZ7">
        <v>800</v>
      </c>
      <c r="BA7" t="s">
        <v>312</v>
      </c>
      <c r="BB7" t="s">
        <v>330</v>
      </c>
      <c r="BC7" t="s">
        <v>387</v>
      </c>
      <c r="BD7" t="s">
        <v>302</v>
      </c>
      <c r="BE7" t="s">
        <v>302</v>
      </c>
      <c r="BF7" t="s">
        <v>302</v>
      </c>
      <c r="BG7" t="s">
        <v>302</v>
      </c>
      <c r="BH7" t="s">
        <v>302</v>
      </c>
      <c r="BI7">
        <v>4</v>
      </c>
      <c r="BJ7" t="s">
        <v>330</v>
      </c>
      <c r="BK7" t="s">
        <v>388</v>
      </c>
      <c r="BL7" t="s">
        <v>302</v>
      </c>
      <c r="BM7" s="2">
        <v>8000</v>
      </c>
      <c r="BN7" t="s">
        <v>302</v>
      </c>
      <c r="BO7" s="2">
        <v>25000</v>
      </c>
      <c r="BP7" t="s">
        <v>302</v>
      </c>
      <c r="BQ7" t="s">
        <v>302</v>
      </c>
      <c r="BR7" t="s">
        <v>302</v>
      </c>
      <c r="BS7" t="s">
        <v>302</v>
      </c>
      <c r="BT7" s="2">
        <v>1600</v>
      </c>
      <c r="BU7">
        <v>8</v>
      </c>
      <c r="BV7" t="s">
        <v>302</v>
      </c>
      <c r="BW7">
        <v>24</v>
      </c>
      <c r="BX7" t="s">
        <v>389</v>
      </c>
      <c r="BY7" t="s">
        <v>302</v>
      </c>
      <c r="BZ7">
        <v>75</v>
      </c>
      <c r="CA7" t="s">
        <v>302</v>
      </c>
      <c r="CB7" t="s">
        <v>324</v>
      </c>
      <c r="CC7" t="s">
        <v>302</v>
      </c>
      <c r="CD7">
        <v>15</v>
      </c>
      <c r="CE7">
        <v>3</v>
      </c>
      <c r="CF7" t="s">
        <v>302</v>
      </c>
      <c r="CG7" t="s">
        <v>302</v>
      </c>
      <c r="CH7">
        <v>5</v>
      </c>
      <c r="CI7" t="s">
        <v>324</v>
      </c>
      <c r="CJ7">
        <v>2</v>
      </c>
      <c r="CK7" t="s">
        <v>324</v>
      </c>
      <c r="CL7" t="s">
        <v>302</v>
      </c>
      <c r="CM7" t="s">
        <v>302</v>
      </c>
      <c r="CN7" t="s">
        <v>302</v>
      </c>
      <c r="CO7" t="s">
        <v>302</v>
      </c>
      <c r="CP7" t="s">
        <v>302</v>
      </c>
      <c r="CQ7" t="s">
        <v>302</v>
      </c>
      <c r="CR7" t="s">
        <v>302</v>
      </c>
    </row>
    <row r="8" spans="1:98" x14ac:dyDescent="0.25">
      <c r="A8" t="s">
        <v>302</v>
      </c>
      <c r="B8" t="s">
        <v>356</v>
      </c>
      <c r="C8" t="s">
        <v>390</v>
      </c>
      <c r="D8" t="s">
        <v>295</v>
      </c>
      <c r="E8" t="s">
        <v>391</v>
      </c>
      <c r="F8">
        <v>1973</v>
      </c>
      <c r="G8">
        <v>2001</v>
      </c>
      <c r="H8" t="s">
        <v>299</v>
      </c>
      <c r="I8" s="2">
        <v>7000</v>
      </c>
      <c r="J8" s="2">
        <v>8000</v>
      </c>
      <c r="K8" s="2">
        <v>35000</v>
      </c>
      <c r="L8" t="s">
        <v>392</v>
      </c>
      <c r="M8" t="s">
        <v>393</v>
      </c>
      <c r="N8" s="2">
        <v>12940</v>
      </c>
      <c r="O8">
        <v>4</v>
      </c>
      <c r="P8">
        <v>138</v>
      </c>
      <c r="Q8">
        <v>324</v>
      </c>
      <c r="R8">
        <v>327</v>
      </c>
      <c r="S8">
        <v>42</v>
      </c>
      <c r="T8">
        <v>74.5</v>
      </c>
      <c r="U8" s="2">
        <v>5500</v>
      </c>
      <c r="V8" t="s">
        <v>394</v>
      </c>
      <c r="W8" t="s">
        <v>302</v>
      </c>
      <c r="X8" t="s">
        <v>304</v>
      </c>
      <c r="Y8">
        <v>3.25</v>
      </c>
      <c r="Z8" t="s">
        <v>305</v>
      </c>
      <c r="AA8" s="2">
        <v>4200</v>
      </c>
      <c r="AB8">
        <v>3.5</v>
      </c>
      <c r="AC8" s="2">
        <v>10000</v>
      </c>
      <c r="AD8">
        <v>11</v>
      </c>
      <c r="AE8">
        <v>62</v>
      </c>
      <c r="AF8">
        <v>62</v>
      </c>
      <c r="AG8">
        <v>62</v>
      </c>
      <c r="AH8" t="s">
        <v>302</v>
      </c>
      <c r="AI8">
        <v>40</v>
      </c>
      <c r="AJ8" s="2">
        <v>2000</v>
      </c>
      <c r="AK8" t="s">
        <v>343</v>
      </c>
      <c r="AL8" t="s">
        <v>395</v>
      </c>
      <c r="AM8" s="2">
        <v>4000</v>
      </c>
      <c r="AN8" t="s">
        <v>396</v>
      </c>
      <c r="AO8">
        <v>2</v>
      </c>
      <c r="AP8">
        <v>60.5</v>
      </c>
      <c r="AQ8" t="s">
        <v>397</v>
      </c>
      <c r="AR8" t="s">
        <v>396</v>
      </c>
      <c r="AS8" t="s">
        <v>398</v>
      </c>
      <c r="AT8" t="s">
        <v>397</v>
      </c>
      <c r="AU8" s="2">
        <v>1000</v>
      </c>
      <c r="AV8" t="s">
        <v>312</v>
      </c>
    </row>
    <row r="9" spans="1:98" x14ac:dyDescent="0.25">
      <c r="A9">
        <v>5</v>
      </c>
      <c r="B9" t="s">
        <v>356</v>
      </c>
      <c r="C9" t="s">
        <v>399</v>
      </c>
      <c r="D9" t="s">
        <v>295</v>
      </c>
      <c r="E9" t="s">
        <v>391</v>
      </c>
      <c r="F9">
        <v>1975</v>
      </c>
      <c r="G9">
        <v>2007</v>
      </c>
      <c r="H9" t="s">
        <v>299</v>
      </c>
      <c r="I9" s="2">
        <v>8000</v>
      </c>
      <c r="J9" s="2">
        <v>10000</v>
      </c>
      <c r="K9" s="2">
        <v>35000</v>
      </c>
      <c r="L9" t="s">
        <v>400</v>
      </c>
      <c r="M9" t="s">
        <v>401</v>
      </c>
      <c r="N9" s="2">
        <v>12940</v>
      </c>
      <c r="O9">
        <v>4</v>
      </c>
      <c r="P9">
        <v>140</v>
      </c>
      <c r="Q9">
        <v>324</v>
      </c>
      <c r="R9">
        <v>327</v>
      </c>
      <c r="S9">
        <v>42</v>
      </c>
      <c r="T9">
        <v>74.5</v>
      </c>
      <c r="U9" s="2">
        <v>6000</v>
      </c>
      <c r="V9" t="s">
        <v>394</v>
      </c>
      <c r="W9" t="s">
        <v>302</v>
      </c>
      <c r="X9" t="s">
        <v>302</v>
      </c>
      <c r="Y9">
        <v>3.25</v>
      </c>
      <c r="Z9" t="s">
        <v>402</v>
      </c>
      <c r="AA9" s="2">
        <v>4200</v>
      </c>
      <c r="AB9">
        <v>3.5</v>
      </c>
      <c r="AC9" s="2">
        <v>10800</v>
      </c>
      <c r="AD9">
        <v>11</v>
      </c>
      <c r="AE9">
        <v>89.5</v>
      </c>
      <c r="AF9">
        <v>89.5</v>
      </c>
      <c r="AG9">
        <v>56</v>
      </c>
      <c r="AH9" t="s">
        <v>302</v>
      </c>
      <c r="AI9">
        <v>41</v>
      </c>
      <c r="AJ9" s="2">
        <v>2000</v>
      </c>
      <c r="AK9" t="s">
        <v>396</v>
      </c>
      <c r="AL9" t="s">
        <v>395</v>
      </c>
      <c r="AM9" s="2">
        <v>4000</v>
      </c>
      <c r="AN9" t="s">
        <v>396</v>
      </c>
      <c r="AO9">
        <v>2</v>
      </c>
      <c r="AP9">
        <v>60.5</v>
      </c>
      <c r="AQ9" t="s">
        <v>397</v>
      </c>
      <c r="AR9" t="s">
        <v>396</v>
      </c>
      <c r="AS9" t="s">
        <v>398</v>
      </c>
      <c r="AT9" t="s">
        <v>397</v>
      </c>
      <c r="AU9" s="2">
        <v>1000</v>
      </c>
      <c r="AV9" t="s">
        <v>312</v>
      </c>
      <c r="AW9" t="s">
        <v>403</v>
      </c>
      <c r="AX9" t="s">
        <v>404</v>
      </c>
      <c r="AY9" t="s">
        <v>302</v>
      </c>
      <c r="AZ9" t="s">
        <v>302</v>
      </c>
      <c r="BA9" s="2">
        <v>8000</v>
      </c>
      <c r="BB9" t="s">
        <v>302</v>
      </c>
      <c r="BC9">
        <v>4</v>
      </c>
      <c r="BD9" t="s">
        <v>315</v>
      </c>
      <c r="BE9" t="s">
        <v>405</v>
      </c>
      <c r="BF9" t="s">
        <v>406</v>
      </c>
      <c r="BG9" s="2">
        <v>2943</v>
      </c>
      <c r="BH9" s="2">
        <v>13000</v>
      </c>
      <c r="BI9" t="s">
        <v>351</v>
      </c>
      <c r="BJ9" s="2">
        <v>26480</v>
      </c>
      <c r="BK9" t="s">
        <v>317</v>
      </c>
      <c r="BL9">
        <v>5</v>
      </c>
      <c r="BM9">
        <v>1</v>
      </c>
      <c r="BN9">
        <v>1</v>
      </c>
      <c r="BO9" s="2">
        <v>3600</v>
      </c>
      <c r="BP9">
        <v>6</v>
      </c>
      <c r="BQ9" t="s">
        <v>397</v>
      </c>
      <c r="BR9">
        <v>60.5</v>
      </c>
      <c r="BS9" t="s">
        <v>407</v>
      </c>
      <c r="BT9">
        <v>21</v>
      </c>
      <c r="BU9">
        <v>75</v>
      </c>
      <c r="BV9" t="s">
        <v>408</v>
      </c>
      <c r="BW9" t="s">
        <v>409</v>
      </c>
      <c r="BX9" s="2">
        <v>8000</v>
      </c>
      <c r="BY9">
        <v>15</v>
      </c>
      <c r="BZ9">
        <v>4.5</v>
      </c>
      <c r="CA9">
        <v>4</v>
      </c>
      <c r="CB9">
        <v>4</v>
      </c>
      <c r="CC9">
        <v>5</v>
      </c>
      <c r="CD9" t="s">
        <v>353</v>
      </c>
      <c r="CE9">
        <v>2</v>
      </c>
      <c r="CF9" t="s">
        <v>353</v>
      </c>
      <c r="CG9" t="s">
        <v>410</v>
      </c>
      <c r="CH9">
        <v>694</v>
      </c>
      <c r="CI9" t="s">
        <v>411</v>
      </c>
      <c r="CJ9" t="s">
        <v>412</v>
      </c>
      <c r="CK9" t="s">
        <v>353</v>
      </c>
      <c r="CL9" t="s">
        <v>317</v>
      </c>
      <c r="CM9" s="2">
        <v>2500</v>
      </c>
    </row>
    <row r="10" spans="1:98" x14ac:dyDescent="0.25">
      <c r="A10" t="s">
        <v>302</v>
      </c>
      <c r="B10" t="s">
        <v>356</v>
      </c>
      <c r="C10" t="s">
        <v>413</v>
      </c>
      <c r="D10" t="s">
        <v>295</v>
      </c>
      <c r="E10" t="s">
        <v>391</v>
      </c>
      <c r="F10">
        <v>1974</v>
      </c>
      <c r="G10">
        <v>2008</v>
      </c>
      <c r="H10" t="s">
        <v>299</v>
      </c>
      <c r="I10" s="2">
        <v>8000</v>
      </c>
      <c r="J10" s="2">
        <v>10000</v>
      </c>
      <c r="K10" s="2">
        <v>35000</v>
      </c>
      <c r="L10" t="s">
        <v>380</v>
      </c>
      <c r="M10" t="s">
        <v>414</v>
      </c>
      <c r="N10" s="2">
        <v>12940</v>
      </c>
      <c r="O10">
        <v>4</v>
      </c>
      <c r="P10">
        <v>150</v>
      </c>
      <c r="Q10">
        <v>324</v>
      </c>
      <c r="R10">
        <v>327</v>
      </c>
      <c r="S10">
        <v>42</v>
      </c>
      <c r="T10">
        <v>74.5</v>
      </c>
      <c r="U10" s="2">
        <v>6000</v>
      </c>
      <c r="V10" t="s">
        <v>394</v>
      </c>
      <c r="W10" t="s">
        <v>302</v>
      </c>
      <c r="X10" t="s">
        <v>302</v>
      </c>
      <c r="Y10">
        <v>3.25</v>
      </c>
      <c r="Z10" t="s">
        <v>383</v>
      </c>
      <c r="AA10" s="2">
        <v>4200</v>
      </c>
      <c r="AB10">
        <v>3.75</v>
      </c>
      <c r="AC10" s="2">
        <v>10400</v>
      </c>
      <c r="AD10">
        <v>16.5</v>
      </c>
      <c r="AE10">
        <v>89.5</v>
      </c>
      <c r="AF10">
        <v>89.5</v>
      </c>
      <c r="AG10">
        <v>56</v>
      </c>
      <c r="AH10" t="s">
        <v>302</v>
      </c>
      <c r="AI10">
        <v>37</v>
      </c>
      <c r="AJ10" s="2">
        <v>2000</v>
      </c>
      <c r="AK10" t="s">
        <v>396</v>
      </c>
      <c r="AL10" t="s">
        <v>395</v>
      </c>
      <c r="AM10" s="2">
        <v>4000</v>
      </c>
      <c r="AN10" t="s">
        <v>396</v>
      </c>
      <c r="AO10">
        <v>2</v>
      </c>
      <c r="AP10">
        <v>60.5</v>
      </c>
      <c r="AQ10" t="s">
        <v>397</v>
      </c>
      <c r="AR10" t="s">
        <v>396</v>
      </c>
      <c r="AS10" t="s">
        <v>398</v>
      </c>
      <c r="AT10" t="s">
        <v>397</v>
      </c>
      <c r="AU10" s="2">
        <v>1000</v>
      </c>
    </row>
    <row r="11" spans="1:98" x14ac:dyDescent="0.25">
      <c r="A11">
        <v>6</v>
      </c>
      <c r="B11" t="s">
        <v>356</v>
      </c>
      <c r="C11" t="s">
        <v>415</v>
      </c>
      <c r="D11" t="s">
        <v>295</v>
      </c>
      <c r="E11" t="s">
        <v>391</v>
      </c>
      <c r="F11">
        <v>2013</v>
      </c>
      <c r="G11" t="s">
        <v>302</v>
      </c>
      <c r="H11" t="s">
        <v>299</v>
      </c>
      <c r="I11" s="2">
        <v>6000</v>
      </c>
      <c r="J11" t="s">
        <v>302</v>
      </c>
      <c r="K11" s="2">
        <v>30000</v>
      </c>
      <c r="L11" t="s">
        <v>380</v>
      </c>
      <c r="M11" t="s">
        <v>416</v>
      </c>
      <c r="N11" s="2">
        <v>10750</v>
      </c>
      <c r="O11">
        <v>4</v>
      </c>
      <c r="P11">
        <v>140</v>
      </c>
      <c r="Q11">
        <v>327</v>
      </c>
      <c r="R11">
        <v>315</v>
      </c>
      <c r="S11">
        <v>42</v>
      </c>
      <c r="T11">
        <v>74.5</v>
      </c>
      <c r="U11" s="2">
        <v>5600</v>
      </c>
      <c r="V11" t="s">
        <v>382</v>
      </c>
      <c r="W11" t="s">
        <v>302</v>
      </c>
      <c r="X11" t="s">
        <v>304</v>
      </c>
      <c r="Y11">
        <v>3.25</v>
      </c>
      <c r="Z11" t="s">
        <v>402</v>
      </c>
      <c r="AA11" s="2">
        <v>4200</v>
      </c>
      <c r="AB11">
        <v>3.5</v>
      </c>
      <c r="AC11" s="2">
        <v>8800</v>
      </c>
      <c r="AD11">
        <v>15</v>
      </c>
      <c r="AE11">
        <v>60</v>
      </c>
      <c r="AF11">
        <v>60</v>
      </c>
      <c r="AG11">
        <v>75</v>
      </c>
      <c r="AH11">
        <v>35</v>
      </c>
      <c r="AI11" t="s">
        <v>302</v>
      </c>
      <c r="AJ11" s="2">
        <v>1600</v>
      </c>
      <c r="AK11" t="s">
        <v>330</v>
      </c>
      <c r="AL11" t="s">
        <v>417</v>
      </c>
      <c r="AM11" t="s">
        <v>307</v>
      </c>
      <c r="AN11" s="2">
        <v>3000</v>
      </c>
      <c r="AO11" t="s">
        <v>363</v>
      </c>
      <c r="AP11">
        <v>1.75</v>
      </c>
      <c r="AQ11">
        <v>49.5</v>
      </c>
      <c r="AR11" t="s">
        <v>330</v>
      </c>
      <c r="AS11" t="s">
        <v>345</v>
      </c>
      <c r="AT11" t="s">
        <v>418</v>
      </c>
      <c r="AU11" t="s">
        <v>330</v>
      </c>
      <c r="AV11">
        <v>600</v>
      </c>
      <c r="AW11" t="s">
        <v>312</v>
      </c>
      <c r="AX11" t="s">
        <v>302</v>
      </c>
      <c r="AY11" t="s">
        <v>302</v>
      </c>
      <c r="AZ11" t="s">
        <v>302</v>
      </c>
      <c r="BA11" t="s">
        <v>302</v>
      </c>
      <c r="BB11" t="s">
        <v>302</v>
      </c>
      <c r="BC11" t="s">
        <v>302</v>
      </c>
      <c r="BD11">
        <v>4</v>
      </c>
      <c r="BE11" t="s">
        <v>330</v>
      </c>
      <c r="BF11" t="s">
        <v>419</v>
      </c>
      <c r="BG11" t="s">
        <v>302</v>
      </c>
      <c r="BH11" s="2">
        <v>6900</v>
      </c>
      <c r="BI11" t="s">
        <v>302</v>
      </c>
      <c r="BJ11" s="2">
        <v>13800</v>
      </c>
      <c r="BK11" t="s">
        <v>302</v>
      </c>
      <c r="BL11" t="s">
        <v>302</v>
      </c>
      <c r="BM11" t="s">
        <v>302</v>
      </c>
      <c r="BN11" t="s">
        <v>302</v>
      </c>
      <c r="BO11" s="2">
        <v>1600</v>
      </c>
      <c r="BP11">
        <v>8</v>
      </c>
      <c r="BQ11" t="s">
        <v>302</v>
      </c>
      <c r="BR11">
        <v>49.5</v>
      </c>
      <c r="BS11" t="s">
        <v>389</v>
      </c>
      <c r="BT11" t="s">
        <v>302</v>
      </c>
      <c r="BU11">
        <v>75</v>
      </c>
      <c r="BV11" t="s">
        <v>302</v>
      </c>
      <c r="BW11" t="s">
        <v>324</v>
      </c>
      <c r="BX11" t="s">
        <v>302</v>
      </c>
      <c r="BY11">
        <v>15</v>
      </c>
      <c r="BZ11">
        <v>3</v>
      </c>
      <c r="CA11" t="s">
        <v>302</v>
      </c>
      <c r="CB11" t="s">
        <v>302</v>
      </c>
      <c r="CC11">
        <v>5</v>
      </c>
      <c r="CD11" t="s">
        <v>324</v>
      </c>
      <c r="CE11">
        <v>2</v>
      </c>
      <c r="CF11" t="s">
        <v>324</v>
      </c>
      <c r="CG11" t="s">
        <v>302</v>
      </c>
      <c r="CH11" t="s">
        <v>302</v>
      </c>
      <c r="CI11" t="s">
        <v>302</v>
      </c>
      <c r="CJ11" t="s">
        <v>302</v>
      </c>
      <c r="CK11" t="s">
        <v>302</v>
      </c>
      <c r="CL11" t="s">
        <v>302</v>
      </c>
      <c r="CM11" t="s">
        <v>302</v>
      </c>
    </row>
    <row r="12" spans="1:98" x14ac:dyDescent="0.25">
      <c r="A12" t="s">
        <v>302</v>
      </c>
      <c r="B12" t="s">
        <v>356</v>
      </c>
      <c r="C12" t="s">
        <v>420</v>
      </c>
      <c r="D12" t="s">
        <v>295</v>
      </c>
      <c r="E12" t="s">
        <v>391</v>
      </c>
      <c r="F12">
        <v>1973</v>
      </c>
      <c r="G12">
        <v>1996</v>
      </c>
      <c r="H12" t="s">
        <v>299</v>
      </c>
      <c r="I12" s="2">
        <v>3500</v>
      </c>
      <c r="J12" s="2">
        <v>4000</v>
      </c>
      <c r="K12" s="2">
        <v>25000</v>
      </c>
      <c r="L12" t="s">
        <v>421</v>
      </c>
      <c r="M12" t="s">
        <v>422</v>
      </c>
      <c r="N12" s="2">
        <v>9075</v>
      </c>
      <c r="O12">
        <v>4</v>
      </c>
      <c r="P12">
        <v>99</v>
      </c>
      <c r="Q12">
        <v>324</v>
      </c>
      <c r="R12">
        <v>336</v>
      </c>
      <c r="S12">
        <v>32</v>
      </c>
      <c r="T12">
        <v>70</v>
      </c>
      <c r="U12" s="2">
        <v>5600</v>
      </c>
      <c r="V12" t="s">
        <v>423</v>
      </c>
      <c r="W12" t="s">
        <v>302</v>
      </c>
      <c r="X12" t="s">
        <v>302</v>
      </c>
      <c r="Y12">
        <v>3.25</v>
      </c>
      <c r="Z12" t="s">
        <v>305</v>
      </c>
      <c r="AA12" s="2">
        <v>3200</v>
      </c>
      <c r="AB12">
        <v>3.5</v>
      </c>
      <c r="AC12" s="2">
        <v>8800</v>
      </c>
      <c r="AD12">
        <v>11</v>
      </c>
      <c r="AE12">
        <v>56</v>
      </c>
      <c r="AF12">
        <v>56</v>
      </c>
      <c r="AG12">
        <v>56</v>
      </c>
      <c r="AH12" t="s">
        <v>302</v>
      </c>
      <c r="AI12" t="s">
        <v>302</v>
      </c>
      <c r="AJ12" s="2">
        <v>1150</v>
      </c>
      <c r="AK12" t="s">
        <v>306</v>
      </c>
      <c r="AL12" t="s">
        <v>307</v>
      </c>
      <c r="AM12" s="2">
        <v>3000</v>
      </c>
      <c r="AN12" t="s">
        <v>363</v>
      </c>
      <c r="AO12">
        <v>1.625</v>
      </c>
      <c r="AP12">
        <v>49.5</v>
      </c>
      <c r="AQ12" t="s">
        <v>309</v>
      </c>
      <c r="AR12" t="s">
        <v>364</v>
      </c>
      <c r="AS12" t="s">
        <v>310</v>
      </c>
      <c r="AT12" t="s">
        <v>324</v>
      </c>
      <c r="AU12">
        <v>400</v>
      </c>
      <c r="AV12" t="s">
        <v>312</v>
      </c>
      <c r="AW12" t="s">
        <v>302</v>
      </c>
      <c r="AX12" t="s">
        <v>424</v>
      </c>
      <c r="AY12" s="2">
        <v>20000</v>
      </c>
      <c r="AZ12" t="s">
        <v>302</v>
      </c>
    </row>
    <row r="13" spans="1:98" x14ac:dyDescent="0.25">
      <c r="A13">
        <v>7</v>
      </c>
      <c r="B13" t="s">
        <v>356</v>
      </c>
      <c r="C13" t="s">
        <v>425</v>
      </c>
      <c r="D13" t="s">
        <v>295</v>
      </c>
      <c r="E13" t="s">
        <v>391</v>
      </c>
      <c r="F13">
        <v>1973</v>
      </c>
      <c r="G13">
        <v>2002</v>
      </c>
      <c r="H13" t="s">
        <v>299</v>
      </c>
      <c r="I13" s="2">
        <v>8000</v>
      </c>
      <c r="J13" s="2">
        <v>8000</v>
      </c>
      <c r="K13" s="2">
        <v>35000</v>
      </c>
      <c r="L13" t="s">
        <v>426</v>
      </c>
      <c r="M13" t="s">
        <v>414</v>
      </c>
      <c r="N13" s="2">
        <v>12940</v>
      </c>
      <c r="O13">
        <v>4</v>
      </c>
      <c r="P13">
        <v>130</v>
      </c>
      <c r="Q13">
        <v>324</v>
      </c>
      <c r="R13">
        <v>327</v>
      </c>
      <c r="S13">
        <v>42</v>
      </c>
      <c r="T13">
        <v>74.5</v>
      </c>
      <c r="U13" s="2">
        <v>5500</v>
      </c>
      <c r="V13" t="s">
        <v>394</v>
      </c>
      <c r="W13" t="s">
        <v>302</v>
      </c>
      <c r="X13" t="s">
        <v>302</v>
      </c>
      <c r="Y13">
        <v>3.25</v>
      </c>
      <c r="Z13" t="s">
        <v>305</v>
      </c>
      <c r="AA13" s="2">
        <v>4200</v>
      </c>
      <c r="AB13">
        <v>3.5</v>
      </c>
      <c r="AC13" s="2">
        <v>10000</v>
      </c>
      <c r="AD13">
        <v>11</v>
      </c>
      <c r="AE13">
        <v>110</v>
      </c>
      <c r="AF13">
        <v>66</v>
      </c>
      <c r="AG13">
        <v>62</v>
      </c>
      <c r="AH13" t="s">
        <v>302</v>
      </c>
      <c r="AI13">
        <v>40</v>
      </c>
      <c r="AJ13" s="2">
        <v>2000</v>
      </c>
      <c r="AK13" t="s">
        <v>417</v>
      </c>
      <c r="AL13" t="s">
        <v>395</v>
      </c>
      <c r="AM13" s="2">
        <v>4000</v>
      </c>
      <c r="AN13" t="s">
        <v>396</v>
      </c>
      <c r="AO13">
        <v>2</v>
      </c>
      <c r="AP13">
        <v>60.5</v>
      </c>
      <c r="AQ13" t="s">
        <v>397</v>
      </c>
      <c r="AR13" t="s">
        <v>396</v>
      </c>
      <c r="AS13" t="s">
        <v>398</v>
      </c>
      <c r="AT13" t="s">
        <v>397</v>
      </c>
      <c r="AU13" s="2">
        <v>1000</v>
      </c>
      <c r="AV13" t="s">
        <v>312</v>
      </c>
      <c r="AW13" t="s">
        <v>427</v>
      </c>
      <c r="AX13" t="s">
        <v>404</v>
      </c>
      <c r="AY13" s="2">
        <v>9500</v>
      </c>
      <c r="AZ13" s="2">
        <v>21000</v>
      </c>
      <c r="BA13" t="s">
        <v>302</v>
      </c>
      <c r="BB13" s="2">
        <v>8000</v>
      </c>
      <c r="BC13">
        <v>4</v>
      </c>
      <c r="BD13" t="s">
        <v>315</v>
      </c>
      <c r="BE13" t="s">
        <v>405</v>
      </c>
      <c r="BF13" t="s">
        <v>406</v>
      </c>
      <c r="BG13" s="2">
        <v>2943</v>
      </c>
      <c r="BH13" s="2">
        <v>4000</v>
      </c>
      <c r="BI13" t="s">
        <v>351</v>
      </c>
      <c r="BJ13" s="2">
        <v>17120</v>
      </c>
      <c r="BK13" t="s">
        <v>317</v>
      </c>
      <c r="BL13">
        <v>5</v>
      </c>
      <c r="BM13">
        <v>1</v>
      </c>
      <c r="BN13">
        <v>1</v>
      </c>
      <c r="BO13" s="2">
        <v>3600</v>
      </c>
      <c r="BP13">
        <v>6</v>
      </c>
      <c r="BQ13" t="s">
        <v>397</v>
      </c>
      <c r="BR13">
        <v>60.5</v>
      </c>
      <c r="BS13" t="s">
        <v>407</v>
      </c>
      <c r="BT13">
        <v>21</v>
      </c>
      <c r="BU13">
        <v>75</v>
      </c>
      <c r="BV13" t="s">
        <v>408</v>
      </c>
      <c r="BW13" t="s">
        <v>324</v>
      </c>
      <c r="BX13" s="2">
        <v>6500</v>
      </c>
      <c r="BY13">
        <v>15</v>
      </c>
      <c r="BZ13">
        <v>4.5</v>
      </c>
      <c r="CA13">
        <v>4</v>
      </c>
      <c r="CB13">
        <v>4</v>
      </c>
      <c r="CC13">
        <v>4</v>
      </c>
      <c r="CD13" t="s">
        <v>353</v>
      </c>
      <c r="CE13">
        <v>2</v>
      </c>
      <c r="CF13" t="s">
        <v>353</v>
      </c>
      <c r="CG13" t="s">
        <v>410</v>
      </c>
      <c r="CH13">
        <v>694</v>
      </c>
      <c r="CI13" t="s">
        <v>428</v>
      </c>
      <c r="CJ13" t="s">
        <v>412</v>
      </c>
      <c r="CK13" t="s">
        <v>353</v>
      </c>
      <c r="CL13" t="s">
        <v>317</v>
      </c>
      <c r="CM13" s="2">
        <v>2500</v>
      </c>
    </row>
    <row r="14" spans="1:98" x14ac:dyDescent="0.25">
      <c r="A14">
        <v>8</v>
      </c>
      <c r="B14" t="s">
        <v>356</v>
      </c>
      <c r="C14" t="s">
        <v>429</v>
      </c>
      <c r="D14" t="s">
        <v>295</v>
      </c>
      <c r="E14" t="s">
        <v>391</v>
      </c>
      <c r="F14">
        <v>1973</v>
      </c>
      <c r="G14">
        <v>1996</v>
      </c>
      <c r="H14" t="s">
        <v>299</v>
      </c>
      <c r="I14" s="2">
        <v>5500</v>
      </c>
      <c r="J14" s="2">
        <v>5500</v>
      </c>
      <c r="K14" s="2">
        <v>30000</v>
      </c>
      <c r="L14" t="s">
        <v>430</v>
      </c>
      <c r="M14" t="s">
        <v>393</v>
      </c>
      <c r="N14" s="2">
        <v>10750</v>
      </c>
      <c r="O14">
        <v>3.5</v>
      </c>
      <c r="P14">
        <v>116</v>
      </c>
      <c r="Q14">
        <v>336</v>
      </c>
      <c r="R14">
        <v>315</v>
      </c>
      <c r="S14">
        <v>32</v>
      </c>
      <c r="T14">
        <v>74</v>
      </c>
      <c r="U14" s="2">
        <v>5600</v>
      </c>
      <c r="V14" t="s">
        <v>431</v>
      </c>
      <c r="W14" t="s">
        <v>302</v>
      </c>
      <c r="X14" t="s">
        <v>302</v>
      </c>
      <c r="Y14">
        <v>3.25</v>
      </c>
      <c r="Z14" t="s">
        <v>305</v>
      </c>
      <c r="AA14" s="2">
        <v>4000</v>
      </c>
      <c r="AB14">
        <v>3.5</v>
      </c>
      <c r="AC14" s="2">
        <v>8800</v>
      </c>
      <c r="AD14">
        <v>15</v>
      </c>
      <c r="AE14">
        <v>60</v>
      </c>
      <c r="AF14">
        <v>60</v>
      </c>
      <c r="AG14">
        <v>60</v>
      </c>
      <c r="AH14" t="s">
        <v>302</v>
      </c>
      <c r="AI14">
        <v>25</v>
      </c>
      <c r="AJ14" s="2">
        <v>1300</v>
      </c>
      <c r="AK14" t="s">
        <v>306</v>
      </c>
      <c r="AL14" t="s">
        <v>307</v>
      </c>
      <c r="AM14" s="2">
        <v>3000</v>
      </c>
      <c r="AN14" t="s">
        <v>308</v>
      </c>
      <c r="AO14">
        <v>1.625</v>
      </c>
      <c r="AP14">
        <v>49.5</v>
      </c>
      <c r="AQ14" t="s">
        <v>309</v>
      </c>
      <c r="AR14" t="s">
        <v>364</v>
      </c>
      <c r="AS14" t="s">
        <v>310</v>
      </c>
      <c r="AT14" t="s">
        <v>432</v>
      </c>
      <c r="AU14" t="s">
        <v>433</v>
      </c>
      <c r="AV14">
        <v>600</v>
      </c>
      <c r="AW14" t="s">
        <v>434</v>
      </c>
      <c r="AX14" t="s">
        <v>302</v>
      </c>
      <c r="AY14" t="s">
        <v>435</v>
      </c>
      <c r="AZ14" t="s">
        <v>424</v>
      </c>
      <c r="BA14">
        <v>5000</v>
      </c>
      <c r="BB14" s="2">
        <v>15000</v>
      </c>
      <c r="BC14" t="s">
        <v>302</v>
      </c>
      <c r="BD14" t="s">
        <v>302</v>
      </c>
      <c r="BE14">
        <v>3</v>
      </c>
      <c r="BF14" t="s">
        <v>396</v>
      </c>
      <c r="BG14" t="s">
        <v>308</v>
      </c>
      <c r="BH14" t="s">
        <v>436</v>
      </c>
      <c r="BI14" s="2">
        <v>1584</v>
      </c>
      <c r="BJ14" s="2">
        <v>1350</v>
      </c>
      <c r="BK14" t="s">
        <v>351</v>
      </c>
      <c r="BL14">
        <v>18520</v>
      </c>
      <c r="BM14" t="s">
        <v>317</v>
      </c>
      <c r="BN14">
        <v>4</v>
      </c>
      <c r="BO14">
        <v>1</v>
      </c>
      <c r="BP14">
        <v>1</v>
      </c>
      <c r="BQ14" s="2">
        <v>1280</v>
      </c>
      <c r="BR14">
        <v>8</v>
      </c>
      <c r="BS14" t="s">
        <v>324</v>
      </c>
      <c r="BT14">
        <v>49.5</v>
      </c>
      <c r="BU14" t="s">
        <v>319</v>
      </c>
      <c r="BV14">
        <v>21</v>
      </c>
      <c r="BW14">
        <v>75</v>
      </c>
      <c r="BX14" t="s">
        <v>320</v>
      </c>
      <c r="BY14" t="s">
        <v>437</v>
      </c>
      <c r="BZ14" s="2">
        <v>5500</v>
      </c>
      <c r="CA14">
        <v>15</v>
      </c>
      <c r="CB14">
        <v>3</v>
      </c>
      <c r="CC14">
        <v>4</v>
      </c>
      <c r="CD14">
        <v>4</v>
      </c>
      <c r="CE14">
        <v>4</v>
      </c>
      <c r="CF14" t="s">
        <v>324</v>
      </c>
      <c r="CG14">
        <v>2</v>
      </c>
      <c r="CH14" t="s">
        <v>324</v>
      </c>
      <c r="CI14" t="s">
        <v>438</v>
      </c>
      <c r="CJ14">
        <v>480</v>
      </c>
      <c r="CK14" t="s">
        <v>354</v>
      </c>
      <c r="CL14" t="s">
        <v>375</v>
      </c>
      <c r="CM14" t="s">
        <v>324</v>
      </c>
      <c r="CN14" t="s">
        <v>317</v>
      </c>
      <c r="CO14" s="2">
        <v>1280</v>
      </c>
    </row>
    <row r="15" spans="1:98" x14ac:dyDescent="0.25">
      <c r="A15">
        <v>9</v>
      </c>
      <c r="B15" t="s">
        <v>356</v>
      </c>
      <c r="C15" t="s">
        <v>439</v>
      </c>
      <c r="D15" t="s">
        <v>295</v>
      </c>
      <c r="E15" t="s">
        <v>391</v>
      </c>
      <c r="F15">
        <v>1973</v>
      </c>
      <c r="G15">
        <v>1997</v>
      </c>
      <c r="H15" t="s">
        <v>299</v>
      </c>
      <c r="I15" s="2">
        <v>5500</v>
      </c>
      <c r="J15" s="2">
        <v>5500</v>
      </c>
      <c r="K15" s="2">
        <v>25000</v>
      </c>
      <c r="L15" t="s">
        <v>341</v>
      </c>
      <c r="M15" t="s">
        <v>416</v>
      </c>
      <c r="N15" s="2">
        <v>9075</v>
      </c>
      <c r="O15">
        <v>4</v>
      </c>
      <c r="P15">
        <v>110</v>
      </c>
      <c r="Q15">
        <v>336</v>
      </c>
      <c r="R15">
        <v>315</v>
      </c>
      <c r="S15">
        <v>32</v>
      </c>
      <c r="T15">
        <v>74</v>
      </c>
      <c r="U15" s="2">
        <v>5700</v>
      </c>
      <c r="V15" t="s">
        <v>440</v>
      </c>
      <c r="W15" t="s">
        <v>302</v>
      </c>
      <c r="X15" t="s">
        <v>302</v>
      </c>
      <c r="Y15">
        <v>3.25</v>
      </c>
      <c r="Z15" t="s">
        <v>305</v>
      </c>
      <c r="AA15" s="2">
        <v>4200</v>
      </c>
      <c r="AB15">
        <v>3.5</v>
      </c>
      <c r="AC15" s="2">
        <v>8800</v>
      </c>
      <c r="AD15">
        <v>11</v>
      </c>
      <c r="AE15">
        <v>56</v>
      </c>
      <c r="AF15">
        <v>56</v>
      </c>
      <c r="AG15">
        <v>56</v>
      </c>
      <c r="AH15" t="s">
        <v>302</v>
      </c>
      <c r="AI15">
        <v>25</v>
      </c>
      <c r="AJ15" s="2">
        <v>1500</v>
      </c>
      <c r="AK15" t="s">
        <v>417</v>
      </c>
      <c r="AL15" t="s">
        <v>307</v>
      </c>
      <c r="AM15" s="2">
        <v>3000</v>
      </c>
      <c r="AN15" t="s">
        <v>363</v>
      </c>
      <c r="AO15">
        <v>1.625</v>
      </c>
      <c r="AP15">
        <v>49.5</v>
      </c>
      <c r="AQ15" t="s">
        <v>309</v>
      </c>
      <c r="AR15" t="s">
        <v>364</v>
      </c>
      <c r="AS15" t="s">
        <v>310</v>
      </c>
      <c r="AT15" t="s">
        <v>324</v>
      </c>
      <c r="AU15">
        <v>500</v>
      </c>
      <c r="AV15" t="s">
        <v>312</v>
      </c>
      <c r="AW15" t="s">
        <v>302</v>
      </c>
      <c r="AX15" t="s">
        <v>441</v>
      </c>
      <c r="AY15" s="2">
        <v>15000</v>
      </c>
      <c r="AZ15" t="s">
        <v>302</v>
      </c>
      <c r="BA15" t="s">
        <v>302</v>
      </c>
      <c r="BB15" t="s">
        <v>302</v>
      </c>
      <c r="BC15">
        <v>3</v>
      </c>
      <c r="BD15" t="s">
        <v>366</v>
      </c>
      <c r="BE15" t="s">
        <v>367</v>
      </c>
      <c r="BF15" t="s">
        <v>368</v>
      </c>
      <c r="BG15" s="2">
        <v>3200</v>
      </c>
      <c r="BH15" t="s">
        <v>351</v>
      </c>
      <c r="BI15" t="s">
        <v>351</v>
      </c>
      <c r="BJ15" s="2">
        <v>13800</v>
      </c>
      <c r="BK15" t="s">
        <v>317</v>
      </c>
      <c r="BL15">
        <v>4</v>
      </c>
      <c r="BM15">
        <v>1</v>
      </c>
      <c r="BN15">
        <v>1</v>
      </c>
      <c r="BO15" s="2">
        <v>1280</v>
      </c>
      <c r="BP15">
        <v>8</v>
      </c>
      <c r="BQ15" t="s">
        <v>324</v>
      </c>
      <c r="BR15">
        <v>49.5</v>
      </c>
      <c r="BS15" t="s">
        <v>319</v>
      </c>
      <c r="BT15">
        <v>21</v>
      </c>
      <c r="BU15">
        <v>75</v>
      </c>
      <c r="BV15" t="s">
        <v>320</v>
      </c>
      <c r="BW15" t="s">
        <v>324</v>
      </c>
      <c r="BX15" s="2">
        <v>5075</v>
      </c>
      <c r="BY15">
        <v>15</v>
      </c>
      <c r="BZ15">
        <v>3</v>
      </c>
      <c r="CA15" t="s">
        <v>442</v>
      </c>
      <c r="CB15">
        <v>4</v>
      </c>
      <c r="CC15">
        <v>4</v>
      </c>
      <c r="CD15" t="s">
        <v>324</v>
      </c>
      <c r="CE15">
        <v>2</v>
      </c>
      <c r="CF15" t="s">
        <v>324</v>
      </c>
      <c r="CG15" t="s">
        <v>443</v>
      </c>
      <c r="CH15">
        <v>477</v>
      </c>
      <c r="CI15" t="s">
        <v>354</v>
      </c>
      <c r="CJ15" t="s">
        <v>375</v>
      </c>
      <c r="CK15" t="s">
        <v>324</v>
      </c>
      <c r="CL15" t="s">
        <v>369</v>
      </c>
      <c r="CM15" s="2">
        <v>2000</v>
      </c>
    </row>
    <row r="16" spans="1:98" x14ac:dyDescent="0.25">
      <c r="A16" t="s">
        <v>302</v>
      </c>
      <c r="B16" t="s">
        <v>356</v>
      </c>
      <c r="C16" t="s">
        <v>444</v>
      </c>
      <c r="D16" t="s">
        <v>295</v>
      </c>
      <c r="E16" t="s">
        <v>377</v>
      </c>
      <c r="F16" t="s">
        <v>352</v>
      </c>
      <c r="G16" t="s">
        <v>445</v>
      </c>
      <c r="H16">
        <v>1976</v>
      </c>
      <c r="I16" t="s">
        <v>302</v>
      </c>
      <c r="J16" t="s">
        <v>446</v>
      </c>
      <c r="K16" s="2">
        <v>3500</v>
      </c>
      <c r="L16" s="2">
        <v>4000</v>
      </c>
      <c r="M16" s="2">
        <v>25000</v>
      </c>
      <c r="N16" t="s">
        <v>380</v>
      </c>
      <c r="O16" t="s">
        <v>393</v>
      </c>
      <c r="P16" s="2">
        <v>3880</v>
      </c>
      <c r="Q16">
        <v>4</v>
      </c>
      <c r="R16">
        <v>96</v>
      </c>
      <c r="S16">
        <v>355</v>
      </c>
      <c r="T16">
        <v>248</v>
      </c>
      <c r="U16">
        <v>22</v>
      </c>
      <c r="V16">
        <v>70</v>
      </c>
      <c r="W16" s="2">
        <v>3920</v>
      </c>
      <c r="X16" t="s">
        <v>447</v>
      </c>
      <c r="Y16" t="s">
        <v>302</v>
      </c>
      <c r="Z16" t="s">
        <v>302</v>
      </c>
      <c r="AA16">
        <v>3</v>
      </c>
      <c r="AB16" t="s">
        <v>305</v>
      </c>
      <c r="AC16" s="2">
        <v>4500</v>
      </c>
      <c r="AD16" t="s">
        <v>302</v>
      </c>
      <c r="AE16" t="s">
        <v>302</v>
      </c>
      <c r="AF16">
        <v>10</v>
      </c>
      <c r="AG16">
        <v>60</v>
      </c>
      <c r="AH16">
        <v>60</v>
      </c>
      <c r="AI16" t="s">
        <v>302</v>
      </c>
      <c r="AJ16" t="s">
        <v>302</v>
      </c>
      <c r="AK16" t="s">
        <v>302</v>
      </c>
      <c r="AL16" s="2">
        <v>1000</v>
      </c>
      <c r="AM16" t="s">
        <v>448</v>
      </c>
      <c r="AN16" t="s">
        <v>307</v>
      </c>
      <c r="AO16" s="2">
        <v>3000</v>
      </c>
      <c r="AP16" t="s">
        <v>396</v>
      </c>
      <c r="AQ16">
        <v>1.5</v>
      </c>
      <c r="AR16">
        <v>49.5</v>
      </c>
      <c r="AS16" t="s">
        <v>309</v>
      </c>
      <c r="AT16" t="s">
        <v>364</v>
      </c>
      <c r="AU16" t="s">
        <v>310</v>
      </c>
      <c r="AV16" t="s">
        <v>324</v>
      </c>
      <c r="AW16">
        <v>500</v>
      </c>
      <c r="AX16" t="s">
        <v>434</v>
      </c>
      <c r="AY16" t="s">
        <v>302</v>
      </c>
      <c r="AZ16" t="s">
        <v>435</v>
      </c>
      <c r="BA16" t="s">
        <v>424</v>
      </c>
      <c r="BB16" t="s">
        <v>449</v>
      </c>
    </row>
    <row r="17" spans="1:101" x14ac:dyDescent="0.25">
      <c r="A17" t="s">
        <v>302</v>
      </c>
      <c r="B17" t="s">
        <v>356</v>
      </c>
      <c r="C17" t="s">
        <v>450</v>
      </c>
      <c r="D17" t="s">
        <v>295</v>
      </c>
      <c r="E17" t="s">
        <v>377</v>
      </c>
      <c r="F17" t="s">
        <v>451</v>
      </c>
      <c r="G17">
        <v>9500</v>
      </c>
      <c r="H17">
        <v>1982</v>
      </c>
      <c r="I17" t="s">
        <v>302</v>
      </c>
      <c r="J17" t="s">
        <v>299</v>
      </c>
      <c r="K17" s="2">
        <v>3500</v>
      </c>
      <c r="L17" s="2">
        <v>4000</v>
      </c>
      <c r="M17" s="2">
        <v>25000</v>
      </c>
      <c r="N17" t="s">
        <v>380</v>
      </c>
      <c r="O17" t="s">
        <v>393</v>
      </c>
      <c r="P17" s="2">
        <v>13280</v>
      </c>
      <c r="Q17">
        <v>4.5</v>
      </c>
      <c r="R17">
        <v>108</v>
      </c>
      <c r="S17">
        <v>303</v>
      </c>
      <c r="T17">
        <v>200</v>
      </c>
      <c r="U17">
        <v>25</v>
      </c>
      <c r="V17">
        <v>65</v>
      </c>
      <c r="W17" s="2">
        <v>4428</v>
      </c>
      <c r="X17">
        <v>20</v>
      </c>
      <c r="Y17" t="s">
        <v>344</v>
      </c>
      <c r="Z17">
        <v>23</v>
      </c>
      <c r="AA17" t="s">
        <v>302</v>
      </c>
      <c r="AB17" t="s">
        <v>302</v>
      </c>
      <c r="AC17">
        <v>3</v>
      </c>
      <c r="AD17" t="s">
        <v>305</v>
      </c>
      <c r="AE17" s="2">
        <v>4880</v>
      </c>
      <c r="AF17">
        <v>3.5</v>
      </c>
      <c r="AG17" s="2">
        <v>5000</v>
      </c>
      <c r="AH17">
        <v>16.5</v>
      </c>
      <c r="AI17">
        <v>57.9</v>
      </c>
      <c r="AJ17">
        <v>57.9</v>
      </c>
      <c r="AK17">
        <v>56</v>
      </c>
      <c r="AL17" t="s">
        <v>302</v>
      </c>
      <c r="AM17" t="s">
        <v>302</v>
      </c>
      <c r="AN17" s="2">
        <v>1050</v>
      </c>
      <c r="AO17" t="s">
        <v>417</v>
      </c>
      <c r="AP17" t="s">
        <v>307</v>
      </c>
      <c r="AQ17" s="2">
        <v>3000</v>
      </c>
      <c r="AR17" t="s">
        <v>396</v>
      </c>
      <c r="AS17">
        <v>1.625</v>
      </c>
      <c r="AT17">
        <v>49.5</v>
      </c>
      <c r="AU17" t="s">
        <v>309</v>
      </c>
      <c r="AV17" t="s">
        <v>364</v>
      </c>
      <c r="AW17" t="s">
        <v>309</v>
      </c>
      <c r="AX17" t="s">
        <v>452</v>
      </c>
      <c r="AY17" t="s">
        <v>330</v>
      </c>
      <c r="AZ17">
        <v>6</v>
      </c>
    </row>
    <row r="18" spans="1:101" x14ac:dyDescent="0.25">
      <c r="A18">
        <v>10</v>
      </c>
      <c r="B18" t="s">
        <v>356</v>
      </c>
      <c r="C18" t="s">
        <v>453</v>
      </c>
      <c r="D18" t="s">
        <v>295</v>
      </c>
      <c r="E18" t="s">
        <v>358</v>
      </c>
      <c r="F18">
        <v>1988</v>
      </c>
      <c r="G18">
        <v>1999</v>
      </c>
      <c r="H18" t="s">
        <v>299</v>
      </c>
      <c r="I18" s="2">
        <v>5500</v>
      </c>
      <c r="J18" s="2">
        <v>5500</v>
      </c>
      <c r="K18" s="2">
        <v>30000</v>
      </c>
      <c r="L18" t="s">
        <v>454</v>
      </c>
      <c r="M18" t="s">
        <v>455</v>
      </c>
      <c r="N18" t="s">
        <v>334</v>
      </c>
      <c r="O18" s="2">
        <v>18120</v>
      </c>
      <c r="P18">
        <v>12</v>
      </c>
      <c r="Q18">
        <v>140</v>
      </c>
      <c r="R18">
        <v>401</v>
      </c>
      <c r="S18">
        <v>259</v>
      </c>
      <c r="T18">
        <v>27</v>
      </c>
      <c r="U18">
        <v>80</v>
      </c>
      <c r="V18" s="2">
        <v>7050</v>
      </c>
      <c r="W18" t="s">
        <v>360</v>
      </c>
      <c r="X18" t="s">
        <v>302</v>
      </c>
      <c r="Y18" t="s">
        <v>456</v>
      </c>
      <c r="Z18">
        <v>3.25</v>
      </c>
      <c r="AA18" t="s">
        <v>305</v>
      </c>
      <c r="AB18" s="2">
        <v>4500</v>
      </c>
      <c r="AC18">
        <v>3.5</v>
      </c>
      <c r="AD18" s="2">
        <v>5600</v>
      </c>
      <c r="AE18">
        <v>12</v>
      </c>
      <c r="AF18">
        <v>78.5</v>
      </c>
      <c r="AG18">
        <v>78.5</v>
      </c>
      <c r="AH18">
        <v>78.5</v>
      </c>
      <c r="AI18" t="s">
        <v>302</v>
      </c>
      <c r="AJ18">
        <v>30</v>
      </c>
      <c r="AK18" s="2">
        <v>1500</v>
      </c>
      <c r="AL18" t="s">
        <v>457</v>
      </c>
      <c r="AM18" t="s">
        <v>307</v>
      </c>
      <c r="AN18" s="2">
        <v>3000</v>
      </c>
      <c r="AO18" t="s">
        <v>363</v>
      </c>
      <c r="AP18">
        <v>1.625</v>
      </c>
      <c r="AQ18">
        <v>49.5</v>
      </c>
      <c r="AR18" t="s">
        <v>309</v>
      </c>
      <c r="AS18" t="s">
        <v>364</v>
      </c>
      <c r="AT18" t="s">
        <v>310</v>
      </c>
      <c r="AU18" t="s">
        <v>324</v>
      </c>
      <c r="AV18">
        <v>600</v>
      </c>
      <c r="AW18" t="s">
        <v>312</v>
      </c>
      <c r="AX18" t="s">
        <v>365</v>
      </c>
      <c r="AY18" t="s">
        <v>314</v>
      </c>
      <c r="AZ18" t="s">
        <v>302</v>
      </c>
      <c r="BA18">
        <v>18000</v>
      </c>
      <c r="BB18" t="s">
        <v>302</v>
      </c>
      <c r="BC18" t="s">
        <v>302</v>
      </c>
      <c r="BD18">
        <v>3</v>
      </c>
      <c r="BE18" t="s">
        <v>366</v>
      </c>
      <c r="BF18" t="s">
        <v>367</v>
      </c>
      <c r="BG18" t="s">
        <v>368</v>
      </c>
      <c r="BH18" s="2">
        <v>2820</v>
      </c>
      <c r="BI18" t="s">
        <v>351</v>
      </c>
      <c r="BJ18" t="s">
        <v>351</v>
      </c>
      <c r="BK18" s="2">
        <v>24000</v>
      </c>
      <c r="BL18" t="s">
        <v>317</v>
      </c>
      <c r="BM18">
        <v>4</v>
      </c>
      <c r="BN18" t="s">
        <v>302</v>
      </c>
      <c r="BO18" t="s">
        <v>302</v>
      </c>
      <c r="BP18" s="2">
        <v>1280</v>
      </c>
      <c r="BQ18">
        <v>8</v>
      </c>
      <c r="BR18" t="s">
        <v>324</v>
      </c>
      <c r="BS18">
        <v>49.5</v>
      </c>
      <c r="BT18" t="s">
        <v>319</v>
      </c>
      <c r="BU18">
        <v>21</v>
      </c>
      <c r="BV18">
        <v>50</v>
      </c>
      <c r="BW18" t="s">
        <v>320</v>
      </c>
      <c r="BX18" t="s">
        <v>323</v>
      </c>
      <c r="BY18" s="2">
        <v>5120</v>
      </c>
      <c r="BZ18">
        <v>15</v>
      </c>
      <c r="CA18">
        <v>3</v>
      </c>
      <c r="CB18" t="s">
        <v>371</v>
      </c>
      <c r="CC18">
        <v>4</v>
      </c>
      <c r="CD18">
        <v>4</v>
      </c>
      <c r="CE18" t="s">
        <v>323</v>
      </c>
      <c r="CF18">
        <v>2</v>
      </c>
      <c r="CG18" t="s">
        <v>323</v>
      </c>
      <c r="CH18" t="s">
        <v>373</v>
      </c>
      <c r="CI18">
        <v>473</v>
      </c>
      <c r="CJ18" t="s">
        <v>354</v>
      </c>
      <c r="CK18" t="s">
        <v>375</v>
      </c>
      <c r="CL18" t="s">
        <v>323</v>
      </c>
      <c r="CM18" t="s">
        <v>317</v>
      </c>
      <c r="CN18" s="2">
        <v>2500</v>
      </c>
    </row>
    <row r="19" spans="1:101" x14ac:dyDescent="0.25">
      <c r="A19">
        <v>11</v>
      </c>
      <c r="B19" t="s">
        <v>458</v>
      </c>
      <c r="C19" t="s">
        <v>459</v>
      </c>
      <c r="D19" t="s">
        <v>295</v>
      </c>
      <c r="E19" t="s">
        <v>460</v>
      </c>
      <c r="F19" t="s">
        <v>377</v>
      </c>
      <c r="G19" t="s">
        <v>352</v>
      </c>
      <c r="H19" t="s">
        <v>445</v>
      </c>
      <c r="I19">
        <v>1974</v>
      </c>
      <c r="J19">
        <v>2008</v>
      </c>
      <c r="K19" t="s">
        <v>446</v>
      </c>
      <c r="L19" s="2">
        <v>6000</v>
      </c>
      <c r="M19" s="2">
        <v>7000</v>
      </c>
      <c r="N19" s="2">
        <v>30000</v>
      </c>
      <c r="O19" t="s">
        <v>300</v>
      </c>
      <c r="P19" t="s">
        <v>461</v>
      </c>
      <c r="Q19" s="2">
        <v>19300</v>
      </c>
      <c r="R19" t="s">
        <v>302</v>
      </c>
      <c r="S19">
        <v>130</v>
      </c>
      <c r="T19">
        <v>355</v>
      </c>
      <c r="U19">
        <v>276</v>
      </c>
      <c r="V19">
        <v>22</v>
      </c>
      <c r="W19">
        <v>70</v>
      </c>
      <c r="X19" s="2">
        <v>4500</v>
      </c>
      <c r="Y19" t="s">
        <v>462</v>
      </c>
      <c r="Z19" t="s">
        <v>302</v>
      </c>
      <c r="AA19" t="s">
        <v>302</v>
      </c>
      <c r="AB19">
        <v>3.25</v>
      </c>
      <c r="AC19" t="s">
        <v>463</v>
      </c>
      <c r="AD19" s="2">
        <v>4200</v>
      </c>
      <c r="AE19">
        <v>3.75</v>
      </c>
      <c r="AF19" s="2">
        <v>9000</v>
      </c>
      <c r="AG19">
        <v>15</v>
      </c>
      <c r="AH19">
        <v>85</v>
      </c>
      <c r="AI19">
        <v>85</v>
      </c>
      <c r="AJ19" t="s">
        <v>302</v>
      </c>
      <c r="AK19" t="s">
        <v>302</v>
      </c>
      <c r="AL19">
        <v>85</v>
      </c>
      <c r="AM19" s="2">
        <v>1500</v>
      </c>
      <c r="AN19" t="s">
        <v>417</v>
      </c>
      <c r="AO19" t="s">
        <v>464</v>
      </c>
      <c r="AP19" s="2">
        <v>4500</v>
      </c>
      <c r="AQ19" t="s">
        <v>396</v>
      </c>
      <c r="AR19">
        <v>1.875</v>
      </c>
      <c r="AS19">
        <v>60.5</v>
      </c>
      <c r="AT19" t="s">
        <v>465</v>
      </c>
      <c r="AU19" t="s">
        <v>396</v>
      </c>
      <c r="AV19" t="s">
        <v>466</v>
      </c>
      <c r="AW19" t="s">
        <v>467</v>
      </c>
      <c r="AX19" t="s">
        <v>396</v>
      </c>
      <c r="AY19" t="s">
        <v>468</v>
      </c>
      <c r="AZ19">
        <v>800</v>
      </c>
      <c r="BA19" t="s">
        <v>348</v>
      </c>
      <c r="BB19" t="s">
        <v>349</v>
      </c>
      <c r="BC19" t="s">
        <v>330</v>
      </c>
      <c r="BD19" t="s">
        <v>469</v>
      </c>
      <c r="BE19" t="s">
        <v>302</v>
      </c>
      <c r="BF19" s="2">
        <v>25000</v>
      </c>
      <c r="BG19" t="s">
        <v>302</v>
      </c>
      <c r="BH19" t="s">
        <v>302</v>
      </c>
      <c r="BI19">
        <v>3</v>
      </c>
      <c r="BJ19" t="s">
        <v>396</v>
      </c>
      <c r="BK19" t="s">
        <v>308</v>
      </c>
      <c r="BL19" t="s">
        <v>470</v>
      </c>
      <c r="BM19" s="2">
        <v>2360</v>
      </c>
      <c r="BN19" s="2">
        <v>2640</v>
      </c>
      <c r="BO19" s="2">
        <v>2735</v>
      </c>
      <c r="BP19" s="2">
        <v>17360</v>
      </c>
      <c r="BQ19" t="s">
        <v>369</v>
      </c>
      <c r="BR19">
        <v>5</v>
      </c>
      <c r="BS19">
        <v>1</v>
      </c>
      <c r="BT19">
        <v>1</v>
      </c>
      <c r="BU19" s="2">
        <v>2400</v>
      </c>
      <c r="BV19">
        <v>6</v>
      </c>
      <c r="BW19" t="s">
        <v>396</v>
      </c>
      <c r="BX19">
        <v>60.5</v>
      </c>
      <c r="BY19" t="s">
        <v>319</v>
      </c>
      <c r="BZ19">
        <v>21</v>
      </c>
      <c r="CA19">
        <v>70</v>
      </c>
      <c r="CB19" t="s">
        <v>320</v>
      </c>
      <c r="CC19" t="s">
        <v>321</v>
      </c>
      <c r="CD19" s="2">
        <v>6000</v>
      </c>
      <c r="CE19">
        <v>15</v>
      </c>
      <c r="CF19">
        <v>3</v>
      </c>
      <c r="CG19">
        <v>4</v>
      </c>
      <c r="CH19">
        <v>1</v>
      </c>
      <c r="CI19">
        <v>5</v>
      </c>
      <c r="CJ19" t="s">
        <v>353</v>
      </c>
      <c r="CK19">
        <v>2</v>
      </c>
      <c r="CL19" t="s">
        <v>353</v>
      </c>
      <c r="CM19" t="s">
        <v>304</v>
      </c>
      <c r="CN19" t="s">
        <v>304</v>
      </c>
      <c r="CO19" t="s">
        <v>471</v>
      </c>
      <c r="CP19" t="s">
        <v>374</v>
      </c>
      <c r="CQ19" t="s">
        <v>412</v>
      </c>
      <c r="CR19" t="s">
        <v>321</v>
      </c>
      <c r="CS19" t="s">
        <v>317</v>
      </c>
      <c r="CT19" s="2">
        <v>1500</v>
      </c>
    </row>
    <row r="20" spans="1:101" x14ac:dyDescent="0.25">
      <c r="A20">
        <v>12</v>
      </c>
      <c r="B20" t="s">
        <v>472</v>
      </c>
      <c r="C20">
        <v>5001</v>
      </c>
      <c r="D20" t="s">
        <v>295</v>
      </c>
      <c r="E20" t="s">
        <v>473</v>
      </c>
      <c r="F20">
        <v>1974</v>
      </c>
      <c r="G20">
        <v>1999</v>
      </c>
      <c r="H20" t="s">
        <v>299</v>
      </c>
      <c r="I20" s="2">
        <v>5000</v>
      </c>
      <c r="J20" s="2">
        <v>5000</v>
      </c>
      <c r="K20" s="2">
        <v>25000</v>
      </c>
      <c r="L20" t="s">
        <v>380</v>
      </c>
      <c r="M20" t="s">
        <v>474</v>
      </c>
      <c r="N20" t="s">
        <v>475</v>
      </c>
      <c r="O20" s="2">
        <v>13000</v>
      </c>
      <c r="P20" t="s">
        <v>302</v>
      </c>
      <c r="Q20">
        <v>140</v>
      </c>
      <c r="R20">
        <v>378.5</v>
      </c>
      <c r="S20">
        <v>264</v>
      </c>
      <c r="T20">
        <v>33</v>
      </c>
      <c r="U20">
        <v>75</v>
      </c>
      <c r="V20" s="2">
        <v>4100</v>
      </c>
      <c r="W20" t="s">
        <v>476</v>
      </c>
      <c r="X20" t="s">
        <v>304</v>
      </c>
      <c r="Y20" t="s">
        <v>304</v>
      </c>
      <c r="Z20">
        <v>3.25</v>
      </c>
      <c r="AA20" t="s">
        <v>329</v>
      </c>
      <c r="AB20" s="2">
        <v>3500</v>
      </c>
      <c r="AC20">
        <v>3.5</v>
      </c>
      <c r="AD20" s="2">
        <v>10000</v>
      </c>
      <c r="AE20" t="s">
        <v>477</v>
      </c>
      <c r="AF20">
        <v>66</v>
      </c>
      <c r="AG20">
        <v>50</v>
      </c>
      <c r="AH20" t="s">
        <v>302</v>
      </c>
      <c r="AI20" t="s">
        <v>302</v>
      </c>
      <c r="AJ20">
        <v>35</v>
      </c>
      <c r="AK20" s="2">
        <v>1500</v>
      </c>
      <c r="AL20" t="s">
        <v>478</v>
      </c>
      <c r="AM20" t="s">
        <v>307</v>
      </c>
      <c r="AN20" s="2">
        <v>3000</v>
      </c>
      <c r="AO20" t="s">
        <v>396</v>
      </c>
      <c r="AP20">
        <v>1.75</v>
      </c>
      <c r="AQ20">
        <v>60.5</v>
      </c>
      <c r="AR20" t="s">
        <v>479</v>
      </c>
      <c r="AS20" t="s">
        <v>397</v>
      </c>
      <c r="AT20" t="s">
        <v>480</v>
      </c>
      <c r="AU20" t="s">
        <v>481</v>
      </c>
      <c r="AV20">
        <v>600</v>
      </c>
      <c r="AW20" t="s">
        <v>312</v>
      </c>
      <c r="AX20" t="s">
        <v>482</v>
      </c>
      <c r="AY20" t="s">
        <v>483</v>
      </c>
      <c r="AZ20" t="s">
        <v>404</v>
      </c>
      <c r="BA20" s="2">
        <v>5827</v>
      </c>
      <c r="BB20" s="2">
        <v>26900</v>
      </c>
      <c r="BC20" t="s">
        <v>302</v>
      </c>
      <c r="BD20" t="s">
        <v>302</v>
      </c>
      <c r="BE20">
        <v>4</v>
      </c>
      <c r="BF20" t="s">
        <v>484</v>
      </c>
      <c r="BG20" t="s">
        <v>485</v>
      </c>
      <c r="BH20" t="s">
        <v>486</v>
      </c>
      <c r="BI20" s="2">
        <v>5308</v>
      </c>
      <c r="BJ20" t="s">
        <v>302</v>
      </c>
      <c r="BK20" s="2">
        <v>6489</v>
      </c>
      <c r="BL20" s="2">
        <v>21000</v>
      </c>
      <c r="BM20" t="s">
        <v>369</v>
      </c>
      <c r="BN20">
        <v>4</v>
      </c>
      <c r="BO20">
        <v>1</v>
      </c>
      <c r="BP20">
        <v>1</v>
      </c>
      <c r="BQ20" s="2">
        <v>1910</v>
      </c>
      <c r="BR20">
        <v>10</v>
      </c>
      <c r="BS20" t="s">
        <v>330</v>
      </c>
      <c r="BT20" t="s">
        <v>397</v>
      </c>
      <c r="BU20">
        <v>60.5</v>
      </c>
      <c r="BV20" t="s">
        <v>487</v>
      </c>
      <c r="BW20">
        <v>21</v>
      </c>
      <c r="BX20">
        <v>75</v>
      </c>
      <c r="BY20" t="s">
        <v>488</v>
      </c>
      <c r="BZ20" t="s">
        <v>323</v>
      </c>
      <c r="CA20" s="2">
        <v>6825</v>
      </c>
      <c r="CB20">
        <v>15</v>
      </c>
      <c r="CC20">
        <v>3.5</v>
      </c>
      <c r="CD20" t="s">
        <v>489</v>
      </c>
      <c r="CE20">
        <v>3</v>
      </c>
      <c r="CF20">
        <v>4</v>
      </c>
      <c r="CG20" t="s">
        <v>323</v>
      </c>
      <c r="CH20">
        <v>2</v>
      </c>
      <c r="CI20" t="s">
        <v>353</v>
      </c>
      <c r="CJ20" t="s">
        <v>304</v>
      </c>
      <c r="CK20" t="s">
        <v>304</v>
      </c>
      <c r="CL20" t="s">
        <v>321</v>
      </c>
      <c r="CM20" t="s">
        <v>490</v>
      </c>
      <c r="CN20" t="s">
        <v>412</v>
      </c>
      <c r="CO20" t="s">
        <v>323</v>
      </c>
      <c r="CP20" t="s">
        <v>302</v>
      </c>
      <c r="CQ20" s="2">
        <v>1500</v>
      </c>
    </row>
    <row r="21" spans="1:101" x14ac:dyDescent="0.25">
      <c r="A21">
        <v>13</v>
      </c>
      <c r="B21" t="s">
        <v>472</v>
      </c>
      <c r="C21">
        <v>5006</v>
      </c>
      <c r="D21" t="s">
        <v>295</v>
      </c>
      <c r="E21" t="s">
        <v>491</v>
      </c>
      <c r="F21">
        <v>8000</v>
      </c>
      <c r="G21">
        <v>1999</v>
      </c>
      <c r="H21">
        <v>1999</v>
      </c>
      <c r="I21" t="s">
        <v>446</v>
      </c>
      <c r="J21" s="2">
        <v>5000</v>
      </c>
      <c r="K21" s="2">
        <v>7500</v>
      </c>
      <c r="L21" s="2">
        <v>25000</v>
      </c>
      <c r="M21" t="s">
        <v>492</v>
      </c>
      <c r="N21" t="s">
        <v>493</v>
      </c>
      <c r="O21" s="2">
        <v>12220</v>
      </c>
      <c r="P21" t="s">
        <v>302</v>
      </c>
      <c r="Q21">
        <v>120</v>
      </c>
      <c r="R21">
        <v>390</v>
      </c>
      <c r="S21">
        <v>234</v>
      </c>
      <c r="T21">
        <v>30</v>
      </c>
      <c r="U21">
        <v>78</v>
      </c>
      <c r="V21" s="2">
        <v>8322</v>
      </c>
      <c r="W21" t="s">
        <v>494</v>
      </c>
      <c r="X21" t="s">
        <v>304</v>
      </c>
      <c r="Y21" t="s">
        <v>304</v>
      </c>
      <c r="Z21">
        <v>3.25</v>
      </c>
      <c r="AA21" t="s">
        <v>329</v>
      </c>
      <c r="AB21" s="2">
        <v>2500</v>
      </c>
      <c r="AC21">
        <v>3.75</v>
      </c>
      <c r="AD21" s="2">
        <v>10600</v>
      </c>
      <c r="AE21" t="s">
        <v>495</v>
      </c>
      <c r="AF21">
        <v>89</v>
      </c>
      <c r="AG21">
        <v>66</v>
      </c>
      <c r="AH21" t="s">
        <v>302</v>
      </c>
      <c r="AI21" t="s">
        <v>302</v>
      </c>
      <c r="AJ21">
        <v>35</v>
      </c>
      <c r="AK21" s="2">
        <v>1600</v>
      </c>
      <c r="AL21" t="s">
        <v>343</v>
      </c>
      <c r="AM21" t="s">
        <v>496</v>
      </c>
      <c r="AN21" s="2">
        <v>3000</v>
      </c>
      <c r="AO21" t="s">
        <v>396</v>
      </c>
      <c r="AP21">
        <v>1.75</v>
      </c>
      <c r="AQ21">
        <v>60.5</v>
      </c>
      <c r="AR21" t="s">
        <v>309</v>
      </c>
      <c r="AS21" t="s">
        <v>497</v>
      </c>
      <c r="AT21" t="s">
        <v>309</v>
      </c>
      <c r="AU21" t="s">
        <v>498</v>
      </c>
      <c r="AV21" t="s">
        <v>481</v>
      </c>
      <c r="AW21">
        <v>600</v>
      </c>
      <c r="AX21" t="s">
        <v>312</v>
      </c>
      <c r="AY21" t="s">
        <v>479</v>
      </c>
      <c r="AZ21" t="s">
        <v>499</v>
      </c>
      <c r="BA21" t="s">
        <v>404</v>
      </c>
      <c r="BB21" t="s">
        <v>302</v>
      </c>
      <c r="BC21" s="2">
        <v>21160</v>
      </c>
      <c r="BD21" t="s">
        <v>302</v>
      </c>
      <c r="BE21" s="2">
        <v>6930</v>
      </c>
      <c r="BF21">
        <v>3</v>
      </c>
      <c r="BG21" t="s">
        <v>330</v>
      </c>
      <c r="BH21" t="s">
        <v>388</v>
      </c>
      <c r="BI21" s="2">
        <v>5100</v>
      </c>
      <c r="BJ21" s="2">
        <v>4800</v>
      </c>
      <c r="BK21" s="2">
        <v>24324</v>
      </c>
      <c r="BL21" s="2">
        <v>20600</v>
      </c>
      <c r="BM21" t="s">
        <v>317</v>
      </c>
      <c r="BN21">
        <v>5</v>
      </c>
      <c r="BO21">
        <v>1</v>
      </c>
      <c r="BP21">
        <v>2</v>
      </c>
      <c r="BQ21" s="2">
        <v>1932</v>
      </c>
      <c r="BR21">
        <v>12</v>
      </c>
      <c r="BS21" t="s">
        <v>330</v>
      </c>
      <c r="BT21" t="s">
        <v>397</v>
      </c>
      <c r="BU21">
        <v>60.5</v>
      </c>
      <c r="BV21" t="s">
        <v>500</v>
      </c>
      <c r="BW21">
        <v>21</v>
      </c>
      <c r="BX21">
        <v>75</v>
      </c>
      <c r="BY21" t="s">
        <v>488</v>
      </c>
      <c r="BZ21" t="s">
        <v>323</v>
      </c>
      <c r="CA21" s="2">
        <v>6000</v>
      </c>
      <c r="CB21">
        <v>15</v>
      </c>
      <c r="CC21">
        <v>4</v>
      </c>
      <c r="CD21" t="s">
        <v>501</v>
      </c>
      <c r="CE21">
        <v>3</v>
      </c>
      <c r="CF21">
        <v>4</v>
      </c>
      <c r="CG21" t="s">
        <v>323</v>
      </c>
      <c r="CH21">
        <v>2</v>
      </c>
      <c r="CI21" t="s">
        <v>353</v>
      </c>
      <c r="CJ21" t="s">
        <v>304</v>
      </c>
      <c r="CK21" t="s">
        <v>304</v>
      </c>
      <c r="CL21" t="s">
        <v>321</v>
      </c>
      <c r="CM21" t="s">
        <v>502</v>
      </c>
      <c r="CN21" t="s">
        <v>412</v>
      </c>
      <c r="CO21" t="s">
        <v>323</v>
      </c>
      <c r="CP21" t="s">
        <v>302</v>
      </c>
      <c r="CQ21" s="2">
        <v>2000</v>
      </c>
    </row>
    <row r="22" spans="1:101" x14ac:dyDescent="0.25">
      <c r="A22">
        <v>14</v>
      </c>
      <c r="B22" t="s">
        <v>503</v>
      </c>
      <c r="C22" t="s">
        <v>504</v>
      </c>
      <c r="D22" t="s">
        <v>505</v>
      </c>
      <c r="E22" t="s">
        <v>295</v>
      </c>
      <c r="F22" t="s">
        <v>506</v>
      </c>
      <c r="G22">
        <v>1982</v>
      </c>
      <c r="H22">
        <v>1999</v>
      </c>
      <c r="I22" t="s">
        <v>299</v>
      </c>
      <c r="J22" s="2">
        <v>8000</v>
      </c>
      <c r="K22" s="2">
        <v>8000</v>
      </c>
      <c r="L22" s="2">
        <v>32500</v>
      </c>
      <c r="M22" t="s">
        <v>400</v>
      </c>
      <c r="N22" t="s">
        <v>416</v>
      </c>
      <c r="O22" s="2">
        <v>12500</v>
      </c>
      <c r="P22">
        <v>3.5</v>
      </c>
      <c r="Q22">
        <v>122</v>
      </c>
      <c r="R22">
        <v>348.6</v>
      </c>
      <c r="S22">
        <v>328.25</v>
      </c>
      <c r="T22">
        <v>15.75</v>
      </c>
      <c r="U22">
        <v>79</v>
      </c>
      <c r="V22" s="2">
        <v>4000</v>
      </c>
      <c r="W22" t="s">
        <v>507</v>
      </c>
      <c r="X22" t="s">
        <v>302</v>
      </c>
      <c r="Y22" t="s">
        <v>302</v>
      </c>
      <c r="Z22">
        <v>2.75</v>
      </c>
      <c r="AA22" t="s">
        <v>508</v>
      </c>
      <c r="AB22" s="2">
        <v>4250</v>
      </c>
      <c r="AC22">
        <v>3.25</v>
      </c>
      <c r="AD22" s="2">
        <v>10500</v>
      </c>
      <c r="AE22">
        <v>13.5</v>
      </c>
      <c r="AF22">
        <v>65</v>
      </c>
      <c r="AG22">
        <v>65</v>
      </c>
      <c r="AH22">
        <v>43</v>
      </c>
      <c r="AI22" t="s">
        <v>302</v>
      </c>
      <c r="AJ22">
        <v>50</v>
      </c>
      <c r="AK22" s="2">
        <v>1500</v>
      </c>
      <c r="AL22" t="s">
        <v>417</v>
      </c>
      <c r="AM22" t="s">
        <v>307</v>
      </c>
      <c r="AN22" s="2">
        <v>3000</v>
      </c>
      <c r="AO22" t="s">
        <v>308</v>
      </c>
      <c r="AP22">
        <v>1.75</v>
      </c>
      <c r="AQ22">
        <v>60.5</v>
      </c>
      <c r="AR22" t="s">
        <v>309</v>
      </c>
      <c r="AS22" t="s">
        <v>509</v>
      </c>
      <c r="AT22" t="s">
        <v>310</v>
      </c>
      <c r="AU22" t="s">
        <v>324</v>
      </c>
      <c r="AV22">
        <v>800</v>
      </c>
      <c r="AW22" t="s">
        <v>312</v>
      </c>
      <c r="AX22" t="s">
        <v>510</v>
      </c>
      <c r="AY22" t="s">
        <v>424</v>
      </c>
      <c r="AZ22" t="s">
        <v>302</v>
      </c>
      <c r="BA22" s="2">
        <v>20000</v>
      </c>
      <c r="BB22" s="2">
        <v>1000</v>
      </c>
      <c r="BC22" t="s">
        <v>302</v>
      </c>
      <c r="BD22">
        <v>3</v>
      </c>
      <c r="BE22">
        <v>2</v>
      </c>
      <c r="BF22" t="s">
        <v>511</v>
      </c>
      <c r="BG22" s="2">
        <v>1500</v>
      </c>
      <c r="BH22" s="2">
        <v>13000</v>
      </c>
      <c r="BI22" s="2">
        <v>2155</v>
      </c>
      <c r="BJ22" s="2">
        <v>18250</v>
      </c>
      <c r="BK22" t="s">
        <v>317</v>
      </c>
      <c r="BL22">
        <v>5</v>
      </c>
      <c r="BM22">
        <v>1</v>
      </c>
      <c r="BN22">
        <v>1</v>
      </c>
      <c r="BO22" s="2">
        <v>1920</v>
      </c>
      <c r="BP22">
        <v>12</v>
      </c>
      <c r="BQ22" t="s">
        <v>324</v>
      </c>
      <c r="BR22">
        <v>60</v>
      </c>
      <c r="BS22" t="s">
        <v>512</v>
      </c>
      <c r="BT22">
        <v>19.75</v>
      </c>
      <c r="BU22">
        <v>75</v>
      </c>
      <c r="BV22" t="s">
        <v>370</v>
      </c>
      <c r="BW22" t="s">
        <v>324</v>
      </c>
      <c r="BX22" s="2">
        <v>8000</v>
      </c>
      <c r="BY22">
        <v>15</v>
      </c>
      <c r="BZ22">
        <v>4.5</v>
      </c>
      <c r="CA22">
        <v>4.75</v>
      </c>
      <c r="CB22">
        <v>4</v>
      </c>
      <c r="CC22">
        <v>4</v>
      </c>
      <c r="CD22" t="s">
        <v>324</v>
      </c>
      <c r="CE22">
        <v>2</v>
      </c>
      <c r="CF22" t="s">
        <v>324</v>
      </c>
      <c r="CG22" t="s">
        <v>513</v>
      </c>
      <c r="CH22">
        <v>520</v>
      </c>
      <c r="CI22" t="s">
        <v>321</v>
      </c>
      <c r="CJ22" t="s">
        <v>502</v>
      </c>
      <c r="CK22" t="s">
        <v>412</v>
      </c>
      <c r="CL22" t="s">
        <v>324</v>
      </c>
      <c r="CM22" t="s">
        <v>317</v>
      </c>
      <c r="CN22" s="2">
        <v>2000</v>
      </c>
    </row>
    <row r="23" spans="1:101" x14ac:dyDescent="0.25">
      <c r="A23">
        <v>15</v>
      </c>
      <c r="B23" t="s">
        <v>503</v>
      </c>
      <c r="C23" t="s">
        <v>514</v>
      </c>
      <c r="D23" t="s">
        <v>515</v>
      </c>
      <c r="E23" t="s">
        <v>295</v>
      </c>
      <c r="F23" t="s">
        <v>516</v>
      </c>
      <c r="G23" t="s">
        <v>377</v>
      </c>
      <c r="H23" t="s">
        <v>451</v>
      </c>
      <c r="I23">
        <v>1987</v>
      </c>
      <c r="J23">
        <v>2007</v>
      </c>
      <c r="K23" t="s">
        <v>299</v>
      </c>
      <c r="L23" s="2">
        <v>7500</v>
      </c>
      <c r="M23" s="2">
        <v>10000</v>
      </c>
      <c r="N23" s="2">
        <v>35000</v>
      </c>
      <c r="O23" t="s">
        <v>392</v>
      </c>
      <c r="P23" t="s">
        <v>301</v>
      </c>
      <c r="Q23" s="2">
        <v>12900</v>
      </c>
      <c r="R23">
        <v>4</v>
      </c>
      <c r="S23">
        <v>200</v>
      </c>
      <c r="T23">
        <v>318</v>
      </c>
      <c r="U23">
        <v>248</v>
      </c>
      <c r="V23">
        <v>29</v>
      </c>
      <c r="W23">
        <v>66</v>
      </c>
      <c r="X23" s="2">
        <v>5555</v>
      </c>
      <c r="Y23" t="s">
        <v>517</v>
      </c>
      <c r="Z23" t="s">
        <v>302</v>
      </c>
      <c r="AA23" t="s">
        <v>302</v>
      </c>
      <c r="AB23">
        <v>3.25</v>
      </c>
      <c r="AC23" t="s">
        <v>383</v>
      </c>
      <c r="AD23" s="2">
        <v>3200</v>
      </c>
      <c r="AE23">
        <v>3.75</v>
      </c>
      <c r="AF23" s="2">
        <v>12000</v>
      </c>
      <c r="AG23">
        <v>20</v>
      </c>
      <c r="AH23">
        <v>125</v>
      </c>
      <c r="AI23">
        <v>125</v>
      </c>
      <c r="AJ23" t="s">
        <v>302</v>
      </c>
      <c r="AK23">
        <v>5.5</v>
      </c>
      <c r="AL23">
        <v>40</v>
      </c>
      <c r="AM23" t="s">
        <v>518</v>
      </c>
      <c r="AN23" t="s">
        <v>417</v>
      </c>
      <c r="AO23" t="s">
        <v>519</v>
      </c>
      <c r="AP23" t="s">
        <v>520</v>
      </c>
      <c r="AQ23" t="s">
        <v>396</v>
      </c>
      <c r="AR23" t="s">
        <v>521</v>
      </c>
      <c r="AS23" t="s">
        <v>522</v>
      </c>
      <c r="AT23">
        <v>-2</v>
      </c>
      <c r="AU23" t="s">
        <v>523</v>
      </c>
      <c r="AV23" t="s">
        <v>524</v>
      </c>
      <c r="AW23" t="s">
        <v>308</v>
      </c>
      <c r="AX23" t="s">
        <v>525</v>
      </c>
      <c r="AY23" t="s">
        <v>308</v>
      </c>
      <c r="AZ23" t="s">
        <v>526</v>
      </c>
      <c r="BA23" t="s">
        <v>324</v>
      </c>
      <c r="BB23" t="s">
        <v>527</v>
      </c>
      <c r="BC23" t="s">
        <v>528</v>
      </c>
      <c r="BD23" t="s">
        <v>529</v>
      </c>
      <c r="BE23" t="s">
        <v>469</v>
      </c>
      <c r="BF23" s="2">
        <v>10000</v>
      </c>
      <c r="BG23" t="s">
        <v>302</v>
      </c>
      <c r="BH23" s="2">
        <v>5000</v>
      </c>
      <c r="BI23" t="s">
        <v>302</v>
      </c>
      <c r="BJ23">
        <v>4</v>
      </c>
      <c r="BK23" t="s">
        <v>315</v>
      </c>
      <c r="BL23" t="s">
        <v>530</v>
      </c>
      <c r="BM23">
        <v>2200</v>
      </c>
      <c r="BN23" s="2">
        <v>3000</v>
      </c>
      <c r="BO23" s="2">
        <v>7085</v>
      </c>
      <c r="BP23" t="s">
        <v>302</v>
      </c>
      <c r="BQ23" s="2">
        <v>25800</v>
      </c>
      <c r="BR23" t="s">
        <v>317</v>
      </c>
      <c r="BS23">
        <v>4</v>
      </c>
      <c r="BT23">
        <v>1</v>
      </c>
      <c r="BU23">
        <v>1</v>
      </c>
      <c r="BV23" s="2">
        <v>1920</v>
      </c>
      <c r="BW23">
        <v>12</v>
      </c>
      <c r="BX23" t="s">
        <v>324</v>
      </c>
      <c r="BY23">
        <v>60</v>
      </c>
      <c r="BZ23" t="s">
        <v>531</v>
      </c>
      <c r="CA23">
        <v>21</v>
      </c>
      <c r="CB23">
        <v>75</v>
      </c>
      <c r="CC23" t="s">
        <v>370</v>
      </c>
      <c r="CD23" t="s">
        <v>324</v>
      </c>
      <c r="CE23" s="2">
        <v>7500</v>
      </c>
      <c r="CF23">
        <v>15</v>
      </c>
      <c r="CG23">
        <v>4.5</v>
      </c>
      <c r="CH23">
        <v>4</v>
      </c>
      <c r="CI23">
        <v>5</v>
      </c>
      <c r="CJ23">
        <v>6</v>
      </c>
      <c r="CK23" t="s">
        <v>324</v>
      </c>
      <c r="CL23">
        <v>2</v>
      </c>
      <c r="CM23" t="s">
        <v>324</v>
      </c>
      <c r="CN23" t="s">
        <v>532</v>
      </c>
      <c r="CO23">
        <v>748</v>
      </c>
      <c r="CP23" t="s">
        <v>321</v>
      </c>
      <c r="CQ23" t="s">
        <v>502</v>
      </c>
      <c r="CR23" t="s">
        <v>412</v>
      </c>
      <c r="CS23" t="s">
        <v>324</v>
      </c>
      <c r="CT23" t="s">
        <v>317</v>
      </c>
      <c r="CU23" s="2">
        <v>2000</v>
      </c>
    </row>
    <row r="24" spans="1:101" x14ac:dyDescent="0.25">
      <c r="A24">
        <v>16</v>
      </c>
      <c r="B24" t="s">
        <v>503</v>
      </c>
      <c r="C24" t="s">
        <v>533</v>
      </c>
      <c r="D24" t="s">
        <v>295</v>
      </c>
      <c r="E24" t="s">
        <v>352</v>
      </c>
      <c r="F24" t="s">
        <v>445</v>
      </c>
      <c r="G24" t="s">
        <v>534</v>
      </c>
      <c r="H24" t="s">
        <v>535</v>
      </c>
      <c r="I24">
        <v>1976</v>
      </c>
      <c r="J24">
        <v>2009</v>
      </c>
      <c r="K24" t="s">
        <v>446</v>
      </c>
      <c r="L24" s="2">
        <v>5000</v>
      </c>
      <c r="M24" s="2">
        <v>5000</v>
      </c>
      <c r="N24" s="2">
        <v>30000</v>
      </c>
      <c r="O24" t="s">
        <v>536</v>
      </c>
      <c r="P24" t="s">
        <v>416</v>
      </c>
      <c r="Q24" s="2">
        <v>13500</v>
      </c>
      <c r="R24">
        <v>4</v>
      </c>
      <c r="S24">
        <v>112</v>
      </c>
      <c r="T24">
        <v>355</v>
      </c>
      <c r="U24">
        <v>241</v>
      </c>
      <c r="V24">
        <v>22</v>
      </c>
      <c r="W24">
        <v>70</v>
      </c>
      <c r="X24" s="2">
        <v>3719</v>
      </c>
      <c r="Y24" t="s">
        <v>537</v>
      </c>
      <c r="Z24" t="s">
        <v>304</v>
      </c>
      <c r="AA24" t="s">
        <v>304</v>
      </c>
      <c r="AB24" t="s">
        <v>538</v>
      </c>
      <c r="AC24" t="s">
        <v>539</v>
      </c>
      <c r="AD24">
        <v>40</v>
      </c>
      <c r="AE24" t="s">
        <v>518</v>
      </c>
      <c r="AF24" t="s">
        <v>417</v>
      </c>
      <c r="AG24" t="s">
        <v>519</v>
      </c>
      <c r="AH24" t="s">
        <v>520</v>
      </c>
      <c r="AI24">
        <v>80</v>
      </c>
      <c r="AJ24">
        <v>52.5</v>
      </c>
      <c r="AK24" t="s">
        <v>304</v>
      </c>
      <c r="AL24" t="s">
        <v>304</v>
      </c>
      <c r="AM24">
        <v>120</v>
      </c>
      <c r="AN24" s="2">
        <v>1300</v>
      </c>
      <c r="AO24" t="s">
        <v>540</v>
      </c>
      <c r="AP24" t="s">
        <v>307</v>
      </c>
      <c r="AQ24" s="2">
        <v>3300</v>
      </c>
      <c r="AR24" t="s">
        <v>396</v>
      </c>
      <c r="AS24" t="s">
        <v>541</v>
      </c>
      <c r="AT24">
        <v>1.5</v>
      </c>
      <c r="AU24">
        <v>49.5</v>
      </c>
      <c r="AV24" t="s">
        <v>542</v>
      </c>
      <c r="AW24" t="s">
        <v>543</v>
      </c>
      <c r="AX24">
        <v>650</v>
      </c>
      <c r="AY24" t="s">
        <v>544</v>
      </c>
      <c r="AZ24" t="s">
        <v>397</v>
      </c>
      <c r="BA24" t="s">
        <v>545</v>
      </c>
      <c r="BB24">
        <v>600</v>
      </c>
      <c r="BC24" t="s">
        <v>312</v>
      </c>
      <c r="BD24" t="s">
        <v>546</v>
      </c>
      <c r="BE24" t="s">
        <v>547</v>
      </c>
      <c r="BF24" s="2">
        <v>25000</v>
      </c>
      <c r="BG24" s="2">
        <v>25000</v>
      </c>
      <c r="BH24" t="s">
        <v>304</v>
      </c>
      <c r="BI24" t="s">
        <v>304</v>
      </c>
      <c r="BJ24">
        <v>4</v>
      </c>
      <c r="BK24" t="s">
        <v>396</v>
      </c>
      <c r="BL24" t="s">
        <v>419</v>
      </c>
      <c r="BM24" s="2">
        <v>1700</v>
      </c>
      <c r="BN24" s="2">
        <v>4266</v>
      </c>
      <c r="BO24" t="s">
        <v>304</v>
      </c>
      <c r="BP24" s="2">
        <v>18008</v>
      </c>
      <c r="BQ24" t="s">
        <v>317</v>
      </c>
      <c r="BR24">
        <v>5</v>
      </c>
      <c r="BS24">
        <v>1</v>
      </c>
      <c r="BT24" t="s">
        <v>304</v>
      </c>
      <c r="BU24" s="2">
        <v>1600</v>
      </c>
      <c r="BV24">
        <v>8</v>
      </c>
      <c r="BW24" t="s">
        <v>548</v>
      </c>
      <c r="BX24" t="s">
        <v>549</v>
      </c>
      <c r="BY24">
        <v>49.5</v>
      </c>
      <c r="BZ24" t="s">
        <v>407</v>
      </c>
      <c r="CA24">
        <v>21</v>
      </c>
      <c r="CB24">
        <v>75</v>
      </c>
      <c r="CC24" t="s">
        <v>320</v>
      </c>
      <c r="CD24" t="s">
        <v>321</v>
      </c>
      <c r="CE24" t="s">
        <v>550</v>
      </c>
      <c r="CF24" s="2">
        <v>5000</v>
      </c>
      <c r="CG24">
        <v>10</v>
      </c>
      <c r="CH24">
        <v>3</v>
      </c>
      <c r="CI24">
        <v>3.75</v>
      </c>
      <c r="CJ24">
        <v>3</v>
      </c>
      <c r="CK24">
        <v>6</v>
      </c>
      <c r="CL24" t="s">
        <v>323</v>
      </c>
      <c r="CM24">
        <v>2</v>
      </c>
      <c r="CN24" t="s">
        <v>330</v>
      </c>
      <c r="CO24" t="s">
        <v>551</v>
      </c>
      <c r="CP24">
        <v>625</v>
      </c>
      <c r="CQ24" t="s">
        <v>321</v>
      </c>
      <c r="CR24" t="s">
        <v>354</v>
      </c>
      <c r="CS24" t="s">
        <v>319</v>
      </c>
      <c r="CT24" t="s">
        <v>375</v>
      </c>
      <c r="CU24" t="s">
        <v>552</v>
      </c>
      <c r="CV24" t="s">
        <v>317</v>
      </c>
      <c r="CW24" s="2">
        <v>1000</v>
      </c>
    </row>
    <row r="25" spans="1:101" x14ac:dyDescent="0.25">
      <c r="A25">
        <v>17</v>
      </c>
      <c r="B25" t="s">
        <v>503</v>
      </c>
      <c r="C25" t="s">
        <v>553</v>
      </c>
      <c r="D25" t="s">
        <v>554</v>
      </c>
      <c r="E25" t="s">
        <v>295</v>
      </c>
      <c r="F25" t="s">
        <v>377</v>
      </c>
      <c r="G25" t="s">
        <v>451</v>
      </c>
      <c r="H25">
        <v>1984</v>
      </c>
      <c r="I25">
        <v>1999</v>
      </c>
      <c r="J25" t="s">
        <v>299</v>
      </c>
      <c r="K25" s="2">
        <v>7200</v>
      </c>
      <c r="L25" s="2">
        <v>7200</v>
      </c>
      <c r="M25" s="2">
        <v>25000</v>
      </c>
      <c r="N25" t="s">
        <v>536</v>
      </c>
      <c r="O25" t="s">
        <v>555</v>
      </c>
      <c r="P25" s="2">
        <v>10000</v>
      </c>
      <c r="Q25">
        <v>3.5</v>
      </c>
      <c r="R25">
        <v>150</v>
      </c>
      <c r="S25">
        <v>338.9</v>
      </c>
      <c r="T25">
        <v>225.6</v>
      </c>
      <c r="U25">
        <v>19</v>
      </c>
      <c r="V25">
        <v>55</v>
      </c>
      <c r="W25" s="2">
        <v>4000</v>
      </c>
      <c r="X25" t="s">
        <v>556</v>
      </c>
      <c r="Y25" t="s">
        <v>302</v>
      </c>
      <c r="Z25" t="s">
        <v>302</v>
      </c>
      <c r="AA25">
        <v>2.75</v>
      </c>
      <c r="AB25" t="s">
        <v>557</v>
      </c>
      <c r="AC25" s="2">
        <v>3750</v>
      </c>
      <c r="AD25">
        <v>3.25</v>
      </c>
      <c r="AE25" s="2">
        <v>9000</v>
      </c>
      <c r="AF25">
        <v>13.5</v>
      </c>
      <c r="AG25">
        <v>65</v>
      </c>
      <c r="AH25">
        <v>65</v>
      </c>
      <c r="AI25">
        <v>43</v>
      </c>
      <c r="AJ25" t="s">
        <v>302</v>
      </c>
      <c r="AK25">
        <v>40</v>
      </c>
      <c r="AL25" s="2">
        <v>1500</v>
      </c>
      <c r="AM25" t="s">
        <v>417</v>
      </c>
      <c r="AN25" t="s">
        <v>307</v>
      </c>
      <c r="AO25" s="2">
        <v>3000</v>
      </c>
      <c r="AP25" t="s">
        <v>308</v>
      </c>
      <c r="AQ25">
        <v>1.75</v>
      </c>
      <c r="AR25">
        <v>60.5</v>
      </c>
      <c r="AS25" t="s">
        <v>309</v>
      </c>
      <c r="AT25" t="s">
        <v>364</v>
      </c>
      <c r="AU25" t="s">
        <v>310</v>
      </c>
      <c r="AV25" t="s">
        <v>324</v>
      </c>
      <c r="AW25">
        <v>600</v>
      </c>
      <c r="AX25" t="s">
        <v>312</v>
      </c>
      <c r="AY25" t="s">
        <v>510</v>
      </c>
      <c r="AZ25" t="s">
        <v>424</v>
      </c>
      <c r="BA25" s="2">
        <v>4000</v>
      </c>
      <c r="BB25" s="2">
        <v>20000</v>
      </c>
      <c r="BC25" t="s">
        <v>302</v>
      </c>
      <c r="BD25" s="2">
        <v>5250</v>
      </c>
      <c r="BE25">
        <v>4</v>
      </c>
      <c r="BF25" t="s">
        <v>315</v>
      </c>
      <c r="BG25" t="s">
        <v>436</v>
      </c>
      <c r="BH25" s="2">
        <v>2500</v>
      </c>
      <c r="BI25" s="2">
        <v>4000</v>
      </c>
      <c r="BJ25" s="2">
        <v>2324</v>
      </c>
      <c r="BK25" s="2">
        <v>14550</v>
      </c>
      <c r="BL25" t="s">
        <v>317</v>
      </c>
      <c r="BM25">
        <v>5</v>
      </c>
      <c r="BN25">
        <v>1</v>
      </c>
      <c r="BO25">
        <v>1</v>
      </c>
      <c r="BP25" s="2">
        <v>1920</v>
      </c>
      <c r="BQ25">
        <v>12</v>
      </c>
      <c r="BR25" t="s">
        <v>324</v>
      </c>
      <c r="BS25">
        <v>60</v>
      </c>
      <c r="BT25" t="s">
        <v>512</v>
      </c>
      <c r="BU25">
        <v>19.75</v>
      </c>
      <c r="BV25">
        <v>75</v>
      </c>
      <c r="BW25" t="s">
        <v>370</v>
      </c>
      <c r="BX25" t="s">
        <v>324</v>
      </c>
      <c r="BY25" s="2">
        <v>7200</v>
      </c>
      <c r="BZ25">
        <v>15</v>
      </c>
      <c r="CA25">
        <v>4.5</v>
      </c>
      <c r="CB25">
        <v>4</v>
      </c>
      <c r="CC25">
        <v>4</v>
      </c>
      <c r="CD25">
        <v>4</v>
      </c>
      <c r="CE25" t="s">
        <v>324</v>
      </c>
      <c r="CF25">
        <v>2</v>
      </c>
      <c r="CG25" t="s">
        <v>324</v>
      </c>
      <c r="CH25" t="s">
        <v>532</v>
      </c>
      <c r="CI25">
        <v>560</v>
      </c>
      <c r="CJ25" t="s">
        <v>321</v>
      </c>
      <c r="CK25" t="s">
        <v>502</v>
      </c>
      <c r="CL25" t="s">
        <v>412</v>
      </c>
      <c r="CM25" t="s">
        <v>324</v>
      </c>
      <c r="CN25" t="s">
        <v>317</v>
      </c>
      <c r="CO25" s="2">
        <v>2000</v>
      </c>
    </row>
    <row r="26" spans="1:101" x14ac:dyDescent="0.25">
      <c r="A26">
        <v>18</v>
      </c>
      <c r="B26" t="s">
        <v>503</v>
      </c>
      <c r="C26" t="s">
        <v>558</v>
      </c>
      <c r="D26" t="s">
        <v>559</v>
      </c>
      <c r="E26" t="s">
        <v>295</v>
      </c>
      <c r="F26" t="s">
        <v>506</v>
      </c>
      <c r="G26">
        <v>1982</v>
      </c>
      <c r="H26">
        <v>1999</v>
      </c>
      <c r="I26" t="s">
        <v>299</v>
      </c>
      <c r="J26" s="2">
        <v>6000</v>
      </c>
      <c r="K26" s="2">
        <v>6000</v>
      </c>
      <c r="L26" s="2">
        <v>30000</v>
      </c>
      <c r="M26" t="s">
        <v>421</v>
      </c>
      <c r="N26" t="s">
        <v>416</v>
      </c>
      <c r="O26" s="2">
        <v>10000</v>
      </c>
      <c r="P26">
        <v>3.5</v>
      </c>
      <c r="Q26">
        <v>136</v>
      </c>
      <c r="R26">
        <v>348.6</v>
      </c>
      <c r="S26">
        <v>328.25</v>
      </c>
      <c r="T26">
        <v>15.9</v>
      </c>
      <c r="U26" t="s">
        <v>560</v>
      </c>
      <c r="V26" s="2">
        <v>4000</v>
      </c>
      <c r="W26" t="s">
        <v>507</v>
      </c>
      <c r="X26" t="s">
        <v>302</v>
      </c>
      <c r="Y26" t="s">
        <v>302</v>
      </c>
      <c r="Z26">
        <v>2.75</v>
      </c>
      <c r="AA26" t="s">
        <v>561</v>
      </c>
      <c r="AB26" s="2">
        <v>4250</v>
      </c>
      <c r="AC26">
        <v>3.25</v>
      </c>
      <c r="AD26" s="2">
        <v>10500</v>
      </c>
      <c r="AE26">
        <v>13.5</v>
      </c>
      <c r="AF26">
        <v>65</v>
      </c>
      <c r="AG26">
        <v>65</v>
      </c>
      <c r="AH26">
        <v>40</v>
      </c>
      <c r="AI26" t="s">
        <v>302</v>
      </c>
      <c r="AJ26">
        <v>40</v>
      </c>
      <c r="AK26" s="2">
        <v>1500</v>
      </c>
      <c r="AL26" t="s">
        <v>417</v>
      </c>
      <c r="AM26" t="s">
        <v>307</v>
      </c>
      <c r="AN26" s="2">
        <v>3000</v>
      </c>
      <c r="AO26" t="s">
        <v>308</v>
      </c>
      <c r="AP26">
        <v>1.75</v>
      </c>
      <c r="AQ26">
        <v>60.5</v>
      </c>
      <c r="AR26" t="s">
        <v>309</v>
      </c>
      <c r="AS26" t="s">
        <v>364</v>
      </c>
      <c r="AT26" t="s">
        <v>310</v>
      </c>
      <c r="AU26" t="s">
        <v>324</v>
      </c>
      <c r="AV26">
        <v>600</v>
      </c>
      <c r="AW26" t="s">
        <v>312</v>
      </c>
      <c r="AX26" t="s">
        <v>510</v>
      </c>
      <c r="AY26" t="s">
        <v>424</v>
      </c>
      <c r="AZ26" t="s">
        <v>302</v>
      </c>
      <c r="BA26" s="2">
        <v>20000</v>
      </c>
      <c r="BB26" t="s">
        <v>302</v>
      </c>
      <c r="BC26" t="s">
        <v>302</v>
      </c>
      <c r="BD26">
        <v>4</v>
      </c>
      <c r="BE26" t="s">
        <v>562</v>
      </c>
      <c r="BF26">
        <v>1</v>
      </c>
      <c r="BG26" t="s">
        <v>330</v>
      </c>
      <c r="BH26" t="s">
        <v>563</v>
      </c>
      <c r="BI26" t="s">
        <v>564</v>
      </c>
      <c r="BJ26" t="s">
        <v>565</v>
      </c>
      <c r="BK26" s="2">
        <v>2000</v>
      </c>
      <c r="BL26" s="2">
        <v>13000</v>
      </c>
      <c r="BM26" s="2">
        <v>2155</v>
      </c>
      <c r="BN26" s="2">
        <v>18250</v>
      </c>
      <c r="BO26" t="s">
        <v>317</v>
      </c>
      <c r="BP26">
        <v>5</v>
      </c>
      <c r="BQ26">
        <v>1</v>
      </c>
      <c r="BR26">
        <v>1</v>
      </c>
      <c r="BS26" s="2">
        <v>1600</v>
      </c>
      <c r="BT26">
        <v>10</v>
      </c>
      <c r="BU26" t="s">
        <v>324</v>
      </c>
      <c r="BV26">
        <v>60</v>
      </c>
      <c r="BW26" t="s">
        <v>512</v>
      </c>
      <c r="BX26">
        <v>21</v>
      </c>
      <c r="BY26">
        <v>75</v>
      </c>
      <c r="BZ26" t="s">
        <v>370</v>
      </c>
      <c r="CA26" t="s">
        <v>324</v>
      </c>
      <c r="CB26">
        <v>7200</v>
      </c>
      <c r="CC26">
        <v>15</v>
      </c>
      <c r="CD26">
        <v>4.5</v>
      </c>
      <c r="CE26">
        <v>4</v>
      </c>
      <c r="CF26">
        <v>4</v>
      </c>
      <c r="CG26">
        <v>4</v>
      </c>
      <c r="CH26" t="s">
        <v>324</v>
      </c>
      <c r="CI26">
        <v>1</v>
      </c>
      <c r="CJ26" t="s">
        <v>324</v>
      </c>
      <c r="CK26" t="s">
        <v>566</v>
      </c>
      <c r="CL26">
        <v>520</v>
      </c>
      <c r="CM26" t="s">
        <v>321</v>
      </c>
      <c r="CN26" t="s">
        <v>567</v>
      </c>
      <c r="CO26" t="s">
        <v>412</v>
      </c>
      <c r="CP26" t="s">
        <v>324</v>
      </c>
      <c r="CQ26" t="s">
        <v>317</v>
      </c>
      <c r="CR26" s="2">
        <v>2000</v>
      </c>
    </row>
    <row r="27" spans="1:101" x14ac:dyDescent="0.25">
      <c r="A27" t="s">
        <v>302</v>
      </c>
      <c r="B27" t="s">
        <v>503</v>
      </c>
      <c r="C27" t="s">
        <v>568</v>
      </c>
      <c r="D27" t="s">
        <v>569</v>
      </c>
      <c r="E27" t="s">
        <v>295</v>
      </c>
      <c r="F27" t="s">
        <v>506</v>
      </c>
      <c r="G27">
        <v>1980</v>
      </c>
      <c r="H27">
        <v>1999</v>
      </c>
      <c r="I27" t="s">
        <v>299</v>
      </c>
      <c r="J27" s="2">
        <v>7000</v>
      </c>
      <c r="K27" s="2">
        <v>7000</v>
      </c>
      <c r="L27" s="2">
        <v>25000</v>
      </c>
      <c r="M27" t="s">
        <v>536</v>
      </c>
      <c r="N27" t="s">
        <v>393</v>
      </c>
      <c r="O27" s="2">
        <v>10000</v>
      </c>
      <c r="P27">
        <v>3.5</v>
      </c>
      <c r="Q27">
        <v>130</v>
      </c>
      <c r="R27">
        <v>348.6</v>
      </c>
      <c r="S27">
        <v>328.25</v>
      </c>
      <c r="T27">
        <v>17</v>
      </c>
      <c r="U27">
        <v>79</v>
      </c>
      <c r="V27" s="2">
        <v>4000</v>
      </c>
      <c r="W27" t="s">
        <v>507</v>
      </c>
      <c r="X27" t="s">
        <v>302</v>
      </c>
      <c r="Y27" t="s">
        <v>302</v>
      </c>
      <c r="Z27">
        <v>2.75</v>
      </c>
      <c r="AA27" t="s">
        <v>508</v>
      </c>
      <c r="AB27" s="2">
        <v>4250</v>
      </c>
      <c r="AC27">
        <v>3.25</v>
      </c>
      <c r="AD27" s="2">
        <v>10500</v>
      </c>
      <c r="AE27">
        <v>13.5</v>
      </c>
      <c r="AF27">
        <v>65</v>
      </c>
      <c r="AG27">
        <v>65</v>
      </c>
      <c r="AH27">
        <v>43</v>
      </c>
      <c r="AI27" t="s">
        <v>302</v>
      </c>
      <c r="AJ27">
        <v>50</v>
      </c>
      <c r="AK27" s="2">
        <v>1500</v>
      </c>
      <c r="AL27" t="s">
        <v>417</v>
      </c>
      <c r="AM27" t="s">
        <v>307</v>
      </c>
      <c r="AN27" s="2">
        <v>3000</v>
      </c>
      <c r="AO27" t="s">
        <v>363</v>
      </c>
      <c r="AP27">
        <v>1.75</v>
      </c>
      <c r="AQ27">
        <v>60.5</v>
      </c>
      <c r="AR27" t="s">
        <v>309</v>
      </c>
      <c r="AS27" t="s">
        <v>364</v>
      </c>
      <c r="AT27" t="s">
        <v>310</v>
      </c>
      <c r="AU27" t="s">
        <v>324</v>
      </c>
      <c r="AV27">
        <v>800</v>
      </c>
      <c r="AW27" t="s">
        <v>312</v>
      </c>
      <c r="AX27" t="s">
        <v>570</v>
      </c>
    </row>
    <row r="28" spans="1:101" x14ac:dyDescent="0.25">
      <c r="A28" t="s">
        <v>302</v>
      </c>
      <c r="B28" t="s">
        <v>503</v>
      </c>
      <c r="C28" t="s">
        <v>571</v>
      </c>
      <c r="D28" t="s">
        <v>572</v>
      </c>
      <c r="E28" t="s">
        <v>295</v>
      </c>
      <c r="F28" t="s">
        <v>506</v>
      </c>
      <c r="G28">
        <v>1981</v>
      </c>
      <c r="H28">
        <v>1998</v>
      </c>
      <c r="I28" t="s">
        <v>299</v>
      </c>
      <c r="J28" s="2">
        <v>6000</v>
      </c>
      <c r="K28" s="2">
        <v>6000</v>
      </c>
      <c r="L28" s="2">
        <v>28000</v>
      </c>
      <c r="M28" t="s">
        <v>421</v>
      </c>
      <c r="N28" t="s">
        <v>573</v>
      </c>
      <c r="O28" s="2">
        <v>10000</v>
      </c>
      <c r="P28">
        <v>3.5</v>
      </c>
      <c r="Q28">
        <v>122</v>
      </c>
      <c r="R28">
        <v>348.6</v>
      </c>
      <c r="S28">
        <v>328.25</v>
      </c>
      <c r="T28">
        <v>34</v>
      </c>
      <c r="U28">
        <v>79</v>
      </c>
      <c r="V28" s="2">
        <v>4000</v>
      </c>
      <c r="W28" t="s">
        <v>507</v>
      </c>
      <c r="X28" t="s">
        <v>302</v>
      </c>
      <c r="Y28" t="s">
        <v>302</v>
      </c>
      <c r="Z28">
        <v>2.75</v>
      </c>
      <c r="AA28" t="s">
        <v>574</v>
      </c>
      <c r="AB28">
        <v>5</v>
      </c>
      <c r="AC28" s="2">
        <v>4250</v>
      </c>
      <c r="AD28">
        <v>3.25</v>
      </c>
      <c r="AE28" s="2">
        <v>10500</v>
      </c>
      <c r="AF28">
        <v>13.5</v>
      </c>
      <c r="AG28">
        <v>65</v>
      </c>
      <c r="AH28">
        <v>65</v>
      </c>
      <c r="AI28">
        <v>43</v>
      </c>
      <c r="AJ28" t="s">
        <v>302</v>
      </c>
      <c r="AK28">
        <v>40</v>
      </c>
      <c r="AL28" s="2">
        <v>1500</v>
      </c>
      <c r="AM28" t="s">
        <v>417</v>
      </c>
      <c r="AN28" t="s">
        <v>307</v>
      </c>
      <c r="AO28" s="2">
        <v>3000</v>
      </c>
      <c r="AP28" t="s">
        <v>308</v>
      </c>
      <c r="AQ28">
        <v>1.75</v>
      </c>
      <c r="AR28">
        <v>60.5</v>
      </c>
      <c r="AS28" t="s">
        <v>309</v>
      </c>
      <c r="AT28" t="s">
        <v>509</v>
      </c>
      <c r="AU28" t="s">
        <v>310</v>
      </c>
      <c r="AV28" t="s">
        <v>324</v>
      </c>
    </row>
    <row r="29" spans="1:101" x14ac:dyDescent="0.25">
      <c r="A29" t="s">
        <v>302</v>
      </c>
      <c r="B29" t="s">
        <v>575</v>
      </c>
      <c r="C29" t="s">
        <v>576</v>
      </c>
      <c r="D29" t="s">
        <v>503</v>
      </c>
      <c r="E29" t="s">
        <v>577</v>
      </c>
      <c r="F29" t="s">
        <v>578</v>
      </c>
      <c r="G29" t="s">
        <v>295</v>
      </c>
      <c r="H29" t="s">
        <v>579</v>
      </c>
      <c r="I29">
        <v>1975</v>
      </c>
      <c r="J29">
        <v>2003</v>
      </c>
      <c r="K29" t="s">
        <v>299</v>
      </c>
      <c r="L29" s="2">
        <v>2350</v>
      </c>
      <c r="M29" s="2">
        <v>4000</v>
      </c>
      <c r="N29" s="2">
        <v>25000</v>
      </c>
      <c r="O29" t="s">
        <v>400</v>
      </c>
      <c r="P29" t="s">
        <v>393</v>
      </c>
      <c r="Q29" s="2">
        <v>8400</v>
      </c>
      <c r="R29">
        <v>3</v>
      </c>
      <c r="S29">
        <v>120</v>
      </c>
      <c r="T29">
        <v>324</v>
      </c>
      <c r="U29">
        <v>338</v>
      </c>
      <c r="V29">
        <v>24.6</v>
      </c>
      <c r="W29">
        <v>71.5</v>
      </c>
      <c r="X29" s="2">
        <v>2315</v>
      </c>
      <c r="Y29" t="s">
        <v>580</v>
      </c>
      <c r="Z29" t="s">
        <v>302</v>
      </c>
      <c r="AA29" t="s">
        <v>302</v>
      </c>
      <c r="AB29">
        <v>3</v>
      </c>
      <c r="AC29" t="s">
        <v>581</v>
      </c>
      <c r="AD29" s="2">
        <v>1250</v>
      </c>
      <c r="AE29">
        <v>2.75</v>
      </c>
      <c r="AF29" s="2">
        <v>5600</v>
      </c>
      <c r="AG29">
        <v>9.3000000000000007</v>
      </c>
      <c r="AH29">
        <v>57</v>
      </c>
      <c r="AI29">
        <v>57</v>
      </c>
      <c r="AJ29">
        <v>16</v>
      </c>
      <c r="AK29">
        <v>16</v>
      </c>
      <c r="AL29" t="s">
        <v>302</v>
      </c>
      <c r="AM29" s="2">
        <v>1100</v>
      </c>
      <c r="AN29" t="s">
        <v>582</v>
      </c>
      <c r="AO29" t="s">
        <v>583</v>
      </c>
      <c r="AP29" t="s">
        <v>584</v>
      </c>
      <c r="AQ29" s="2">
        <v>3000</v>
      </c>
      <c r="AR29" t="s">
        <v>367</v>
      </c>
      <c r="AS29" t="s">
        <v>585</v>
      </c>
      <c r="AT29">
        <v>1.5</v>
      </c>
      <c r="AU29">
        <v>49.5</v>
      </c>
      <c r="AV29" t="s">
        <v>309</v>
      </c>
      <c r="AW29" t="s">
        <v>509</v>
      </c>
      <c r="AX29" t="s">
        <v>396</v>
      </c>
      <c r="AY29" t="s">
        <v>586</v>
      </c>
    </row>
    <row r="30" spans="1:101" x14ac:dyDescent="0.25">
      <c r="A30" t="s">
        <v>302</v>
      </c>
      <c r="B30" t="s">
        <v>587</v>
      </c>
      <c r="C30" t="s">
        <v>576</v>
      </c>
      <c r="D30" t="s">
        <v>503</v>
      </c>
      <c r="E30" t="s">
        <v>588</v>
      </c>
      <c r="F30" t="s">
        <v>589</v>
      </c>
      <c r="G30" t="s">
        <v>295</v>
      </c>
      <c r="H30" t="s">
        <v>590</v>
      </c>
      <c r="I30">
        <v>1975</v>
      </c>
      <c r="J30">
        <v>2003</v>
      </c>
      <c r="K30" t="s">
        <v>299</v>
      </c>
      <c r="L30" s="2">
        <v>4000</v>
      </c>
      <c r="M30" s="2">
        <v>4000</v>
      </c>
      <c r="N30" s="2">
        <v>25000</v>
      </c>
      <c r="O30" t="s">
        <v>302</v>
      </c>
      <c r="P30" t="s">
        <v>416</v>
      </c>
      <c r="Q30" s="2">
        <v>8400</v>
      </c>
      <c r="R30">
        <v>3</v>
      </c>
      <c r="S30">
        <v>120</v>
      </c>
      <c r="T30">
        <v>324</v>
      </c>
      <c r="U30">
        <v>338</v>
      </c>
      <c r="V30">
        <v>24.6</v>
      </c>
      <c r="W30">
        <v>71.5</v>
      </c>
      <c r="X30" s="2">
        <v>2400</v>
      </c>
      <c r="Y30" t="s">
        <v>580</v>
      </c>
      <c r="Z30" t="s">
        <v>302</v>
      </c>
      <c r="AA30" t="s">
        <v>302</v>
      </c>
      <c r="AB30">
        <v>3</v>
      </c>
      <c r="AC30" t="s">
        <v>581</v>
      </c>
      <c r="AD30" s="2">
        <v>1250</v>
      </c>
      <c r="AE30">
        <v>2.75</v>
      </c>
      <c r="AF30" s="2">
        <v>5600</v>
      </c>
      <c r="AG30">
        <v>9.3000000000000007</v>
      </c>
      <c r="AH30">
        <v>57</v>
      </c>
      <c r="AI30">
        <v>57</v>
      </c>
      <c r="AJ30">
        <v>16</v>
      </c>
      <c r="AK30">
        <v>16</v>
      </c>
      <c r="AL30" t="s">
        <v>302</v>
      </c>
      <c r="AM30" s="2">
        <v>1150</v>
      </c>
      <c r="AN30" t="s">
        <v>591</v>
      </c>
      <c r="AO30" t="s">
        <v>584</v>
      </c>
      <c r="AP30" s="2">
        <v>3000</v>
      </c>
      <c r="AQ30" t="s">
        <v>396</v>
      </c>
      <c r="AR30">
        <v>1.5</v>
      </c>
      <c r="AS30">
        <v>49.5</v>
      </c>
      <c r="AT30" t="s">
        <v>309</v>
      </c>
      <c r="AU30" t="s">
        <v>509</v>
      </c>
      <c r="AV30" t="s">
        <v>396</v>
      </c>
      <c r="AW30" t="s">
        <v>324</v>
      </c>
    </row>
    <row r="31" spans="1:101" x14ac:dyDescent="0.25">
      <c r="A31">
        <v>19</v>
      </c>
      <c r="B31" t="s">
        <v>592</v>
      </c>
      <c r="C31" t="s">
        <v>593</v>
      </c>
      <c r="D31" t="s">
        <v>295</v>
      </c>
      <c r="E31" t="s">
        <v>594</v>
      </c>
      <c r="F31">
        <v>1999</v>
      </c>
      <c r="G31" t="s">
        <v>302</v>
      </c>
      <c r="H31" t="s">
        <v>299</v>
      </c>
      <c r="I31" s="2">
        <v>8000</v>
      </c>
      <c r="J31" s="2">
        <v>8000</v>
      </c>
      <c r="K31" s="2">
        <v>30000</v>
      </c>
      <c r="L31" t="s">
        <v>595</v>
      </c>
      <c r="M31" t="s">
        <v>416</v>
      </c>
      <c r="N31" s="2">
        <v>25200</v>
      </c>
      <c r="O31">
        <v>4.5</v>
      </c>
      <c r="P31">
        <v>150</v>
      </c>
      <c r="Q31">
        <v>392</v>
      </c>
      <c r="R31">
        <v>308</v>
      </c>
      <c r="S31">
        <v>28.9</v>
      </c>
      <c r="T31">
        <v>75.5</v>
      </c>
      <c r="U31" s="2">
        <v>9701</v>
      </c>
      <c r="V31" t="s">
        <v>596</v>
      </c>
      <c r="W31" t="s">
        <v>302</v>
      </c>
      <c r="X31" t="s">
        <v>302</v>
      </c>
      <c r="Y31">
        <v>3.56</v>
      </c>
      <c r="Z31" t="s">
        <v>557</v>
      </c>
      <c r="AA31" s="2">
        <v>3000</v>
      </c>
      <c r="AB31">
        <v>3.75</v>
      </c>
      <c r="AC31" s="2">
        <v>15000</v>
      </c>
      <c r="AD31">
        <v>19.8</v>
      </c>
      <c r="AE31">
        <v>101.4</v>
      </c>
      <c r="AF31">
        <v>101.4</v>
      </c>
      <c r="AG31" t="s">
        <v>302</v>
      </c>
      <c r="AH31" t="s">
        <v>302</v>
      </c>
      <c r="AI31">
        <v>39</v>
      </c>
      <c r="AJ31" s="2">
        <v>2500</v>
      </c>
      <c r="AK31" t="s">
        <v>417</v>
      </c>
      <c r="AL31" t="s">
        <v>597</v>
      </c>
      <c r="AM31" s="2">
        <v>8400</v>
      </c>
      <c r="AN31" t="s">
        <v>404</v>
      </c>
      <c r="AO31">
        <v>2</v>
      </c>
      <c r="AP31">
        <v>60.5</v>
      </c>
      <c r="AQ31" t="s">
        <v>309</v>
      </c>
      <c r="AR31" t="s">
        <v>364</v>
      </c>
      <c r="AS31" t="s">
        <v>309</v>
      </c>
      <c r="AT31" t="s">
        <v>598</v>
      </c>
      <c r="AU31" t="s">
        <v>404</v>
      </c>
      <c r="AV31" t="s">
        <v>347</v>
      </c>
      <c r="AW31" t="s">
        <v>302</v>
      </c>
      <c r="AX31" t="s">
        <v>348</v>
      </c>
      <c r="AY31" t="s">
        <v>510</v>
      </c>
      <c r="AZ31">
        <v>-2</v>
      </c>
      <c r="BA31" t="s">
        <v>404</v>
      </c>
      <c r="BB31" t="s">
        <v>302</v>
      </c>
      <c r="BC31" t="s">
        <v>317</v>
      </c>
      <c r="BD31" t="s">
        <v>302</v>
      </c>
      <c r="BE31" t="s">
        <v>302</v>
      </c>
      <c r="BF31">
        <v>4</v>
      </c>
      <c r="BG31" t="s">
        <v>330</v>
      </c>
      <c r="BH31" t="s">
        <v>388</v>
      </c>
      <c r="BI31" s="2">
        <v>4000</v>
      </c>
      <c r="BJ31" s="2">
        <v>5712</v>
      </c>
      <c r="BK31" s="2">
        <v>3019</v>
      </c>
      <c r="BL31" s="2">
        <v>26364</v>
      </c>
      <c r="BM31" t="s">
        <v>302</v>
      </c>
      <c r="BN31">
        <v>7</v>
      </c>
      <c r="BO31" t="s">
        <v>302</v>
      </c>
      <c r="BP31" t="s">
        <v>302</v>
      </c>
      <c r="BQ31" s="2">
        <v>4800</v>
      </c>
      <c r="BR31">
        <v>6</v>
      </c>
      <c r="BS31" t="s">
        <v>397</v>
      </c>
      <c r="BT31">
        <v>60.5</v>
      </c>
      <c r="BU31" t="s">
        <v>487</v>
      </c>
      <c r="BV31">
        <v>21.25</v>
      </c>
      <c r="BW31">
        <v>90</v>
      </c>
      <c r="BX31" t="s">
        <v>408</v>
      </c>
      <c r="BY31" t="s">
        <v>321</v>
      </c>
      <c r="BZ31" t="s">
        <v>302</v>
      </c>
      <c r="CA31">
        <v>15</v>
      </c>
      <c r="CB31">
        <v>4.5</v>
      </c>
      <c r="CC31">
        <v>3.8260000000000001</v>
      </c>
      <c r="CD31">
        <v>4</v>
      </c>
      <c r="CE31">
        <v>5</v>
      </c>
      <c r="CF31" t="s">
        <v>323</v>
      </c>
      <c r="CG31">
        <v>2</v>
      </c>
      <c r="CH31" t="s">
        <v>323</v>
      </c>
      <c r="CI31" t="s">
        <v>599</v>
      </c>
      <c r="CJ31">
        <v>614</v>
      </c>
      <c r="CK31" t="s">
        <v>321</v>
      </c>
      <c r="CL31" t="s">
        <v>600</v>
      </c>
      <c r="CM31" t="s">
        <v>412</v>
      </c>
      <c r="CN31" t="s">
        <v>323</v>
      </c>
      <c r="CO31" t="s">
        <v>317</v>
      </c>
      <c r="CP31" s="2">
        <v>2000</v>
      </c>
    </row>
    <row r="32" spans="1:101" x14ac:dyDescent="0.25">
      <c r="A32">
        <v>20</v>
      </c>
      <c r="B32" t="s">
        <v>601</v>
      </c>
      <c r="C32" t="s">
        <v>602</v>
      </c>
      <c r="D32" t="s">
        <v>603</v>
      </c>
      <c r="E32" t="s">
        <v>295</v>
      </c>
      <c r="F32" t="s">
        <v>338</v>
      </c>
      <c r="G32" t="s">
        <v>604</v>
      </c>
      <c r="H32" t="s">
        <v>377</v>
      </c>
      <c r="I32" t="s">
        <v>451</v>
      </c>
      <c r="J32">
        <v>1982</v>
      </c>
      <c r="K32">
        <v>1998</v>
      </c>
      <c r="L32" t="s">
        <v>299</v>
      </c>
      <c r="M32" s="2">
        <v>5750</v>
      </c>
      <c r="N32" s="2">
        <v>5750</v>
      </c>
      <c r="O32" s="2">
        <v>28000</v>
      </c>
      <c r="P32" t="s">
        <v>536</v>
      </c>
      <c r="Q32" t="s">
        <v>605</v>
      </c>
      <c r="R32" s="2">
        <v>19000</v>
      </c>
      <c r="S32">
        <v>5</v>
      </c>
      <c r="T32">
        <v>140</v>
      </c>
      <c r="U32">
        <v>320</v>
      </c>
      <c r="V32">
        <v>285</v>
      </c>
      <c r="W32">
        <v>25</v>
      </c>
      <c r="X32">
        <v>68.599999999999994</v>
      </c>
      <c r="Y32" s="2">
        <v>5600</v>
      </c>
      <c r="Z32" t="s">
        <v>606</v>
      </c>
      <c r="AA32" t="s">
        <v>302</v>
      </c>
      <c r="AB32" t="s">
        <v>607</v>
      </c>
      <c r="AC32" t="s">
        <v>608</v>
      </c>
      <c r="AD32">
        <v>3</v>
      </c>
      <c r="AE32" t="s">
        <v>609</v>
      </c>
      <c r="AF32" s="2">
        <v>4500</v>
      </c>
      <c r="AG32">
        <v>3.5</v>
      </c>
      <c r="AH32" s="2">
        <v>10000</v>
      </c>
      <c r="AI32">
        <v>16.5</v>
      </c>
      <c r="AJ32">
        <v>85</v>
      </c>
      <c r="AK32">
        <v>85</v>
      </c>
      <c r="AL32" t="s">
        <v>302</v>
      </c>
      <c r="AM32" t="s">
        <v>302</v>
      </c>
      <c r="AN32">
        <v>30</v>
      </c>
      <c r="AO32" s="2">
        <v>1600</v>
      </c>
      <c r="AP32" t="s">
        <v>417</v>
      </c>
      <c r="AQ32" t="s">
        <v>307</v>
      </c>
      <c r="AR32" s="2">
        <v>3000</v>
      </c>
      <c r="AS32" t="s">
        <v>396</v>
      </c>
      <c r="AT32">
        <v>1.75</v>
      </c>
      <c r="AU32">
        <v>49.5</v>
      </c>
      <c r="AV32" t="s">
        <v>309</v>
      </c>
      <c r="AW32" t="s">
        <v>364</v>
      </c>
      <c r="AX32" t="s">
        <v>309</v>
      </c>
      <c r="AY32" t="s">
        <v>498</v>
      </c>
      <c r="AZ32" t="s">
        <v>324</v>
      </c>
      <c r="BA32">
        <v>600</v>
      </c>
      <c r="BB32" t="s">
        <v>312</v>
      </c>
      <c r="BC32" t="s">
        <v>302</v>
      </c>
      <c r="BD32" t="s">
        <v>404</v>
      </c>
      <c r="BE32" t="s">
        <v>317</v>
      </c>
      <c r="BF32" t="s">
        <v>302</v>
      </c>
      <c r="BG32" t="s">
        <v>302</v>
      </c>
      <c r="BH32" t="s">
        <v>302</v>
      </c>
      <c r="BI32">
        <v>3</v>
      </c>
      <c r="BJ32" t="s">
        <v>396</v>
      </c>
      <c r="BK32" t="s">
        <v>308</v>
      </c>
      <c r="BL32" t="s">
        <v>436</v>
      </c>
      <c r="BM32" s="2">
        <v>2470</v>
      </c>
      <c r="BN32" s="2">
        <v>5802</v>
      </c>
      <c r="BO32" s="2">
        <v>1418</v>
      </c>
      <c r="BP32" s="2">
        <v>22925</v>
      </c>
      <c r="BQ32" t="s">
        <v>317</v>
      </c>
      <c r="BR32">
        <v>4</v>
      </c>
      <c r="BS32">
        <v>2</v>
      </c>
      <c r="BT32">
        <v>1</v>
      </c>
      <c r="BU32" s="2">
        <v>1920</v>
      </c>
      <c r="BV32">
        <v>12</v>
      </c>
      <c r="BW32" t="s">
        <v>324</v>
      </c>
      <c r="BX32">
        <v>20</v>
      </c>
      <c r="BY32" t="s">
        <v>407</v>
      </c>
      <c r="BZ32">
        <v>21</v>
      </c>
      <c r="CA32">
        <v>75</v>
      </c>
      <c r="CB32" t="s">
        <v>408</v>
      </c>
      <c r="CC32" t="s">
        <v>409</v>
      </c>
      <c r="CD32" s="2">
        <v>5600</v>
      </c>
      <c r="CE32">
        <v>15</v>
      </c>
      <c r="CF32">
        <v>3</v>
      </c>
      <c r="CG32">
        <v>4</v>
      </c>
      <c r="CH32">
        <v>4</v>
      </c>
      <c r="CI32">
        <v>4</v>
      </c>
      <c r="CJ32" t="s">
        <v>323</v>
      </c>
      <c r="CK32">
        <v>2</v>
      </c>
      <c r="CL32" t="s">
        <v>324</v>
      </c>
      <c r="CM32" t="s">
        <v>610</v>
      </c>
      <c r="CN32">
        <v>520</v>
      </c>
      <c r="CO32" t="s">
        <v>502</v>
      </c>
      <c r="CP32" t="s">
        <v>412</v>
      </c>
      <c r="CQ32" t="s">
        <v>323</v>
      </c>
      <c r="CR32" t="s">
        <v>369</v>
      </c>
      <c r="CS32" s="2">
        <v>1300</v>
      </c>
    </row>
    <row r="33" spans="1:103" x14ac:dyDescent="0.25">
      <c r="A33">
        <v>21</v>
      </c>
      <c r="B33" t="s">
        <v>611</v>
      </c>
      <c r="C33" t="s">
        <v>612</v>
      </c>
      <c r="D33" t="s">
        <v>295</v>
      </c>
      <c r="E33" t="s">
        <v>613</v>
      </c>
      <c r="F33" t="s">
        <v>614</v>
      </c>
      <c r="G33">
        <v>1985</v>
      </c>
      <c r="H33">
        <v>2007</v>
      </c>
      <c r="I33" t="s">
        <v>446</v>
      </c>
      <c r="J33" s="2">
        <v>5000</v>
      </c>
      <c r="K33" s="2">
        <v>5000</v>
      </c>
      <c r="L33" s="2">
        <v>30000</v>
      </c>
      <c r="M33" t="s">
        <v>536</v>
      </c>
      <c r="N33" t="s">
        <v>615</v>
      </c>
      <c r="O33" s="2">
        <v>22528</v>
      </c>
      <c r="P33" t="s">
        <v>302</v>
      </c>
      <c r="Q33">
        <v>145</v>
      </c>
      <c r="R33">
        <v>320</v>
      </c>
      <c r="S33">
        <v>251</v>
      </c>
      <c r="T33">
        <v>43</v>
      </c>
      <c r="U33">
        <v>93</v>
      </c>
      <c r="V33" s="2">
        <v>5512</v>
      </c>
      <c r="W33" t="s">
        <v>616</v>
      </c>
      <c r="X33" t="s">
        <v>302</v>
      </c>
      <c r="Y33" t="s">
        <v>617</v>
      </c>
      <c r="Z33">
        <v>3</v>
      </c>
      <c r="AA33" t="s">
        <v>557</v>
      </c>
      <c r="AB33" t="s">
        <v>618</v>
      </c>
      <c r="AC33" t="s">
        <v>302</v>
      </c>
      <c r="AD33" t="s">
        <v>302</v>
      </c>
      <c r="AE33">
        <v>16.5</v>
      </c>
      <c r="AF33">
        <v>83</v>
      </c>
      <c r="AG33">
        <v>83</v>
      </c>
      <c r="AH33" t="s">
        <v>302</v>
      </c>
      <c r="AI33" t="s">
        <v>302</v>
      </c>
      <c r="AJ33" t="s">
        <v>619</v>
      </c>
      <c r="AK33" s="2">
        <v>1500</v>
      </c>
      <c r="AL33" t="s">
        <v>479</v>
      </c>
      <c r="AM33" t="s">
        <v>307</v>
      </c>
      <c r="AN33" s="2">
        <v>3000</v>
      </c>
      <c r="AO33" t="s">
        <v>363</v>
      </c>
      <c r="AP33">
        <v>1.75</v>
      </c>
      <c r="AQ33">
        <v>49.5</v>
      </c>
      <c r="AR33" t="s">
        <v>479</v>
      </c>
      <c r="AS33" t="s">
        <v>309</v>
      </c>
      <c r="AT33" t="s">
        <v>498</v>
      </c>
      <c r="AU33" t="s">
        <v>479</v>
      </c>
      <c r="AV33">
        <v>600</v>
      </c>
      <c r="AW33" t="s">
        <v>312</v>
      </c>
      <c r="AX33" t="s">
        <v>302</v>
      </c>
      <c r="AY33" t="s">
        <v>620</v>
      </c>
      <c r="AZ33" t="s">
        <v>302</v>
      </c>
      <c r="BA33" t="s">
        <v>317</v>
      </c>
      <c r="BB33" t="s">
        <v>317</v>
      </c>
      <c r="BC33" t="s">
        <v>302</v>
      </c>
      <c r="BD33">
        <v>3</v>
      </c>
      <c r="BE33" t="s">
        <v>366</v>
      </c>
      <c r="BF33" t="s">
        <v>367</v>
      </c>
      <c r="BG33" t="s">
        <v>368</v>
      </c>
      <c r="BH33" s="2">
        <v>1700</v>
      </c>
      <c r="BI33" s="2">
        <v>1800</v>
      </c>
      <c r="BJ33" s="2">
        <v>4060</v>
      </c>
      <c r="BK33" s="2">
        <v>30000</v>
      </c>
      <c r="BL33" t="s">
        <v>302</v>
      </c>
      <c r="BM33">
        <v>5</v>
      </c>
      <c r="BN33">
        <v>1</v>
      </c>
      <c r="BO33" t="s">
        <v>302</v>
      </c>
      <c r="BP33" s="2">
        <v>1600</v>
      </c>
      <c r="BQ33">
        <v>16</v>
      </c>
      <c r="BR33" t="s">
        <v>353</v>
      </c>
      <c r="BS33">
        <v>49</v>
      </c>
      <c r="BT33" t="s">
        <v>319</v>
      </c>
      <c r="BU33">
        <v>21</v>
      </c>
      <c r="BV33">
        <v>75</v>
      </c>
      <c r="BW33" t="s">
        <v>370</v>
      </c>
      <c r="BX33" t="s">
        <v>409</v>
      </c>
      <c r="BY33" s="2">
        <v>1500</v>
      </c>
      <c r="BZ33">
        <v>15</v>
      </c>
      <c r="CA33">
        <v>3</v>
      </c>
      <c r="CB33">
        <v>2.5</v>
      </c>
      <c r="CC33">
        <v>1</v>
      </c>
      <c r="CD33">
        <v>5</v>
      </c>
      <c r="CE33" t="s">
        <v>324</v>
      </c>
      <c r="CF33">
        <v>2</v>
      </c>
      <c r="CG33" t="s">
        <v>324</v>
      </c>
      <c r="CH33" t="s">
        <v>302</v>
      </c>
      <c r="CI33" t="s">
        <v>302</v>
      </c>
      <c r="CJ33" t="s">
        <v>321</v>
      </c>
      <c r="CK33" t="s">
        <v>621</v>
      </c>
      <c r="CL33" t="s">
        <v>375</v>
      </c>
      <c r="CM33" t="s">
        <v>324</v>
      </c>
      <c r="CN33" t="s">
        <v>369</v>
      </c>
      <c r="CO33" t="s">
        <v>302</v>
      </c>
    </row>
    <row r="34" spans="1:103" x14ac:dyDescent="0.25">
      <c r="A34">
        <v>22</v>
      </c>
      <c r="B34" t="s">
        <v>622</v>
      </c>
      <c r="C34" t="s">
        <v>623</v>
      </c>
      <c r="D34" t="s">
        <v>295</v>
      </c>
      <c r="E34" t="s">
        <v>338</v>
      </c>
      <c r="F34" t="s">
        <v>624</v>
      </c>
      <c r="G34" t="s">
        <v>625</v>
      </c>
      <c r="H34">
        <v>1986</v>
      </c>
      <c r="I34">
        <v>1997</v>
      </c>
      <c r="J34" t="s">
        <v>299</v>
      </c>
      <c r="K34" s="2">
        <v>5400</v>
      </c>
      <c r="L34" s="2">
        <v>5400</v>
      </c>
      <c r="M34" s="2">
        <v>30000</v>
      </c>
      <c r="N34" t="s">
        <v>430</v>
      </c>
      <c r="O34" t="s">
        <v>301</v>
      </c>
      <c r="P34" s="2">
        <v>20000</v>
      </c>
      <c r="Q34">
        <v>7</v>
      </c>
      <c r="R34">
        <v>118</v>
      </c>
      <c r="S34">
        <v>370</v>
      </c>
      <c r="T34">
        <v>255</v>
      </c>
      <c r="U34">
        <v>29</v>
      </c>
      <c r="V34">
        <v>80</v>
      </c>
      <c r="W34" s="2">
        <v>6736</v>
      </c>
      <c r="X34" t="s">
        <v>626</v>
      </c>
      <c r="Y34" t="s">
        <v>302</v>
      </c>
      <c r="Z34" t="s">
        <v>627</v>
      </c>
      <c r="AA34">
        <v>3.56</v>
      </c>
      <c r="AB34" t="s">
        <v>581</v>
      </c>
      <c r="AC34" s="2">
        <v>3000</v>
      </c>
      <c r="AD34">
        <v>3.75</v>
      </c>
      <c r="AE34" s="2">
        <v>10000</v>
      </c>
      <c r="AF34">
        <v>16.5</v>
      </c>
      <c r="AG34">
        <v>83</v>
      </c>
      <c r="AH34">
        <v>83</v>
      </c>
      <c r="AI34" t="s">
        <v>302</v>
      </c>
      <c r="AJ34" t="s">
        <v>302</v>
      </c>
      <c r="AK34">
        <v>33</v>
      </c>
      <c r="AL34" s="2">
        <v>2000</v>
      </c>
      <c r="AM34" t="s">
        <v>417</v>
      </c>
      <c r="AN34" t="s">
        <v>307</v>
      </c>
      <c r="AO34" s="2">
        <v>3000</v>
      </c>
      <c r="AP34" t="s">
        <v>363</v>
      </c>
      <c r="AQ34">
        <v>1.75</v>
      </c>
      <c r="AR34">
        <v>49.5</v>
      </c>
      <c r="AS34" t="s">
        <v>309</v>
      </c>
      <c r="AT34" t="s">
        <v>628</v>
      </c>
      <c r="AU34" t="s">
        <v>309</v>
      </c>
      <c r="AV34" t="s">
        <v>498</v>
      </c>
      <c r="AW34" t="s">
        <v>629</v>
      </c>
      <c r="AX34" t="s">
        <v>433</v>
      </c>
      <c r="AY34">
        <v>600</v>
      </c>
      <c r="AZ34" t="s">
        <v>312</v>
      </c>
      <c r="BA34" t="s">
        <v>479</v>
      </c>
      <c r="BB34" t="s">
        <v>317</v>
      </c>
      <c r="BC34" t="s">
        <v>317</v>
      </c>
      <c r="BD34" t="s">
        <v>302</v>
      </c>
      <c r="BE34" t="s">
        <v>302</v>
      </c>
      <c r="BF34" t="s">
        <v>302</v>
      </c>
      <c r="BG34">
        <v>3</v>
      </c>
      <c r="BH34" t="s">
        <v>396</v>
      </c>
      <c r="BI34" t="s">
        <v>308</v>
      </c>
      <c r="BJ34" t="s">
        <v>630</v>
      </c>
      <c r="BK34" s="2">
        <v>4000</v>
      </c>
      <c r="BL34" s="2">
        <v>1650</v>
      </c>
      <c r="BM34" s="2">
        <v>6050</v>
      </c>
      <c r="BN34" s="2">
        <v>29760</v>
      </c>
      <c r="BO34" t="s">
        <v>369</v>
      </c>
      <c r="BP34">
        <v>4</v>
      </c>
      <c r="BQ34">
        <v>1</v>
      </c>
      <c r="BR34">
        <v>1</v>
      </c>
      <c r="BS34" s="2">
        <v>1500</v>
      </c>
      <c r="BT34">
        <v>16</v>
      </c>
      <c r="BU34" t="s">
        <v>311</v>
      </c>
      <c r="BV34">
        <v>21</v>
      </c>
      <c r="BW34" t="s">
        <v>319</v>
      </c>
      <c r="BX34">
        <v>21</v>
      </c>
      <c r="BY34">
        <v>60</v>
      </c>
      <c r="BZ34" t="s">
        <v>408</v>
      </c>
      <c r="CA34" t="s">
        <v>324</v>
      </c>
      <c r="CB34" s="2">
        <v>5400</v>
      </c>
      <c r="CC34">
        <v>15</v>
      </c>
      <c r="CD34">
        <v>3</v>
      </c>
      <c r="CE34">
        <v>3.38</v>
      </c>
      <c r="CF34">
        <v>1</v>
      </c>
      <c r="CG34">
        <v>4</v>
      </c>
      <c r="CH34" t="s">
        <v>323</v>
      </c>
      <c r="CI34">
        <v>2</v>
      </c>
      <c r="CJ34" t="s">
        <v>323</v>
      </c>
      <c r="CK34" t="s">
        <v>631</v>
      </c>
      <c r="CL34">
        <v>485</v>
      </c>
      <c r="CM34" t="s">
        <v>321</v>
      </c>
      <c r="CN34" t="s">
        <v>502</v>
      </c>
      <c r="CO34" t="s">
        <v>412</v>
      </c>
      <c r="CP34" t="s">
        <v>324</v>
      </c>
      <c r="CQ34" t="s">
        <v>317</v>
      </c>
      <c r="CR34" s="2">
        <v>2000</v>
      </c>
    </row>
    <row r="35" spans="1:103" x14ac:dyDescent="0.25">
      <c r="A35">
        <v>23</v>
      </c>
      <c r="B35" t="s">
        <v>632</v>
      </c>
      <c r="C35" t="s">
        <v>633</v>
      </c>
      <c r="D35" t="s">
        <v>634</v>
      </c>
      <c r="E35" t="s">
        <v>295</v>
      </c>
      <c r="F35" t="s">
        <v>338</v>
      </c>
      <c r="G35">
        <v>9500</v>
      </c>
      <c r="H35" t="s">
        <v>377</v>
      </c>
      <c r="I35" t="s">
        <v>451</v>
      </c>
      <c r="J35">
        <v>1983</v>
      </c>
      <c r="K35">
        <v>1996</v>
      </c>
      <c r="L35" t="s">
        <v>299</v>
      </c>
      <c r="M35" s="2">
        <v>5000</v>
      </c>
      <c r="N35" s="2">
        <v>5000</v>
      </c>
      <c r="O35" s="2">
        <v>25000</v>
      </c>
      <c r="P35" t="s">
        <v>430</v>
      </c>
      <c r="Q35" t="s">
        <v>461</v>
      </c>
      <c r="R35" s="2">
        <v>7800</v>
      </c>
      <c r="S35">
        <v>7</v>
      </c>
      <c r="T35">
        <v>140</v>
      </c>
      <c r="U35">
        <v>296</v>
      </c>
      <c r="V35">
        <v>228</v>
      </c>
      <c r="W35">
        <v>30</v>
      </c>
      <c r="X35">
        <v>60</v>
      </c>
      <c r="Y35" s="2">
        <v>4480</v>
      </c>
      <c r="Z35" t="s">
        <v>635</v>
      </c>
      <c r="AA35" t="s">
        <v>302</v>
      </c>
      <c r="AB35" t="s">
        <v>302</v>
      </c>
      <c r="AC35">
        <v>3.56</v>
      </c>
      <c r="AD35" t="s">
        <v>581</v>
      </c>
      <c r="AE35" t="s">
        <v>636</v>
      </c>
      <c r="AF35">
        <v>3.5</v>
      </c>
      <c r="AG35" t="s">
        <v>302</v>
      </c>
      <c r="AH35" t="s">
        <v>637</v>
      </c>
      <c r="AI35" t="s">
        <v>638</v>
      </c>
      <c r="AJ35">
        <v>55</v>
      </c>
      <c r="AK35">
        <v>55</v>
      </c>
      <c r="AL35">
        <v>70</v>
      </c>
      <c r="AM35" t="s">
        <v>302</v>
      </c>
      <c r="AN35" t="s">
        <v>302</v>
      </c>
      <c r="AO35" s="2">
        <v>1393</v>
      </c>
      <c r="AP35" t="s">
        <v>362</v>
      </c>
      <c r="AQ35" t="s">
        <v>307</v>
      </c>
      <c r="AR35" s="2">
        <v>3000</v>
      </c>
      <c r="AS35" t="s">
        <v>396</v>
      </c>
      <c r="AT35">
        <v>1.5</v>
      </c>
      <c r="AU35">
        <v>49.5</v>
      </c>
      <c r="AV35" t="s">
        <v>309</v>
      </c>
      <c r="AW35" t="s">
        <v>364</v>
      </c>
      <c r="AX35" t="s">
        <v>309</v>
      </c>
      <c r="AY35" t="s">
        <v>498</v>
      </c>
      <c r="AZ35" t="s">
        <v>321</v>
      </c>
      <c r="BA35">
        <v>400</v>
      </c>
      <c r="BB35" t="s">
        <v>312</v>
      </c>
      <c r="BC35" t="s">
        <v>302</v>
      </c>
      <c r="BD35" t="s">
        <v>620</v>
      </c>
      <c r="BE35" t="s">
        <v>317</v>
      </c>
      <c r="BF35" t="s">
        <v>302</v>
      </c>
      <c r="BG35" t="s">
        <v>302</v>
      </c>
      <c r="BH35" t="s">
        <v>302</v>
      </c>
      <c r="BI35">
        <v>3</v>
      </c>
      <c r="BJ35" t="s">
        <v>396</v>
      </c>
      <c r="BK35" t="s">
        <v>308</v>
      </c>
      <c r="BL35" t="s">
        <v>436</v>
      </c>
      <c r="BM35">
        <v>751</v>
      </c>
      <c r="BN35" s="2">
        <v>2259</v>
      </c>
      <c r="BO35" s="2">
        <v>3588</v>
      </c>
      <c r="BP35" s="2">
        <v>20106</v>
      </c>
      <c r="BQ35" t="s">
        <v>302</v>
      </c>
      <c r="BR35">
        <v>4</v>
      </c>
      <c r="BS35" t="s">
        <v>302</v>
      </c>
      <c r="BT35" t="s">
        <v>302</v>
      </c>
      <c r="BU35" s="2">
        <v>1440</v>
      </c>
      <c r="BV35">
        <v>6</v>
      </c>
      <c r="BW35" t="s">
        <v>324</v>
      </c>
      <c r="BX35">
        <v>21</v>
      </c>
      <c r="BY35" t="s">
        <v>319</v>
      </c>
      <c r="BZ35">
        <v>21</v>
      </c>
      <c r="CA35">
        <v>60</v>
      </c>
      <c r="CB35" t="s">
        <v>408</v>
      </c>
      <c r="CC35" t="s">
        <v>321</v>
      </c>
      <c r="CD35" s="2">
        <v>5000</v>
      </c>
      <c r="CE35">
        <v>15</v>
      </c>
      <c r="CF35">
        <v>3</v>
      </c>
      <c r="CG35" t="s">
        <v>639</v>
      </c>
      <c r="CH35">
        <v>2</v>
      </c>
      <c r="CI35">
        <v>4</v>
      </c>
      <c r="CJ35" t="s">
        <v>323</v>
      </c>
      <c r="CK35">
        <v>2</v>
      </c>
      <c r="CL35" t="s">
        <v>323</v>
      </c>
      <c r="CM35" t="s">
        <v>640</v>
      </c>
      <c r="CN35">
        <v>465</v>
      </c>
      <c r="CO35" t="s">
        <v>321</v>
      </c>
      <c r="CP35" t="s">
        <v>621</v>
      </c>
      <c r="CQ35" t="s">
        <v>375</v>
      </c>
      <c r="CR35" t="s">
        <v>324</v>
      </c>
      <c r="CS35" t="s">
        <v>317</v>
      </c>
      <c r="CT35" s="2">
        <v>1500</v>
      </c>
    </row>
    <row r="36" spans="1:103" x14ac:dyDescent="0.25">
      <c r="A36" t="s">
        <v>302</v>
      </c>
      <c r="B36" t="s">
        <v>641</v>
      </c>
      <c r="C36" t="s">
        <v>642</v>
      </c>
      <c r="D36" t="s">
        <v>295</v>
      </c>
      <c r="E36" t="s">
        <v>352</v>
      </c>
      <c r="F36" t="s">
        <v>643</v>
      </c>
      <c r="G36">
        <v>1987</v>
      </c>
      <c r="H36">
        <v>1997</v>
      </c>
      <c r="I36" t="s">
        <v>446</v>
      </c>
      <c r="J36" s="2">
        <v>4500</v>
      </c>
      <c r="K36" s="2">
        <v>4500</v>
      </c>
      <c r="L36" s="2">
        <v>25000</v>
      </c>
      <c r="M36" t="s">
        <v>380</v>
      </c>
      <c r="N36" t="s">
        <v>644</v>
      </c>
      <c r="O36" s="2">
        <v>17760</v>
      </c>
      <c r="P36">
        <v>5</v>
      </c>
      <c r="Q36">
        <v>110</v>
      </c>
      <c r="R36">
        <v>360</v>
      </c>
      <c r="S36">
        <v>240</v>
      </c>
      <c r="T36">
        <v>25</v>
      </c>
      <c r="U36">
        <v>77</v>
      </c>
      <c r="V36" s="2">
        <v>5071</v>
      </c>
      <c r="W36" t="s">
        <v>645</v>
      </c>
      <c r="X36" t="s">
        <v>302</v>
      </c>
      <c r="Y36" t="s">
        <v>646</v>
      </c>
      <c r="Z36">
        <v>3.3</v>
      </c>
      <c r="AA36" t="s">
        <v>557</v>
      </c>
      <c r="AB36" s="2">
        <v>6562</v>
      </c>
      <c r="AC36">
        <v>3.63</v>
      </c>
      <c r="AD36" s="2">
        <v>11110</v>
      </c>
      <c r="AE36">
        <v>16.5</v>
      </c>
      <c r="AF36">
        <v>44</v>
      </c>
      <c r="AG36">
        <v>44</v>
      </c>
      <c r="AH36" t="s">
        <v>302</v>
      </c>
      <c r="AI36" t="s">
        <v>302</v>
      </c>
      <c r="AJ36" t="s">
        <v>302</v>
      </c>
      <c r="AK36" s="2">
        <v>1500</v>
      </c>
      <c r="AL36" t="s">
        <v>417</v>
      </c>
      <c r="AM36" t="s">
        <v>307</v>
      </c>
      <c r="AN36" s="2">
        <v>3000</v>
      </c>
      <c r="AO36" t="s">
        <v>363</v>
      </c>
      <c r="AP36">
        <v>1.625</v>
      </c>
      <c r="AQ36">
        <v>49.5</v>
      </c>
      <c r="AR36" t="s">
        <v>479</v>
      </c>
      <c r="AS36" t="s">
        <v>309</v>
      </c>
      <c r="AT36" t="s">
        <v>647</v>
      </c>
      <c r="AU36" t="s">
        <v>479</v>
      </c>
      <c r="AV36">
        <v>600</v>
      </c>
      <c r="AW36" t="s">
        <v>348</v>
      </c>
      <c r="AX36" t="s">
        <v>479</v>
      </c>
      <c r="AY36" t="s">
        <v>424</v>
      </c>
      <c r="AZ36" t="s">
        <v>317</v>
      </c>
      <c r="BA36" t="s">
        <v>302</v>
      </c>
      <c r="BB36" t="s">
        <v>302</v>
      </c>
      <c r="BC36" t="s">
        <v>302</v>
      </c>
      <c r="BD36">
        <v>3</v>
      </c>
    </row>
    <row r="37" spans="1:103" x14ac:dyDescent="0.25">
      <c r="A37">
        <v>24</v>
      </c>
      <c r="B37" t="s">
        <v>641</v>
      </c>
      <c r="C37" t="s">
        <v>648</v>
      </c>
      <c r="D37" t="s">
        <v>295</v>
      </c>
      <c r="E37" t="s">
        <v>649</v>
      </c>
      <c r="F37">
        <v>700</v>
      </c>
      <c r="G37" t="s">
        <v>650</v>
      </c>
      <c r="H37">
        <v>1979</v>
      </c>
      <c r="I37">
        <v>1998</v>
      </c>
      <c r="J37" t="s">
        <v>299</v>
      </c>
      <c r="K37" s="2">
        <v>7000</v>
      </c>
      <c r="L37" s="2">
        <v>7000</v>
      </c>
      <c r="M37" s="2">
        <v>25000</v>
      </c>
      <c r="N37" t="s">
        <v>380</v>
      </c>
      <c r="O37" t="s">
        <v>651</v>
      </c>
      <c r="P37" t="s">
        <v>334</v>
      </c>
      <c r="Q37" s="2">
        <v>23550</v>
      </c>
      <c r="R37">
        <v>3</v>
      </c>
      <c r="S37">
        <v>146</v>
      </c>
      <c r="T37">
        <v>315</v>
      </c>
      <c r="U37">
        <v>249</v>
      </c>
      <c r="V37">
        <v>30</v>
      </c>
      <c r="W37">
        <v>81</v>
      </c>
      <c r="X37" s="2">
        <v>3967</v>
      </c>
      <c r="Y37" t="s">
        <v>652</v>
      </c>
      <c r="Z37" t="s">
        <v>302</v>
      </c>
      <c r="AA37" t="s">
        <v>302</v>
      </c>
      <c r="AB37">
        <v>3.3</v>
      </c>
      <c r="AC37" t="s">
        <v>557</v>
      </c>
      <c r="AD37" s="2">
        <v>2450</v>
      </c>
      <c r="AE37">
        <v>3.75</v>
      </c>
      <c r="AF37" t="s">
        <v>302</v>
      </c>
      <c r="AG37">
        <v>20</v>
      </c>
      <c r="AH37">
        <v>75</v>
      </c>
      <c r="AI37">
        <v>75</v>
      </c>
      <c r="AJ37" t="s">
        <v>302</v>
      </c>
      <c r="AK37">
        <v>20</v>
      </c>
      <c r="AL37">
        <v>20</v>
      </c>
      <c r="AM37" s="2">
        <v>1500</v>
      </c>
      <c r="AN37" t="s">
        <v>306</v>
      </c>
      <c r="AO37" t="s">
        <v>307</v>
      </c>
      <c r="AP37" s="2">
        <v>3000</v>
      </c>
      <c r="AQ37" t="s">
        <v>396</v>
      </c>
      <c r="AR37">
        <v>1.75</v>
      </c>
      <c r="AS37">
        <v>49.5</v>
      </c>
      <c r="AT37" t="s">
        <v>309</v>
      </c>
      <c r="AU37" t="s">
        <v>364</v>
      </c>
      <c r="AV37" t="s">
        <v>309</v>
      </c>
      <c r="AW37" t="s">
        <v>498</v>
      </c>
      <c r="AX37" t="s">
        <v>479</v>
      </c>
      <c r="AY37">
        <v>600</v>
      </c>
      <c r="AZ37" t="s">
        <v>312</v>
      </c>
      <c r="BA37" t="s">
        <v>479</v>
      </c>
      <c r="BB37" t="s">
        <v>404</v>
      </c>
      <c r="BC37" t="s">
        <v>302</v>
      </c>
      <c r="BD37" t="s">
        <v>317</v>
      </c>
      <c r="BE37" t="s">
        <v>302</v>
      </c>
      <c r="BF37" t="s">
        <v>302</v>
      </c>
      <c r="BG37">
        <v>4</v>
      </c>
      <c r="BH37" t="s">
        <v>653</v>
      </c>
      <c r="BI37" t="s">
        <v>654</v>
      </c>
      <c r="BJ37" t="s">
        <v>655</v>
      </c>
      <c r="BK37" s="2">
        <v>2935</v>
      </c>
      <c r="BL37" s="2">
        <v>1800</v>
      </c>
      <c r="BM37" s="2">
        <v>3296</v>
      </c>
      <c r="BN37" s="2">
        <v>15600</v>
      </c>
      <c r="BO37" t="s">
        <v>317</v>
      </c>
      <c r="BP37">
        <v>6</v>
      </c>
      <c r="BQ37" t="s">
        <v>302</v>
      </c>
      <c r="BR37">
        <v>1</v>
      </c>
      <c r="BS37" s="2">
        <v>1600</v>
      </c>
      <c r="BT37">
        <v>8</v>
      </c>
      <c r="BU37" t="s">
        <v>432</v>
      </c>
      <c r="BV37">
        <v>21</v>
      </c>
      <c r="BW37" t="s">
        <v>319</v>
      </c>
      <c r="BX37">
        <v>21</v>
      </c>
      <c r="BY37">
        <v>75</v>
      </c>
      <c r="BZ37" t="s">
        <v>408</v>
      </c>
      <c r="CA37" t="s">
        <v>321</v>
      </c>
      <c r="CB37" s="2">
        <v>7125</v>
      </c>
      <c r="CC37">
        <v>15</v>
      </c>
      <c r="CD37">
        <v>4.5</v>
      </c>
      <c r="CE37">
        <v>3.8260000000000001</v>
      </c>
      <c r="CF37">
        <v>2</v>
      </c>
      <c r="CG37">
        <v>4</v>
      </c>
      <c r="CH37" t="s">
        <v>353</v>
      </c>
      <c r="CI37">
        <v>2</v>
      </c>
      <c r="CJ37" t="s">
        <v>324</v>
      </c>
      <c r="CK37" t="s">
        <v>656</v>
      </c>
      <c r="CL37">
        <v>628</v>
      </c>
      <c r="CM37" t="s">
        <v>321</v>
      </c>
      <c r="CN37" t="s">
        <v>621</v>
      </c>
      <c r="CO37" t="s">
        <v>412</v>
      </c>
      <c r="CP37" t="s">
        <v>353</v>
      </c>
      <c r="CQ37" t="s">
        <v>317</v>
      </c>
      <c r="CR37" s="2">
        <v>1400</v>
      </c>
    </row>
    <row r="38" spans="1:103" x14ac:dyDescent="0.25">
      <c r="A38" t="s">
        <v>302</v>
      </c>
      <c r="B38" t="s">
        <v>657</v>
      </c>
      <c r="C38" t="s">
        <v>658</v>
      </c>
      <c r="D38" t="s">
        <v>659</v>
      </c>
      <c r="E38" t="s">
        <v>660</v>
      </c>
      <c r="F38" t="s">
        <v>661</v>
      </c>
      <c r="G38" t="s">
        <v>662</v>
      </c>
      <c r="H38">
        <v>1976</v>
      </c>
      <c r="I38">
        <v>2008</v>
      </c>
      <c r="J38" t="s">
        <v>446</v>
      </c>
      <c r="K38" s="2">
        <v>6600</v>
      </c>
      <c r="L38" s="2">
        <v>7000</v>
      </c>
      <c r="M38" s="2">
        <v>25000</v>
      </c>
      <c r="N38" t="s">
        <v>302</v>
      </c>
      <c r="O38" t="s">
        <v>304</v>
      </c>
      <c r="P38" s="2">
        <v>24000</v>
      </c>
      <c r="Q38">
        <v>11</v>
      </c>
      <c r="R38">
        <v>136</v>
      </c>
      <c r="S38">
        <v>456</v>
      </c>
      <c r="T38">
        <v>97.6</v>
      </c>
      <c r="U38" t="s">
        <v>302</v>
      </c>
      <c r="V38">
        <v>24.6</v>
      </c>
      <c r="W38" s="2">
        <v>8950</v>
      </c>
      <c r="X38" t="s">
        <v>663</v>
      </c>
      <c r="Y38" t="s">
        <v>664</v>
      </c>
      <c r="Z38" t="s">
        <v>665</v>
      </c>
      <c r="AA38">
        <v>2</v>
      </c>
      <c r="AB38" t="s">
        <v>302</v>
      </c>
      <c r="AC38" t="s">
        <v>302</v>
      </c>
      <c r="AD38" t="s">
        <v>302</v>
      </c>
      <c r="AE38" t="s">
        <v>302</v>
      </c>
      <c r="AF38" t="s">
        <v>666</v>
      </c>
      <c r="AG38">
        <v>40</v>
      </c>
      <c r="AH38">
        <v>40</v>
      </c>
      <c r="AI38" t="s">
        <v>302</v>
      </c>
      <c r="AJ38" t="s">
        <v>302</v>
      </c>
      <c r="AK38" t="s">
        <v>302</v>
      </c>
      <c r="AL38" s="2">
        <v>1350</v>
      </c>
      <c r="AM38" t="s">
        <v>306</v>
      </c>
      <c r="AN38" t="s">
        <v>667</v>
      </c>
      <c r="AO38" s="2">
        <v>3000</v>
      </c>
      <c r="AP38" t="s">
        <v>396</v>
      </c>
      <c r="AQ38">
        <v>1.875</v>
      </c>
      <c r="AR38">
        <v>49.5</v>
      </c>
      <c r="AS38" t="s">
        <v>668</v>
      </c>
      <c r="AT38" t="s">
        <v>669</v>
      </c>
      <c r="AU38">
        <v>8.5</v>
      </c>
      <c r="AV38" t="s">
        <v>670</v>
      </c>
      <c r="AW38" t="s">
        <v>671</v>
      </c>
      <c r="AX38">
        <v>750</v>
      </c>
      <c r="AY38" t="s">
        <v>370</v>
      </c>
      <c r="AZ38" t="s">
        <v>672</v>
      </c>
      <c r="BA38" t="s">
        <v>673</v>
      </c>
      <c r="BB38" t="s">
        <v>674</v>
      </c>
    </row>
    <row r="39" spans="1:103" x14ac:dyDescent="0.25">
      <c r="A39">
        <v>25</v>
      </c>
      <c r="B39" t="s">
        <v>293</v>
      </c>
      <c r="C39" t="s">
        <v>675</v>
      </c>
      <c r="D39" t="s">
        <v>659</v>
      </c>
      <c r="E39" t="s">
        <v>676</v>
      </c>
      <c r="F39" s="2">
        <v>12000</v>
      </c>
      <c r="G39" t="s">
        <v>677</v>
      </c>
      <c r="H39" t="s">
        <v>659</v>
      </c>
      <c r="I39">
        <v>2013</v>
      </c>
      <c r="J39" t="s">
        <v>302</v>
      </c>
      <c r="K39" t="s">
        <v>302</v>
      </c>
      <c r="L39" s="2">
        <v>12000</v>
      </c>
      <c r="M39" s="2">
        <v>12000</v>
      </c>
      <c r="N39" s="2">
        <v>40000</v>
      </c>
      <c r="O39" t="s">
        <v>341</v>
      </c>
      <c r="P39" t="s">
        <v>416</v>
      </c>
      <c r="Q39" t="s">
        <v>302</v>
      </c>
      <c r="R39" t="s">
        <v>302</v>
      </c>
      <c r="S39">
        <v>200</v>
      </c>
      <c r="T39">
        <v>780</v>
      </c>
      <c r="U39">
        <v>137</v>
      </c>
      <c r="V39" t="s">
        <v>302</v>
      </c>
      <c r="W39">
        <v>39</v>
      </c>
      <c r="X39" s="2">
        <v>23000</v>
      </c>
      <c r="Y39" t="s">
        <v>302</v>
      </c>
      <c r="Z39" t="s">
        <v>678</v>
      </c>
      <c r="AA39">
        <v>6</v>
      </c>
      <c r="AB39" t="s">
        <v>302</v>
      </c>
      <c r="AC39" t="s">
        <v>302</v>
      </c>
      <c r="AD39" t="s">
        <v>302</v>
      </c>
      <c r="AE39" t="s">
        <v>302</v>
      </c>
      <c r="AF39" t="s">
        <v>302</v>
      </c>
      <c r="AG39" t="s">
        <v>302</v>
      </c>
      <c r="AH39">
        <v>100</v>
      </c>
      <c r="AI39">
        <v>100</v>
      </c>
      <c r="AJ39">
        <v>100</v>
      </c>
      <c r="AK39" t="s">
        <v>302</v>
      </c>
      <c r="AL39" t="s">
        <v>302</v>
      </c>
      <c r="AM39" s="2">
        <v>2500</v>
      </c>
      <c r="AN39" t="s">
        <v>330</v>
      </c>
      <c r="AO39" t="s">
        <v>679</v>
      </c>
      <c r="AP39" s="2">
        <v>1500</v>
      </c>
      <c r="AQ39" t="s">
        <v>330</v>
      </c>
      <c r="AR39" t="s">
        <v>302</v>
      </c>
      <c r="AS39">
        <v>75.5</v>
      </c>
      <c r="AT39" t="s">
        <v>330</v>
      </c>
      <c r="AU39" t="s">
        <v>680</v>
      </c>
      <c r="AV39" t="s">
        <v>330</v>
      </c>
      <c r="AW39" t="s">
        <v>681</v>
      </c>
      <c r="AX39" t="s">
        <v>330</v>
      </c>
      <c r="AY39">
        <v>364</v>
      </c>
      <c r="AZ39" t="s">
        <v>348</v>
      </c>
      <c r="BA39" t="s">
        <v>330</v>
      </c>
      <c r="BB39" t="s">
        <v>349</v>
      </c>
      <c r="BC39" t="s">
        <v>330</v>
      </c>
      <c r="BD39" t="s">
        <v>469</v>
      </c>
      <c r="BE39" t="s">
        <v>302</v>
      </c>
      <c r="BF39" t="s">
        <v>302</v>
      </c>
      <c r="BG39" t="s">
        <v>302</v>
      </c>
      <c r="BH39" t="s">
        <v>302</v>
      </c>
      <c r="BI39">
        <v>4</v>
      </c>
      <c r="BJ39" t="s">
        <v>330</v>
      </c>
      <c r="BK39" t="s">
        <v>470</v>
      </c>
      <c r="BL39" t="s">
        <v>302</v>
      </c>
      <c r="BM39" t="s">
        <v>302</v>
      </c>
      <c r="BN39" t="s">
        <v>302</v>
      </c>
      <c r="BO39" t="s">
        <v>302</v>
      </c>
      <c r="BP39" t="s">
        <v>302</v>
      </c>
      <c r="BQ39">
        <v>8</v>
      </c>
      <c r="BR39" t="s">
        <v>302</v>
      </c>
      <c r="BS39">
        <v>2</v>
      </c>
      <c r="BT39" s="2">
        <v>4000</v>
      </c>
      <c r="BU39">
        <v>16</v>
      </c>
      <c r="BV39" t="s">
        <v>330</v>
      </c>
      <c r="BW39">
        <v>75.5</v>
      </c>
      <c r="BX39" t="s">
        <v>682</v>
      </c>
      <c r="BY39">
        <v>21</v>
      </c>
      <c r="BZ39">
        <v>75</v>
      </c>
      <c r="CA39" t="s">
        <v>302</v>
      </c>
      <c r="CB39" t="s">
        <v>352</v>
      </c>
      <c r="CC39" s="2">
        <v>10000</v>
      </c>
      <c r="CD39">
        <v>15</v>
      </c>
      <c r="CE39" t="s">
        <v>302</v>
      </c>
      <c r="CF39" t="s">
        <v>302</v>
      </c>
      <c r="CG39" t="s">
        <v>302</v>
      </c>
      <c r="CH39">
        <v>7</v>
      </c>
      <c r="CI39" t="s">
        <v>353</v>
      </c>
      <c r="CJ39">
        <v>2</v>
      </c>
      <c r="CK39" t="s">
        <v>353</v>
      </c>
      <c r="CL39" t="s">
        <v>302</v>
      </c>
      <c r="CM39" t="s">
        <v>302</v>
      </c>
      <c r="CN39" t="s">
        <v>502</v>
      </c>
      <c r="CO39" t="s">
        <v>412</v>
      </c>
      <c r="CP39" t="s">
        <v>353</v>
      </c>
      <c r="CQ39" t="s">
        <v>302</v>
      </c>
      <c r="CR39" s="2">
        <v>2500</v>
      </c>
    </row>
    <row r="40" spans="1:103" x14ac:dyDescent="0.25">
      <c r="A40">
        <v>26</v>
      </c>
      <c r="B40" t="s">
        <v>293</v>
      </c>
      <c r="C40" t="s">
        <v>683</v>
      </c>
      <c r="D40" t="s">
        <v>295</v>
      </c>
      <c r="E40" t="s">
        <v>338</v>
      </c>
      <c r="F40" t="s">
        <v>339</v>
      </c>
      <c r="G40" t="s">
        <v>340</v>
      </c>
      <c r="H40">
        <v>2012</v>
      </c>
      <c r="I40" t="s">
        <v>302</v>
      </c>
      <c r="J40" t="s">
        <v>299</v>
      </c>
      <c r="K40" s="2">
        <v>10000</v>
      </c>
      <c r="L40" s="2">
        <v>10000</v>
      </c>
      <c r="M40" s="2">
        <v>40000</v>
      </c>
      <c r="N40" t="s">
        <v>684</v>
      </c>
      <c r="O40" t="s">
        <v>416</v>
      </c>
      <c r="P40" t="s">
        <v>302</v>
      </c>
      <c r="Q40" t="s">
        <v>302</v>
      </c>
      <c r="R40">
        <v>200</v>
      </c>
      <c r="S40">
        <v>387</v>
      </c>
      <c r="T40">
        <v>299</v>
      </c>
      <c r="U40" t="s">
        <v>302</v>
      </c>
      <c r="V40">
        <v>65.599999999999994</v>
      </c>
      <c r="W40" s="2">
        <v>8000</v>
      </c>
      <c r="X40" t="s">
        <v>302</v>
      </c>
      <c r="Y40" t="s">
        <v>685</v>
      </c>
      <c r="Z40">
        <v>8</v>
      </c>
      <c r="AA40" t="s">
        <v>302</v>
      </c>
      <c r="AB40" t="s">
        <v>302</v>
      </c>
      <c r="AC40" t="s">
        <v>302</v>
      </c>
      <c r="AD40" t="s">
        <v>302</v>
      </c>
      <c r="AE40" t="s">
        <v>302</v>
      </c>
      <c r="AF40" t="s">
        <v>302</v>
      </c>
      <c r="AG40">
        <v>108</v>
      </c>
      <c r="AH40">
        <v>108</v>
      </c>
      <c r="AI40" t="s">
        <v>302</v>
      </c>
      <c r="AJ40" t="s">
        <v>302</v>
      </c>
      <c r="AK40" t="s">
        <v>302</v>
      </c>
      <c r="AL40" s="2">
        <v>2000</v>
      </c>
      <c r="AM40" t="s">
        <v>330</v>
      </c>
      <c r="AN40" t="s">
        <v>686</v>
      </c>
      <c r="AO40" s="2">
        <v>1000</v>
      </c>
      <c r="AP40" t="s">
        <v>330</v>
      </c>
      <c r="AQ40" t="s">
        <v>302</v>
      </c>
      <c r="AR40">
        <v>60.5</v>
      </c>
      <c r="AS40" t="s">
        <v>330</v>
      </c>
      <c r="AT40" t="s">
        <v>345</v>
      </c>
      <c r="AU40" t="s">
        <v>330</v>
      </c>
      <c r="AV40" t="s">
        <v>687</v>
      </c>
      <c r="AW40" t="s">
        <v>330</v>
      </c>
      <c r="AX40" s="2">
        <v>2000</v>
      </c>
      <c r="AY40" t="s">
        <v>348</v>
      </c>
      <c r="AZ40" t="s">
        <v>330</v>
      </c>
      <c r="BA40" t="s">
        <v>688</v>
      </c>
      <c r="BB40" t="s">
        <v>349</v>
      </c>
      <c r="BC40" t="s">
        <v>330</v>
      </c>
      <c r="BD40" t="s">
        <v>302</v>
      </c>
      <c r="BE40" t="s">
        <v>302</v>
      </c>
      <c r="BF40" t="s">
        <v>302</v>
      </c>
      <c r="BG40" t="s">
        <v>302</v>
      </c>
      <c r="BH40">
        <v>4</v>
      </c>
      <c r="BI40" t="s">
        <v>330</v>
      </c>
      <c r="BJ40" t="s">
        <v>470</v>
      </c>
      <c r="BK40" t="s">
        <v>302</v>
      </c>
      <c r="BL40" t="s">
        <v>302</v>
      </c>
      <c r="BM40" t="s">
        <v>302</v>
      </c>
      <c r="BN40" t="s">
        <v>302</v>
      </c>
      <c r="BO40" t="s">
        <v>302</v>
      </c>
      <c r="BP40">
        <v>6</v>
      </c>
      <c r="BQ40" t="s">
        <v>302</v>
      </c>
      <c r="BR40">
        <v>2</v>
      </c>
      <c r="BS40" s="2">
        <v>3600</v>
      </c>
      <c r="BT40">
        <v>6</v>
      </c>
      <c r="BU40" t="s">
        <v>330</v>
      </c>
      <c r="BV40">
        <v>60.5</v>
      </c>
      <c r="BW40" t="s">
        <v>682</v>
      </c>
      <c r="BX40">
        <v>21</v>
      </c>
      <c r="BY40">
        <v>75</v>
      </c>
      <c r="BZ40" t="s">
        <v>302</v>
      </c>
      <c r="CA40" t="s">
        <v>352</v>
      </c>
      <c r="CB40" s="2">
        <v>10000</v>
      </c>
      <c r="CC40">
        <v>15</v>
      </c>
      <c r="CD40" t="s">
        <v>302</v>
      </c>
      <c r="CE40" t="s">
        <v>302</v>
      </c>
      <c r="CF40" t="s">
        <v>302</v>
      </c>
      <c r="CG40">
        <v>6</v>
      </c>
      <c r="CH40" t="s">
        <v>353</v>
      </c>
      <c r="CI40">
        <v>2</v>
      </c>
      <c r="CJ40" t="s">
        <v>353</v>
      </c>
      <c r="CK40" t="s">
        <v>302</v>
      </c>
      <c r="CL40" t="s">
        <v>302</v>
      </c>
      <c r="CM40" t="s">
        <v>502</v>
      </c>
      <c r="CN40" t="s">
        <v>375</v>
      </c>
      <c r="CO40" t="s">
        <v>353</v>
      </c>
      <c r="CP40" t="s">
        <v>302</v>
      </c>
      <c r="CQ40" t="s">
        <v>302</v>
      </c>
    </row>
    <row r="41" spans="1:103" x14ac:dyDescent="0.25">
      <c r="A41" t="s">
        <v>302</v>
      </c>
      <c r="B41" t="s">
        <v>689</v>
      </c>
      <c r="C41">
        <v>981</v>
      </c>
      <c r="D41" t="s">
        <v>295</v>
      </c>
      <c r="E41" t="s">
        <v>302</v>
      </c>
      <c r="F41">
        <v>2012</v>
      </c>
      <c r="G41" t="s">
        <v>302</v>
      </c>
      <c r="H41" t="s">
        <v>299</v>
      </c>
      <c r="I41" s="2">
        <v>9840</v>
      </c>
      <c r="J41" s="2">
        <v>9840</v>
      </c>
      <c r="K41" s="2">
        <v>32800</v>
      </c>
      <c r="L41" t="s">
        <v>536</v>
      </c>
      <c r="M41" t="s">
        <v>651</v>
      </c>
      <c r="N41" t="s">
        <v>690</v>
      </c>
      <c r="O41" t="s">
        <v>691</v>
      </c>
      <c r="P41" t="s">
        <v>302</v>
      </c>
      <c r="Q41" t="s">
        <v>302</v>
      </c>
      <c r="R41" t="s">
        <v>302</v>
      </c>
      <c r="S41">
        <v>374</v>
      </c>
      <c r="T41">
        <v>292</v>
      </c>
      <c r="U41" t="s">
        <v>302</v>
      </c>
      <c r="V41" t="s">
        <v>302</v>
      </c>
      <c r="W41" s="2">
        <v>9000</v>
      </c>
      <c r="X41" t="s">
        <v>302</v>
      </c>
      <c r="Y41" t="s">
        <v>678</v>
      </c>
      <c r="Z41" t="s">
        <v>302</v>
      </c>
      <c r="AA41" t="s">
        <v>302</v>
      </c>
      <c r="AB41" t="s">
        <v>302</v>
      </c>
      <c r="AC41" t="s">
        <v>302</v>
      </c>
      <c r="AD41" t="s">
        <v>302</v>
      </c>
      <c r="AE41" t="s">
        <v>302</v>
      </c>
      <c r="AF41" t="s">
        <v>302</v>
      </c>
      <c r="AG41" t="s">
        <v>302</v>
      </c>
      <c r="AH41" t="s">
        <v>302</v>
      </c>
      <c r="AI41" t="s">
        <v>302</v>
      </c>
      <c r="AJ41" t="s">
        <v>302</v>
      </c>
      <c r="AK41" t="s">
        <v>302</v>
      </c>
      <c r="AL41" t="s">
        <v>302</v>
      </c>
      <c r="AM41" t="s">
        <v>302</v>
      </c>
      <c r="AN41" t="s">
        <v>302</v>
      </c>
      <c r="AO41" t="s">
        <v>302</v>
      </c>
      <c r="AP41" t="s">
        <v>302</v>
      </c>
      <c r="AQ41" t="s">
        <v>302</v>
      </c>
      <c r="AR41" t="s">
        <v>302</v>
      </c>
      <c r="AS41" t="s">
        <v>302</v>
      </c>
      <c r="AT41" t="s">
        <v>302</v>
      </c>
      <c r="AU41" t="s">
        <v>302</v>
      </c>
      <c r="AV41" t="s">
        <v>302</v>
      </c>
      <c r="AW41" t="s">
        <v>302</v>
      </c>
      <c r="AX41" t="s">
        <v>302</v>
      </c>
      <c r="AY41" t="s">
        <v>302</v>
      </c>
      <c r="AZ41" t="s">
        <v>302</v>
      </c>
      <c r="BA41" t="s">
        <v>302</v>
      </c>
      <c r="BB41" t="s">
        <v>302</v>
      </c>
      <c r="BC41" t="s">
        <v>302</v>
      </c>
      <c r="BD41" t="s">
        <v>302</v>
      </c>
      <c r="BE41" t="s">
        <v>302</v>
      </c>
      <c r="BF41" t="s">
        <v>302</v>
      </c>
      <c r="BG41" t="s">
        <v>302</v>
      </c>
      <c r="BH41" t="s">
        <v>302</v>
      </c>
      <c r="BI41" t="s">
        <v>302</v>
      </c>
      <c r="BJ41" t="s">
        <v>302</v>
      </c>
      <c r="BK41" t="s">
        <v>302</v>
      </c>
      <c r="BL41" t="s">
        <v>302</v>
      </c>
      <c r="BM41" t="s">
        <v>302</v>
      </c>
      <c r="BN41" t="s">
        <v>302</v>
      </c>
      <c r="BO41" t="s">
        <v>302</v>
      </c>
      <c r="BP41" t="s">
        <v>302</v>
      </c>
      <c r="BQ41" t="s">
        <v>302</v>
      </c>
      <c r="BR41" t="s">
        <v>302</v>
      </c>
      <c r="BS41" t="s">
        <v>302</v>
      </c>
      <c r="BT41" t="s">
        <v>302</v>
      </c>
      <c r="BU41" t="s">
        <v>302</v>
      </c>
      <c r="BV41" t="s">
        <v>302</v>
      </c>
      <c r="BW41" t="s">
        <v>302</v>
      </c>
      <c r="BX41" t="s">
        <v>302</v>
      </c>
      <c r="BY41" t="s">
        <v>302</v>
      </c>
      <c r="BZ41" t="s">
        <v>302</v>
      </c>
      <c r="CA41" t="s">
        <v>302</v>
      </c>
      <c r="CB41" t="s">
        <v>302</v>
      </c>
      <c r="CC41" t="s">
        <v>302</v>
      </c>
      <c r="CD41" t="s">
        <v>302</v>
      </c>
      <c r="CE41" t="s">
        <v>302</v>
      </c>
      <c r="CF41" t="s">
        <v>302</v>
      </c>
      <c r="CG41" t="s">
        <v>302</v>
      </c>
      <c r="CH41" t="s">
        <v>302</v>
      </c>
      <c r="CI41" t="s">
        <v>302</v>
      </c>
      <c r="CJ41" t="s">
        <v>302</v>
      </c>
      <c r="CK41" t="s">
        <v>302</v>
      </c>
      <c r="CL41" t="s">
        <v>302</v>
      </c>
    </row>
    <row r="42" spans="1:103" x14ac:dyDescent="0.25">
      <c r="A42">
        <v>27</v>
      </c>
      <c r="B42" t="s">
        <v>356</v>
      </c>
      <c r="C42" t="s">
        <v>692</v>
      </c>
      <c r="D42" t="s">
        <v>295</v>
      </c>
      <c r="E42" t="s">
        <v>693</v>
      </c>
      <c r="F42" t="s">
        <v>694</v>
      </c>
      <c r="G42" t="s">
        <v>695</v>
      </c>
      <c r="H42">
        <v>1988</v>
      </c>
      <c r="I42" t="s">
        <v>302</v>
      </c>
      <c r="J42" t="s">
        <v>299</v>
      </c>
      <c r="K42" s="2">
        <v>5250</v>
      </c>
      <c r="L42" s="2">
        <v>5250</v>
      </c>
      <c r="M42" s="2">
        <v>25000</v>
      </c>
      <c r="N42" t="s">
        <v>696</v>
      </c>
      <c r="O42" t="s">
        <v>393</v>
      </c>
      <c r="P42" s="2">
        <v>37600</v>
      </c>
      <c r="Q42">
        <v>6</v>
      </c>
      <c r="R42">
        <v>120</v>
      </c>
      <c r="S42">
        <v>402</v>
      </c>
      <c r="T42">
        <v>259</v>
      </c>
      <c r="U42">
        <v>29</v>
      </c>
      <c r="V42">
        <v>76</v>
      </c>
      <c r="W42" s="2">
        <v>4300</v>
      </c>
      <c r="X42" t="s">
        <v>697</v>
      </c>
      <c r="Y42" t="s">
        <v>664</v>
      </c>
      <c r="Z42" t="s">
        <v>698</v>
      </c>
      <c r="AA42">
        <v>3.25</v>
      </c>
      <c r="AB42" t="s">
        <v>305</v>
      </c>
      <c r="AC42" s="2">
        <v>5500</v>
      </c>
      <c r="AD42" t="s">
        <v>302</v>
      </c>
      <c r="AE42" t="s">
        <v>302</v>
      </c>
      <c r="AF42">
        <v>22.5</v>
      </c>
      <c r="AG42">
        <v>65</v>
      </c>
      <c r="AH42">
        <v>65</v>
      </c>
      <c r="AI42">
        <v>65</v>
      </c>
      <c r="AJ42" t="s">
        <v>302</v>
      </c>
      <c r="AK42">
        <v>30</v>
      </c>
      <c r="AL42" s="2">
        <v>1800</v>
      </c>
      <c r="AM42" t="s">
        <v>362</v>
      </c>
      <c r="AN42" t="s">
        <v>307</v>
      </c>
      <c r="AO42" s="2">
        <v>3000</v>
      </c>
      <c r="AP42" t="s">
        <v>396</v>
      </c>
      <c r="AQ42">
        <v>1.625</v>
      </c>
      <c r="AR42">
        <v>49.5</v>
      </c>
      <c r="AS42" t="s">
        <v>309</v>
      </c>
      <c r="AT42" t="s">
        <v>628</v>
      </c>
      <c r="AU42" t="s">
        <v>310</v>
      </c>
      <c r="AV42" t="s">
        <v>324</v>
      </c>
      <c r="AW42">
        <v>600</v>
      </c>
      <c r="AX42" t="s">
        <v>312</v>
      </c>
      <c r="AY42" t="s">
        <v>479</v>
      </c>
      <c r="AZ42" t="s">
        <v>699</v>
      </c>
      <c r="BA42" s="2">
        <v>17500</v>
      </c>
      <c r="BB42" t="s">
        <v>302</v>
      </c>
      <c r="BC42" t="s">
        <v>302</v>
      </c>
      <c r="BD42" t="s">
        <v>302</v>
      </c>
      <c r="BE42">
        <v>3</v>
      </c>
      <c r="BF42" t="s">
        <v>396</v>
      </c>
      <c r="BG42" t="s">
        <v>308</v>
      </c>
      <c r="BH42" t="s">
        <v>436</v>
      </c>
      <c r="BI42" s="2">
        <v>2980</v>
      </c>
      <c r="BJ42">
        <v>900</v>
      </c>
      <c r="BK42" t="s">
        <v>351</v>
      </c>
      <c r="BL42" s="2">
        <v>26000</v>
      </c>
      <c r="BM42" t="s">
        <v>317</v>
      </c>
      <c r="BN42">
        <v>4</v>
      </c>
      <c r="BO42">
        <v>1</v>
      </c>
      <c r="BP42">
        <v>1</v>
      </c>
      <c r="BQ42" s="2">
        <v>1280</v>
      </c>
      <c r="BR42">
        <v>8</v>
      </c>
      <c r="BS42" t="s">
        <v>324</v>
      </c>
      <c r="BT42">
        <v>49.5</v>
      </c>
      <c r="BU42" t="s">
        <v>319</v>
      </c>
      <c r="BV42">
        <v>21</v>
      </c>
      <c r="BW42">
        <v>50</v>
      </c>
      <c r="BX42" t="s">
        <v>408</v>
      </c>
      <c r="BY42" t="s">
        <v>321</v>
      </c>
      <c r="BZ42" s="2">
        <v>5000</v>
      </c>
      <c r="CA42">
        <v>15</v>
      </c>
      <c r="CB42">
        <v>3.5</v>
      </c>
      <c r="CC42">
        <v>3.5</v>
      </c>
      <c r="CD42">
        <v>4</v>
      </c>
      <c r="CE42">
        <v>4</v>
      </c>
      <c r="CF42" t="s">
        <v>324</v>
      </c>
      <c r="CG42">
        <v>2</v>
      </c>
      <c r="CH42" t="s">
        <v>324</v>
      </c>
      <c r="CI42" t="s">
        <v>443</v>
      </c>
      <c r="CJ42">
        <v>500</v>
      </c>
      <c r="CK42" t="s">
        <v>502</v>
      </c>
      <c r="CL42" t="s">
        <v>412</v>
      </c>
      <c r="CM42" t="s">
        <v>324</v>
      </c>
      <c r="CN42" t="s">
        <v>369</v>
      </c>
      <c r="CO42" s="2">
        <v>2500</v>
      </c>
    </row>
    <row r="43" spans="1:103" x14ac:dyDescent="0.25">
      <c r="A43">
        <v>28</v>
      </c>
      <c r="B43" t="s">
        <v>356</v>
      </c>
      <c r="C43" t="s">
        <v>700</v>
      </c>
      <c r="D43" t="s">
        <v>659</v>
      </c>
      <c r="E43" t="s">
        <v>660</v>
      </c>
      <c r="F43" t="s">
        <v>701</v>
      </c>
      <c r="G43">
        <v>2013</v>
      </c>
      <c r="H43" t="s">
        <v>302</v>
      </c>
      <c r="I43" t="s">
        <v>299</v>
      </c>
      <c r="J43" s="2">
        <v>10000</v>
      </c>
      <c r="K43" s="2">
        <v>12000</v>
      </c>
      <c r="L43" s="2">
        <v>40000</v>
      </c>
      <c r="M43" t="s">
        <v>702</v>
      </c>
      <c r="N43" t="s">
        <v>416</v>
      </c>
      <c r="O43" s="2">
        <v>27000</v>
      </c>
      <c r="P43">
        <v>12.5</v>
      </c>
      <c r="Q43">
        <v>210</v>
      </c>
      <c r="R43">
        <v>754</v>
      </c>
      <c r="S43">
        <v>118</v>
      </c>
      <c r="T43">
        <v>29</v>
      </c>
      <c r="U43">
        <v>36</v>
      </c>
      <c r="V43" s="2">
        <v>22045</v>
      </c>
      <c r="W43" t="s">
        <v>703</v>
      </c>
      <c r="X43" t="s">
        <v>704</v>
      </c>
      <c r="Y43">
        <v>6</v>
      </c>
      <c r="Z43" t="s">
        <v>302</v>
      </c>
      <c r="AA43" t="s">
        <v>302</v>
      </c>
      <c r="AB43" t="s">
        <v>302</v>
      </c>
      <c r="AC43" t="s">
        <v>302</v>
      </c>
      <c r="AD43" t="s">
        <v>302</v>
      </c>
      <c r="AE43" t="s">
        <v>302</v>
      </c>
      <c r="AF43">
        <v>110</v>
      </c>
      <c r="AG43">
        <v>180</v>
      </c>
      <c r="AH43" t="s">
        <v>302</v>
      </c>
      <c r="AI43" t="s">
        <v>302</v>
      </c>
      <c r="AJ43" t="s">
        <v>302</v>
      </c>
      <c r="AK43" s="2">
        <v>4000</v>
      </c>
      <c r="AL43" t="s">
        <v>330</v>
      </c>
      <c r="AM43" t="s">
        <v>705</v>
      </c>
      <c r="AN43" s="2">
        <v>9000</v>
      </c>
      <c r="AO43" t="s">
        <v>330</v>
      </c>
      <c r="AP43" t="s">
        <v>302</v>
      </c>
      <c r="AQ43" t="s">
        <v>302</v>
      </c>
      <c r="AR43" t="s">
        <v>330</v>
      </c>
      <c r="AS43" t="s">
        <v>706</v>
      </c>
      <c r="AT43" t="s">
        <v>330</v>
      </c>
      <c r="AU43" t="s">
        <v>687</v>
      </c>
      <c r="AV43" t="s">
        <v>302</v>
      </c>
      <c r="AW43">
        <v>400</v>
      </c>
      <c r="AX43" t="s">
        <v>348</v>
      </c>
      <c r="AY43" t="s">
        <v>302</v>
      </c>
      <c r="AZ43" t="s">
        <v>302</v>
      </c>
      <c r="BA43" t="s">
        <v>302</v>
      </c>
      <c r="BB43" t="s">
        <v>302</v>
      </c>
      <c r="BC43" t="s">
        <v>302</v>
      </c>
      <c r="BD43" t="s">
        <v>302</v>
      </c>
      <c r="BE43">
        <v>5</v>
      </c>
      <c r="BF43" t="s">
        <v>330</v>
      </c>
      <c r="BG43" t="s">
        <v>388</v>
      </c>
      <c r="BH43" t="s">
        <v>302</v>
      </c>
      <c r="BI43" s="2">
        <v>23500</v>
      </c>
      <c r="BJ43" t="s">
        <v>302</v>
      </c>
      <c r="BK43" s="2">
        <v>30000</v>
      </c>
      <c r="BL43" t="s">
        <v>302</v>
      </c>
      <c r="BM43" t="s">
        <v>302</v>
      </c>
      <c r="BN43" t="s">
        <v>302</v>
      </c>
      <c r="BO43" t="s">
        <v>302</v>
      </c>
      <c r="BP43" s="2">
        <v>3600</v>
      </c>
      <c r="BQ43">
        <v>8</v>
      </c>
      <c r="BR43" t="s">
        <v>330</v>
      </c>
      <c r="BS43">
        <v>21</v>
      </c>
      <c r="BT43" t="s">
        <v>500</v>
      </c>
      <c r="BU43">
        <v>21</v>
      </c>
      <c r="BV43">
        <v>75</v>
      </c>
      <c r="BW43" t="s">
        <v>302</v>
      </c>
      <c r="BX43" t="s">
        <v>321</v>
      </c>
      <c r="BY43" t="s">
        <v>302</v>
      </c>
      <c r="BZ43">
        <v>15</v>
      </c>
      <c r="CA43">
        <v>3</v>
      </c>
      <c r="CB43" t="s">
        <v>302</v>
      </c>
      <c r="CC43" t="s">
        <v>302</v>
      </c>
      <c r="CD43">
        <v>7</v>
      </c>
      <c r="CE43" t="s">
        <v>353</v>
      </c>
      <c r="CF43">
        <v>2</v>
      </c>
      <c r="CG43" t="s">
        <v>353</v>
      </c>
      <c r="CH43" t="s">
        <v>302</v>
      </c>
      <c r="CI43" t="s">
        <v>302</v>
      </c>
      <c r="CJ43" t="s">
        <v>302</v>
      </c>
      <c r="CK43" t="s">
        <v>412</v>
      </c>
      <c r="CL43" t="s">
        <v>302</v>
      </c>
      <c r="CM43" t="s">
        <v>302</v>
      </c>
      <c r="CN43" t="s">
        <v>302</v>
      </c>
    </row>
    <row r="44" spans="1:103" x14ac:dyDescent="0.25">
      <c r="A44">
        <v>29</v>
      </c>
      <c r="B44" t="s">
        <v>356</v>
      </c>
      <c r="C44" t="s">
        <v>707</v>
      </c>
      <c r="D44" t="s">
        <v>659</v>
      </c>
      <c r="E44" t="s">
        <v>660</v>
      </c>
      <c r="F44" t="s">
        <v>701</v>
      </c>
      <c r="G44">
        <v>2013</v>
      </c>
      <c r="H44" t="s">
        <v>302</v>
      </c>
      <c r="I44" t="s">
        <v>299</v>
      </c>
      <c r="J44" s="2">
        <v>10000</v>
      </c>
      <c r="K44" s="2">
        <v>12000</v>
      </c>
      <c r="L44" s="2">
        <v>40000</v>
      </c>
      <c r="M44" t="s">
        <v>708</v>
      </c>
      <c r="N44" t="s">
        <v>416</v>
      </c>
      <c r="O44" s="2">
        <v>27000</v>
      </c>
      <c r="P44">
        <v>12.5</v>
      </c>
      <c r="Q44">
        <v>210</v>
      </c>
      <c r="R44">
        <v>754</v>
      </c>
      <c r="S44">
        <v>118</v>
      </c>
      <c r="T44">
        <v>29</v>
      </c>
      <c r="U44">
        <v>36</v>
      </c>
      <c r="V44" s="2">
        <v>22045</v>
      </c>
      <c r="W44" t="s">
        <v>703</v>
      </c>
      <c r="X44" t="s">
        <v>704</v>
      </c>
      <c r="Y44">
        <v>6</v>
      </c>
      <c r="Z44" t="s">
        <v>302</v>
      </c>
      <c r="AA44" t="s">
        <v>302</v>
      </c>
      <c r="AB44" t="s">
        <v>302</v>
      </c>
      <c r="AC44" t="s">
        <v>302</v>
      </c>
      <c r="AD44" t="s">
        <v>302</v>
      </c>
      <c r="AE44" t="s">
        <v>302</v>
      </c>
      <c r="AF44">
        <v>110</v>
      </c>
      <c r="AG44">
        <v>180</v>
      </c>
      <c r="AH44" t="s">
        <v>302</v>
      </c>
      <c r="AI44" t="s">
        <v>302</v>
      </c>
      <c r="AJ44" t="s">
        <v>302</v>
      </c>
      <c r="AK44" s="2">
        <v>4000</v>
      </c>
      <c r="AL44" t="s">
        <v>330</v>
      </c>
      <c r="AM44" t="s">
        <v>705</v>
      </c>
      <c r="AN44" s="2">
        <v>9000</v>
      </c>
      <c r="AO44" t="s">
        <v>330</v>
      </c>
      <c r="AP44" t="s">
        <v>302</v>
      </c>
      <c r="AQ44" t="s">
        <v>302</v>
      </c>
      <c r="AR44" t="s">
        <v>330</v>
      </c>
      <c r="AS44" t="s">
        <v>706</v>
      </c>
      <c r="AT44" t="s">
        <v>330</v>
      </c>
      <c r="AU44" t="s">
        <v>687</v>
      </c>
      <c r="AV44" t="s">
        <v>302</v>
      </c>
      <c r="AW44">
        <v>400</v>
      </c>
      <c r="AX44" t="s">
        <v>348</v>
      </c>
      <c r="AY44" t="s">
        <v>302</v>
      </c>
      <c r="AZ44" t="s">
        <v>302</v>
      </c>
      <c r="BA44" t="s">
        <v>302</v>
      </c>
      <c r="BB44" t="s">
        <v>302</v>
      </c>
      <c r="BC44" t="s">
        <v>302</v>
      </c>
      <c r="BD44" t="s">
        <v>302</v>
      </c>
      <c r="BE44">
        <v>5</v>
      </c>
      <c r="BF44" t="s">
        <v>330</v>
      </c>
      <c r="BG44" t="s">
        <v>388</v>
      </c>
      <c r="BH44" t="s">
        <v>302</v>
      </c>
      <c r="BI44" s="2">
        <v>23500</v>
      </c>
      <c r="BJ44" t="s">
        <v>302</v>
      </c>
      <c r="BK44" s="2">
        <v>30000</v>
      </c>
      <c r="BL44" t="s">
        <v>302</v>
      </c>
      <c r="BM44" t="s">
        <v>302</v>
      </c>
      <c r="BN44" t="s">
        <v>302</v>
      </c>
      <c r="BO44" t="s">
        <v>302</v>
      </c>
      <c r="BP44" s="2">
        <v>3600</v>
      </c>
      <c r="BQ44">
        <v>8</v>
      </c>
      <c r="BR44" t="s">
        <v>330</v>
      </c>
      <c r="BS44">
        <v>21</v>
      </c>
      <c r="BT44" t="s">
        <v>500</v>
      </c>
      <c r="BU44">
        <v>21</v>
      </c>
      <c r="BV44">
        <v>75</v>
      </c>
      <c r="BW44" t="s">
        <v>302</v>
      </c>
      <c r="BX44" t="s">
        <v>321</v>
      </c>
      <c r="BY44" t="s">
        <v>302</v>
      </c>
      <c r="BZ44">
        <v>15</v>
      </c>
      <c r="CA44">
        <v>3</v>
      </c>
      <c r="CB44" t="s">
        <v>302</v>
      </c>
      <c r="CC44" t="s">
        <v>302</v>
      </c>
      <c r="CD44">
        <v>7</v>
      </c>
      <c r="CE44" t="s">
        <v>353</v>
      </c>
      <c r="CF44">
        <v>2</v>
      </c>
      <c r="CG44" t="s">
        <v>353</v>
      </c>
      <c r="CH44" t="s">
        <v>302</v>
      </c>
      <c r="CI44" t="s">
        <v>302</v>
      </c>
      <c r="CJ44" t="s">
        <v>302</v>
      </c>
      <c r="CK44" t="s">
        <v>412</v>
      </c>
      <c r="CL44" t="s">
        <v>302</v>
      </c>
      <c r="CM44" t="s">
        <v>302</v>
      </c>
      <c r="CN44" t="s">
        <v>302</v>
      </c>
    </row>
    <row r="45" spans="1:103" x14ac:dyDescent="0.25">
      <c r="A45">
        <v>30</v>
      </c>
      <c r="B45" t="s">
        <v>356</v>
      </c>
      <c r="C45" t="s">
        <v>709</v>
      </c>
      <c r="D45" t="s">
        <v>659</v>
      </c>
      <c r="E45" t="s">
        <v>710</v>
      </c>
      <c r="F45" t="s">
        <v>711</v>
      </c>
      <c r="G45">
        <v>1977</v>
      </c>
      <c r="H45">
        <v>1999</v>
      </c>
      <c r="I45" t="s">
        <v>299</v>
      </c>
      <c r="J45" s="2">
        <v>7875</v>
      </c>
      <c r="K45" s="2">
        <v>7875</v>
      </c>
      <c r="L45" s="2">
        <v>25000</v>
      </c>
      <c r="M45" t="s">
        <v>400</v>
      </c>
      <c r="N45" t="s">
        <v>393</v>
      </c>
      <c r="O45" s="2">
        <v>25200</v>
      </c>
      <c r="P45">
        <v>9</v>
      </c>
      <c r="Q45">
        <v>140</v>
      </c>
      <c r="R45">
        <v>528</v>
      </c>
      <c r="S45">
        <v>109</v>
      </c>
      <c r="T45">
        <v>24</v>
      </c>
      <c r="U45">
        <v>24</v>
      </c>
      <c r="V45" s="2">
        <v>11384</v>
      </c>
      <c r="W45" t="s">
        <v>712</v>
      </c>
      <c r="X45" t="s">
        <v>664</v>
      </c>
      <c r="Y45" t="s">
        <v>713</v>
      </c>
      <c r="Z45" t="s">
        <v>714</v>
      </c>
      <c r="AA45" t="s">
        <v>715</v>
      </c>
      <c r="AB45" t="s">
        <v>302</v>
      </c>
      <c r="AC45" t="s">
        <v>302</v>
      </c>
      <c r="AD45" t="s">
        <v>302</v>
      </c>
      <c r="AE45" t="s">
        <v>302</v>
      </c>
      <c r="AF45" t="s">
        <v>302</v>
      </c>
      <c r="AG45" t="s">
        <v>302</v>
      </c>
      <c r="AH45">
        <v>56</v>
      </c>
      <c r="AI45">
        <v>56</v>
      </c>
      <c r="AJ45">
        <v>35</v>
      </c>
      <c r="AK45" t="s">
        <v>302</v>
      </c>
      <c r="AL45">
        <v>50</v>
      </c>
      <c r="AM45" s="2">
        <v>1400</v>
      </c>
      <c r="AN45" t="s">
        <v>306</v>
      </c>
      <c r="AO45" t="s">
        <v>307</v>
      </c>
      <c r="AP45" s="2">
        <v>3000</v>
      </c>
      <c r="AQ45" t="s">
        <v>396</v>
      </c>
      <c r="AR45">
        <v>1.625</v>
      </c>
      <c r="AS45">
        <v>60.5</v>
      </c>
      <c r="AT45" t="s">
        <v>309</v>
      </c>
      <c r="AU45" t="s">
        <v>364</v>
      </c>
      <c r="AV45" t="s">
        <v>310</v>
      </c>
      <c r="AW45" t="s">
        <v>324</v>
      </c>
      <c r="AX45">
        <v>600</v>
      </c>
      <c r="AY45" t="s">
        <v>312</v>
      </c>
      <c r="AZ45" t="s">
        <v>716</v>
      </c>
      <c r="BA45" t="s">
        <v>441</v>
      </c>
      <c r="BB45" s="2">
        <v>24000</v>
      </c>
      <c r="BC45" s="2">
        <v>10000</v>
      </c>
      <c r="BD45" t="s">
        <v>302</v>
      </c>
      <c r="BE45" t="s">
        <v>302</v>
      </c>
      <c r="BF45">
        <v>3</v>
      </c>
      <c r="BG45" t="s">
        <v>396</v>
      </c>
      <c r="BH45" t="s">
        <v>308</v>
      </c>
      <c r="BI45" t="s">
        <v>436</v>
      </c>
      <c r="BJ45" s="2">
        <v>1189</v>
      </c>
      <c r="BK45" s="2">
        <v>3652</v>
      </c>
      <c r="BL45" t="s">
        <v>351</v>
      </c>
      <c r="BM45" s="2">
        <v>15400</v>
      </c>
      <c r="BN45" t="s">
        <v>317</v>
      </c>
      <c r="BO45">
        <v>4</v>
      </c>
      <c r="BP45">
        <v>1</v>
      </c>
      <c r="BQ45">
        <v>1</v>
      </c>
      <c r="BR45" s="2">
        <v>1920</v>
      </c>
      <c r="BS45">
        <v>12</v>
      </c>
      <c r="BT45" t="s">
        <v>324</v>
      </c>
      <c r="BU45">
        <v>60.5</v>
      </c>
      <c r="BV45" t="s">
        <v>717</v>
      </c>
      <c r="BW45">
        <v>21</v>
      </c>
      <c r="BX45">
        <v>75</v>
      </c>
      <c r="BY45" t="s">
        <v>488</v>
      </c>
      <c r="BZ45" t="s">
        <v>324</v>
      </c>
      <c r="CA45" s="2">
        <v>7500</v>
      </c>
      <c r="CB45">
        <v>15</v>
      </c>
      <c r="CC45">
        <v>3</v>
      </c>
      <c r="CD45">
        <v>4</v>
      </c>
      <c r="CE45">
        <v>4</v>
      </c>
      <c r="CF45">
        <v>5</v>
      </c>
      <c r="CG45" t="s">
        <v>324</v>
      </c>
      <c r="CH45">
        <v>2</v>
      </c>
      <c r="CI45" t="s">
        <v>324</v>
      </c>
      <c r="CJ45" t="s">
        <v>718</v>
      </c>
      <c r="CK45">
        <v>542</v>
      </c>
      <c r="CL45" t="s">
        <v>502</v>
      </c>
      <c r="CM45" t="s">
        <v>412</v>
      </c>
      <c r="CN45" t="s">
        <v>324</v>
      </c>
      <c r="CO45" t="s">
        <v>317</v>
      </c>
      <c r="CP45" s="2">
        <v>2000</v>
      </c>
    </row>
    <row r="46" spans="1:103" x14ac:dyDescent="0.25">
      <c r="A46">
        <v>31</v>
      </c>
      <c r="B46" t="s">
        <v>356</v>
      </c>
      <c r="C46" t="s">
        <v>719</v>
      </c>
      <c r="D46" t="s">
        <v>295</v>
      </c>
      <c r="E46" t="s">
        <v>352</v>
      </c>
      <c r="F46" t="s">
        <v>720</v>
      </c>
      <c r="G46" t="s">
        <v>721</v>
      </c>
      <c r="H46">
        <v>1988</v>
      </c>
      <c r="I46">
        <v>2000</v>
      </c>
      <c r="J46" t="s">
        <v>299</v>
      </c>
      <c r="K46" s="2">
        <v>10000</v>
      </c>
      <c r="L46" s="2">
        <v>10000</v>
      </c>
      <c r="M46" s="2">
        <v>35000</v>
      </c>
      <c r="N46" t="s">
        <v>400</v>
      </c>
      <c r="O46" t="s">
        <v>455</v>
      </c>
      <c r="P46" t="s">
        <v>722</v>
      </c>
      <c r="Q46" s="2">
        <v>53083</v>
      </c>
      <c r="R46">
        <v>3.5</v>
      </c>
      <c r="S46">
        <v>146</v>
      </c>
      <c r="T46">
        <v>320</v>
      </c>
      <c r="U46">
        <v>238</v>
      </c>
      <c r="V46">
        <v>39</v>
      </c>
      <c r="W46">
        <v>75</v>
      </c>
      <c r="X46" s="2">
        <v>6600</v>
      </c>
      <c r="Y46" t="s">
        <v>723</v>
      </c>
      <c r="Z46" t="s">
        <v>678</v>
      </c>
      <c r="AA46" t="s">
        <v>698</v>
      </c>
      <c r="AB46">
        <v>3</v>
      </c>
      <c r="AC46" t="s">
        <v>557</v>
      </c>
      <c r="AD46" s="2">
        <v>3500</v>
      </c>
      <c r="AE46" t="s">
        <v>302</v>
      </c>
      <c r="AF46" t="s">
        <v>302</v>
      </c>
      <c r="AG46">
        <v>11</v>
      </c>
      <c r="AH46">
        <v>50</v>
      </c>
      <c r="AI46">
        <v>50</v>
      </c>
      <c r="AJ46">
        <v>100</v>
      </c>
      <c r="AK46" t="s">
        <v>302</v>
      </c>
      <c r="AL46">
        <v>38</v>
      </c>
      <c r="AM46" s="2">
        <v>2000</v>
      </c>
      <c r="AN46" t="s">
        <v>306</v>
      </c>
      <c r="AO46" t="s">
        <v>724</v>
      </c>
      <c r="AP46" s="2">
        <v>5000</v>
      </c>
      <c r="AQ46" t="s">
        <v>363</v>
      </c>
      <c r="AR46">
        <v>1.75</v>
      </c>
      <c r="AS46">
        <v>60.5</v>
      </c>
      <c r="AT46" t="s">
        <v>309</v>
      </c>
      <c r="AU46" t="s">
        <v>364</v>
      </c>
      <c r="AV46" t="s">
        <v>725</v>
      </c>
      <c r="AW46" t="s">
        <v>324</v>
      </c>
      <c r="AX46" s="2">
        <v>1000</v>
      </c>
      <c r="AY46" t="s">
        <v>312</v>
      </c>
      <c r="AZ46" t="s">
        <v>510</v>
      </c>
      <c r="BA46" t="s">
        <v>726</v>
      </c>
      <c r="BB46" s="2">
        <v>7000</v>
      </c>
      <c r="BC46" s="2">
        <v>10000</v>
      </c>
      <c r="BD46" s="2">
        <v>18500</v>
      </c>
      <c r="BE46" t="s">
        <v>302</v>
      </c>
      <c r="BF46">
        <v>4</v>
      </c>
      <c r="BG46" t="s">
        <v>366</v>
      </c>
      <c r="BH46" t="s">
        <v>367</v>
      </c>
      <c r="BI46" t="s">
        <v>727</v>
      </c>
      <c r="BJ46" s="2">
        <v>4889</v>
      </c>
      <c r="BK46" s="2">
        <v>4800</v>
      </c>
      <c r="BL46" t="s">
        <v>351</v>
      </c>
      <c r="BM46" s="2">
        <v>25000</v>
      </c>
      <c r="BN46" t="s">
        <v>317</v>
      </c>
      <c r="BO46">
        <v>6</v>
      </c>
      <c r="BP46">
        <v>1</v>
      </c>
      <c r="BQ46">
        <v>1</v>
      </c>
      <c r="BR46" s="2">
        <v>2500</v>
      </c>
      <c r="BS46">
        <v>12</v>
      </c>
      <c r="BT46" t="s">
        <v>324</v>
      </c>
      <c r="BU46">
        <v>60.5</v>
      </c>
      <c r="BV46" t="s">
        <v>487</v>
      </c>
      <c r="BW46">
        <v>21</v>
      </c>
      <c r="BX46">
        <v>75</v>
      </c>
      <c r="BY46" t="s">
        <v>408</v>
      </c>
      <c r="BZ46" t="s">
        <v>324</v>
      </c>
      <c r="CA46" s="2">
        <v>7500</v>
      </c>
      <c r="CB46">
        <v>15</v>
      </c>
      <c r="CC46">
        <v>4.5</v>
      </c>
      <c r="CD46">
        <v>4.5</v>
      </c>
      <c r="CE46">
        <v>4</v>
      </c>
      <c r="CF46">
        <v>6</v>
      </c>
      <c r="CG46" t="s">
        <v>324</v>
      </c>
      <c r="CH46">
        <v>2</v>
      </c>
      <c r="CI46" t="s">
        <v>324</v>
      </c>
      <c r="CJ46" t="s">
        <v>718</v>
      </c>
      <c r="CK46">
        <v>661</v>
      </c>
      <c r="CL46" t="s">
        <v>428</v>
      </c>
      <c r="CM46" t="s">
        <v>412</v>
      </c>
      <c r="CN46" t="s">
        <v>324</v>
      </c>
      <c r="CO46" t="s">
        <v>317</v>
      </c>
      <c r="CP46" s="2">
        <v>2500</v>
      </c>
    </row>
    <row r="47" spans="1:103" x14ac:dyDescent="0.25">
      <c r="A47">
        <v>32</v>
      </c>
      <c r="B47" t="s">
        <v>356</v>
      </c>
      <c r="C47" t="s">
        <v>728</v>
      </c>
      <c r="D47" t="s">
        <v>295</v>
      </c>
      <c r="E47" t="s">
        <v>729</v>
      </c>
      <c r="F47" t="s">
        <v>694</v>
      </c>
      <c r="G47" t="s">
        <v>338</v>
      </c>
      <c r="H47" t="s">
        <v>339</v>
      </c>
      <c r="I47" t="s">
        <v>340</v>
      </c>
      <c r="J47">
        <v>2009</v>
      </c>
      <c r="K47" t="s">
        <v>302</v>
      </c>
      <c r="L47" t="s">
        <v>299</v>
      </c>
      <c r="M47" s="2">
        <v>10000</v>
      </c>
      <c r="N47" s="2">
        <v>10000</v>
      </c>
      <c r="O47" s="2">
        <v>40000</v>
      </c>
      <c r="P47" t="s">
        <v>380</v>
      </c>
      <c r="Q47" t="s">
        <v>393</v>
      </c>
      <c r="R47" s="2">
        <v>40480</v>
      </c>
      <c r="S47">
        <v>8.5</v>
      </c>
      <c r="T47">
        <v>164</v>
      </c>
      <c r="U47">
        <v>398</v>
      </c>
      <c r="V47">
        <v>298</v>
      </c>
      <c r="W47">
        <v>27.6</v>
      </c>
      <c r="X47">
        <v>55.8</v>
      </c>
      <c r="Y47" s="2">
        <v>8000</v>
      </c>
      <c r="Z47" t="s">
        <v>730</v>
      </c>
      <c r="AA47" t="s">
        <v>664</v>
      </c>
      <c r="AB47" t="s">
        <v>731</v>
      </c>
      <c r="AC47">
        <v>3.3</v>
      </c>
      <c r="AD47" t="s">
        <v>732</v>
      </c>
      <c r="AE47">
        <v>1443</v>
      </c>
      <c r="AF47" t="s">
        <v>302</v>
      </c>
      <c r="AG47" t="s">
        <v>302</v>
      </c>
      <c r="AH47">
        <v>13.22</v>
      </c>
      <c r="AI47">
        <v>100</v>
      </c>
      <c r="AJ47">
        <v>100</v>
      </c>
      <c r="AK47">
        <v>15</v>
      </c>
      <c r="AL47" t="s">
        <v>302</v>
      </c>
      <c r="AM47">
        <v>44</v>
      </c>
      <c r="AN47" s="2">
        <v>2000</v>
      </c>
      <c r="AO47" t="s">
        <v>733</v>
      </c>
      <c r="AP47" t="s">
        <v>734</v>
      </c>
      <c r="AQ47" s="2">
        <v>4500</v>
      </c>
      <c r="AR47" t="s">
        <v>735</v>
      </c>
      <c r="AS47">
        <v>2</v>
      </c>
      <c r="AT47">
        <v>60.5</v>
      </c>
      <c r="AU47" t="s">
        <v>736</v>
      </c>
      <c r="AV47" t="s">
        <v>737</v>
      </c>
      <c r="AW47" t="s">
        <v>733</v>
      </c>
      <c r="AX47" s="2">
        <v>1500</v>
      </c>
      <c r="AY47" t="s">
        <v>348</v>
      </c>
      <c r="AZ47" t="s">
        <v>738</v>
      </c>
      <c r="BA47" t="s">
        <v>739</v>
      </c>
      <c r="BB47" t="s">
        <v>733</v>
      </c>
      <c r="BC47" t="s">
        <v>740</v>
      </c>
      <c r="BD47" s="2">
        <v>12000</v>
      </c>
      <c r="BE47" s="2">
        <v>17000</v>
      </c>
      <c r="BF47" t="s">
        <v>302</v>
      </c>
      <c r="BG47" s="2">
        <v>15000</v>
      </c>
      <c r="BH47">
        <v>4</v>
      </c>
      <c r="BI47" t="s">
        <v>735</v>
      </c>
      <c r="BJ47" t="s">
        <v>741</v>
      </c>
      <c r="BK47" s="3">
        <v>37438</v>
      </c>
      <c r="BL47" t="s">
        <v>344</v>
      </c>
      <c r="BM47">
        <v>14</v>
      </c>
      <c r="BN47" t="s">
        <v>742</v>
      </c>
      <c r="BO47">
        <v>2200</v>
      </c>
      <c r="BP47" s="2">
        <v>7246</v>
      </c>
      <c r="BQ47" s="2">
        <v>12178</v>
      </c>
      <c r="BR47" t="s">
        <v>351</v>
      </c>
      <c r="BS47" s="2">
        <v>23307</v>
      </c>
      <c r="BT47" t="s">
        <v>317</v>
      </c>
      <c r="BU47">
        <v>5</v>
      </c>
      <c r="BV47">
        <v>1</v>
      </c>
      <c r="BW47">
        <v>1</v>
      </c>
      <c r="BX47" s="2">
        <v>3600</v>
      </c>
      <c r="BY47">
        <v>6</v>
      </c>
      <c r="BZ47" t="s">
        <v>733</v>
      </c>
      <c r="CA47">
        <v>60.5</v>
      </c>
      <c r="CB47" t="s">
        <v>743</v>
      </c>
      <c r="CC47">
        <v>21</v>
      </c>
      <c r="CD47">
        <v>75</v>
      </c>
      <c r="CE47" t="s">
        <v>408</v>
      </c>
      <c r="CF47" t="s">
        <v>323</v>
      </c>
      <c r="CG47" s="2">
        <v>10000</v>
      </c>
      <c r="CH47">
        <v>15</v>
      </c>
      <c r="CI47">
        <v>4.5</v>
      </c>
      <c r="CJ47">
        <v>4</v>
      </c>
      <c r="CK47" t="s">
        <v>742</v>
      </c>
      <c r="CL47">
        <v>3.5</v>
      </c>
      <c r="CM47">
        <v>5</v>
      </c>
      <c r="CN47">
        <v>6</v>
      </c>
      <c r="CO47" t="s">
        <v>323</v>
      </c>
      <c r="CP47">
        <v>2</v>
      </c>
      <c r="CQ47" t="s">
        <v>323</v>
      </c>
      <c r="CR47" t="s">
        <v>744</v>
      </c>
      <c r="CS47">
        <v>860</v>
      </c>
      <c r="CT47" t="s">
        <v>745</v>
      </c>
      <c r="CU47" t="s">
        <v>746</v>
      </c>
      <c r="CV47" t="s">
        <v>412</v>
      </c>
      <c r="CW47" t="s">
        <v>323</v>
      </c>
      <c r="CX47" t="s">
        <v>317</v>
      </c>
      <c r="CY47" s="2">
        <v>3500</v>
      </c>
    </row>
    <row r="48" spans="1:103" x14ac:dyDescent="0.25">
      <c r="A48">
        <v>33</v>
      </c>
      <c r="B48" t="s">
        <v>356</v>
      </c>
      <c r="C48" t="s">
        <v>747</v>
      </c>
      <c r="D48" t="s">
        <v>295</v>
      </c>
      <c r="E48" t="s">
        <v>729</v>
      </c>
      <c r="F48" t="s">
        <v>694</v>
      </c>
      <c r="G48" t="s">
        <v>338</v>
      </c>
      <c r="H48" t="s">
        <v>339</v>
      </c>
      <c r="I48" t="s">
        <v>340</v>
      </c>
      <c r="J48">
        <v>2009</v>
      </c>
      <c r="K48" t="s">
        <v>302</v>
      </c>
      <c r="L48" t="s">
        <v>299</v>
      </c>
      <c r="M48" s="2">
        <v>7500</v>
      </c>
      <c r="N48" s="2">
        <v>10000</v>
      </c>
      <c r="O48" s="2">
        <v>40000</v>
      </c>
      <c r="P48" t="s">
        <v>400</v>
      </c>
      <c r="Q48" t="s">
        <v>393</v>
      </c>
      <c r="R48" s="2">
        <v>40480</v>
      </c>
      <c r="S48">
        <v>8.5</v>
      </c>
      <c r="T48">
        <v>164</v>
      </c>
      <c r="U48">
        <v>398</v>
      </c>
      <c r="V48">
        <v>298</v>
      </c>
      <c r="W48">
        <v>27.6</v>
      </c>
      <c r="X48">
        <v>55.8</v>
      </c>
      <c r="Y48" s="2">
        <v>8000</v>
      </c>
      <c r="Z48" t="s">
        <v>730</v>
      </c>
      <c r="AA48" t="s">
        <v>664</v>
      </c>
      <c r="AB48" t="s">
        <v>731</v>
      </c>
      <c r="AC48">
        <v>3.3</v>
      </c>
      <c r="AD48" t="s">
        <v>732</v>
      </c>
      <c r="AE48">
        <v>1443</v>
      </c>
      <c r="AF48" t="s">
        <v>302</v>
      </c>
      <c r="AG48" t="s">
        <v>302</v>
      </c>
      <c r="AH48">
        <v>13.22</v>
      </c>
      <c r="AI48">
        <v>100</v>
      </c>
      <c r="AJ48">
        <v>100</v>
      </c>
      <c r="AK48">
        <v>15</v>
      </c>
      <c r="AL48" t="s">
        <v>302</v>
      </c>
      <c r="AM48">
        <v>44</v>
      </c>
      <c r="AN48" s="2">
        <v>2000</v>
      </c>
      <c r="AO48" t="s">
        <v>733</v>
      </c>
      <c r="AP48" t="s">
        <v>734</v>
      </c>
      <c r="AQ48" s="2">
        <v>4500</v>
      </c>
      <c r="AR48" t="s">
        <v>735</v>
      </c>
      <c r="AS48">
        <v>2</v>
      </c>
      <c r="AT48">
        <v>60.5</v>
      </c>
      <c r="AU48" t="s">
        <v>736</v>
      </c>
      <c r="AV48" t="s">
        <v>737</v>
      </c>
      <c r="AW48" t="s">
        <v>733</v>
      </c>
      <c r="AX48" s="2">
        <v>1500</v>
      </c>
      <c r="AY48" t="s">
        <v>348</v>
      </c>
      <c r="AZ48" t="s">
        <v>738</v>
      </c>
      <c r="BA48" t="s">
        <v>739</v>
      </c>
      <c r="BB48" t="s">
        <v>733</v>
      </c>
      <c r="BC48" t="s">
        <v>740</v>
      </c>
      <c r="BD48" s="2">
        <v>12000</v>
      </c>
      <c r="BE48" s="2">
        <v>17000</v>
      </c>
      <c r="BF48" t="s">
        <v>302</v>
      </c>
      <c r="BG48" s="2">
        <v>15000</v>
      </c>
      <c r="BH48">
        <v>4</v>
      </c>
      <c r="BI48" t="s">
        <v>735</v>
      </c>
      <c r="BJ48" t="s">
        <v>741</v>
      </c>
      <c r="BK48" s="3">
        <v>37438</v>
      </c>
      <c r="BL48" t="s">
        <v>344</v>
      </c>
      <c r="BM48">
        <v>14</v>
      </c>
      <c r="BN48" t="s">
        <v>742</v>
      </c>
      <c r="BO48">
        <v>2200</v>
      </c>
      <c r="BP48" s="2">
        <v>7246</v>
      </c>
      <c r="BQ48" s="2">
        <v>12178</v>
      </c>
      <c r="BR48" t="s">
        <v>351</v>
      </c>
      <c r="BS48" s="2">
        <v>23307</v>
      </c>
      <c r="BT48" t="s">
        <v>317</v>
      </c>
      <c r="BU48">
        <v>5</v>
      </c>
      <c r="BV48">
        <v>1</v>
      </c>
      <c r="BW48">
        <v>1</v>
      </c>
      <c r="BX48" s="2">
        <v>3600</v>
      </c>
      <c r="BY48">
        <v>6</v>
      </c>
      <c r="BZ48" t="s">
        <v>733</v>
      </c>
      <c r="CA48">
        <v>60.5</v>
      </c>
      <c r="CB48" t="s">
        <v>743</v>
      </c>
      <c r="CC48">
        <v>21</v>
      </c>
      <c r="CD48">
        <v>75</v>
      </c>
      <c r="CE48" t="s">
        <v>408</v>
      </c>
      <c r="CF48" t="s">
        <v>323</v>
      </c>
      <c r="CG48" s="2">
        <v>10000</v>
      </c>
      <c r="CH48">
        <v>15</v>
      </c>
      <c r="CI48">
        <v>4.5</v>
      </c>
      <c r="CJ48">
        <v>4</v>
      </c>
      <c r="CK48" t="s">
        <v>742</v>
      </c>
      <c r="CL48">
        <v>3.5</v>
      </c>
      <c r="CM48">
        <v>5</v>
      </c>
      <c r="CN48">
        <v>6</v>
      </c>
      <c r="CO48" t="s">
        <v>323</v>
      </c>
      <c r="CP48">
        <v>2</v>
      </c>
      <c r="CQ48" t="s">
        <v>323</v>
      </c>
      <c r="CR48" t="s">
        <v>744</v>
      </c>
      <c r="CS48">
        <v>860</v>
      </c>
      <c r="CT48" t="s">
        <v>745</v>
      </c>
      <c r="CU48" t="s">
        <v>746</v>
      </c>
      <c r="CV48" t="s">
        <v>412</v>
      </c>
      <c r="CW48" t="s">
        <v>323</v>
      </c>
      <c r="CX48" t="s">
        <v>317</v>
      </c>
      <c r="CY48" s="2">
        <v>3500</v>
      </c>
    </row>
    <row r="49" spans="1:99" x14ac:dyDescent="0.25">
      <c r="A49">
        <v>34</v>
      </c>
      <c r="B49" t="s">
        <v>748</v>
      </c>
      <c r="C49" t="s">
        <v>459</v>
      </c>
      <c r="D49" t="s">
        <v>659</v>
      </c>
      <c r="E49" t="s">
        <v>749</v>
      </c>
      <c r="F49">
        <v>2000</v>
      </c>
      <c r="G49" t="s">
        <v>302</v>
      </c>
      <c r="H49" t="s">
        <v>446</v>
      </c>
      <c r="I49" s="2">
        <v>10000</v>
      </c>
      <c r="J49" s="2">
        <v>10000</v>
      </c>
      <c r="K49" s="2">
        <v>39370</v>
      </c>
      <c r="L49" t="s">
        <v>400</v>
      </c>
      <c r="M49" t="s">
        <v>750</v>
      </c>
      <c r="N49" t="s">
        <v>334</v>
      </c>
      <c r="O49" s="2">
        <v>58800</v>
      </c>
      <c r="P49">
        <v>10</v>
      </c>
      <c r="Q49">
        <v>130</v>
      </c>
      <c r="R49">
        <v>672</v>
      </c>
      <c r="S49">
        <v>131</v>
      </c>
      <c r="T49">
        <v>26</v>
      </c>
      <c r="U49">
        <v>40</v>
      </c>
      <c r="V49" s="2">
        <v>12515</v>
      </c>
      <c r="W49">
        <v>3</v>
      </c>
      <c r="X49" t="s">
        <v>751</v>
      </c>
      <c r="Y49" t="s">
        <v>752</v>
      </c>
      <c r="Z49" t="s">
        <v>678</v>
      </c>
      <c r="AA49" t="s">
        <v>753</v>
      </c>
      <c r="AB49" t="s">
        <v>302</v>
      </c>
      <c r="AC49" t="s">
        <v>302</v>
      </c>
      <c r="AD49" t="s">
        <v>302</v>
      </c>
      <c r="AE49" t="s">
        <v>302</v>
      </c>
      <c r="AF49" t="s">
        <v>302</v>
      </c>
      <c r="AG49" t="s">
        <v>302</v>
      </c>
      <c r="AH49">
        <v>88</v>
      </c>
      <c r="AI49">
        <v>88</v>
      </c>
      <c r="AJ49">
        <v>11</v>
      </c>
      <c r="AK49">
        <v>4</v>
      </c>
      <c r="AL49">
        <v>45</v>
      </c>
      <c r="AM49" s="2">
        <v>2000</v>
      </c>
      <c r="AN49" t="s">
        <v>417</v>
      </c>
      <c r="AO49" t="s">
        <v>754</v>
      </c>
      <c r="AP49" s="2">
        <v>6900</v>
      </c>
      <c r="AQ49" t="s">
        <v>315</v>
      </c>
      <c r="AR49" t="s">
        <v>404</v>
      </c>
      <c r="AS49">
        <v>2</v>
      </c>
      <c r="AT49">
        <v>60.5</v>
      </c>
      <c r="AU49" t="s">
        <v>479</v>
      </c>
      <c r="AV49" t="s">
        <v>479</v>
      </c>
      <c r="AW49" t="s">
        <v>543</v>
      </c>
      <c r="AX49">
        <v>750</v>
      </c>
      <c r="AY49" t="s">
        <v>315</v>
      </c>
      <c r="AZ49" t="s">
        <v>404</v>
      </c>
      <c r="BA49" s="2">
        <v>2000</v>
      </c>
      <c r="BB49" t="s">
        <v>755</v>
      </c>
      <c r="BC49" t="s">
        <v>756</v>
      </c>
      <c r="BD49" t="s">
        <v>757</v>
      </c>
      <c r="BE49" t="s">
        <v>758</v>
      </c>
      <c r="BF49" s="2">
        <v>16500</v>
      </c>
      <c r="BG49" s="2">
        <v>17000</v>
      </c>
      <c r="BH49" s="2">
        <v>10400</v>
      </c>
      <c r="BI49" t="s">
        <v>302</v>
      </c>
      <c r="BJ49">
        <v>4</v>
      </c>
      <c r="BK49" t="s">
        <v>396</v>
      </c>
      <c r="BL49" t="s">
        <v>308</v>
      </c>
      <c r="BM49" t="s">
        <v>470</v>
      </c>
      <c r="BN49" s="2">
        <v>5000</v>
      </c>
      <c r="BO49" s="2">
        <v>17000</v>
      </c>
      <c r="BP49" s="2">
        <v>3150</v>
      </c>
      <c r="BQ49" s="2">
        <v>46000</v>
      </c>
      <c r="BR49" t="s">
        <v>369</v>
      </c>
      <c r="BS49">
        <v>6</v>
      </c>
      <c r="BT49" t="s">
        <v>302</v>
      </c>
      <c r="BU49" t="s">
        <v>302</v>
      </c>
      <c r="BV49" s="2">
        <v>3200</v>
      </c>
      <c r="BW49">
        <v>8</v>
      </c>
      <c r="BX49" t="s">
        <v>397</v>
      </c>
      <c r="BY49">
        <v>60.5</v>
      </c>
      <c r="BZ49" t="s">
        <v>759</v>
      </c>
      <c r="CA49">
        <v>21.5</v>
      </c>
      <c r="CB49">
        <v>80</v>
      </c>
      <c r="CC49" t="s">
        <v>320</v>
      </c>
      <c r="CD49" t="s">
        <v>321</v>
      </c>
      <c r="CE49" s="2">
        <v>10000</v>
      </c>
      <c r="CF49">
        <v>15</v>
      </c>
      <c r="CG49">
        <v>4.5</v>
      </c>
      <c r="CH49">
        <v>4</v>
      </c>
      <c r="CI49">
        <v>1</v>
      </c>
      <c r="CJ49">
        <v>5</v>
      </c>
      <c r="CK49" t="s">
        <v>353</v>
      </c>
      <c r="CL49">
        <v>2</v>
      </c>
      <c r="CM49" t="s">
        <v>353</v>
      </c>
      <c r="CN49" t="s">
        <v>304</v>
      </c>
      <c r="CO49" t="s">
        <v>304</v>
      </c>
      <c r="CP49" t="s">
        <v>760</v>
      </c>
      <c r="CQ49" t="s">
        <v>502</v>
      </c>
      <c r="CR49" t="s">
        <v>412</v>
      </c>
      <c r="CS49" t="s">
        <v>761</v>
      </c>
      <c r="CT49" t="s">
        <v>317</v>
      </c>
      <c r="CU49" s="2">
        <v>2000</v>
      </c>
    </row>
    <row r="50" spans="1:99" x14ac:dyDescent="0.25">
      <c r="A50">
        <v>35</v>
      </c>
      <c r="B50" t="s">
        <v>762</v>
      </c>
      <c r="C50" t="s">
        <v>459</v>
      </c>
      <c r="D50" t="s">
        <v>659</v>
      </c>
      <c r="E50" t="s">
        <v>302</v>
      </c>
      <c r="F50">
        <v>2013</v>
      </c>
      <c r="G50" t="s">
        <v>302</v>
      </c>
      <c r="H50" t="s">
        <v>302</v>
      </c>
      <c r="I50" s="2">
        <v>12000</v>
      </c>
      <c r="J50" s="2">
        <v>12000</v>
      </c>
      <c r="K50" s="2">
        <v>40000</v>
      </c>
      <c r="L50">
        <v>2017</v>
      </c>
      <c r="M50" t="s">
        <v>302</v>
      </c>
      <c r="N50" t="s">
        <v>302</v>
      </c>
      <c r="O50" t="s">
        <v>302</v>
      </c>
      <c r="P50" t="s">
        <v>302</v>
      </c>
      <c r="Q50" t="s">
        <v>302</v>
      </c>
      <c r="R50" t="s">
        <v>302</v>
      </c>
      <c r="S50" t="s">
        <v>302</v>
      </c>
      <c r="T50" t="s">
        <v>302</v>
      </c>
      <c r="U50" t="s">
        <v>302</v>
      </c>
      <c r="V50" t="s">
        <v>302</v>
      </c>
      <c r="W50" t="s">
        <v>302</v>
      </c>
      <c r="X50" t="s">
        <v>302</v>
      </c>
      <c r="Y50" t="s">
        <v>302</v>
      </c>
      <c r="Z50" t="s">
        <v>302</v>
      </c>
      <c r="AA50" t="s">
        <v>302</v>
      </c>
      <c r="AB50" t="s">
        <v>302</v>
      </c>
      <c r="AC50" t="s">
        <v>302</v>
      </c>
      <c r="AD50" t="s">
        <v>302</v>
      </c>
      <c r="AE50" t="s">
        <v>302</v>
      </c>
      <c r="AF50" t="s">
        <v>302</v>
      </c>
      <c r="AG50" t="s">
        <v>302</v>
      </c>
      <c r="AH50" t="s">
        <v>302</v>
      </c>
      <c r="AI50" t="s">
        <v>302</v>
      </c>
      <c r="AJ50" t="s">
        <v>302</v>
      </c>
      <c r="AK50" t="s">
        <v>302</v>
      </c>
      <c r="AL50" t="s">
        <v>302</v>
      </c>
      <c r="AM50" t="s">
        <v>302</v>
      </c>
      <c r="AN50" t="s">
        <v>302</v>
      </c>
      <c r="AO50" t="s">
        <v>302</v>
      </c>
      <c r="AP50" t="s">
        <v>302</v>
      </c>
      <c r="AQ50" t="s">
        <v>302</v>
      </c>
      <c r="AR50" t="s">
        <v>302</v>
      </c>
      <c r="AS50" t="s">
        <v>302</v>
      </c>
      <c r="AT50" t="s">
        <v>302</v>
      </c>
      <c r="AU50" t="s">
        <v>302</v>
      </c>
      <c r="AV50" t="s">
        <v>302</v>
      </c>
      <c r="AW50" t="s">
        <v>302</v>
      </c>
      <c r="AX50" t="s">
        <v>302</v>
      </c>
      <c r="AY50" t="s">
        <v>302</v>
      </c>
      <c r="AZ50" t="s">
        <v>302</v>
      </c>
      <c r="BA50" t="s">
        <v>302</v>
      </c>
      <c r="BB50" t="s">
        <v>302</v>
      </c>
      <c r="BC50" t="s">
        <v>302</v>
      </c>
      <c r="BD50" t="s">
        <v>302</v>
      </c>
      <c r="BE50" t="s">
        <v>302</v>
      </c>
      <c r="BF50" t="s">
        <v>302</v>
      </c>
      <c r="BG50" t="s">
        <v>302</v>
      </c>
      <c r="BH50" t="s">
        <v>302</v>
      </c>
      <c r="BI50" t="s">
        <v>302</v>
      </c>
      <c r="BJ50" t="s">
        <v>302</v>
      </c>
      <c r="BK50" t="s">
        <v>302</v>
      </c>
      <c r="BL50" t="s">
        <v>302</v>
      </c>
      <c r="BM50" t="s">
        <v>302</v>
      </c>
      <c r="BN50" t="s">
        <v>302</v>
      </c>
      <c r="BO50" t="s">
        <v>302</v>
      </c>
      <c r="BP50" t="s">
        <v>302</v>
      </c>
      <c r="BQ50" t="s">
        <v>302</v>
      </c>
      <c r="BR50" t="s">
        <v>302</v>
      </c>
      <c r="BS50" t="s">
        <v>302</v>
      </c>
      <c r="BT50" t="s">
        <v>302</v>
      </c>
      <c r="BU50" t="s">
        <v>302</v>
      </c>
      <c r="BV50" t="s">
        <v>302</v>
      </c>
      <c r="BW50" t="s">
        <v>302</v>
      </c>
      <c r="BX50" t="s">
        <v>302</v>
      </c>
      <c r="BY50" t="s">
        <v>302</v>
      </c>
      <c r="BZ50" t="s">
        <v>302</v>
      </c>
      <c r="CA50" t="s">
        <v>302</v>
      </c>
      <c r="CB50" t="s">
        <v>302</v>
      </c>
      <c r="CC50" t="s">
        <v>302</v>
      </c>
      <c r="CD50" t="s">
        <v>302</v>
      </c>
      <c r="CE50" t="s">
        <v>302</v>
      </c>
      <c r="CF50" t="s">
        <v>302</v>
      </c>
      <c r="CG50" t="s">
        <v>302</v>
      </c>
      <c r="CH50" t="s">
        <v>302</v>
      </c>
      <c r="CI50" t="s">
        <v>302</v>
      </c>
      <c r="CJ50" t="s">
        <v>302</v>
      </c>
    </row>
    <row r="51" spans="1:99" x14ac:dyDescent="0.25">
      <c r="A51">
        <v>36</v>
      </c>
      <c r="B51" t="s">
        <v>472</v>
      </c>
      <c r="C51">
        <v>6001</v>
      </c>
      <c r="D51" t="s">
        <v>295</v>
      </c>
      <c r="E51" t="s">
        <v>763</v>
      </c>
      <c r="F51">
        <v>2000</v>
      </c>
      <c r="G51">
        <v>2010</v>
      </c>
      <c r="H51" t="s">
        <v>764</v>
      </c>
      <c r="I51" s="2">
        <v>5600</v>
      </c>
      <c r="J51" s="2">
        <v>5600</v>
      </c>
      <c r="K51" s="2">
        <v>25000</v>
      </c>
      <c r="L51" t="s">
        <v>765</v>
      </c>
      <c r="M51" t="s">
        <v>393</v>
      </c>
      <c r="N51" s="2">
        <v>26670</v>
      </c>
      <c r="O51">
        <v>6</v>
      </c>
      <c r="P51">
        <v>130</v>
      </c>
      <c r="Q51">
        <v>262</v>
      </c>
      <c r="R51">
        <v>203</v>
      </c>
      <c r="S51">
        <v>28</v>
      </c>
      <c r="T51">
        <v>62</v>
      </c>
      <c r="U51" s="2">
        <v>3500</v>
      </c>
      <c r="V51" t="s">
        <v>766</v>
      </c>
      <c r="W51" t="s">
        <v>767</v>
      </c>
      <c r="X51" t="s">
        <v>768</v>
      </c>
      <c r="Y51" t="s">
        <v>304</v>
      </c>
      <c r="Z51" t="s">
        <v>304</v>
      </c>
      <c r="AA51" t="s">
        <v>304</v>
      </c>
      <c r="AB51" t="s">
        <v>304</v>
      </c>
      <c r="AC51" t="s">
        <v>302</v>
      </c>
      <c r="AD51" t="s">
        <v>304</v>
      </c>
      <c r="AE51">
        <v>39</v>
      </c>
      <c r="AF51">
        <v>44</v>
      </c>
      <c r="AG51" t="s">
        <v>302</v>
      </c>
      <c r="AH51" t="s">
        <v>302</v>
      </c>
      <c r="AI51">
        <v>88</v>
      </c>
      <c r="AJ51" s="2">
        <v>1300</v>
      </c>
      <c r="AK51" t="s">
        <v>306</v>
      </c>
      <c r="AL51" t="s">
        <v>307</v>
      </c>
      <c r="AM51" s="2">
        <v>3000</v>
      </c>
      <c r="AN51" t="s">
        <v>363</v>
      </c>
      <c r="AO51">
        <v>1.625</v>
      </c>
      <c r="AP51">
        <v>49.5</v>
      </c>
      <c r="AQ51" t="s">
        <v>479</v>
      </c>
      <c r="AR51">
        <v>1899</v>
      </c>
      <c r="AS51" t="s">
        <v>479</v>
      </c>
      <c r="AT51" t="s">
        <v>769</v>
      </c>
      <c r="AU51" t="s">
        <v>770</v>
      </c>
      <c r="AV51">
        <v>650</v>
      </c>
      <c r="AW51" t="s">
        <v>312</v>
      </c>
      <c r="AX51" t="s">
        <v>479</v>
      </c>
      <c r="AY51" t="s">
        <v>404</v>
      </c>
      <c r="AZ51" s="2">
        <v>16900</v>
      </c>
      <c r="BA51" t="s">
        <v>302</v>
      </c>
      <c r="BB51" t="s">
        <v>302</v>
      </c>
      <c r="BC51" s="2">
        <v>18450</v>
      </c>
      <c r="BD51">
        <v>3</v>
      </c>
      <c r="BE51" t="s">
        <v>363</v>
      </c>
      <c r="BF51" t="s">
        <v>771</v>
      </c>
      <c r="BG51" s="2">
        <v>4003</v>
      </c>
      <c r="BH51" s="2">
        <v>1723</v>
      </c>
      <c r="BI51" t="s">
        <v>304</v>
      </c>
      <c r="BJ51" s="2">
        <v>10028</v>
      </c>
      <c r="BK51" t="s">
        <v>317</v>
      </c>
      <c r="BL51">
        <v>4</v>
      </c>
      <c r="BM51" t="s">
        <v>302</v>
      </c>
      <c r="BN51" t="s">
        <v>302</v>
      </c>
      <c r="BO51" s="2">
        <v>1000</v>
      </c>
      <c r="BP51">
        <v>8</v>
      </c>
      <c r="BQ51" t="s">
        <v>479</v>
      </c>
      <c r="BR51">
        <v>48.25</v>
      </c>
      <c r="BS51" t="s">
        <v>319</v>
      </c>
      <c r="BT51">
        <v>18.625</v>
      </c>
      <c r="BU51">
        <v>65</v>
      </c>
      <c r="BV51" t="s">
        <v>488</v>
      </c>
      <c r="BW51" t="s">
        <v>321</v>
      </c>
      <c r="BX51" s="2">
        <v>5980</v>
      </c>
      <c r="BY51">
        <v>10</v>
      </c>
      <c r="BZ51">
        <v>3</v>
      </c>
      <c r="CA51" t="s">
        <v>772</v>
      </c>
      <c r="CB51">
        <v>3</v>
      </c>
      <c r="CC51">
        <v>4</v>
      </c>
      <c r="CD51" t="s">
        <v>323</v>
      </c>
      <c r="CE51">
        <v>2</v>
      </c>
      <c r="CF51" t="s">
        <v>324</v>
      </c>
      <c r="CG51">
        <v>16.3</v>
      </c>
      <c r="CH51" t="s">
        <v>344</v>
      </c>
      <c r="CI51">
        <v>15.2</v>
      </c>
      <c r="CJ51">
        <v>392</v>
      </c>
      <c r="CK51" t="s">
        <v>321</v>
      </c>
      <c r="CL51" t="s">
        <v>773</v>
      </c>
      <c r="CM51" t="s">
        <v>412</v>
      </c>
      <c r="CN51" t="s">
        <v>323</v>
      </c>
      <c r="CO51" t="s">
        <v>369</v>
      </c>
      <c r="CP51" s="2">
        <v>1500</v>
      </c>
    </row>
    <row r="52" spans="1:99" x14ac:dyDescent="0.25">
      <c r="A52">
        <v>37</v>
      </c>
      <c r="B52" t="s">
        <v>472</v>
      </c>
      <c r="C52">
        <v>6002</v>
      </c>
      <c r="D52" t="s">
        <v>295</v>
      </c>
      <c r="E52" t="s">
        <v>763</v>
      </c>
      <c r="F52">
        <v>2001</v>
      </c>
      <c r="G52">
        <v>2009</v>
      </c>
      <c r="H52" t="s">
        <v>764</v>
      </c>
      <c r="I52" s="2">
        <v>5600</v>
      </c>
      <c r="J52" s="2">
        <v>5600</v>
      </c>
      <c r="K52" s="2">
        <v>25000</v>
      </c>
      <c r="L52" t="s">
        <v>765</v>
      </c>
      <c r="M52" t="s">
        <v>393</v>
      </c>
      <c r="N52" s="2">
        <v>26670</v>
      </c>
      <c r="O52">
        <v>6</v>
      </c>
      <c r="P52">
        <v>130</v>
      </c>
      <c r="Q52">
        <v>262</v>
      </c>
      <c r="R52">
        <v>203</v>
      </c>
      <c r="S52">
        <v>28</v>
      </c>
      <c r="T52">
        <v>62</v>
      </c>
      <c r="U52" s="2">
        <v>3500</v>
      </c>
      <c r="V52" t="s">
        <v>766</v>
      </c>
      <c r="W52" t="s">
        <v>767</v>
      </c>
      <c r="X52" t="s">
        <v>768</v>
      </c>
      <c r="Y52" t="s">
        <v>304</v>
      </c>
      <c r="Z52" t="s">
        <v>304</v>
      </c>
      <c r="AA52" t="s">
        <v>304</v>
      </c>
      <c r="AB52" t="s">
        <v>304</v>
      </c>
      <c r="AC52" t="s">
        <v>302</v>
      </c>
      <c r="AD52" t="s">
        <v>304</v>
      </c>
      <c r="AE52">
        <v>44</v>
      </c>
      <c r="AF52">
        <v>44</v>
      </c>
      <c r="AG52" t="s">
        <v>302</v>
      </c>
      <c r="AH52" t="s">
        <v>302</v>
      </c>
      <c r="AI52">
        <v>88</v>
      </c>
      <c r="AJ52" s="2">
        <v>1300</v>
      </c>
      <c r="AK52" t="s">
        <v>306</v>
      </c>
      <c r="AL52" t="s">
        <v>307</v>
      </c>
      <c r="AM52" s="2">
        <v>3000</v>
      </c>
      <c r="AN52" t="s">
        <v>363</v>
      </c>
      <c r="AO52">
        <v>1.625</v>
      </c>
      <c r="AP52">
        <v>49.5</v>
      </c>
      <c r="AQ52" t="s">
        <v>479</v>
      </c>
      <c r="AR52">
        <v>1899</v>
      </c>
      <c r="AS52" t="s">
        <v>479</v>
      </c>
      <c r="AT52" t="s">
        <v>769</v>
      </c>
      <c r="AU52" t="s">
        <v>770</v>
      </c>
      <c r="AV52">
        <v>650</v>
      </c>
      <c r="AW52" t="s">
        <v>312</v>
      </c>
      <c r="AX52" t="s">
        <v>479</v>
      </c>
      <c r="AY52" t="s">
        <v>404</v>
      </c>
      <c r="AZ52" s="2">
        <v>16900</v>
      </c>
      <c r="BA52" t="s">
        <v>302</v>
      </c>
      <c r="BB52" t="s">
        <v>302</v>
      </c>
      <c r="BC52" s="2">
        <v>18450</v>
      </c>
      <c r="BD52">
        <v>3</v>
      </c>
      <c r="BE52" t="s">
        <v>363</v>
      </c>
      <c r="BF52" t="s">
        <v>771</v>
      </c>
      <c r="BG52" s="2">
        <v>4003</v>
      </c>
      <c r="BH52" s="2">
        <v>1723</v>
      </c>
      <c r="BI52" t="s">
        <v>304</v>
      </c>
      <c r="BJ52" s="2">
        <v>100328</v>
      </c>
      <c r="BK52" t="s">
        <v>317</v>
      </c>
      <c r="BL52">
        <v>4</v>
      </c>
      <c r="BM52" t="s">
        <v>302</v>
      </c>
      <c r="BN52" t="s">
        <v>302</v>
      </c>
      <c r="BO52" s="2">
        <v>1000</v>
      </c>
      <c r="BP52">
        <v>8</v>
      </c>
      <c r="BQ52" t="s">
        <v>479</v>
      </c>
      <c r="BR52">
        <v>48.25</v>
      </c>
      <c r="BS52" t="s">
        <v>319</v>
      </c>
      <c r="BT52">
        <v>18.625</v>
      </c>
      <c r="BU52">
        <v>65</v>
      </c>
      <c r="BV52" t="s">
        <v>488</v>
      </c>
      <c r="BW52" t="s">
        <v>321</v>
      </c>
      <c r="BX52" s="2">
        <v>6305</v>
      </c>
      <c r="BY52">
        <v>10</v>
      </c>
      <c r="BZ52">
        <v>3</v>
      </c>
      <c r="CA52" t="s">
        <v>772</v>
      </c>
      <c r="CB52">
        <v>3</v>
      </c>
      <c r="CC52">
        <v>4</v>
      </c>
      <c r="CD52" t="s">
        <v>323</v>
      </c>
      <c r="CE52">
        <v>2</v>
      </c>
      <c r="CF52" t="s">
        <v>324</v>
      </c>
      <c r="CG52">
        <v>16.3</v>
      </c>
      <c r="CH52" t="s">
        <v>344</v>
      </c>
      <c r="CI52">
        <v>15.2</v>
      </c>
      <c r="CJ52">
        <v>392</v>
      </c>
      <c r="CK52" t="s">
        <v>321</v>
      </c>
      <c r="CL52" t="s">
        <v>773</v>
      </c>
      <c r="CM52" t="s">
        <v>412</v>
      </c>
      <c r="CN52" t="s">
        <v>323</v>
      </c>
      <c r="CO52" t="s">
        <v>369</v>
      </c>
      <c r="CP52" s="2">
        <v>1500</v>
      </c>
    </row>
    <row r="53" spans="1:99" x14ac:dyDescent="0.25">
      <c r="A53">
        <v>38</v>
      </c>
      <c r="B53" t="s">
        <v>472</v>
      </c>
      <c r="C53">
        <v>6004</v>
      </c>
      <c r="D53" t="s">
        <v>295</v>
      </c>
      <c r="E53" t="s">
        <v>763</v>
      </c>
      <c r="F53">
        <v>2004</v>
      </c>
      <c r="G53" t="s">
        <v>302</v>
      </c>
      <c r="H53" t="s">
        <v>764</v>
      </c>
      <c r="I53" s="2">
        <v>5600</v>
      </c>
      <c r="J53" s="2">
        <v>5600</v>
      </c>
      <c r="K53" s="2">
        <v>25000</v>
      </c>
      <c r="L53" t="s">
        <v>684</v>
      </c>
      <c r="M53" t="s">
        <v>393</v>
      </c>
      <c r="N53" s="2">
        <v>26670</v>
      </c>
      <c r="O53">
        <v>6</v>
      </c>
      <c r="P53">
        <v>130</v>
      </c>
      <c r="Q53">
        <v>262</v>
      </c>
      <c r="R53">
        <v>203</v>
      </c>
      <c r="S53">
        <v>28</v>
      </c>
      <c r="T53">
        <v>62</v>
      </c>
      <c r="U53" s="2">
        <v>3500</v>
      </c>
      <c r="V53" t="s">
        <v>766</v>
      </c>
      <c r="W53" t="s">
        <v>767</v>
      </c>
      <c r="X53" t="s">
        <v>768</v>
      </c>
      <c r="Y53" t="s">
        <v>304</v>
      </c>
      <c r="Z53" t="s">
        <v>304</v>
      </c>
      <c r="AA53" t="s">
        <v>304</v>
      </c>
      <c r="AB53" t="s">
        <v>304</v>
      </c>
      <c r="AC53" t="s">
        <v>302</v>
      </c>
      <c r="AD53" t="s">
        <v>304</v>
      </c>
      <c r="AE53">
        <v>44</v>
      </c>
      <c r="AF53">
        <v>44</v>
      </c>
      <c r="AG53" t="s">
        <v>302</v>
      </c>
      <c r="AH53" t="s">
        <v>302</v>
      </c>
      <c r="AI53">
        <v>88</v>
      </c>
      <c r="AJ53" s="2">
        <v>1300</v>
      </c>
      <c r="AK53" t="s">
        <v>306</v>
      </c>
      <c r="AL53" t="s">
        <v>307</v>
      </c>
      <c r="AM53" s="2">
        <v>3000</v>
      </c>
      <c r="AN53" t="s">
        <v>363</v>
      </c>
      <c r="AO53">
        <v>1.625</v>
      </c>
      <c r="AP53">
        <v>49.5</v>
      </c>
      <c r="AQ53" t="s">
        <v>479</v>
      </c>
      <c r="AR53">
        <v>1899</v>
      </c>
      <c r="AS53" t="s">
        <v>479</v>
      </c>
      <c r="AT53" t="s">
        <v>769</v>
      </c>
      <c r="AU53" t="s">
        <v>770</v>
      </c>
      <c r="AV53">
        <v>650</v>
      </c>
      <c r="AW53" t="s">
        <v>312</v>
      </c>
      <c r="AX53" t="s">
        <v>479</v>
      </c>
      <c r="AY53" t="s">
        <v>404</v>
      </c>
      <c r="AZ53" s="2">
        <v>16900</v>
      </c>
      <c r="BA53" t="s">
        <v>302</v>
      </c>
      <c r="BB53" t="s">
        <v>302</v>
      </c>
      <c r="BC53" t="s">
        <v>302</v>
      </c>
      <c r="BD53">
        <v>3</v>
      </c>
      <c r="BE53" t="s">
        <v>363</v>
      </c>
      <c r="BF53" t="s">
        <v>771</v>
      </c>
      <c r="BG53" s="2">
        <v>4003</v>
      </c>
      <c r="BH53" s="2">
        <v>1723</v>
      </c>
      <c r="BI53" t="s">
        <v>304</v>
      </c>
      <c r="BJ53" s="2">
        <v>10028</v>
      </c>
      <c r="BK53" t="s">
        <v>317</v>
      </c>
      <c r="BL53">
        <v>4</v>
      </c>
      <c r="BM53" t="s">
        <v>302</v>
      </c>
      <c r="BN53" t="s">
        <v>302</v>
      </c>
      <c r="BO53" s="2">
        <v>1000</v>
      </c>
      <c r="BP53">
        <v>8</v>
      </c>
      <c r="BQ53" t="s">
        <v>479</v>
      </c>
      <c r="BR53">
        <v>48.25</v>
      </c>
      <c r="BS53" t="s">
        <v>319</v>
      </c>
      <c r="BT53">
        <v>18.625</v>
      </c>
      <c r="BU53">
        <v>65</v>
      </c>
      <c r="BV53" t="s">
        <v>488</v>
      </c>
      <c r="BW53" t="s">
        <v>321</v>
      </c>
      <c r="BX53" s="2">
        <v>6305</v>
      </c>
      <c r="BY53">
        <v>10</v>
      </c>
      <c r="BZ53">
        <v>3</v>
      </c>
      <c r="CA53" t="s">
        <v>772</v>
      </c>
      <c r="CB53">
        <v>3</v>
      </c>
      <c r="CC53">
        <v>4</v>
      </c>
      <c r="CD53" t="s">
        <v>323</v>
      </c>
      <c r="CE53">
        <v>2</v>
      </c>
      <c r="CF53" t="s">
        <v>324</v>
      </c>
      <c r="CG53">
        <v>16.3</v>
      </c>
      <c r="CH53" t="s">
        <v>344</v>
      </c>
      <c r="CI53">
        <v>15.2</v>
      </c>
      <c r="CJ53">
        <v>392</v>
      </c>
      <c r="CK53" t="s">
        <v>321</v>
      </c>
      <c r="CL53" t="s">
        <v>773</v>
      </c>
      <c r="CM53" t="s">
        <v>412</v>
      </c>
      <c r="CN53" t="s">
        <v>323</v>
      </c>
      <c r="CO53" t="s">
        <v>369</v>
      </c>
      <c r="CP53" s="2">
        <v>1500</v>
      </c>
    </row>
    <row r="54" spans="1:99" x14ac:dyDescent="0.25">
      <c r="A54" t="s">
        <v>302</v>
      </c>
      <c r="B54" t="s">
        <v>472</v>
      </c>
      <c r="C54">
        <v>6003</v>
      </c>
      <c r="D54" t="s">
        <v>295</v>
      </c>
      <c r="E54" t="s">
        <v>763</v>
      </c>
      <c r="F54">
        <v>2004</v>
      </c>
      <c r="G54" t="s">
        <v>302</v>
      </c>
      <c r="H54" t="s">
        <v>764</v>
      </c>
      <c r="I54" s="2">
        <v>5600</v>
      </c>
      <c r="J54" s="2">
        <v>5600</v>
      </c>
      <c r="K54" s="2">
        <v>25000</v>
      </c>
      <c r="L54" t="s">
        <v>774</v>
      </c>
      <c r="M54" t="s">
        <v>393</v>
      </c>
      <c r="N54" s="2">
        <v>26670</v>
      </c>
      <c r="O54">
        <v>6</v>
      </c>
      <c r="P54">
        <v>130</v>
      </c>
      <c r="Q54">
        <v>262</v>
      </c>
      <c r="R54">
        <v>203</v>
      </c>
      <c r="S54">
        <v>28</v>
      </c>
      <c r="T54">
        <v>62</v>
      </c>
      <c r="U54" s="2">
        <v>3500</v>
      </c>
      <c r="V54" t="s">
        <v>766</v>
      </c>
      <c r="W54" t="s">
        <v>767</v>
      </c>
      <c r="X54" t="s">
        <v>768</v>
      </c>
      <c r="Y54" t="s">
        <v>304</v>
      </c>
      <c r="Z54" t="s">
        <v>304</v>
      </c>
      <c r="AA54" t="s">
        <v>304</v>
      </c>
      <c r="AB54" t="s">
        <v>304</v>
      </c>
      <c r="AC54" t="s">
        <v>302</v>
      </c>
      <c r="AD54" t="s">
        <v>304</v>
      </c>
      <c r="AE54">
        <v>44</v>
      </c>
      <c r="AF54">
        <v>44</v>
      </c>
      <c r="AG54" t="s">
        <v>302</v>
      </c>
      <c r="AH54" t="s">
        <v>302</v>
      </c>
      <c r="AI54">
        <v>88</v>
      </c>
      <c r="AJ54" s="2">
        <v>1300</v>
      </c>
      <c r="AK54" t="s">
        <v>306</v>
      </c>
      <c r="AL54" t="s">
        <v>307</v>
      </c>
      <c r="AM54" s="2">
        <v>3000</v>
      </c>
      <c r="AN54" t="s">
        <v>363</v>
      </c>
      <c r="AO54">
        <v>1.625</v>
      </c>
      <c r="AP54">
        <v>49.5</v>
      </c>
      <c r="AQ54" t="s">
        <v>479</v>
      </c>
      <c r="AR54" t="s">
        <v>479</v>
      </c>
      <c r="AS54" t="s">
        <v>769</v>
      </c>
      <c r="AT54" t="s">
        <v>770</v>
      </c>
      <c r="AU54">
        <v>650</v>
      </c>
      <c r="AV54" t="s">
        <v>312</v>
      </c>
      <c r="AW54" t="s">
        <v>479</v>
      </c>
      <c r="AX54" t="s">
        <v>404</v>
      </c>
      <c r="AY54" s="2">
        <v>20881</v>
      </c>
      <c r="AZ54" s="2">
        <v>11480</v>
      </c>
      <c r="BA54" t="s">
        <v>302</v>
      </c>
      <c r="BB54" s="2">
        <v>18110</v>
      </c>
      <c r="BC54">
        <v>3</v>
      </c>
      <c r="BD54" t="s">
        <v>775</v>
      </c>
    </row>
    <row r="55" spans="1:99" x14ac:dyDescent="0.25">
      <c r="A55">
        <v>39</v>
      </c>
      <c r="B55" t="s">
        <v>472</v>
      </c>
      <c r="C55">
        <v>7500</v>
      </c>
      <c r="D55" t="s">
        <v>295</v>
      </c>
      <c r="E55" t="s">
        <v>776</v>
      </c>
      <c r="F55">
        <v>7500</v>
      </c>
      <c r="G55">
        <v>1999</v>
      </c>
      <c r="H55" t="s">
        <v>302</v>
      </c>
      <c r="I55" t="s">
        <v>299</v>
      </c>
      <c r="J55" s="2">
        <v>7500</v>
      </c>
      <c r="K55" s="2">
        <v>8000</v>
      </c>
      <c r="L55" s="2">
        <v>30000</v>
      </c>
      <c r="M55" t="s">
        <v>536</v>
      </c>
      <c r="N55" t="s">
        <v>393</v>
      </c>
      <c r="O55" s="2">
        <v>30000</v>
      </c>
      <c r="P55">
        <v>7.8</v>
      </c>
      <c r="Q55">
        <v>140</v>
      </c>
      <c r="R55">
        <v>290</v>
      </c>
      <c r="S55">
        <v>220</v>
      </c>
      <c r="T55" t="s">
        <v>302</v>
      </c>
      <c r="U55">
        <v>40</v>
      </c>
      <c r="V55" s="2">
        <v>8000</v>
      </c>
      <c r="W55" t="s">
        <v>777</v>
      </c>
      <c r="X55" t="s">
        <v>664</v>
      </c>
      <c r="Y55" t="s">
        <v>778</v>
      </c>
      <c r="Z55">
        <v>3.25</v>
      </c>
      <c r="AA55" t="s">
        <v>779</v>
      </c>
      <c r="AB55" t="s">
        <v>780</v>
      </c>
      <c r="AC55" t="s">
        <v>302</v>
      </c>
      <c r="AD55" t="s">
        <v>302</v>
      </c>
      <c r="AE55">
        <v>10</v>
      </c>
      <c r="AF55">
        <v>61</v>
      </c>
      <c r="AG55">
        <v>61</v>
      </c>
      <c r="AH55" t="s">
        <v>302</v>
      </c>
      <c r="AI55" t="s">
        <v>302</v>
      </c>
      <c r="AJ55">
        <v>48</v>
      </c>
      <c r="AK55" s="2">
        <v>1928</v>
      </c>
      <c r="AL55" t="s">
        <v>417</v>
      </c>
      <c r="AM55" t="s">
        <v>781</v>
      </c>
      <c r="AN55" s="2">
        <v>3390</v>
      </c>
      <c r="AO55" t="s">
        <v>396</v>
      </c>
      <c r="AP55">
        <v>1.75</v>
      </c>
      <c r="AQ55">
        <v>60.5</v>
      </c>
      <c r="AR55" t="s">
        <v>309</v>
      </c>
      <c r="AS55" t="s">
        <v>782</v>
      </c>
      <c r="AT55" t="s">
        <v>783</v>
      </c>
      <c r="AU55" t="s">
        <v>479</v>
      </c>
      <c r="AV55" t="s">
        <v>784</v>
      </c>
      <c r="AW55" t="s">
        <v>312</v>
      </c>
      <c r="AX55" t="s">
        <v>785</v>
      </c>
      <c r="AY55" t="s">
        <v>441</v>
      </c>
      <c r="AZ55" s="2">
        <v>20000</v>
      </c>
      <c r="BA55" t="s">
        <v>304</v>
      </c>
      <c r="BB55" t="s">
        <v>304</v>
      </c>
      <c r="BC55" t="s">
        <v>304</v>
      </c>
      <c r="BD55">
        <v>4</v>
      </c>
      <c r="BE55" t="s">
        <v>786</v>
      </c>
      <c r="BF55" t="s">
        <v>787</v>
      </c>
      <c r="BG55" s="2">
        <v>3624</v>
      </c>
      <c r="BH55" s="2">
        <v>8550</v>
      </c>
      <c r="BI55" t="s">
        <v>351</v>
      </c>
      <c r="BJ55" s="2">
        <v>20118</v>
      </c>
      <c r="BK55" t="s">
        <v>317</v>
      </c>
      <c r="BL55">
        <v>5</v>
      </c>
      <c r="BM55">
        <v>1</v>
      </c>
      <c r="BN55">
        <v>1</v>
      </c>
      <c r="BO55" s="2">
        <v>2500</v>
      </c>
      <c r="BP55">
        <v>8</v>
      </c>
      <c r="BQ55" t="s">
        <v>788</v>
      </c>
      <c r="BR55">
        <v>60</v>
      </c>
      <c r="BS55" t="s">
        <v>407</v>
      </c>
      <c r="BT55">
        <v>21</v>
      </c>
      <c r="BU55">
        <v>75</v>
      </c>
      <c r="BV55" t="s">
        <v>408</v>
      </c>
      <c r="BW55" t="s">
        <v>789</v>
      </c>
      <c r="BX55" s="2">
        <v>6975</v>
      </c>
      <c r="BY55">
        <v>15</v>
      </c>
      <c r="BZ55">
        <v>3</v>
      </c>
      <c r="CA55" t="s">
        <v>790</v>
      </c>
      <c r="CB55">
        <v>3</v>
      </c>
      <c r="CC55">
        <v>6</v>
      </c>
      <c r="CD55" t="s">
        <v>353</v>
      </c>
      <c r="CE55">
        <v>2</v>
      </c>
      <c r="CF55" t="s">
        <v>353</v>
      </c>
      <c r="CG55" t="s">
        <v>791</v>
      </c>
      <c r="CH55">
        <v>645</v>
      </c>
      <c r="CI55" t="s">
        <v>321</v>
      </c>
      <c r="CJ55" t="s">
        <v>502</v>
      </c>
      <c r="CK55" t="s">
        <v>412</v>
      </c>
      <c r="CL55" t="s">
        <v>353</v>
      </c>
      <c r="CM55" t="s">
        <v>369</v>
      </c>
      <c r="CN55" s="2">
        <v>1000</v>
      </c>
    </row>
    <row r="56" spans="1:99" x14ac:dyDescent="0.25">
      <c r="A56">
        <v>40</v>
      </c>
      <c r="B56" t="s">
        <v>472</v>
      </c>
      <c r="C56">
        <v>8500</v>
      </c>
      <c r="D56" t="s">
        <v>295</v>
      </c>
      <c r="E56" t="s">
        <v>776</v>
      </c>
      <c r="F56">
        <v>8500</v>
      </c>
      <c r="G56" t="s">
        <v>650</v>
      </c>
      <c r="H56">
        <v>2008</v>
      </c>
      <c r="I56" t="s">
        <v>302</v>
      </c>
      <c r="J56" t="s">
        <v>299</v>
      </c>
      <c r="K56" s="2">
        <v>8500</v>
      </c>
      <c r="L56" s="2">
        <v>10000</v>
      </c>
      <c r="M56" s="2">
        <v>35000</v>
      </c>
      <c r="N56" t="s">
        <v>392</v>
      </c>
      <c r="O56" t="s">
        <v>416</v>
      </c>
      <c r="P56" s="2">
        <v>33600</v>
      </c>
      <c r="Q56">
        <v>8</v>
      </c>
      <c r="R56">
        <v>150</v>
      </c>
      <c r="S56">
        <v>336</v>
      </c>
      <c r="T56">
        <v>285</v>
      </c>
      <c r="U56">
        <v>25</v>
      </c>
      <c r="V56">
        <v>60</v>
      </c>
      <c r="W56" s="2">
        <v>8000</v>
      </c>
      <c r="X56" t="s">
        <v>792</v>
      </c>
      <c r="Y56" t="s">
        <v>664</v>
      </c>
      <c r="Z56">
        <v>8</v>
      </c>
      <c r="AA56" t="s">
        <v>344</v>
      </c>
      <c r="AB56" s="2">
        <v>3500</v>
      </c>
      <c r="AC56" t="s">
        <v>304</v>
      </c>
      <c r="AD56" t="s">
        <v>304</v>
      </c>
      <c r="AE56" t="s">
        <v>304</v>
      </c>
      <c r="AF56">
        <v>3.5</v>
      </c>
      <c r="AG56" s="2">
        <v>2500</v>
      </c>
      <c r="AH56">
        <v>9.9</v>
      </c>
      <c r="AI56">
        <v>106.9</v>
      </c>
      <c r="AJ56">
        <v>106.9</v>
      </c>
      <c r="AK56" t="s">
        <v>302</v>
      </c>
      <c r="AL56" t="s">
        <v>302</v>
      </c>
      <c r="AM56">
        <v>52.9</v>
      </c>
      <c r="AN56" s="2">
        <v>2000</v>
      </c>
      <c r="AO56" t="s">
        <v>330</v>
      </c>
      <c r="AP56" t="s">
        <v>781</v>
      </c>
      <c r="AQ56" s="2">
        <v>6000</v>
      </c>
      <c r="AR56" t="s">
        <v>330</v>
      </c>
      <c r="AS56">
        <v>2</v>
      </c>
      <c r="AT56">
        <v>60.5</v>
      </c>
      <c r="AU56" t="s">
        <v>793</v>
      </c>
      <c r="AV56" t="s">
        <v>794</v>
      </c>
      <c r="AW56" t="s">
        <v>345</v>
      </c>
      <c r="AX56" t="s">
        <v>795</v>
      </c>
      <c r="AY56" t="s">
        <v>330</v>
      </c>
      <c r="AZ56" t="s">
        <v>796</v>
      </c>
      <c r="BA56" t="s">
        <v>312</v>
      </c>
      <c r="BB56" t="s">
        <v>797</v>
      </c>
      <c r="BC56" t="s">
        <v>441</v>
      </c>
      <c r="BD56" s="2">
        <v>10000</v>
      </c>
      <c r="BE56" t="s">
        <v>304</v>
      </c>
      <c r="BF56" s="2">
        <v>28500</v>
      </c>
      <c r="BG56" t="s">
        <v>304</v>
      </c>
      <c r="BH56">
        <v>4</v>
      </c>
      <c r="BI56" t="s">
        <v>350</v>
      </c>
      <c r="BJ56" t="s">
        <v>798</v>
      </c>
      <c r="BK56" s="2">
        <v>4500</v>
      </c>
      <c r="BL56" s="2">
        <v>11700</v>
      </c>
      <c r="BM56" t="s">
        <v>351</v>
      </c>
      <c r="BN56" s="2">
        <v>26000</v>
      </c>
      <c r="BO56" t="s">
        <v>317</v>
      </c>
      <c r="BP56">
        <v>6</v>
      </c>
      <c r="BQ56">
        <v>1</v>
      </c>
      <c r="BR56">
        <v>1</v>
      </c>
      <c r="BS56" s="2">
        <v>2500</v>
      </c>
      <c r="BT56">
        <v>10</v>
      </c>
      <c r="BU56" t="s">
        <v>330</v>
      </c>
      <c r="BV56">
        <v>60</v>
      </c>
      <c r="BW56" t="s">
        <v>407</v>
      </c>
      <c r="BX56">
        <v>21</v>
      </c>
      <c r="BY56">
        <v>75</v>
      </c>
      <c r="BZ56" t="s">
        <v>408</v>
      </c>
      <c r="CA56" t="s">
        <v>789</v>
      </c>
      <c r="CB56" s="2">
        <v>8475</v>
      </c>
      <c r="CC56">
        <v>15</v>
      </c>
      <c r="CD56">
        <v>3</v>
      </c>
      <c r="CE56" t="s">
        <v>799</v>
      </c>
      <c r="CF56">
        <v>3</v>
      </c>
      <c r="CG56">
        <v>6</v>
      </c>
      <c r="CH56" t="s">
        <v>353</v>
      </c>
      <c r="CI56">
        <v>2</v>
      </c>
      <c r="CJ56" t="s">
        <v>353</v>
      </c>
      <c r="CK56" t="s">
        <v>791</v>
      </c>
      <c r="CL56">
        <v>652</v>
      </c>
      <c r="CM56" t="s">
        <v>321</v>
      </c>
      <c r="CN56" t="s">
        <v>800</v>
      </c>
      <c r="CO56" t="s">
        <v>412</v>
      </c>
      <c r="CP56" t="s">
        <v>353</v>
      </c>
      <c r="CQ56" t="s">
        <v>317</v>
      </c>
      <c r="CR56" s="2">
        <v>1500</v>
      </c>
    </row>
    <row r="57" spans="1:99" x14ac:dyDescent="0.25">
      <c r="A57">
        <v>40</v>
      </c>
      <c r="B57" t="s">
        <v>472</v>
      </c>
      <c r="C57">
        <v>8501</v>
      </c>
      <c r="D57" t="s">
        <v>295</v>
      </c>
      <c r="E57" t="s">
        <v>776</v>
      </c>
      <c r="F57">
        <v>8500</v>
      </c>
      <c r="G57" t="s">
        <v>650</v>
      </c>
      <c r="H57">
        <v>2009</v>
      </c>
      <c r="I57" t="s">
        <v>302</v>
      </c>
      <c r="J57" t="s">
        <v>299</v>
      </c>
      <c r="K57" s="2">
        <v>8500</v>
      </c>
      <c r="L57" s="2">
        <v>10000</v>
      </c>
      <c r="M57" s="2">
        <v>35000</v>
      </c>
      <c r="N57" t="s">
        <v>536</v>
      </c>
      <c r="O57" t="s">
        <v>416</v>
      </c>
      <c r="P57" s="2">
        <v>33600</v>
      </c>
      <c r="Q57">
        <v>6</v>
      </c>
      <c r="R57">
        <v>150</v>
      </c>
      <c r="S57">
        <v>336</v>
      </c>
      <c r="T57">
        <v>285</v>
      </c>
      <c r="U57">
        <v>25</v>
      </c>
      <c r="V57">
        <v>60</v>
      </c>
      <c r="W57" s="2">
        <v>8000</v>
      </c>
      <c r="X57" t="s">
        <v>792</v>
      </c>
      <c r="Y57" t="s">
        <v>664</v>
      </c>
      <c r="Z57">
        <v>8</v>
      </c>
      <c r="AA57" t="s">
        <v>344</v>
      </c>
      <c r="AB57" s="2">
        <v>3500</v>
      </c>
      <c r="AC57" t="s">
        <v>304</v>
      </c>
      <c r="AD57" t="s">
        <v>304</v>
      </c>
      <c r="AE57" t="s">
        <v>304</v>
      </c>
      <c r="AF57">
        <v>3.5</v>
      </c>
      <c r="AG57" s="2">
        <v>2500</v>
      </c>
      <c r="AH57">
        <v>11</v>
      </c>
      <c r="AI57">
        <v>106.9</v>
      </c>
      <c r="AJ57">
        <v>106.9</v>
      </c>
      <c r="AK57" t="s">
        <v>302</v>
      </c>
      <c r="AL57" t="s">
        <v>302</v>
      </c>
      <c r="AM57">
        <v>52.9</v>
      </c>
      <c r="AN57" s="2">
        <v>2000</v>
      </c>
      <c r="AO57" t="s">
        <v>330</v>
      </c>
      <c r="AP57" t="s">
        <v>781</v>
      </c>
      <c r="AQ57" s="2">
        <v>6000</v>
      </c>
      <c r="AR57" t="s">
        <v>330</v>
      </c>
      <c r="AS57">
        <v>2</v>
      </c>
      <c r="AT57">
        <v>60.5</v>
      </c>
      <c r="AU57" t="s">
        <v>793</v>
      </c>
      <c r="AV57" t="s">
        <v>794</v>
      </c>
      <c r="AW57" t="s">
        <v>345</v>
      </c>
      <c r="AX57" t="s">
        <v>795</v>
      </c>
      <c r="AY57" t="s">
        <v>330</v>
      </c>
      <c r="AZ57" t="s">
        <v>796</v>
      </c>
      <c r="BA57" t="s">
        <v>312</v>
      </c>
      <c r="BB57" t="s">
        <v>797</v>
      </c>
      <c r="BC57" t="s">
        <v>441</v>
      </c>
      <c r="BD57" s="2">
        <v>15239</v>
      </c>
      <c r="BE57" t="s">
        <v>304</v>
      </c>
      <c r="BF57" s="2">
        <v>29064</v>
      </c>
      <c r="BG57" t="s">
        <v>304</v>
      </c>
      <c r="BH57">
        <v>4</v>
      </c>
      <c r="BI57" t="s">
        <v>350</v>
      </c>
      <c r="BJ57" t="s">
        <v>798</v>
      </c>
      <c r="BK57" s="2">
        <v>4500</v>
      </c>
      <c r="BL57" s="2">
        <v>11700</v>
      </c>
      <c r="BM57" t="s">
        <v>351</v>
      </c>
      <c r="BN57" s="2">
        <v>26000</v>
      </c>
      <c r="BO57" t="s">
        <v>317</v>
      </c>
      <c r="BP57">
        <v>6</v>
      </c>
      <c r="BQ57">
        <v>1</v>
      </c>
      <c r="BR57">
        <v>1</v>
      </c>
      <c r="BS57" s="2">
        <v>2500</v>
      </c>
      <c r="BT57">
        <v>10</v>
      </c>
      <c r="BU57" t="s">
        <v>330</v>
      </c>
      <c r="BV57">
        <v>60</v>
      </c>
      <c r="BW57" t="s">
        <v>407</v>
      </c>
      <c r="BX57">
        <v>21</v>
      </c>
      <c r="BY57">
        <v>75</v>
      </c>
      <c r="BZ57" t="s">
        <v>408</v>
      </c>
      <c r="CA57" t="s">
        <v>789</v>
      </c>
      <c r="CB57" s="2">
        <v>8475</v>
      </c>
      <c r="CC57">
        <v>15</v>
      </c>
      <c r="CD57">
        <v>3</v>
      </c>
      <c r="CE57" t="s">
        <v>799</v>
      </c>
      <c r="CF57">
        <v>3</v>
      </c>
      <c r="CG57">
        <v>6</v>
      </c>
      <c r="CH57" t="s">
        <v>353</v>
      </c>
      <c r="CI57">
        <v>2</v>
      </c>
      <c r="CJ57" t="s">
        <v>353</v>
      </c>
      <c r="CK57" t="s">
        <v>791</v>
      </c>
      <c r="CL57">
        <v>652</v>
      </c>
      <c r="CM57" t="s">
        <v>801</v>
      </c>
      <c r="CN57" t="s">
        <v>802</v>
      </c>
      <c r="CO57" t="s">
        <v>412</v>
      </c>
      <c r="CP57" t="s">
        <v>353</v>
      </c>
      <c r="CQ57" t="s">
        <v>317</v>
      </c>
      <c r="CR57" s="2">
        <v>1500</v>
      </c>
    </row>
    <row r="58" spans="1:99" x14ac:dyDescent="0.25">
      <c r="A58">
        <v>40</v>
      </c>
      <c r="B58" t="s">
        <v>472</v>
      </c>
      <c r="C58">
        <v>8502</v>
      </c>
      <c r="D58" t="s">
        <v>295</v>
      </c>
      <c r="E58" t="s">
        <v>776</v>
      </c>
      <c r="F58">
        <v>8500</v>
      </c>
      <c r="G58" t="s">
        <v>650</v>
      </c>
      <c r="H58">
        <v>2009</v>
      </c>
      <c r="I58" t="s">
        <v>302</v>
      </c>
      <c r="J58" t="s">
        <v>299</v>
      </c>
      <c r="K58" s="2">
        <v>8500</v>
      </c>
      <c r="L58" s="2">
        <v>10000</v>
      </c>
      <c r="M58" s="2">
        <v>35000</v>
      </c>
      <c r="N58" t="s">
        <v>421</v>
      </c>
      <c r="O58" t="s">
        <v>416</v>
      </c>
      <c r="P58" s="2">
        <v>33600</v>
      </c>
      <c r="Q58">
        <v>8</v>
      </c>
      <c r="R58">
        <v>150</v>
      </c>
      <c r="S58">
        <v>336</v>
      </c>
      <c r="T58">
        <v>285</v>
      </c>
      <c r="U58">
        <v>25</v>
      </c>
      <c r="V58">
        <v>60</v>
      </c>
      <c r="W58" s="2">
        <v>8000</v>
      </c>
      <c r="X58" t="s">
        <v>792</v>
      </c>
      <c r="Y58" t="s">
        <v>664</v>
      </c>
      <c r="Z58">
        <v>8</v>
      </c>
      <c r="AA58" t="s">
        <v>344</v>
      </c>
      <c r="AB58" s="2">
        <v>3500</v>
      </c>
      <c r="AC58" t="s">
        <v>304</v>
      </c>
      <c r="AD58" t="s">
        <v>304</v>
      </c>
      <c r="AE58" t="s">
        <v>304</v>
      </c>
      <c r="AF58">
        <v>3.5</v>
      </c>
      <c r="AG58" s="2">
        <v>2500</v>
      </c>
      <c r="AH58">
        <v>9.9</v>
      </c>
      <c r="AI58">
        <v>106.9</v>
      </c>
      <c r="AJ58">
        <v>106.9</v>
      </c>
      <c r="AK58" t="s">
        <v>302</v>
      </c>
      <c r="AL58" t="s">
        <v>302</v>
      </c>
      <c r="AM58">
        <v>52.9</v>
      </c>
      <c r="AN58" s="2">
        <v>2000</v>
      </c>
      <c r="AO58" t="s">
        <v>330</v>
      </c>
      <c r="AP58" t="s">
        <v>781</v>
      </c>
      <c r="AQ58" s="2">
        <v>6000</v>
      </c>
      <c r="AR58" t="s">
        <v>330</v>
      </c>
      <c r="AS58">
        <v>2</v>
      </c>
      <c r="AT58">
        <v>60.5</v>
      </c>
      <c r="AU58" t="s">
        <v>793</v>
      </c>
      <c r="AV58" t="s">
        <v>794</v>
      </c>
      <c r="AW58" t="s">
        <v>345</v>
      </c>
      <c r="AX58" t="s">
        <v>795</v>
      </c>
      <c r="AY58" t="s">
        <v>330</v>
      </c>
      <c r="AZ58" t="s">
        <v>796</v>
      </c>
      <c r="BA58" t="s">
        <v>312</v>
      </c>
      <c r="BB58" t="s">
        <v>797</v>
      </c>
      <c r="BC58" t="s">
        <v>441</v>
      </c>
      <c r="BD58" s="2">
        <v>10000</v>
      </c>
      <c r="BE58" t="s">
        <v>304</v>
      </c>
      <c r="BF58" s="2">
        <v>28500</v>
      </c>
      <c r="BG58" t="s">
        <v>304</v>
      </c>
      <c r="BH58">
        <v>4</v>
      </c>
      <c r="BI58" t="s">
        <v>350</v>
      </c>
      <c r="BJ58" t="s">
        <v>798</v>
      </c>
      <c r="BK58" s="2">
        <v>4500</v>
      </c>
      <c r="BL58" s="2">
        <v>11700</v>
      </c>
      <c r="BM58" t="s">
        <v>351</v>
      </c>
      <c r="BN58" s="2">
        <v>26000</v>
      </c>
      <c r="BO58" t="s">
        <v>317</v>
      </c>
      <c r="BP58">
        <v>6</v>
      </c>
      <c r="BQ58">
        <v>1</v>
      </c>
      <c r="BR58">
        <v>1</v>
      </c>
      <c r="BS58" s="2">
        <v>2500</v>
      </c>
      <c r="BT58">
        <v>10</v>
      </c>
      <c r="BU58" t="s">
        <v>330</v>
      </c>
      <c r="BV58">
        <v>60</v>
      </c>
      <c r="BW58" t="s">
        <v>407</v>
      </c>
      <c r="BX58">
        <v>21</v>
      </c>
      <c r="BY58">
        <v>75</v>
      </c>
      <c r="BZ58" t="s">
        <v>408</v>
      </c>
      <c r="CA58" t="s">
        <v>789</v>
      </c>
      <c r="CB58" s="2">
        <v>8475</v>
      </c>
      <c r="CC58">
        <v>15</v>
      </c>
      <c r="CD58">
        <v>3</v>
      </c>
      <c r="CE58">
        <v>1</v>
      </c>
      <c r="CF58" t="s">
        <v>803</v>
      </c>
      <c r="CG58">
        <v>3</v>
      </c>
      <c r="CH58">
        <v>6</v>
      </c>
      <c r="CI58" t="s">
        <v>353</v>
      </c>
      <c r="CJ58">
        <v>2</v>
      </c>
      <c r="CK58" t="s">
        <v>353</v>
      </c>
      <c r="CL58" t="s">
        <v>791</v>
      </c>
      <c r="CM58">
        <v>652</v>
      </c>
      <c r="CN58" t="s">
        <v>801</v>
      </c>
      <c r="CO58" t="s">
        <v>802</v>
      </c>
      <c r="CP58" t="s">
        <v>412</v>
      </c>
      <c r="CQ58" t="s">
        <v>353</v>
      </c>
      <c r="CR58" t="s">
        <v>317</v>
      </c>
      <c r="CS58" s="2">
        <v>1500</v>
      </c>
    </row>
    <row r="59" spans="1:99" x14ac:dyDescent="0.25">
      <c r="A59">
        <v>40</v>
      </c>
      <c r="B59" t="s">
        <v>472</v>
      </c>
      <c r="C59">
        <v>8503</v>
      </c>
      <c r="D59" t="s">
        <v>295</v>
      </c>
      <c r="E59" t="s">
        <v>776</v>
      </c>
      <c r="F59">
        <v>8500</v>
      </c>
      <c r="G59" t="s">
        <v>650</v>
      </c>
      <c r="H59">
        <v>2010</v>
      </c>
      <c r="I59" t="s">
        <v>302</v>
      </c>
      <c r="J59" t="s">
        <v>299</v>
      </c>
      <c r="K59" s="2">
        <v>8500</v>
      </c>
      <c r="L59" s="2">
        <v>10000</v>
      </c>
      <c r="M59" s="2">
        <v>37500</v>
      </c>
      <c r="N59" t="s">
        <v>536</v>
      </c>
      <c r="O59" t="s">
        <v>416</v>
      </c>
      <c r="P59" s="2">
        <v>33600</v>
      </c>
      <c r="Q59">
        <v>8</v>
      </c>
      <c r="R59">
        <v>150</v>
      </c>
      <c r="S59">
        <v>336</v>
      </c>
      <c r="T59">
        <v>263</v>
      </c>
      <c r="U59">
        <v>25</v>
      </c>
      <c r="V59">
        <v>60</v>
      </c>
      <c r="W59" s="2">
        <v>8000</v>
      </c>
      <c r="X59" t="s">
        <v>792</v>
      </c>
      <c r="Y59" t="s">
        <v>664</v>
      </c>
      <c r="Z59">
        <v>8</v>
      </c>
      <c r="AA59" t="s">
        <v>344</v>
      </c>
      <c r="AB59" s="2">
        <v>3500</v>
      </c>
      <c r="AC59" t="s">
        <v>304</v>
      </c>
      <c r="AD59" t="s">
        <v>304</v>
      </c>
      <c r="AE59" t="s">
        <v>304</v>
      </c>
      <c r="AF59">
        <v>3.5</v>
      </c>
      <c r="AG59" s="2">
        <v>2500</v>
      </c>
      <c r="AH59">
        <v>9.9</v>
      </c>
      <c r="AI59">
        <v>106.9</v>
      </c>
      <c r="AJ59">
        <v>106.9</v>
      </c>
      <c r="AK59" t="s">
        <v>302</v>
      </c>
      <c r="AL59" t="s">
        <v>302</v>
      </c>
      <c r="AM59">
        <v>52.9</v>
      </c>
      <c r="AN59" s="2">
        <v>2000</v>
      </c>
      <c r="AO59" t="s">
        <v>330</v>
      </c>
      <c r="AP59" t="s">
        <v>781</v>
      </c>
      <c r="AQ59" s="2">
        <v>6000</v>
      </c>
      <c r="AR59" t="s">
        <v>330</v>
      </c>
      <c r="AS59">
        <v>2</v>
      </c>
      <c r="AT59">
        <v>60.5</v>
      </c>
      <c r="AU59" t="s">
        <v>793</v>
      </c>
      <c r="AV59" t="s">
        <v>794</v>
      </c>
      <c r="AW59" t="s">
        <v>345</v>
      </c>
      <c r="AX59" t="s">
        <v>795</v>
      </c>
      <c r="AY59" t="s">
        <v>330</v>
      </c>
      <c r="AZ59" t="s">
        <v>796</v>
      </c>
      <c r="BA59" t="s">
        <v>312</v>
      </c>
      <c r="BB59" t="s">
        <v>797</v>
      </c>
      <c r="BC59" t="s">
        <v>441</v>
      </c>
      <c r="BD59" s="2">
        <v>5250</v>
      </c>
      <c r="BE59" t="s">
        <v>304</v>
      </c>
      <c r="BF59" s="2">
        <v>28500</v>
      </c>
      <c r="BG59" t="s">
        <v>304</v>
      </c>
      <c r="BH59">
        <v>4</v>
      </c>
      <c r="BI59" t="s">
        <v>350</v>
      </c>
      <c r="BJ59" t="s">
        <v>798</v>
      </c>
      <c r="BK59" s="2">
        <v>4200</v>
      </c>
      <c r="BL59" s="2">
        <v>11700</v>
      </c>
      <c r="BM59" t="s">
        <v>351</v>
      </c>
      <c r="BN59" s="2">
        <v>26000</v>
      </c>
      <c r="BO59" t="s">
        <v>317</v>
      </c>
      <c r="BP59">
        <v>6</v>
      </c>
      <c r="BQ59">
        <v>1</v>
      </c>
      <c r="BR59">
        <v>1</v>
      </c>
      <c r="BS59" s="2">
        <v>2500</v>
      </c>
      <c r="BT59">
        <v>10</v>
      </c>
      <c r="BU59" t="s">
        <v>330</v>
      </c>
      <c r="BV59">
        <v>60</v>
      </c>
      <c r="BW59" t="s">
        <v>407</v>
      </c>
      <c r="BX59">
        <v>21</v>
      </c>
      <c r="BY59">
        <v>75</v>
      </c>
      <c r="BZ59" t="s">
        <v>408</v>
      </c>
      <c r="CA59" t="s">
        <v>789</v>
      </c>
      <c r="CB59" s="2">
        <v>8475</v>
      </c>
      <c r="CC59">
        <v>15</v>
      </c>
      <c r="CD59">
        <v>3</v>
      </c>
      <c r="CE59" t="s">
        <v>799</v>
      </c>
      <c r="CF59">
        <v>3</v>
      </c>
      <c r="CG59">
        <v>6</v>
      </c>
      <c r="CH59" t="s">
        <v>353</v>
      </c>
      <c r="CI59">
        <v>2</v>
      </c>
      <c r="CJ59" t="s">
        <v>353</v>
      </c>
      <c r="CK59" t="s">
        <v>791</v>
      </c>
      <c r="CL59">
        <v>652</v>
      </c>
      <c r="CM59" t="s">
        <v>801</v>
      </c>
      <c r="CN59" t="s">
        <v>802</v>
      </c>
      <c r="CO59" t="s">
        <v>412</v>
      </c>
      <c r="CP59" t="s">
        <v>353</v>
      </c>
      <c r="CQ59" t="s">
        <v>317</v>
      </c>
      <c r="CR59" s="2">
        <v>1500</v>
      </c>
    </row>
    <row r="60" spans="1:99" x14ac:dyDescent="0.25">
      <c r="A60">
        <v>40</v>
      </c>
      <c r="B60" t="s">
        <v>472</v>
      </c>
      <c r="C60">
        <v>8504</v>
      </c>
      <c r="D60" t="s">
        <v>295</v>
      </c>
      <c r="E60" t="s">
        <v>776</v>
      </c>
      <c r="F60">
        <v>8500</v>
      </c>
      <c r="G60" t="s">
        <v>650</v>
      </c>
      <c r="H60">
        <v>2011</v>
      </c>
      <c r="I60" t="s">
        <v>302</v>
      </c>
      <c r="J60" t="s">
        <v>299</v>
      </c>
      <c r="K60" s="2">
        <v>8500</v>
      </c>
      <c r="L60" s="2">
        <v>10000</v>
      </c>
      <c r="M60" s="2">
        <v>35000</v>
      </c>
      <c r="N60" t="s">
        <v>536</v>
      </c>
      <c r="O60" t="s">
        <v>422</v>
      </c>
      <c r="P60" s="2">
        <v>33600</v>
      </c>
      <c r="Q60">
        <v>8</v>
      </c>
      <c r="R60">
        <v>150</v>
      </c>
      <c r="S60">
        <v>336</v>
      </c>
      <c r="T60">
        <v>285</v>
      </c>
      <c r="U60">
        <v>25</v>
      </c>
      <c r="V60">
        <v>60</v>
      </c>
      <c r="W60" s="2">
        <v>8000</v>
      </c>
      <c r="X60" t="s">
        <v>792</v>
      </c>
      <c r="Y60" t="s">
        <v>664</v>
      </c>
      <c r="Z60">
        <v>8</v>
      </c>
      <c r="AA60" t="s">
        <v>344</v>
      </c>
      <c r="AB60" s="2">
        <v>3500</v>
      </c>
      <c r="AC60" t="s">
        <v>304</v>
      </c>
      <c r="AD60" t="s">
        <v>304</v>
      </c>
      <c r="AE60" t="s">
        <v>304</v>
      </c>
      <c r="AF60">
        <v>3.5</v>
      </c>
      <c r="AG60" s="2">
        <v>2500</v>
      </c>
      <c r="AH60">
        <v>9.9</v>
      </c>
      <c r="AI60">
        <v>106.9</v>
      </c>
      <c r="AJ60">
        <v>106.9</v>
      </c>
      <c r="AK60" t="s">
        <v>302</v>
      </c>
      <c r="AL60" t="s">
        <v>302</v>
      </c>
      <c r="AM60">
        <v>59</v>
      </c>
      <c r="AN60" s="2">
        <v>2000</v>
      </c>
      <c r="AO60" t="s">
        <v>330</v>
      </c>
      <c r="AP60" t="s">
        <v>781</v>
      </c>
      <c r="AQ60" s="2">
        <v>6000</v>
      </c>
      <c r="AR60" t="s">
        <v>330</v>
      </c>
      <c r="AS60">
        <v>2</v>
      </c>
      <c r="AT60">
        <v>60.5</v>
      </c>
      <c r="AU60" t="s">
        <v>793</v>
      </c>
      <c r="AV60" t="s">
        <v>794</v>
      </c>
      <c r="AW60" t="s">
        <v>345</v>
      </c>
      <c r="AX60" t="s">
        <v>795</v>
      </c>
      <c r="AY60" t="s">
        <v>330</v>
      </c>
      <c r="AZ60" t="s">
        <v>796</v>
      </c>
      <c r="BA60" t="s">
        <v>312</v>
      </c>
      <c r="BB60" t="s">
        <v>797</v>
      </c>
      <c r="BC60" t="s">
        <v>441</v>
      </c>
      <c r="BD60" s="2">
        <v>8500</v>
      </c>
      <c r="BE60" s="2">
        <v>13250</v>
      </c>
      <c r="BF60" s="2">
        <v>27000</v>
      </c>
      <c r="BG60" s="2">
        <v>3750</v>
      </c>
      <c r="BH60">
        <v>4</v>
      </c>
      <c r="BI60" t="s">
        <v>350</v>
      </c>
      <c r="BJ60" t="s">
        <v>798</v>
      </c>
      <c r="BK60" s="2">
        <v>4200</v>
      </c>
      <c r="BL60" s="2">
        <v>11700</v>
      </c>
      <c r="BM60" t="s">
        <v>351</v>
      </c>
      <c r="BN60" s="2">
        <v>26000</v>
      </c>
      <c r="BO60" t="s">
        <v>317</v>
      </c>
      <c r="BP60">
        <v>6</v>
      </c>
      <c r="BQ60">
        <v>1</v>
      </c>
      <c r="BR60">
        <v>1</v>
      </c>
      <c r="BS60" s="2">
        <v>3000</v>
      </c>
      <c r="BT60">
        <v>12</v>
      </c>
      <c r="BU60" t="s">
        <v>330</v>
      </c>
      <c r="BV60">
        <v>60</v>
      </c>
      <c r="BW60" t="s">
        <v>407</v>
      </c>
      <c r="BX60">
        <v>21</v>
      </c>
      <c r="BY60">
        <v>75</v>
      </c>
      <c r="BZ60" t="s">
        <v>408</v>
      </c>
      <c r="CA60" t="s">
        <v>789</v>
      </c>
      <c r="CB60" s="2">
        <v>8475</v>
      </c>
      <c r="CC60">
        <v>15</v>
      </c>
      <c r="CD60">
        <v>3</v>
      </c>
      <c r="CE60" t="s">
        <v>799</v>
      </c>
      <c r="CF60">
        <v>3</v>
      </c>
      <c r="CG60">
        <v>6</v>
      </c>
      <c r="CH60" t="s">
        <v>353</v>
      </c>
      <c r="CI60">
        <v>2</v>
      </c>
      <c r="CJ60" t="s">
        <v>353</v>
      </c>
      <c r="CK60" t="s">
        <v>791</v>
      </c>
      <c r="CL60">
        <v>652</v>
      </c>
      <c r="CM60" t="s">
        <v>801</v>
      </c>
      <c r="CN60" t="s">
        <v>802</v>
      </c>
      <c r="CO60" t="s">
        <v>412</v>
      </c>
      <c r="CP60" t="s">
        <v>353</v>
      </c>
      <c r="CQ60" t="s">
        <v>317</v>
      </c>
      <c r="CR60" s="2">
        <v>1500</v>
      </c>
    </row>
    <row r="61" spans="1:99" x14ac:dyDescent="0.25">
      <c r="A61">
        <v>40</v>
      </c>
      <c r="B61" t="s">
        <v>472</v>
      </c>
      <c r="C61">
        <v>8505</v>
      </c>
      <c r="D61" t="s">
        <v>295</v>
      </c>
      <c r="E61" t="s">
        <v>776</v>
      </c>
      <c r="F61">
        <v>8500</v>
      </c>
      <c r="G61" t="s">
        <v>650</v>
      </c>
      <c r="H61">
        <v>2011</v>
      </c>
      <c r="I61" t="s">
        <v>302</v>
      </c>
      <c r="J61" t="s">
        <v>299</v>
      </c>
      <c r="K61" s="2">
        <v>8500</v>
      </c>
      <c r="L61" s="2">
        <v>10000</v>
      </c>
      <c r="M61" s="2">
        <v>35000</v>
      </c>
      <c r="N61" t="s">
        <v>359</v>
      </c>
      <c r="O61" t="s">
        <v>416</v>
      </c>
      <c r="P61" s="2">
        <v>33600</v>
      </c>
      <c r="Q61">
        <v>8</v>
      </c>
      <c r="R61">
        <v>150</v>
      </c>
      <c r="S61">
        <v>338</v>
      </c>
      <c r="T61">
        <v>285</v>
      </c>
      <c r="U61">
        <v>25</v>
      </c>
      <c r="V61">
        <v>60</v>
      </c>
      <c r="W61" s="2">
        <v>8000</v>
      </c>
      <c r="X61" t="s">
        <v>792</v>
      </c>
      <c r="Y61" t="s">
        <v>664</v>
      </c>
      <c r="Z61">
        <v>8</v>
      </c>
      <c r="AA61" t="s">
        <v>344</v>
      </c>
      <c r="AB61" s="2">
        <v>3500</v>
      </c>
      <c r="AC61" t="s">
        <v>304</v>
      </c>
      <c r="AD61" t="s">
        <v>304</v>
      </c>
      <c r="AE61" t="s">
        <v>304</v>
      </c>
      <c r="AF61">
        <v>3.5</v>
      </c>
      <c r="AG61" s="2">
        <v>2500</v>
      </c>
      <c r="AH61">
        <v>11</v>
      </c>
      <c r="AI61">
        <v>106.9</v>
      </c>
      <c r="AJ61">
        <v>106.9</v>
      </c>
      <c r="AK61" t="s">
        <v>302</v>
      </c>
      <c r="AL61" t="s">
        <v>302</v>
      </c>
      <c r="AM61">
        <v>59</v>
      </c>
      <c r="AN61" s="2">
        <v>2000</v>
      </c>
      <c r="AO61" t="s">
        <v>330</v>
      </c>
      <c r="AP61" t="s">
        <v>781</v>
      </c>
      <c r="AQ61" s="2">
        <v>6000</v>
      </c>
      <c r="AR61" t="s">
        <v>330</v>
      </c>
      <c r="AS61">
        <v>2</v>
      </c>
      <c r="AT61">
        <v>60.5</v>
      </c>
      <c r="AU61" t="s">
        <v>793</v>
      </c>
      <c r="AV61" t="s">
        <v>794</v>
      </c>
      <c r="AW61" t="s">
        <v>345</v>
      </c>
      <c r="AX61" t="s">
        <v>795</v>
      </c>
      <c r="AY61" t="s">
        <v>330</v>
      </c>
      <c r="AZ61" t="s">
        <v>796</v>
      </c>
      <c r="BA61" t="s">
        <v>312</v>
      </c>
      <c r="BB61" t="s">
        <v>797</v>
      </c>
      <c r="BC61" t="s">
        <v>441</v>
      </c>
      <c r="BD61" s="2">
        <v>2238</v>
      </c>
      <c r="BE61" t="s">
        <v>304</v>
      </c>
      <c r="BF61" s="2">
        <v>27447</v>
      </c>
      <c r="BG61" t="s">
        <v>304</v>
      </c>
      <c r="BH61">
        <v>4</v>
      </c>
      <c r="BI61" t="s">
        <v>350</v>
      </c>
      <c r="BJ61" t="s">
        <v>798</v>
      </c>
      <c r="BK61" s="2">
        <v>4500</v>
      </c>
      <c r="BL61" s="2">
        <v>11700</v>
      </c>
      <c r="BM61" t="s">
        <v>351</v>
      </c>
      <c r="BN61" s="2">
        <v>26000</v>
      </c>
      <c r="BO61" t="s">
        <v>317</v>
      </c>
      <c r="BP61">
        <v>6</v>
      </c>
      <c r="BQ61">
        <v>1</v>
      </c>
      <c r="BR61">
        <v>1</v>
      </c>
      <c r="BS61" s="2">
        <v>3000</v>
      </c>
      <c r="BT61">
        <v>12</v>
      </c>
      <c r="BU61" t="s">
        <v>330</v>
      </c>
      <c r="BV61">
        <v>60</v>
      </c>
      <c r="BW61" t="s">
        <v>407</v>
      </c>
      <c r="BX61">
        <v>21</v>
      </c>
      <c r="BY61">
        <v>75</v>
      </c>
      <c r="BZ61" t="s">
        <v>408</v>
      </c>
      <c r="CA61" t="s">
        <v>789</v>
      </c>
      <c r="CB61" s="2">
        <v>8475</v>
      </c>
      <c r="CC61">
        <v>15</v>
      </c>
      <c r="CD61">
        <v>3</v>
      </c>
      <c r="CE61" t="s">
        <v>799</v>
      </c>
      <c r="CF61">
        <v>3</v>
      </c>
      <c r="CG61">
        <v>6</v>
      </c>
      <c r="CH61" t="s">
        <v>353</v>
      </c>
      <c r="CI61">
        <v>2</v>
      </c>
      <c r="CJ61" t="s">
        <v>353</v>
      </c>
      <c r="CK61" t="s">
        <v>791</v>
      </c>
      <c r="CL61">
        <v>652</v>
      </c>
      <c r="CM61" t="s">
        <v>801</v>
      </c>
      <c r="CN61" t="s">
        <v>802</v>
      </c>
      <c r="CO61" t="s">
        <v>412</v>
      </c>
      <c r="CP61" t="s">
        <v>353</v>
      </c>
      <c r="CQ61" t="s">
        <v>317</v>
      </c>
      <c r="CR61" s="2">
        <v>1500</v>
      </c>
    </row>
    <row r="62" spans="1:99" x14ac:dyDescent="0.25">
      <c r="A62">
        <v>41</v>
      </c>
      <c r="B62" t="s">
        <v>472</v>
      </c>
      <c r="C62" t="s">
        <v>804</v>
      </c>
      <c r="D62" t="s">
        <v>659</v>
      </c>
      <c r="E62" t="s">
        <v>660</v>
      </c>
      <c r="F62" s="2">
        <v>10000</v>
      </c>
      <c r="G62">
        <v>1999</v>
      </c>
      <c r="H62" t="s">
        <v>805</v>
      </c>
      <c r="I62" t="s">
        <v>446</v>
      </c>
      <c r="J62" s="2">
        <v>6000</v>
      </c>
      <c r="K62" s="2">
        <v>10000</v>
      </c>
      <c r="L62" s="2">
        <v>31500</v>
      </c>
      <c r="M62" t="s">
        <v>426</v>
      </c>
      <c r="N62" t="s">
        <v>605</v>
      </c>
      <c r="O62" s="2">
        <v>39660</v>
      </c>
      <c r="P62">
        <v>11</v>
      </c>
      <c r="Q62">
        <v>162</v>
      </c>
      <c r="R62">
        <v>680</v>
      </c>
      <c r="S62">
        <v>98.5</v>
      </c>
      <c r="T62" t="s">
        <v>302</v>
      </c>
      <c r="U62">
        <v>31.5</v>
      </c>
      <c r="V62" s="2">
        <v>19510</v>
      </c>
      <c r="W62" t="s">
        <v>806</v>
      </c>
      <c r="X62" t="s">
        <v>664</v>
      </c>
      <c r="Y62">
        <v>7</v>
      </c>
      <c r="Z62" t="s">
        <v>304</v>
      </c>
      <c r="AA62" t="s">
        <v>304</v>
      </c>
      <c r="AB62" t="s">
        <v>304</v>
      </c>
      <c r="AC62" t="s">
        <v>304</v>
      </c>
      <c r="AD62" t="s">
        <v>302</v>
      </c>
      <c r="AE62" t="s">
        <v>304</v>
      </c>
      <c r="AF62">
        <v>55</v>
      </c>
      <c r="AG62">
        <v>55</v>
      </c>
      <c r="AH62">
        <v>55</v>
      </c>
      <c r="AI62" t="s">
        <v>302</v>
      </c>
      <c r="AJ62">
        <v>35</v>
      </c>
      <c r="AK62" s="2">
        <v>1600</v>
      </c>
      <c r="AL62" t="s">
        <v>807</v>
      </c>
      <c r="AM62" t="s">
        <v>808</v>
      </c>
      <c r="AN62" t="s">
        <v>597</v>
      </c>
      <c r="AO62" s="2">
        <v>4600</v>
      </c>
      <c r="AP62" t="s">
        <v>315</v>
      </c>
      <c r="AQ62" t="s">
        <v>417</v>
      </c>
      <c r="AR62">
        <v>1.75</v>
      </c>
      <c r="AS62">
        <v>60.5</v>
      </c>
      <c r="AT62" t="s">
        <v>479</v>
      </c>
      <c r="AU62" t="s">
        <v>809</v>
      </c>
      <c r="AV62" t="s">
        <v>810</v>
      </c>
      <c r="AW62" t="s">
        <v>811</v>
      </c>
      <c r="AX62" s="2">
        <v>1000</v>
      </c>
      <c r="AY62" t="s">
        <v>812</v>
      </c>
      <c r="AZ62" t="s">
        <v>479</v>
      </c>
      <c r="BA62" t="s">
        <v>404</v>
      </c>
      <c r="BB62" s="2">
        <v>26350</v>
      </c>
      <c r="BC62" s="2">
        <v>15420</v>
      </c>
      <c r="BD62" t="s">
        <v>302</v>
      </c>
      <c r="BE62" s="2">
        <v>5085</v>
      </c>
      <c r="BF62">
        <v>4</v>
      </c>
      <c r="BG62" t="s">
        <v>396</v>
      </c>
      <c r="BH62" t="s">
        <v>308</v>
      </c>
      <c r="BI62" t="s">
        <v>436</v>
      </c>
      <c r="BJ62" s="2">
        <v>3615</v>
      </c>
      <c r="BK62" t="s">
        <v>302</v>
      </c>
      <c r="BL62" s="2">
        <v>10094</v>
      </c>
      <c r="BM62" s="2">
        <v>19918</v>
      </c>
      <c r="BN62" t="s">
        <v>369</v>
      </c>
      <c r="BO62">
        <v>5</v>
      </c>
      <c r="BP62" t="s">
        <v>302</v>
      </c>
      <c r="BQ62" t="s">
        <v>302</v>
      </c>
      <c r="BR62" s="2">
        <v>2560</v>
      </c>
      <c r="BS62">
        <v>16</v>
      </c>
      <c r="BT62" t="s">
        <v>479</v>
      </c>
      <c r="BU62">
        <v>60.5</v>
      </c>
      <c r="BV62" t="s">
        <v>407</v>
      </c>
      <c r="BW62">
        <v>21</v>
      </c>
      <c r="BX62">
        <v>70</v>
      </c>
      <c r="BY62" t="s">
        <v>488</v>
      </c>
      <c r="BZ62" t="s">
        <v>813</v>
      </c>
      <c r="CA62" s="2">
        <v>7350</v>
      </c>
      <c r="CB62">
        <v>10</v>
      </c>
      <c r="CC62">
        <v>3</v>
      </c>
      <c r="CD62" t="s">
        <v>814</v>
      </c>
      <c r="CE62">
        <v>3</v>
      </c>
      <c r="CF62">
        <v>4</v>
      </c>
      <c r="CG62" t="s">
        <v>323</v>
      </c>
      <c r="CH62">
        <v>2</v>
      </c>
      <c r="CI62" t="s">
        <v>324</v>
      </c>
      <c r="CJ62" t="s">
        <v>304</v>
      </c>
      <c r="CK62" t="s">
        <v>304</v>
      </c>
      <c r="CL62" t="s">
        <v>321</v>
      </c>
      <c r="CM62" t="s">
        <v>800</v>
      </c>
      <c r="CN62" t="s">
        <v>412</v>
      </c>
      <c r="CO62" t="s">
        <v>323</v>
      </c>
      <c r="CP62" t="s">
        <v>369</v>
      </c>
      <c r="CQ62" s="2">
        <v>1000</v>
      </c>
    </row>
    <row r="63" spans="1:99" x14ac:dyDescent="0.25">
      <c r="A63">
        <v>42</v>
      </c>
      <c r="B63" t="s">
        <v>472</v>
      </c>
      <c r="C63" t="s">
        <v>815</v>
      </c>
      <c r="D63" t="s">
        <v>659</v>
      </c>
      <c r="E63" t="s">
        <v>660</v>
      </c>
      <c r="F63" s="2">
        <v>10000</v>
      </c>
      <c r="G63">
        <v>1999</v>
      </c>
      <c r="H63">
        <v>2005</v>
      </c>
      <c r="I63" t="s">
        <v>446</v>
      </c>
      <c r="J63" s="2">
        <v>6000</v>
      </c>
      <c r="K63" s="2">
        <v>10000</v>
      </c>
      <c r="L63" s="2">
        <v>31500</v>
      </c>
      <c r="M63" t="s">
        <v>359</v>
      </c>
      <c r="N63" t="s">
        <v>605</v>
      </c>
      <c r="O63" s="2">
        <v>39660</v>
      </c>
      <c r="P63">
        <v>11</v>
      </c>
      <c r="Q63">
        <v>162</v>
      </c>
      <c r="R63">
        <v>680</v>
      </c>
      <c r="S63">
        <v>98.5</v>
      </c>
      <c r="T63" t="s">
        <v>302</v>
      </c>
      <c r="U63">
        <v>31.5</v>
      </c>
      <c r="V63" s="2">
        <v>19510</v>
      </c>
      <c r="W63" t="s">
        <v>806</v>
      </c>
      <c r="X63" t="s">
        <v>664</v>
      </c>
      <c r="Y63">
        <v>7</v>
      </c>
      <c r="Z63" t="s">
        <v>304</v>
      </c>
      <c r="AA63" t="s">
        <v>304</v>
      </c>
      <c r="AB63" t="s">
        <v>304</v>
      </c>
      <c r="AC63" t="s">
        <v>304</v>
      </c>
      <c r="AD63" t="s">
        <v>302</v>
      </c>
      <c r="AE63" t="s">
        <v>304</v>
      </c>
      <c r="AF63">
        <v>55</v>
      </c>
      <c r="AG63">
        <v>55</v>
      </c>
      <c r="AH63">
        <v>55</v>
      </c>
      <c r="AI63" t="s">
        <v>302</v>
      </c>
      <c r="AJ63">
        <v>35</v>
      </c>
      <c r="AK63" s="2">
        <v>1600</v>
      </c>
      <c r="AL63" t="s">
        <v>807</v>
      </c>
      <c r="AM63" t="s">
        <v>808</v>
      </c>
      <c r="AN63" t="s">
        <v>597</v>
      </c>
      <c r="AO63" s="2">
        <v>4600</v>
      </c>
      <c r="AP63" t="s">
        <v>315</v>
      </c>
      <c r="AQ63" t="s">
        <v>417</v>
      </c>
      <c r="AR63">
        <v>1.75</v>
      </c>
      <c r="AS63">
        <v>60.5</v>
      </c>
      <c r="AT63" t="s">
        <v>479</v>
      </c>
      <c r="AU63" t="s">
        <v>809</v>
      </c>
      <c r="AV63" t="s">
        <v>816</v>
      </c>
      <c r="AW63" t="s">
        <v>811</v>
      </c>
      <c r="AX63" s="2">
        <v>1000</v>
      </c>
      <c r="AY63" t="s">
        <v>812</v>
      </c>
      <c r="AZ63" t="s">
        <v>479</v>
      </c>
      <c r="BA63" t="s">
        <v>404</v>
      </c>
      <c r="BB63" s="2">
        <v>6600</v>
      </c>
      <c r="BC63" s="2">
        <v>34450</v>
      </c>
      <c r="BD63" t="s">
        <v>302</v>
      </c>
      <c r="BE63" s="2">
        <v>6600</v>
      </c>
      <c r="BF63">
        <v>3</v>
      </c>
      <c r="BG63" t="s">
        <v>396</v>
      </c>
      <c r="BH63" t="s">
        <v>308</v>
      </c>
      <c r="BI63" t="s">
        <v>470</v>
      </c>
      <c r="BJ63" s="2">
        <v>3685</v>
      </c>
      <c r="BK63" t="s">
        <v>302</v>
      </c>
      <c r="BL63" s="2">
        <v>8522</v>
      </c>
      <c r="BM63" s="2">
        <v>21190</v>
      </c>
      <c r="BN63" t="s">
        <v>369</v>
      </c>
      <c r="BO63">
        <v>5</v>
      </c>
      <c r="BP63" t="s">
        <v>302</v>
      </c>
      <c r="BQ63" t="s">
        <v>302</v>
      </c>
      <c r="BR63" s="2">
        <v>2560</v>
      </c>
      <c r="BS63">
        <v>16</v>
      </c>
      <c r="BT63" t="s">
        <v>479</v>
      </c>
      <c r="BU63">
        <v>58.5</v>
      </c>
      <c r="BV63" t="s">
        <v>407</v>
      </c>
      <c r="BW63">
        <v>21</v>
      </c>
      <c r="BX63">
        <v>70</v>
      </c>
      <c r="BY63" t="s">
        <v>488</v>
      </c>
      <c r="BZ63" t="s">
        <v>813</v>
      </c>
      <c r="CA63" s="2">
        <v>7070</v>
      </c>
      <c r="CB63">
        <v>10</v>
      </c>
      <c r="CC63">
        <v>3</v>
      </c>
      <c r="CD63" t="s">
        <v>814</v>
      </c>
      <c r="CE63">
        <v>3</v>
      </c>
      <c r="CF63">
        <v>4</v>
      </c>
      <c r="CG63" t="s">
        <v>323</v>
      </c>
      <c r="CH63">
        <v>2</v>
      </c>
      <c r="CI63" t="s">
        <v>324</v>
      </c>
      <c r="CJ63" t="s">
        <v>304</v>
      </c>
      <c r="CK63" t="s">
        <v>304</v>
      </c>
      <c r="CL63" t="s">
        <v>321</v>
      </c>
      <c r="CM63" t="s">
        <v>800</v>
      </c>
      <c r="CN63" t="s">
        <v>412</v>
      </c>
      <c r="CO63" t="s">
        <v>323</v>
      </c>
      <c r="CP63" t="s">
        <v>369</v>
      </c>
      <c r="CQ63" s="2">
        <v>1000</v>
      </c>
    </row>
    <row r="64" spans="1:99" x14ac:dyDescent="0.25">
      <c r="A64">
        <v>43</v>
      </c>
      <c r="B64" t="s">
        <v>472</v>
      </c>
      <c r="C64" t="s">
        <v>817</v>
      </c>
      <c r="D64" t="s">
        <v>659</v>
      </c>
      <c r="E64" t="s">
        <v>818</v>
      </c>
      <c r="F64">
        <v>2010</v>
      </c>
      <c r="G64" t="s">
        <v>302</v>
      </c>
      <c r="H64" t="s">
        <v>299</v>
      </c>
      <c r="I64" s="2">
        <v>10000</v>
      </c>
      <c r="J64" s="2">
        <v>10000</v>
      </c>
      <c r="K64" s="2">
        <v>40000</v>
      </c>
      <c r="L64" t="s">
        <v>696</v>
      </c>
      <c r="M64" t="s">
        <v>819</v>
      </c>
      <c r="N64" s="2">
        <v>54000</v>
      </c>
      <c r="O64">
        <v>12</v>
      </c>
      <c r="P64">
        <v>200</v>
      </c>
      <c r="Q64">
        <v>751</v>
      </c>
      <c r="R64">
        <v>138</v>
      </c>
      <c r="S64">
        <v>28</v>
      </c>
      <c r="T64">
        <v>39</v>
      </c>
      <c r="U64" s="2">
        <v>22046</v>
      </c>
      <c r="V64" t="s">
        <v>820</v>
      </c>
      <c r="W64" t="s">
        <v>704</v>
      </c>
      <c r="X64" t="s">
        <v>821</v>
      </c>
      <c r="Y64" t="s">
        <v>304</v>
      </c>
      <c r="Z64" t="s">
        <v>304</v>
      </c>
      <c r="AA64" t="s">
        <v>304</v>
      </c>
      <c r="AB64" t="s">
        <v>304</v>
      </c>
      <c r="AC64" t="s">
        <v>302</v>
      </c>
      <c r="AD64" t="s">
        <v>304</v>
      </c>
      <c r="AE64">
        <v>181</v>
      </c>
      <c r="AF64">
        <v>93</v>
      </c>
      <c r="AG64">
        <v>93</v>
      </c>
      <c r="AH64">
        <v>93</v>
      </c>
      <c r="AI64" t="s">
        <v>822</v>
      </c>
      <c r="AJ64" s="2">
        <v>2000</v>
      </c>
      <c r="AK64" t="s">
        <v>330</v>
      </c>
      <c r="AL64" t="s">
        <v>705</v>
      </c>
      <c r="AM64" s="2">
        <v>5750</v>
      </c>
      <c r="AN64" t="s">
        <v>330</v>
      </c>
      <c r="AO64">
        <v>2</v>
      </c>
      <c r="AP64">
        <v>60.5</v>
      </c>
      <c r="AQ64" t="s">
        <v>330</v>
      </c>
      <c r="AR64" t="s">
        <v>823</v>
      </c>
      <c r="AS64" t="s">
        <v>824</v>
      </c>
      <c r="AT64" t="s">
        <v>825</v>
      </c>
      <c r="AU64" s="2">
        <v>1000</v>
      </c>
      <c r="AV64" t="s">
        <v>812</v>
      </c>
      <c r="AW64" t="s">
        <v>330</v>
      </c>
      <c r="AX64" t="s">
        <v>688</v>
      </c>
      <c r="AY64" t="s">
        <v>349</v>
      </c>
      <c r="AZ64" t="s">
        <v>330</v>
      </c>
      <c r="BA64" t="s">
        <v>469</v>
      </c>
      <c r="BB64" s="2">
        <v>5000</v>
      </c>
      <c r="BC64" t="s">
        <v>304</v>
      </c>
      <c r="BD64" s="2">
        <v>35000</v>
      </c>
      <c r="BE64" t="s">
        <v>304</v>
      </c>
      <c r="BF64">
        <v>4</v>
      </c>
      <c r="BG64" t="s">
        <v>330</v>
      </c>
      <c r="BH64" t="s">
        <v>826</v>
      </c>
      <c r="BI64" s="2">
        <v>6000</v>
      </c>
      <c r="BJ64" s="2">
        <v>6000</v>
      </c>
      <c r="BK64" s="2">
        <v>3000</v>
      </c>
      <c r="BL64" s="2">
        <v>34800</v>
      </c>
      <c r="BM64" t="s">
        <v>317</v>
      </c>
      <c r="BN64">
        <v>6</v>
      </c>
      <c r="BO64" t="s">
        <v>302</v>
      </c>
      <c r="BP64" t="s">
        <v>302</v>
      </c>
      <c r="BQ64" s="2">
        <v>3600</v>
      </c>
      <c r="BR64">
        <v>16</v>
      </c>
      <c r="BS64" t="s">
        <v>330</v>
      </c>
      <c r="BT64">
        <v>60.5</v>
      </c>
      <c r="BU64" t="s">
        <v>827</v>
      </c>
      <c r="BV64">
        <v>21</v>
      </c>
      <c r="BW64">
        <v>75</v>
      </c>
      <c r="BX64" t="s">
        <v>488</v>
      </c>
      <c r="BY64" t="s">
        <v>321</v>
      </c>
      <c r="BZ64" s="2">
        <v>9900</v>
      </c>
      <c r="CA64">
        <v>15</v>
      </c>
      <c r="CB64">
        <v>4.5</v>
      </c>
      <c r="CC64" t="s">
        <v>828</v>
      </c>
      <c r="CD64">
        <v>3</v>
      </c>
      <c r="CE64">
        <v>6</v>
      </c>
      <c r="CF64" t="s">
        <v>330</v>
      </c>
      <c r="CG64">
        <v>2</v>
      </c>
      <c r="CH64" t="s">
        <v>330</v>
      </c>
      <c r="CI64" t="s">
        <v>829</v>
      </c>
      <c r="CJ64">
        <v>926</v>
      </c>
      <c r="CK64" t="s">
        <v>321</v>
      </c>
      <c r="CL64" t="s">
        <v>800</v>
      </c>
      <c r="CM64" t="s">
        <v>412</v>
      </c>
      <c r="CN64" t="s">
        <v>330</v>
      </c>
      <c r="CO64" t="s">
        <v>317</v>
      </c>
      <c r="CP64" s="2">
        <v>2000</v>
      </c>
    </row>
    <row r="65" spans="1:107" x14ac:dyDescent="0.25">
      <c r="A65" t="s">
        <v>302</v>
      </c>
      <c r="B65" t="s">
        <v>472</v>
      </c>
      <c r="C65" t="s">
        <v>830</v>
      </c>
      <c r="D65" t="s">
        <v>659</v>
      </c>
      <c r="E65" t="s">
        <v>818</v>
      </c>
      <c r="F65">
        <v>2010</v>
      </c>
      <c r="G65" t="s">
        <v>302</v>
      </c>
      <c r="H65" t="s">
        <v>299</v>
      </c>
      <c r="I65" s="2">
        <v>10000</v>
      </c>
      <c r="J65" s="2">
        <v>12000</v>
      </c>
      <c r="K65" s="2">
        <v>40000</v>
      </c>
      <c r="L65" t="s">
        <v>696</v>
      </c>
      <c r="M65" t="s">
        <v>819</v>
      </c>
      <c r="N65" s="2">
        <v>64365</v>
      </c>
      <c r="O65">
        <v>12</v>
      </c>
      <c r="P65">
        <v>200</v>
      </c>
      <c r="Q65">
        <v>751</v>
      </c>
      <c r="R65">
        <v>138</v>
      </c>
      <c r="S65">
        <v>28</v>
      </c>
      <c r="T65">
        <v>39</v>
      </c>
      <c r="U65" s="2">
        <v>22046</v>
      </c>
      <c r="V65" t="s">
        <v>820</v>
      </c>
      <c r="W65" t="s">
        <v>704</v>
      </c>
      <c r="X65" t="s">
        <v>821</v>
      </c>
      <c r="Y65" t="s">
        <v>304</v>
      </c>
      <c r="Z65" t="s">
        <v>304</v>
      </c>
      <c r="AA65" t="s">
        <v>304</v>
      </c>
      <c r="AB65" t="s">
        <v>304</v>
      </c>
      <c r="AC65" t="s">
        <v>302</v>
      </c>
      <c r="AD65" t="s">
        <v>304</v>
      </c>
      <c r="AE65">
        <v>181</v>
      </c>
      <c r="AF65">
        <v>93</v>
      </c>
      <c r="AG65">
        <v>93</v>
      </c>
      <c r="AH65">
        <v>93</v>
      </c>
      <c r="AI65">
        <v>44</v>
      </c>
      <c r="AJ65" s="2">
        <v>2000</v>
      </c>
      <c r="AK65" t="s">
        <v>330</v>
      </c>
      <c r="AL65" t="s">
        <v>705</v>
      </c>
      <c r="AM65" s="2">
        <v>5750</v>
      </c>
      <c r="AN65" t="s">
        <v>330</v>
      </c>
      <c r="AO65">
        <v>2</v>
      </c>
      <c r="AP65">
        <v>75.5</v>
      </c>
      <c r="AQ65" t="s">
        <v>330</v>
      </c>
      <c r="AR65" t="s">
        <v>823</v>
      </c>
      <c r="AS65" t="s">
        <v>824</v>
      </c>
      <c r="AT65" t="s">
        <v>825</v>
      </c>
      <c r="AU65" s="2">
        <v>1000</v>
      </c>
      <c r="AV65" t="s">
        <v>812</v>
      </c>
      <c r="AW65" t="s">
        <v>330</v>
      </c>
      <c r="AX65" t="s">
        <v>688</v>
      </c>
      <c r="AY65" t="s">
        <v>831</v>
      </c>
    </row>
    <row r="66" spans="1:107" x14ac:dyDescent="0.25">
      <c r="A66" t="s">
        <v>302</v>
      </c>
      <c r="B66" t="s">
        <v>472</v>
      </c>
      <c r="C66" t="s">
        <v>832</v>
      </c>
      <c r="D66" t="s">
        <v>659</v>
      </c>
      <c r="E66" t="s">
        <v>818</v>
      </c>
      <c r="F66">
        <v>2011</v>
      </c>
      <c r="G66" t="s">
        <v>302</v>
      </c>
      <c r="H66" t="s">
        <v>299</v>
      </c>
      <c r="I66" s="2">
        <v>10000</v>
      </c>
      <c r="J66" s="2">
        <v>12000</v>
      </c>
      <c r="K66" s="2">
        <v>40000</v>
      </c>
      <c r="L66" t="s">
        <v>696</v>
      </c>
      <c r="M66" t="s">
        <v>819</v>
      </c>
      <c r="N66" s="2">
        <v>64365</v>
      </c>
      <c r="O66">
        <v>12</v>
      </c>
      <c r="P66">
        <v>200</v>
      </c>
      <c r="Q66">
        <v>751</v>
      </c>
      <c r="R66">
        <v>138</v>
      </c>
      <c r="S66">
        <v>28</v>
      </c>
      <c r="T66">
        <v>36</v>
      </c>
      <c r="U66" s="2">
        <v>30864</v>
      </c>
      <c r="V66" t="s">
        <v>820</v>
      </c>
      <c r="W66" t="s">
        <v>704</v>
      </c>
      <c r="X66" t="s">
        <v>821</v>
      </c>
      <c r="Y66" t="s">
        <v>304</v>
      </c>
      <c r="Z66" t="s">
        <v>304</v>
      </c>
      <c r="AA66" t="s">
        <v>304</v>
      </c>
      <c r="AB66" t="s">
        <v>304</v>
      </c>
      <c r="AC66" t="s">
        <v>302</v>
      </c>
      <c r="AD66" t="s">
        <v>304</v>
      </c>
      <c r="AE66">
        <v>93</v>
      </c>
      <c r="AF66">
        <v>93</v>
      </c>
      <c r="AG66">
        <v>93</v>
      </c>
      <c r="AH66">
        <v>93</v>
      </c>
      <c r="AI66">
        <v>44</v>
      </c>
      <c r="AJ66" s="2">
        <v>2000</v>
      </c>
      <c r="AK66" t="s">
        <v>330</v>
      </c>
      <c r="AL66" t="s">
        <v>705</v>
      </c>
      <c r="AM66" s="2">
        <v>5750</v>
      </c>
      <c r="AN66" t="s">
        <v>330</v>
      </c>
      <c r="AO66">
        <v>2</v>
      </c>
      <c r="AP66">
        <v>60.5</v>
      </c>
      <c r="AQ66" t="s">
        <v>330</v>
      </c>
      <c r="AR66" t="s">
        <v>823</v>
      </c>
      <c r="AS66" t="s">
        <v>824</v>
      </c>
      <c r="AT66" t="s">
        <v>825</v>
      </c>
      <c r="AU66" s="2">
        <v>1000</v>
      </c>
      <c r="AV66" t="s">
        <v>812</v>
      </c>
      <c r="AW66" t="s">
        <v>330</v>
      </c>
      <c r="AX66" t="s">
        <v>688</v>
      </c>
      <c r="AY66" t="s">
        <v>833</v>
      </c>
    </row>
    <row r="67" spans="1:107" x14ac:dyDescent="0.25">
      <c r="A67" t="s">
        <v>302</v>
      </c>
      <c r="B67" t="s">
        <v>472</v>
      </c>
      <c r="C67" t="s">
        <v>834</v>
      </c>
      <c r="D67" t="s">
        <v>659</v>
      </c>
      <c r="E67" t="s">
        <v>818</v>
      </c>
      <c r="F67">
        <v>2011</v>
      </c>
      <c r="G67" t="s">
        <v>302</v>
      </c>
      <c r="H67" t="s">
        <v>299</v>
      </c>
      <c r="I67" s="2">
        <v>10000</v>
      </c>
      <c r="J67" s="2">
        <v>12000</v>
      </c>
      <c r="K67" s="2">
        <v>40000</v>
      </c>
      <c r="L67" t="s">
        <v>492</v>
      </c>
      <c r="M67" t="s">
        <v>605</v>
      </c>
      <c r="N67" s="2">
        <v>64365</v>
      </c>
      <c r="O67">
        <v>12</v>
      </c>
      <c r="P67">
        <v>200</v>
      </c>
      <c r="Q67">
        <v>751</v>
      </c>
      <c r="R67">
        <v>138</v>
      </c>
      <c r="S67">
        <v>28</v>
      </c>
      <c r="T67">
        <v>39</v>
      </c>
      <c r="U67" s="2">
        <v>22046</v>
      </c>
      <c r="V67" t="s">
        <v>820</v>
      </c>
      <c r="W67" t="s">
        <v>704</v>
      </c>
      <c r="X67" t="s">
        <v>821</v>
      </c>
      <c r="Y67" t="s">
        <v>304</v>
      </c>
      <c r="Z67" t="s">
        <v>304</v>
      </c>
      <c r="AA67" t="s">
        <v>304</v>
      </c>
      <c r="AB67" t="s">
        <v>304</v>
      </c>
      <c r="AC67" t="s">
        <v>302</v>
      </c>
      <c r="AD67" t="s">
        <v>304</v>
      </c>
      <c r="AE67">
        <v>93</v>
      </c>
      <c r="AF67">
        <v>93</v>
      </c>
      <c r="AG67">
        <v>93</v>
      </c>
      <c r="AH67">
        <v>93</v>
      </c>
      <c r="AI67">
        <v>44</v>
      </c>
      <c r="AJ67" s="2">
        <v>2000</v>
      </c>
      <c r="AK67" t="s">
        <v>330</v>
      </c>
      <c r="AL67" t="s">
        <v>705</v>
      </c>
      <c r="AM67" s="2">
        <v>5750</v>
      </c>
      <c r="AN67" t="s">
        <v>330</v>
      </c>
      <c r="AO67">
        <v>2</v>
      </c>
      <c r="AP67">
        <v>60.5</v>
      </c>
      <c r="AQ67" t="s">
        <v>330</v>
      </c>
      <c r="AR67" t="s">
        <v>823</v>
      </c>
      <c r="AS67" t="s">
        <v>330</v>
      </c>
      <c r="AT67" t="s">
        <v>835</v>
      </c>
      <c r="AU67" t="s">
        <v>825</v>
      </c>
      <c r="AV67" s="2">
        <v>1000</v>
      </c>
      <c r="AW67" t="s">
        <v>812</v>
      </c>
      <c r="AX67" t="s">
        <v>330</v>
      </c>
      <c r="AY67" t="s">
        <v>688</v>
      </c>
      <c r="AZ67" t="s">
        <v>831</v>
      </c>
    </row>
    <row r="68" spans="1:107" x14ac:dyDescent="0.25">
      <c r="A68">
        <v>44</v>
      </c>
      <c r="B68" t="s">
        <v>472</v>
      </c>
      <c r="C68" t="s">
        <v>836</v>
      </c>
      <c r="D68" t="s">
        <v>659</v>
      </c>
      <c r="E68" t="s">
        <v>818</v>
      </c>
      <c r="F68">
        <v>2013</v>
      </c>
      <c r="G68" t="s">
        <v>302</v>
      </c>
      <c r="H68" t="s">
        <v>299</v>
      </c>
      <c r="I68" s="2">
        <v>10000</v>
      </c>
      <c r="J68" s="2">
        <v>12000</v>
      </c>
      <c r="K68" s="2">
        <v>40000</v>
      </c>
      <c r="L68" t="s">
        <v>684</v>
      </c>
      <c r="M68" t="s">
        <v>605</v>
      </c>
      <c r="N68" s="2">
        <v>64365</v>
      </c>
      <c r="O68">
        <v>12</v>
      </c>
      <c r="P68">
        <v>200</v>
      </c>
      <c r="Q68">
        <v>748</v>
      </c>
      <c r="R68">
        <v>138</v>
      </c>
      <c r="S68">
        <v>28</v>
      </c>
      <c r="T68">
        <v>39</v>
      </c>
      <c r="U68" s="2">
        <v>22046</v>
      </c>
      <c r="V68">
        <v>41</v>
      </c>
      <c r="W68" t="s">
        <v>344</v>
      </c>
      <c r="X68">
        <v>84</v>
      </c>
      <c r="Y68" t="s">
        <v>704</v>
      </c>
      <c r="Z68" t="s">
        <v>821</v>
      </c>
      <c r="AA68" t="s">
        <v>304</v>
      </c>
      <c r="AB68" t="s">
        <v>304</v>
      </c>
      <c r="AC68" t="s">
        <v>304</v>
      </c>
      <c r="AD68" t="s">
        <v>304</v>
      </c>
      <c r="AE68" t="s">
        <v>304</v>
      </c>
      <c r="AF68" t="s">
        <v>304</v>
      </c>
      <c r="AG68">
        <v>181</v>
      </c>
      <c r="AH68">
        <v>93</v>
      </c>
      <c r="AI68">
        <v>93</v>
      </c>
      <c r="AJ68">
        <v>93</v>
      </c>
      <c r="AK68">
        <v>44</v>
      </c>
      <c r="AL68" s="2">
        <v>2500</v>
      </c>
      <c r="AM68" t="s">
        <v>330</v>
      </c>
      <c r="AN68" t="s">
        <v>705</v>
      </c>
      <c r="AO68" s="2">
        <v>6900</v>
      </c>
      <c r="AP68" t="s">
        <v>330</v>
      </c>
      <c r="AQ68">
        <v>2</v>
      </c>
      <c r="AR68">
        <v>75.5</v>
      </c>
      <c r="AS68" t="s">
        <v>330</v>
      </c>
      <c r="AT68" t="s">
        <v>837</v>
      </c>
      <c r="AU68" t="s">
        <v>330</v>
      </c>
      <c r="AV68" t="s">
        <v>838</v>
      </c>
      <c r="AW68">
        <v>1250</v>
      </c>
      <c r="AX68" t="s">
        <v>481</v>
      </c>
      <c r="AY68" s="2">
        <v>1500</v>
      </c>
      <c r="AZ68" t="s">
        <v>812</v>
      </c>
      <c r="BA68" t="s">
        <v>330</v>
      </c>
      <c r="BB68" t="s">
        <v>688</v>
      </c>
      <c r="BC68" t="s">
        <v>349</v>
      </c>
      <c r="BD68" t="s">
        <v>330</v>
      </c>
      <c r="BE68" t="s">
        <v>469</v>
      </c>
      <c r="BF68" s="2">
        <v>10000</v>
      </c>
      <c r="BG68" t="s">
        <v>304</v>
      </c>
      <c r="BH68" s="2">
        <v>34000</v>
      </c>
      <c r="BI68" t="s">
        <v>304</v>
      </c>
      <c r="BJ68">
        <v>4</v>
      </c>
      <c r="BK68" t="s">
        <v>330</v>
      </c>
      <c r="BL68" t="s">
        <v>826</v>
      </c>
      <c r="BM68" s="2">
        <v>6000</v>
      </c>
      <c r="BN68" s="2">
        <v>7400</v>
      </c>
      <c r="BO68" s="2">
        <v>3000</v>
      </c>
      <c r="BP68" s="2">
        <v>34000</v>
      </c>
      <c r="BQ68" t="s">
        <v>317</v>
      </c>
      <c r="BR68">
        <v>6</v>
      </c>
      <c r="BS68" t="s">
        <v>304</v>
      </c>
      <c r="BT68" t="s">
        <v>304</v>
      </c>
      <c r="BU68" s="2">
        <v>3600</v>
      </c>
      <c r="BV68">
        <v>16</v>
      </c>
      <c r="BW68" t="s">
        <v>330</v>
      </c>
      <c r="BX68">
        <v>75.5</v>
      </c>
      <c r="BY68" t="s">
        <v>827</v>
      </c>
      <c r="BZ68">
        <v>21</v>
      </c>
      <c r="CA68">
        <v>75</v>
      </c>
      <c r="CB68" t="s">
        <v>488</v>
      </c>
      <c r="CC68" t="s">
        <v>321</v>
      </c>
      <c r="CD68" s="2">
        <v>9000</v>
      </c>
      <c r="CE68">
        <v>15</v>
      </c>
      <c r="CF68">
        <v>3</v>
      </c>
      <c r="CG68" t="s">
        <v>828</v>
      </c>
      <c r="CH68">
        <v>3</v>
      </c>
      <c r="CI68">
        <v>6</v>
      </c>
      <c r="CJ68" t="s">
        <v>330</v>
      </c>
      <c r="CK68">
        <v>2</v>
      </c>
      <c r="CL68" t="s">
        <v>330</v>
      </c>
      <c r="CM68">
        <v>20.8</v>
      </c>
      <c r="CN68" t="s">
        <v>344</v>
      </c>
      <c r="CO68">
        <v>17.8</v>
      </c>
      <c r="CP68">
        <v>926</v>
      </c>
      <c r="CQ68" t="s">
        <v>321</v>
      </c>
      <c r="CR68" t="s">
        <v>800</v>
      </c>
      <c r="CS68" t="s">
        <v>412</v>
      </c>
      <c r="CT68" t="s">
        <v>330</v>
      </c>
      <c r="CU68" t="s">
        <v>317</v>
      </c>
      <c r="CV68" s="2">
        <v>2000</v>
      </c>
    </row>
    <row r="69" spans="1:107" x14ac:dyDescent="0.25">
      <c r="A69" t="s">
        <v>302</v>
      </c>
      <c r="B69" t="s">
        <v>839</v>
      </c>
      <c r="C69" t="s">
        <v>295</v>
      </c>
      <c r="D69" t="s">
        <v>840</v>
      </c>
      <c r="E69">
        <v>7500</v>
      </c>
      <c r="F69" t="s">
        <v>302</v>
      </c>
      <c r="G69" t="s">
        <v>302</v>
      </c>
      <c r="H69" t="s">
        <v>446</v>
      </c>
      <c r="I69" s="2">
        <v>10000</v>
      </c>
      <c r="J69" s="2">
        <v>10000</v>
      </c>
      <c r="K69" s="2">
        <v>35000</v>
      </c>
      <c r="L69" t="s">
        <v>302</v>
      </c>
      <c r="M69" t="s">
        <v>841</v>
      </c>
      <c r="N69" s="2">
        <v>51500</v>
      </c>
      <c r="O69" t="s">
        <v>302</v>
      </c>
      <c r="P69" t="s">
        <v>302</v>
      </c>
      <c r="Q69">
        <v>391</v>
      </c>
      <c r="R69">
        <v>317</v>
      </c>
      <c r="S69">
        <v>32.6</v>
      </c>
      <c r="T69">
        <v>75.5</v>
      </c>
      <c r="U69" t="s">
        <v>302</v>
      </c>
      <c r="V69" t="s">
        <v>302</v>
      </c>
      <c r="W69" t="s">
        <v>678</v>
      </c>
      <c r="X69" t="s">
        <v>842</v>
      </c>
      <c r="Y69" t="s">
        <v>302</v>
      </c>
      <c r="Z69" t="s">
        <v>302</v>
      </c>
      <c r="AA69" t="s">
        <v>302</v>
      </c>
      <c r="AB69" t="s">
        <v>302</v>
      </c>
      <c r="AC69" t="s">
        <v>302</v>
      </c>
      <c r="AD69" t="s">
        <v>302</v>
      </c>
      <c r="AE69">
        <v>80</v>
      </c>
      <c r="AF69">
        <v>80</v>
      </c>
      <c r="AG69" t="s">
        <v>302</v>
      </c>
      <c r="AH69" t="s">
        <v>302</v>
      </c>
      <c r="AI69" t="s">
        <v>302</v>
      </c>
      <c r="AJ69" t="s">
        <v>302</v>
      </c>
      <c r="AK69" t="s">
        <v>302</v>
      </c>
      <c r="AL69" t="s">
        <v>302</v>
      </c>
      <c r="AM69" s="2">
        <v>4500</v>
      </c>
      <c r="AN69" t="s">
        <v>302</v>
      </c>
      <c r="AO69" t="s">
        <v>302</v>
      </c>
      <c r="AP69" t="s">
        <v>302</v>
      </c>
      <c r="AQ69" t="s">
        <v>302</v>
      </c>
      <c r="AR69" t="s">
        <v>302</v>
      </c>
      <c r="AS69" t="s">
        <v>302</v>
      </c>
      <c r="AT69" t="s">
        <v>302</v>
      </c>
      <c r="AU69" t="s">
        <v>302</v>
      </c>
      <c r="AV69" t="s">
        <v>302</v>
      </c>
      <c r="AW69" t="s">
        <v>302</v>
      </c>
      <c r="AX69" t="s">
        <v>302</v>
      </c>
      <c r="AY69" t="s">
        <v>302</v>
      </c>
      <c r="AZ69" t="s">
        <v>302</v>
      </c>
      <c r="BA69" t="s">
        <v>302</v>
      </c>
      <c r="BB69" t="s">
        <v>302</v>
      </c>
      <c r="BC69" t="s">
        <v>302</v>
      </c>
      <c r="BD69" t="s">
        <v>302</v>
      </c>
      <c r="BE69" t="s">
        <v>302</v>
      </c>
      <c r="BF69" t="s">
        <v>302</v>
      </c>
      <c r="BG69" t="s">
        <v>302</v>
      </c>
      <c r="BH69" t="s">
        <v>302</v>
      </c>
      <c r="BI69" t="s">
        <v>302</v>
      </c>
      <c r="BJ69" t="s">
        <v>302</v>
      </c>
      <c r="BK69" t="s">
        <v>302</v>
      </c>
      <c r="BL69" t="s">
        <v>302</v>
      </c>
      <c r="BM69" t="s">
        <v>302</v>
      </c>
      <c r="BN69" t="s">
        <v>302</v>
      </c>
      <c r="BO69" t="s">
        <v>302</v>
      </c>
      <c r="BP69" t="s">
        <v>302</v>
      </c>
      <c r="BQ69" t="s">
        <v>302</v>
      </c>
      <c r="BR69" t="s">
        <v>302</v>
      </c>
      <c r="BS69" t="s">
        <v>302</v>
      </c>
      <c r="BT69" t="s">
        <v>302</v>
      </c>
      <c r="BU69" t="s">
        <v>302</v>
      </c>
      <c r="BV69">
        <v>15</v>
      </c>
      <c r="BW69" t="s">
        <v>302</v>
      </c>
      <c r="BX69" t="s">
        <v>302</v>
      </c>
      <c r="BY69" t="s">
        <v>302</v>
      </c>
      <c r="BZ69">
        <v>2</v>
      </c>
      <c r="CA69" t="s">
        <v>843</v>
      </c>
      <c r="CB69">
        <v>2</v>
      </c>
      <c r="CC69" t="s">
        <v>843</v>
      </c>
      <c r="CD69" t="s">
        <v>302</v>
      </c>
      <c r="CE69" t="s">
        <v>302</v>
      </c>
      <c r="CF69" t="s">
        <v>374</v>
      </c>
      <c r="CG69" t="s">
        <v>302</v>
      </c>
      <c r="CH69" t="s">
        <v>302</v>
      </c>
      <c r="CI69" t="s">
        <v>302</v>
      </c>
      <c r="CJ69" t="s">
        <v>302</v>
      </c>
    </row>
    <row r="70" spans="1:107" x14ac:dyDescent="0.25">
      <c r="A70" t="s">
        <v>302</v>
      </c>
      <c r="B70" t="s">
        <v>844</v>
      </c>
      <c r="C70" t="s">
        <v>295</v>
      </c>
      <c r="D70" t="s">
        <v>338</v>
      </c>
      <c r="E70" t="s">
        <v>302</v>
      </c>
      <c r="F70" t="s">
        <v>302</v>
      </c>
      <c r="G70" t="s">
        <v>299</v>
      </c>
      <c r="H70" s="2">
        <v>10000</v>
      </c>
      <c r="I70" s="2">
        <v>10000</v>
      </c>
      <c r="J70" s="2">
        <v>35000</v>
      </c>
      <c r="K70" t="s">
        <v>302</v>
      </c>
      <c r="L70" t="s">
        <v>841</v>
      </c>
      <c r="M70" s="2">
        <v>51500</v>
      </c>
      <c r="N70" t="s">
        <v>302</v>
      </c>
      <c r="O70" t="s">
        <v>302</v>
      </c>
      <c r="P70">
        <v>387</v>
      </c>
      <c r="Q70">
        <v>299</v>
      </c>
      <c r="R70">
        <v>27.4</v>
      </c>
      <c r="S70">
        <v>55.8</v>
      </c>
      <c r="T70" t="s">
        <v>302</v>
      </c>
      <c r="U70" t="s">
        <v>302</v>
      </c>
      <c r="V70" t="s">
        <v>664</v>
      </c>
      <c r="W70" t="s">
        <v>845</v>
      </c>
      <c r="X70" t="s">
        <v>302</v>
      </c>
      <c r="Y70" t="s">
        <v>302</v>
      </c>
      <c r="Z70" t="s">
        <v>302</v>
      </c>
      <c r="AA70" t="s">
        <v>302</v>
      </c>
      <c r="AB70" t="s">
        <v>302</v>
      </c>
      <c r="AC70" t="s">
        <v>302</v>
      </c>
      <c r="AD70">
        <v>80</v>
      </c>
      <c r="AE70">
        <v>80</v>
      </c>
      <c r="AF70" t="s">
        <v>302</v>
      </c>
      <c r="AG70" t="s">
        <v>302</v>
      </c>
      <c r="AH70" t="s">
        <v>302</v>
      </c>
      <c r="AI70" s="2">
        <v>2000</v>
      </c>
      <c r="AJ70" t="s">
        <v>546</v>
      </c>
      <c r="AK70" t="s">
        <v>302</v>
      </c>
      <c r="AL70" s="2">
        <v>4500</v>
      </c>
      <c r="AM70" t="s">
        <v>302</v>
      </c>
      <c r="AN70" t="s">
        <v>302</v>
      </c>
      <c r="AO70" t="s">
        <v>302</v>
      </c>
      <c r="AP70" t="s">
        <v>302</v>
      </c>
      <c r="AQ70" t="s">
        <v>302</v>
      </c>
      <c r="AR70" t="s">
        <v>302</v>
      </c>
      <c r="AS70" t="s">
        <v>302</v>
      </c>
      <c r="AT70" t="s">
        <v>302</v>
      </c>
      <c r="AU70" t="s">
        <v>302</v>
      </c>
      <c r="AV70" t="s">
        <v>302</v>
      </c>
      <c r="AW70" t="s">
        <v>302</v>
      </c>
      <c r="AX70" t="s">
        <v>302</v>
      </c>
      <c r="AY70" t="s">
        <v>302</v>
      </c>
      <c r="AZ70" t="s">
        <v>302</v>
      </c>
      <c r="BA70" t="s">
        <v>302</v>
      </c>
      <c r="BB70" t="s">
        <v>302</v>
      </c>
      <c r="BC70" t="s">
        <v>302</v>
      </c>
      <c r="BD70" t="s">
        <v>302</v>
      </c>
      <c r="BE70" t="s">
        <v>302</v>
      </c>
      <c r="BF70" t="s">
        <v>302</v>
      </c>
      <c r="BG70" t="s">
        <v>302</v>
      </c>
      <c r="BH70" t="s">
        <v>302</v>
      </c>
      <c r="BI70" t="s">
        <v>302</v>
      </c>
      <c r="BJ70" t="s">
        <v>302</v>
      </c>
      <c r="BK70" t="s">
        <v>302</v>
      </c>
      <c r="BL70" t="s">
        <v>302</v>
      </c>
      <c r="BM70" t="s">
        <v>302</v>
      </c>
      <c r="BN70" t="s">
        <v>302</v>
      </c>
      <c r="BO70" t="s">
        <v>302</v>
      </c>
      <c r="BP70" t="s">
        <v>302</v>
      </c>
      <c r="BQ70" t="s">
        <v>302</v>
      </c>
      <c r="BR70" t="s">
        <v>302</v>
      </c>
      <c r="BS70" t="s">
        <v>323</v>
      </c>
      <c r="BT70" s="2">
        <v>8000</v>
      </c>
      <c r="BU70">
        <v>15</v>
      </c>
      <c r="BV70" t="s">
        <v>302</v>
      </c>
      <c r="BW70" t="s">
        <v>302</v>
      </c>
      <c r="BX70" t="s">
        <v>302</v>
      </c>
      <c r="BY70">
        <v>2</v>
      </c>
      <c r="BZ70" t="s">
        <v>302</v>
      </c>
      <c r="CA70">
        <v>2</v>
      </c>
      <c r="CB70" t="s">
        <v>302</v>
      </c>
      <c r="CC70" t="s">
        <v>302</v>
      </c>
      <c r="CD70" t="s">
        <v>302</v>
      </c>
      <c r="CE70" t="s">
        <v>846</v>
      </c>
      <c r="CF70" t="s">
        <v>374</v>
      </c>
      <c r="CG70" t="s">
        <v>302</v>
      </c>
      <c r="CH70" t="s">
        <v>302</v>
      </c>
    </row>
    <row r="71" spans="1:107" x14ac:dyDescent="0.25">
      <c r="A71" t="s">
        <v>302</v>
      </c>
      <c r="B71" t="s">
        <v>847</v>
      </c>
      <c r="C71" t="s">
        <v>848</v>
      </c>
      <c r="D71" t="s">
        <v>849</v>
      </c>
      <c r="E71" t="s">
        <v>295</v>
      </c>
      <c r="F71" t="s">
        <v>338</v>
      </c>
      <c r="G71" t="s">
        <v>339</v>
      </c>
      <c r="H71" t="s">
        <v>340</v>
      </c>
      <c r="I71">
        <v>2010</v>
      </c>
      <c r="J71" t="s">
        <v>302</v>
      </c>
      <c r="K71" t="s">
        <v>302</v>
      </c>
      <c r="L71" s="2">
        <v>7500</v>
      </c>
      <c r="M71" s="2">
        <v>10000</v>
      </c>
      <c r="N71" s="2">
        <v>40000</v>
      </c>
      <c r="O71" t="s">
        <v>302</v>
      </c>
      <c r="P71" t="s">
        <v>841</v>
      </c>
      <c r="Q71" t="s">
        <v>302</v>
      </c>
      <c r="R71" t="s">
        <v>302</v>
      </c>
      <c r="S71" t="s">
        <v>302</v>
      </c>
      <c r="T71">
        <v>398</v>
      </c>
      <c r="U71">
        <v>298</v>
      </c>
      <c r="V71" t="s">
        <v>302</v>
      </c>
      <c r="W71" t="s">
        <v>302</v>
      </c>
      <c r="X71" t="s">
        <v>302</v>
      </c>
      <c r="Y71" t="s">
        <v>302</v>
      </c>
      <c r="Z71" t="s">
        <v>664</v>
      </c>
      <c r="AA71" t="s">
        <v>731</v>
      </c>
      <c r="AB71" t="s">
        <v>302</v>
      </c>
      <c r="AC71" t="s">
        <v>302</v>
      </c>
      <c r="AD71" t="s">
        <v>302</v>
      </c>
      <c r="AE71" t="s">
        <v>302</v>
      </c>
      <c r="AF71" t="s">
        <v>302</v>
      </c>
      <c r="AG71" t="s">
        <v>302</v>
      </c>
      <c r="AH71" t="s">
        <v>302</v>
      </c>
      <c r="AI71" t="s">
        <v>302</v>
      </c>
      <c r="AJ71" t="s">
        <v>302</v>
      </c>
      <c r="AK71" t="s">
        <v>302</v>
      </c>
      <c r="AL71" t="s">
        <v>302</v>
      </c>
      <c r="AM71" t="s">
        <v>302</v>
      </c>
      <c r="AN71" t="s">
        <v>302</v>
      </c>
      <c r="AO71" t="s">
        <v>302</v>
      </c>
      <c r="AP71" t="s">
        <v>302</v>
      </c>
      <c r="AQ71" t="s">
        <v>302</v>
      </c>
      <c r="AR71" t="s">
        <v>302</v>
      </c>
      <c r="AS71" t="s">
        <v>302</v>
      </c>
      <c r="AT71" t="s">
        <v>302</v>
      </c>
      <c r="AU71" t="s">
        <v>302</v>
      </c>
      <c r="AV71" t="s">
        <v>302</v>
      </c>
      <c r="AW71" t="s">
        <v>302</v>
      </c>
      <c r="AX71" t="s">
        <v>302</v>
      </c>
      <c r="AY71" t="s">
        <v>302</v>
      </c>
      <c r="AZ71" t="s">
        <v>302</v>
      </c>
      <c r="BA71" t="s">
        <v>302</v>
      </c>
      <c r="BB71" t="s">
        <v>302</v>
      </c>
      <c r="BC71" t="s">
        <v>302</v>
      </c>
      <c r="BD71" t="s">
        <v>302</v>
      </c>
      <c r="BE71" t="s">
        <v>302</v>
      </c>
      <c r="BF71" t="s">
        <v>302</v>
      </c>
      <c r="BG71" t="s">
        <v>302</v>
      </c>
      <c r="BH71" t="s">
        <v>302</v>
      </c>
      <c r="BI71" t="s">
        <v>302</v>
      </c>
      <c r="BJ71" t="s">
        <v>302</v>
      </c>
      <c r="BK71" t="s">
        <v>302</v>
      </c>
      <c r="BL71" t="s">
        <v>302</v>
      </c>
      <c r="BM71" t="s">
        <v>302</v>
      </c>
      <c r="BN71" t="s">
        <v>302</v>
      </c>
      <c r="BO71" t="s">
        <v>302</v>
      </c>
      <c r="BP71" t="s">
        <v>302</v>
      </c>
      <c r="BQ71" t="s">
        <v>302</v>
      </c>
      <c r="BR71" t="s">
        <v>302</v>
      </c>
      <c r="BS71" t="s">
        <v>302</v>
      </c>
      <c r="BT71" t="s">
        <v>302</v>
      </c>
      <c r="BU71" t="s">
        <v>302</v>
      </c>
      <c r="BV71" t="s">
        <v>302</v>
      </c>
      <c r="BW71" t="s">
        <v>302</v>
      </c>
      <c r="BX71" t="s">
        <v>302</v>
      </c>
      <c r="BY71" t="s">
        <v>302</v>
      </c>
      <c r="BZ71" t="s">
        <v>302</v>
      </c>
      <c r="CA71" t="s">
        <v>302</v>
      </c>
      <c r="CB71" t="s">
        <v>302</v>
      </c>
      <c r="CC71" t="s">
        <v>302</v>
      </c>
      <c r="CD71" t="s">
        <v>302</v>
      </c>
      <c r="CE71" t="s">
        <v>302</v>
      </c>
      <c r="CF71" t="s">
        <v>302</v>
      </c>
      <c r="CG71" t="s">
        <v>302</v>
      </c>
      <c r="CH71" t="s">
        <v>302</v>
      </c>
      <c r="CI71" t="s">
        <v>302</v>
      </c>
      <c r="CJ71" t="s">
        <v>302</v>
      </c>
      <c r="CK71" t="s">
        <v>302</v>
      </c>
      <c r="CL71" t="s">
        <v>302</v>
      </c>
      <c r="CM71" t="s">
        <v>302</v>
      </c>
    </row>
    <row r="72" spans="1:107" x14ac:dyDescent="0.25">
      <c r="A72" t="s">
        <v>302</v>
      </c>
      <c r="B72" t="s">
        <v>850</v>
      </c>
      <c r="C72" t="s">
        <v>851</v>
      </c>
      <c r="D72" t="s">
        <v>659</v>
      </c>
      <c r="E72" t="s">
        <v>660</v>
      </c>
      <c r="F72" t="s">
        <v>661</v>
      </c>
      <c r="G72" t="s">
        <v>662</v>
      </c>
      <c r="H72" t="s">
        <v>302</v>
      </c>
      <c r="I72">
        <v>2009</v>
      </c>
      <c r="J72" t="s">
        <v>446</v>
      </c>
      <c r="K72" s="2">
        <v>5000</v>
      </c>
      <c r="L72" s="2">
        <v>5000</v>
      </c>
      <c r="M72" s="2">
        <v>25000</v>
      </c>
      <c r="N72" t="s">
        <v>302</v>
      </c>
      <c r="O72" t="s">
        <v>304</v>
      </c>
      <c r="P72" t="s">
        <v>302</v>
      </c>
      <c r="Q72">
        <v>8.5</v>
      </c>
      <c r="R72">
        <v>139</v>
      </c>
      <c r="S72">
        <v>541</v>
      </c>
      <c r="T72">
        <v>98</v>
      </c>
      <c r="U72" t="s">
        <v>302</v>
      </c>
      <c r="V72" t="s">
        <v>302</v>
      </c>
      <c r="W72" s="2">
        <v>7958</v>
      </c>
      <c r="X72" t="s">
        <v>302</v>
      </c>
      <c r="Y72" t="s">
        <v>664</v>
      </c>
      <c r="Z72">
        <v>7</v>
      </c>
      <c r="AA72" t="s">
        <v>852</v>
      </c>
      <c r="AB72" t="s">
        <v>853</v>
      </c>
      <c r="AC72" t="s">
        <v>302</v>
      </c>
      <c r="AD72" t="s">
        <v>302</v>
      </c>
      <c r="AE72" t="s">
        <v>302</v>
      </c>
      <c r="AF72" t="s">
        <v>302</v>
      </c>
      <c r="AG72" t="s">
        <v>302</v>
      </c>
      <c r="AH72" t="s">
        <v>302</v>
      </c>
      <c r="AI72">
        <v>110</v>
      </c>
      <c r="AJ72">
        <v>40</v>
      </c>
      <c r="AK72">
        <v>25</v>
      </c>
      <c r="AL72" t="s">
        <v>302</v>
      </c>
      <c r="AM72" t="s">
        <v>302</v>
      </c>
      <c r="AN72" s="2">
        <v>1500</v>
      </c>
      <c r="AO72" t="s">
        <v>306</v>
      </c>
      <c r="AP72" t="s">
        <v>854</v>
      </c>
      <c r="AQ72" t="s">
        <v>302</v>
      </c>
      <c r="AR72" t="s">
        <v>330</v>
      </c>
      <c r="AS72" t="s">
        <v>302</v>
      </c>
      <c r="AT72">
        <v>49.5</v>
      </c>
      <c r="AU72" t="s">
        <v>855</v>
      </c>
      <c r="AV72" t="s">
        <v>856</v>
      </c>
      <c r="AW72" t="s">
        <v>330</v>
      </c>
      <c r="AX72" t="s">
        <v>647</v>
      </c>
      <c r="AY72" t="s">
        <v>352</v>
      </c>
      <c r="AZ72" t="s">
        <v>856</v>
      </c>
      <c r="BA72" s="2">
        <v>1300</v>
      </c>
      <c r="BB72" t="s">
        <v>302</v>
      </c>
      <c r="BC72" t="s">
        <v>716</v>
      </c>
      <c r="BD72" t="s">
        <v>302</v>
      </c>
      <c r="BE72" t="s">
        <v>302</v>
      </c>
      <c r="BF72" t="s">
        <v>302</v>
      </c>
    </row>
    <row r="73" spans="1:107" x14ac:dyDescent="0.25">
      <c r="A73">
        <v>45</v>
      </c>
      <c r="B73" t="s">
        <v>857</v>
      </c>
      <c r="C73" t="s">
        <v>858</v>
      </c>
      <c r="D73" t="s">
        <v>295</v>
      </c>
      <c r="E73" t="s">
        <v>859</v>
      </c>
      <c r="F73" t="s">
        <v>860</v>
      </c>
      <c r="G73" t="s">
        <v>861</v>
      </c>
      <c r="H73" t="s">
        <v>862</v>
      </c>
      <c r="I73">
        <v>2010</v>
      </c>
      <c r="J73" t="s">
        <v>302</v>
      </c>
      <c r="K73" t="s">
        <v>299</v>
      </c>
      <c r="L73" s="2">
        <v>10000</v>
      </c>
      <c r="M73" s="2">
        <v>10000</v>
      </c>
      <c r="N73" t="s">
        <v>863</v>
      </c>
      <c r="O73" t="s">
        <v>392</v>
      </c>
      <c r="P73" t="s">
        <v>333</v>
      </c>
      <c r="Q73" t="s">
        <v>334</v>
      </c>
      <c r="R73" s="2">
        <v>51500</v>
      </c>
      <c r="S73">
        <v>8</v>
      </c>
      <c r="T73">
        <v>180</v>
      </c>
      <c r="U73">
        <v>384</v>
      </c>
      <c r="V73">
        <v>258</v>
      </c>
      <c r="W73">
        <v>32</v>
      </c>
      <c r="X73">
        <v>67</v>
      </c>
      <c r="Y73" s="2">
        <v>14900</v>
      </c>
      <c r="Z73" t="s">
        <v>864</v>
      </c>
      <c r="AA73" t="s">
        <v>664</v>
      </c>
      <c r="AB73" t="s">
        <v>865</v>
      </c>
      <c r="AC73">
        <v>3.5</v>
      </c>
      <c r="AD73" t="s">
        <v>557</v>
      </c>
      <c r="AE73" s="2">
        <v>2000</v>
      </c>
      <c r="AF73" t="s">
        <v>304</v>
      </c>
      <c r="AG73" t="s">
        <v>304</v>
      </c>
      <c r="AH73" t="s">
        <v>822</v>
      </c>
      <c r="AI73">
        <v>165</v>
      </c>
      <c r="AJ73">
        <v>66</v>
      </c>
      <c r="AK73">
        <v>13</v>
      </c>
      <c r="AL73" t="s">
        <v>302</v>
      </c>
      <c r="AM73">
        <v>47</v>
      </c>
      <c r="AN73" t="s">
        <v>866</v>
      </c>
      <c r="AO73" t="s">
        <v>330</v>
      </c>
      <c r="AP73" t="s">
        <v>867</v>
      </c>
      <c r="AQ73" t="s">
        <v>868</v>
      </c>
      <c r="AR73" t="s">
        <v>735</v>
      </c>
      <c r="AS73" t="s">
        <v>869</v>
      </c>
      <c r="AT73">
        <v>60.5</v>
      </c>
      <c r="AU73" t="s">
        <v>330</v>
      </c>
      <c r="AV73" t="s">
        <v>330</v>
      </c>
      <c r="AW73" t="s">
        <v>870</v>
      </c>
      <c r="AX73" t="s">
        <v>330</v>
      </c>
      <c r="AY73" t="s">
        <v>871</v>
      </c>
      <c r="AZ73" t="s">
        <v>872</v>
      </c>
      <c r="BA73" t="s">
        <v>348</v>
      </c>
      <c r="BB73" t="s">
        <v>330</v>
      </c>
      <c r="BC73" t="s">
        <v>873</v>
      </c>
      <c r="BD73" t="s">
        <v>330</v>
      </c>
      <c r="BE73" s="2">
        <v>5000</v>
      </c>
      <c r="BF73" s="2">
        <v>15000</v>
      </c>
      <c r="BG73" s="2">
        <v>20000</v>
      </c>
      <c r="BH73" t="s">
        <v>302</v>
      </c>
      <c r="BI73">
        <v>4</v>
      </c>
      <c r="BJ73" t="s">
        <v>735</v>
      </c>
      <c r="BK73" t="s">
        <v>874</v>
      </c>
      <c r="BL73" s="2">
        <v>9755</v>
      </c>
      <c r="BM73" s="2">
        <v>10355</v>
      </c>
      <c r="BN73" s="2">
        <v>4860</v>
      </c>
      <c r="BO73" s="2">
        <v>48000</v>
      </c>
      <c r="BP73" t="s">
        <v>317</v>
      </c>
      <c r="BQ73">
        <v>8</v>
      </c>
      <c r="BR73">
        <v>0</v>
      </c>
      <c r="BS73" t="s">
        <v>875</v>
      </c>
      <c r="BT73" s="2">
        <v>4200</v>
      </c>
      <c r="BU73">
        <v>6</v>
      </c>
      <c r="BV73" t="s">
        <v>330</v>
      </c>
      <c r="BW73" t="s">
        <v>876</v>
      </c>
      <c r="BX73">
        <v>60.5</v>
      </c>
      <c r="BY73" t="s">
        <v>877</v>
      </c>
      <c r="BZ73">
        <v>21</v>
      </c>
      <c r="CA73">
        <v>75</v>
      </c>
      <c r="CB73" t="s">
        <v>488</v>
      </c>
      <c r="CC73" t="s">
        <v>352</v>
      </c>
      <c r="CD73" s="2">
        <v>9600</v>
      </c>
      <c r="CE73">
        <v>15</v>
      </c>
      <c r="CF73">
        <v>4</v>
      </c>
      <c r="CG73" t="s">
        <v>878</v>
      </c>
      <c r="CH73">
        <v>5</v>
      </c>
      <c r="CI73">
        <v>6</v>
      </c>
      <c r="CJ73" t="s">
        <v>353</v>
      </c>
      <c r="CK73" t="s">
        <v>302</v>
      </c>
      <c r="CL73" t="s">
        <v>353</v>
      </c>
      <c r="CM73">
        <v>16</v>
      </c>
      <c r="CN73">
        <v>6</v>
      </c>
      <c r="CO73" t="s">
        <v>344</v>
      </c>
      <c r="CP73">
        <v>19</v>
      </c>
      <c r="CQ73">
        <v>8</v>
      </c>
      <c r="CR73">
        <v>732</v>
      </c>
      <c r="CS73" t="s">
        <v>321</v>
      </c>
      <c r="CT73" t="s">
        <v>879</v>
      </c>
      <c r="CU73" t="s">
        <v>621</v>
      </c>
      <c r="CV73" t="s">
        <v>412</v>
      </c>
      <c r="CW73" t="s">
        <v>353</v>
      </c>
      <c r="CX73" t="s">
        <v>317</v>
      </c>
      <c r="CY73" s="2">
        <v>2250</v>
      </c>
    </row>
    <row r="74" spans="1:107" x14ac:dyDescent="0.25">
      <c r="A74">
        <v>45</v>
      </c>
      <c r="B74" t="s">
        <v>857</v>
      </c>
      <c r="C74" t="s">
        <v>880</v>
      </c>
      <c r="D74" t="s">
        <v>295</v>
      </c>
      <c r="E74" t="s">
        <v>859</v>
      </c>
      <c r="F74" t="s">
        <v>860</v>
      </c>
      <c r="G74" t="s">
        <v>861</v>
      </c>
      <c r="H74" t="s">
        <v>862</v>
      </c>
      <c r="I74">
        <v>2009</v>
      </c>
      <c r="J74" t="s">
        <v>302</v>
      </c>
      <c r="K74" t="s">
        <v>299</v>
      </c>
      <c r="L74" s="2">
        <v>10000</v>
      </c>
      <c r="M74" s="2">
        <v>10000</v>
      </c>
      <c r="N74" t="s">
        <v>863</v>
      </c>
      <c r="O74" t="s">
        <v>400</v>
      </c>
      <c r="P74" t="s">
        <v>881</v>
      </c>
      <c r="Q74" t="s">
        <v>416</v>
      </c>
      <c r="R74" s="2">
        <v>51500</v>
      </c>
      <c r="S74">
        <v>8</v>
      </c>
      <c r="T74">
        <v>180</v>
      </c>
      <c r="U74">
        <v>384</v>
      </c>
      <c r="V74">
        <v>258</v>
      </c>
      <c r="W74">
        <v>32</v>
      </c>
      <c r="X74">
        <v>67</v>
      </c>
      <c r="Y74" s="2">
        <v>14900</v>
      </c>
      <c r="Z74" t="s">
        <v>864</v>
      </c>
      <c r="AA74" t="s">
        <v>664</v>
      </c>
      <c r="AB74" t="s">
        <v>865</v>
      </c>
      <c r="AC74">
        <v>3.5</v>
      </c>
      <c r="AD74" t="s">
        <v>557</v>
      </c>
      <c r="AE74" s="2">
        <v>2000</v>
      </c>
      <c r="AF74" t="s">
        <v>304</v>
      </c>
      <c r="AG74" t="s">
        <v>304</v>
      </c>
      <c r="AH74" t="s">
        <v>822</v>
      </c>
      <c r="AI74">
        <v>165</v>
      </c>
      <c r="AJ74">
        <v>66</v>
      </c>
      <c r="AK74">
        <v>13</v>
      </c>
      <c r="AL74" t="s">
        <v>302</v>
      </c>
      <c r="AM74">
        <v>47</v>
      </c>
      <c r="AN74" t="s">
        <v>866</v>
      </c>
      <c r="AO74" t="s">
        <v>330</v>
      </c>
      <c r="AP74" t="s">
        <v>867</v>
      </c>
      <c r="AQ74" t="s">
        <v>868</v>
      </c>
      <c r="AR74" t="s">
        <v>735</v>
      </c>
      <c r="AS74" t="s">
        <v>869</v>
      </c>
      <c r="AT74">
        <v>60.5</v>
      </c>
      <c r="AU74" t="s">
        <v>330</v>
      </c>
      <c r="AV74" t="s">
        <v>330</v>
      </c>
      <c r="AW74" t="s">
        <v>870</v>
      </c>
      <c r="AX74" t="s">
        <v>330</v>
      </c>
      <c r="AY74" t="s">
        <v>871</v>
      </c>
      <c r="AZ74" t="s">
        <v>872</v>
      </c>
      <c r="BA74" t="s">
        <v>348</v>
      </c>
      <c r="BB74" t="s">
        <v>330</v>
      </c>
      <c r="BC74" t="s">
        <v>873</v>
      </c>
      <c r="BD74" t="s">
        <v>330</v>
      </c>
      <c r="BE74" s="2">
        <v>5000</v>
      </c>
      <c r="BF74" s="2">
        <v>15000</v>
      </c>
      <c r="BG74" s="2">
        <v>20000</v>
      </c>
      <c r="BH74" t="s">
        <v>302</v>
      </c>
      <c r="BI74">
        <v>4</v>
      </c>
      <c r="BJ74" t="s">
        <v>735</v>
      </c>
      <c r="BK74" t="s">
        <v>874</v>
      </c>
      <c r="BL74" s="2">
        <v>9755</v>
      </c>
      <c r="BM74" s="2">
        <v>10355</v>
      </c>
      <c r="BN74" s="2">
        <v>4860</v>
      </c>
      <c r="BO74" s="2">
        <v>48000</v>
      </c>
      <c r="BP74" t="s">
        <v>317</v>
      </c>
      <c r="BQ74">
        <v>8</v>
      </c>
      <c r="BR74">
        <v>0</v>
      </c>
      <c r="BS74" t="s">
        <v>882</v>
      </c>
      <c r="BT74" s="2">
        <v>4200</v>
      </c>
      <c r="BU74">
        <v>6</v>
      </c>
      <c r="BV74" t="s">
        <v>330</v>
      </c>
      <c r="BW74" t="s">
        <v>876</v>
      </c>
      <c r="BX74">
        <v>60.5</v>
      </c>
      <c r="BY74" t="s">
        <v>877</v>
      </c>
      <c r="BZ74">
        <v>21</v>
      </c>
      <c r="CA74">
        <v>75</v>
      </c>
      <c r="CB74" t="s">
        <v>488</v>
      </c>
      <c r="CC74" t="s">
        <v>352</v>
      </c>
      <c r="CD74" s="2">
        <v>9600</v>
      </c>
      <c r="CE74">
        <v>15</v>
      </c>
      <c r="CF74">
        <v>4</v>
      </c>
      <c r="CG74" t="s">
        <v>878</v>
      </c>
      <c r="CH74">
        <v>5</v>
      </c>
      <c r="CI74">
        <v>6</v>
      </c>
      <c r="CJ74" t="s">
        <v>353</v>
      </c>
      <c r="CK74">
        <v>2</v>
      </c>
      <c r="CL74" t="s">
        <v>353</v>
      </c>
      <c r="CM74">
        <v>16</v>
      </c>
      <c r="CN74">
        <v>6</v>
      </c>
      <c r="CO74" t="s">
        <v>344</v>
      </c>
      <c r="CP74">
        <v>19</v>
      </c>
      <c r="CQ74">
        <v>8</v>
      </c>
      <c r="CR74">
        <v>732</v>
      </c>
      <c r="CS74" t="s">
        <v>321</v>
      </c>
      <c r="CT74" t="s">
        <v>879</v>
      </c>
      <c r="CU74" t="s">
        <v>621</v>
      </c>
      <c r="CV74" t="s">
        <v>412</v>
      </c>
      <c r="CW74" t="s">
        <v>353</v>
      </c>
      <c r="CX74" t="s">
        <v>317</v>
      </c>
      <c r="CY74" s="2">
        <v>2250</v>
      </c>
    </row>
    <row r="75" spans="1:107" x14ac:dyDescent="0.25">
      <c r="A75">
        <v>45</v>
      </c>
      <c r="B75" t="s">
        <v>883</v>
      </c>
      <c r="C75" t="s">
        <v>884</v>
      </c>
      <c r="D75" t="s">
        <v>295</v>
      </c>
      <c r="E75" t="s">
        <v>859</v>
      </c>
      <c r="F75" t="s">
        <v>860</v>
      </c>
      <c r="G75" t="s">
        <v>861</v>
      </c>
      <c r="H75" t="s">
        <v>862</v>
      </c>
      <c r="I75">
        <v>2009</v>
      </c>
      <c r="J75" t="s">
        <v>302</v>
      </c>
      <c r="K75" t="s">
        <v>299</v>
      </c>
      <c r="L75" s="2">
        <v>10000</v>
      </c>
      <c r="M75" s="2">
        <v>10000</v>
      </c>
      <c r="N75" t="s">
        <v>863</v>
      </c>
      <c r="O75" t="s">
        <v>300</v>
      </c>
      <c r="P75" t="s">
        <v>493</v>
      </c>
      <c r="Q75" s="2">
        <v>51500</v>
      </c>
      <c r="R75">
        <v>8</v>
      </c>
      <c r="S75">
        <v>180</v>
      </c>
      <c r="T75">
        <v>384</v>
      </c>
      <c r="U75">
        <v>258</v>
      </c>
      <c r="V75">
        <v>32</v>
      </c>
      <c r="W75">
        <v>67</v>
      </c>
      <c r="X75" s="2">
        <v>14900</v>
      </c>
      <c r="Y75" t="s">
        <v>864</v>
      </c>
      <c r="Z75" t="s">
        <v>664</v>
      </c>
      <c r="AA75" t="s">
        <v>865</v>
      </c>
      <c r="AB75">
        <v>3.5</v>
      </c>
      <c r="AC75" t="s">
        <v>557</v>
      </c>
      <c r="AD75" s="2">
        <v>2000</v>
      </c>
      <c r="AE75" t="s">
        <v>304</v>
      </c>
      <c r="AF75" t="s">
        <v>304</v>
      </c>
      <c r="AG75" t="s">
        <v>822</v>
      </c>
      <c r="AH75">
        <v>165</v>
      </c>
      <c r="AI75">
        <v>66</v>
      </c>
      <c r="AJ75">
        <v>13</v>
      </c>
      <c r="AK75" t="s">
        <v>302</v>
      </c>
      <c r="AL75">
        <v>47</v>
      </c>
      <c r="AM75" t="s">
        <v>866</v>
      </c>
      <c r="AN75" t="s">
        <v>330</v>
      </c>
      <c r="AO75" t="s">
        <v>867</v>
      </c>
      <c r="AP75" t="s">
        <v>868</v>
      </c>
      <c r="AQ75" t="s">
        <v>735</v>
      </c>
      <c r="AR75" t="s">
        <v>869</v>
      </c>
      <c r="AS75">
        <v>60.5</v>
      </c>
      <c r="AT75" t="s">
        <v>330</v>
      </c>
      <c r="AU75" t="s">
        <v>330</v>
      </c>
      <c r="AV75" t="s">
        <v>870</v>
      </c>
      <c r="AW75" t="s">
        <v>330</v>
      </c>
      <c r="AX75" t="s">
        <v>871</v>
      </c>
      <c r="AY75" t="s">
        <v>872</v>
      </c>
      <c r="AZ75" t="s">
        <v>348</v>
      </c>
      <c r="BA75" t="s">
        <v>330</v>
      </c>
      <c r="BB75" t="s">
        <v>873</v>
      </c>
      <c r="BC75" t="s">
        <v>330</v>
      </c>
      <c r="BD75" s="2">
        <v>5000</v>
      </c>
      <c r="BE75" s="2">
        <v>15000</v>
      </c>
      <c r="BF75" s="2">
        <v>20000</v>
      </c>
      <c r="BG75" t="s">
        <v>302</v>
      </c>
      <c r="BH75">
        <v>4</v>
      </c>
      <c r="BI75" t="s">
        <v>735</v>
      </c>
      <c r="BJ75" t="s">
        <v>874</v>
      </c>
      <c r="BK75" s="2">
        <v>9755</v>
      </c>
      <c r="BL75" s="2">
        <v>10355</v>
      </c>
      <c r="BM75" s="2">
        <v>4860</v>
      </c>
      <c r="BN75" s="2">
        <v>48000</v>
      </c>
      <c r="BO75" t="s">
        <v>317</v>
      </c>
      <c r="BP75">
        <v>8</v>
      </c>
      <c r="BQ75">
        <v>0</v>
      </c>
      <c r="BR75" t="s">
        <v>875</v>
      </c>
      <c r="BS75" s="2">
        <v>4200</v>
      </c>
      <c r="BT75">
        <v>6</v>
      </c>
      <c r="BU75" t="s">
        <v>330</v>
      </c>
      <c r="BV75" t="s">
        <v>876</v>
      </c>
      <c r="BW75">
        <v>60.5</v>
      </c>
      <c r="BX75" t="s">
        <v>877</v>
      </c>
      <c r="BY75">
        <v>21</v>
      </c>
      <c r="BZ75">
        <v>75</v>
      </c>
      <c r="CA75" t="s">
        <v>488</v>
      </c>
      <c r="CB75" t="s">
        <v>352</v>
      </c>
      <c r="CC75" s="2">
        <v>9600</v>
      </c>
      <c r="CD75">
        <v>15</v>
      </c>
      <c r="CE75">
        <v>4</v>
      </c>
      <c r="CF75" t="s">
        <v>878</v>
      </c>
      <c r="CG75">
        <v>5</v>
      </c>
      <c r="CH75">
        <v>6</v>
      </c>
      <c r="CI75" t="s">
        <v>353</v>
      </c>
      <c r="CJ75" t="s">
        <v>302</v>
      </c>
      <c r="CK75" t="s">
        <v>353</v>
      </c>
      <c r="CL75">
        <v>16</v>
      </c>
      <c r="CM75">
        <v>6</v>
      </c>
      <c r="CN75" t="s">
        <v>344</v>
      </c>
      <c r="CO75">
        <v>19</v>
      </c>
      <c r="CP75">
        <v>8</v>
      </c>
      <c r="CQ75">
        <v>732</v>
      </c>
      <c r="CR75" t="s">
        <v>321</v>
      </c>
      <c r="CS75" t="s">
        <v>879</v>
      </c>
      <c r="CT75" t="s">
        <v>621</v>
      </c>
      <c r="CU75" t="s">
        <v>412</v>
      </c>
      <c r="CV75" t="s">
        <v>353</v>
      </c>
      <c r="CW75" t="s">
        <v>317</v>
      </c>
      <c r="CX75" s="2">
        <v>2250</v>
      </c>
    </row>
    <row r="76" spans="1:107" x14ac:dyDescent="0.25">
      <c r="A76">
        <v>46</v>
      </c>
      <c r="B76" t="s">
        <v>857</v>
      </c>
      <c r="C76" t="s">
        <v>453</v>
      </c>
      <c r="D76" t="s">
        <v>659</v>
      </c>
      <c r="E76" t="s">
        <v>885</v>
      </c>
      <c r="F76" t="s">
        <v>886</v>
      </c>
      <c r="G76">
        <v>2013</v>
      </c>
      <c r="H76" t="s">
        <v>302</v>
      </c>
      <c r="I76" t="s">
        <v>299</v>
      </c>
      <c r="J76" s="2">
        <v>12000</v>
      </c>
      <c r="K76" s="2">
        <v>12000</v>
      </c>
      <c r="L76" s="2">
        <v>40000</v>
      </c>
      <c r="M76" t="s">
        <v>595</v>
      </c>
      <c r="N76" t="s">
        <v>881</v>
      </c>
      <c r="O76" t="s">
        <v>887</v>
      </c>
      <c r="P76" s="2">
        <v>56000</v>
      </c>
      <c r="Q76" t="s">
        <v>302</v>
      </c>
      <c r="R76">
        <v>230</v>
      </c>
      <c r="S76">
        <v>748</v>
      </c>
      <c r="T76">
        <v>138</v>
      </c>
      <c r="U76">
        <v>28</v>
      </c>
      <c r="V76">
        <v>39</v>
      </c>
      <c r="W76" s="2">
        <v>20000</v>
      </c>
      <c r="X76" t="s">
        <v>888</v>
      </c>
      <c r="Y76" t="s">
        <v>678</v>
      </c>
      <c r="Z76" t="s">
        <v>889</v>
      </c>
      <c r="AA76" t="s">
        <v>302</v>
      </c>
      <c r="AB76" t="s">
        <v>302</v>
      </c>
      <c r="AC76" t="s">
        <v>302</v>
      </c>
      <c r="AD76" t="s">
        <v>302</v>
      </c>
      <c r="AE76" t="s">
        <v>302</v>
      </c>
      <c r="AF76" t="s">
        <v>302</v>
      </c>
      <c r="AG76">
        <v>85</v>
      </c>
      <c r="AH76">
        <v>85</v>
      </c>
      <c r="AI76">
        <v>85</v>
      </c>
      <c r="AJ76">
        <v>85</v>
      </c>
      <c r="AK76" t="s">
        <v>302</v>
      </c>
      <c r="AL76" s="2">
        <v>2500</v>
      </c>
      <c r="AM76" t="s">
        <v>302</v>
      </c>
      <c r="AN76" t="s">
        <v>302</v>
      </c>
      <c r="AO76" s="2">
        <v>9000</v>
      </c>
      <c r="AP76" t="s">
        <v>302</v>
      </c>
      <c r="AQ76" t="s">
        <v>302</v>
      </c>
      <c r="AR76" t="s">
        <v>302</v>
      </c>
      <c r="AS76" t="s">
        <v>302</v>
      </c>
      <c r="AT76" t="s">
        <v>302</v>
      </c>
      <c r="AU76" t="s">
        <v>302</v>
      </c>
      <c r="AV76" s="2">
        <v>2500</v>
      </c>
      <c r="AW76" t="s">
        <v>348</v>
      </c>
      <c r="AX76" t="s">
        <v>302</v>
      </c>
      <c r="AY76" t="s">
        <v>302</v>
      </c>
      <c r="AZ76" t="s">
        <v>302</v>
      </c>
      <c r="BA76" t="s">
        <v>302</v>
      </c>
      <c r="BB76" t="s">
        <v>302</v>
      </c>
      <c r="BC76" t="s">
        <v>302</v>
      </c>
      <c r="BD76">
        <v>5</v>
      </c>
      <c r="BE76" t="s">
        <v>735</v>
      </c>
      <c r="BF76" t="s">
        <v>874</v>
      </c>
      <c r="BG76" s="2">
        <v>6030</v>
      </c>
      <c r="BH76" s="2">
        <v>5980</v>
      </c>
      <c r="BI76" t="s">
        <v>302</v>
      </c>
      <c r="BJ76" s="2">
        <v>32000</v>
      </c>
      <c r="BK76" t="s">
        <v>302</v>
      </c>
      <c r="BL76" t="s">
        <v>302</v>
      </c>
      <c r="BM76" t="s">
        <v>302</v>
      </c>
      <c r="BN76" t="s">
        <v>302</v>
      </c>
      <c r="BO76" t="s">
        <v>302</v>
      </c>
      <c r="BP76" t="s">
        <v>302</v>
      </c>
      <c r="BQ76" t="s">
        <v>302</v>
      </c>
      <c r="BR76" t="s">
        <v>302</v>
      </c>
      <c r="BS76" t="s">
        <v>302</v>
      </c>
      <c r="BT76" t="s">
        <v>302</v>
      </c>
      <c r="BU76" t="s">
        <v>302</v>
      </c>
      <c r="BV76" t="s">
        <v>302</v>
      </c>
      <c r="BW76" t="s">
        <v>302</v>
      </c>
      <c r="BX76" t="s">
        <v>302</v>
      </c>
      <c r="BY76">
        <v>15</v>
      </c>
      <c r="BZ76" t="s">
        <v>302</v>
      </c>
      <c r="CA76" t="s">
        <v>302</v>
      </c>
      <c r="CB76" t="s">
        <v>302</v>
      </c>
      <c r="CC76">
        <v>6</v>
      </c>
      <c r="CD76" t="s">
        <v>302</v>
      </c>
      <c r="CE76">
        <v>2</v>
      </c>
      <c r="CF76" t="s">
        <v>302</v>
      </c>
      <c r="CG76" t="s">
        <v>302</v>
      </c>
      <c r="CH76" t="s">
        <v>302</v>
      </c>
      <c r="CI76" t="s">
        <v>302</v>
      </c>
      <c r="CJ76" t="s">
        <v>412</v>
      </c>
      <c r="CK76" t="s">
        <v>302</v>
      </c>
      <c r="CL76" t="s">
        <v>302</v>
      </c>
      <c r="CM76" s="2">
        <v>2500</v>
      </c>
    </row>
    <row r="77" spans="1:107" x14ac:dyDescent="0.25">
      <c r="A77">
        <v>47</v>
      </c>
      <c r="B77" t="s">
        <v>857</v>
      </c>
      <c r="C77" t="s">
        <v>890</v>
      </c>
      <c r="D77" t="s">
        <v>659</v>
      </c>
      <c r="E77" t="s">
        <v>885</v>
      </c>
      <c r="F77" t="s">
        <v>886</v>
      </c>
      <c r="G77">
        <v>2014</v>
      </c>
      <c r="H77" t="s">
        <v>302</v>
      </c>
      <c r="I77" t="s">
        <v>299</v>
      </c>
      <c r="J77" s="2">
        <v>12000</v>
      </c>
      <c r="K77" s="2">
        <v>12000</v>
      </c>
      <c r="L77" s="2">
        <v>40000</v>
      </c>
      <c r="M77" t="s">
        <v>302</v>
      </c>
      <c r="N77" t="s">
        <v>302</v>
      </c>
      <c r="O77" s="2">
        <v>56000</v>
      </c>
      <c r="P77" t="s">
        <v>302</v>
      </c>
      <c r="Q77">
        <v>230</v>
      </c>
      <c r="R77">
        <v>748</v>
      </c>
      <c r="S77">
        <v>138</v>
      </c>
      <c r="T77">
        <v>28</v>
      </c>
      <c r="U77">
        <v>39</v>
      </c>
      <c r="V77" s="2">
        <v>20000</v>
      </c>
      <c r="W77" t="s">
        <v>888</v>
      </c>
      <c r="X77" t="s">
        <v>678</v>
      </c>
      <c r="Y77" t="s">
        <v>302</v>
      </c>
      <c r="Z77" t="s">
        <v>302</v>
      </c>
      <c r="AA77" t="s">
        <v>302</v>
      </c>
      <c r="AB77" t="s">
        <v>302</v>
      </c>
      <c r="AC77" t="s">
        <v>302</v>
      </c>
      <c r="AD77" t="s">
        <v>302</v>
      </c>
      <c r="AE77" t="s">
        <v>302</v>
      </c>
      <c r="AF77">
        <v>85</v>
      </c>
      <c r="AG77">
        <v>85</v>
      </c>
      <c r="AH77">
        <v>85</v>
      </c>
      <c r="AI77">
        <v>85</v>
      </c>
      <c r="AJ77" t="s">
        <v>302</v>
      </c>
      <c r="AK77" s="2">
        <v>2500</v>
      </c>
      <c r="AL77" t="s">
        <v>302</v>
      </c>
      <c r="AM77" t="s">
        <v>302</v>
      </c>
      <c r="AN77" s="2">
        <v>9000</v>
      </c>
      <c r="AO77" t="s">
        <v>302</v>
      </c>
      <c r="AP77" t="s">
        <v>302</v>
      </c>
      <c r="AQ77" t="s">
        <v>302</v>
      </c>
      <c r="AR77" t="s">
        <v>302</v>
      </c>
      <c r="AS77" t="s">
        <v>302</v>
      </c>
      <c r="AT77" t="s">
        <v>302</v>
      </c>
      <c r="AU77" s="2">
        <v>2500</v>
      </c>
      <c r="AV77" t="s">
        <v>348</v>
      </c>
      <c r="AW77" t="s">
        <v>302</v>
      </c>
      <c r="AX77" t="s">
        <v>302</v>
      </c>
      <c r="AY77" t="s">
        <v>302</v>
      </c>
      <c r="AZ77" t="s">
        <v>302</v>
      </c>
      <c r="BA77" t="s">
        <v>302</v>
      </c>
      <c r="BB77" t="s">
        <v>302</v>
      </c>
      <c r="BC77">
        <v>5</v>
      </c>
      <c r="BD77" t="s">
        <v>735</v>
      </c>
      <c r="BE77" t="s">
        <v>874</v>
      </c>
      <c r="BF77" s="2">
        <v>6030</v>
      </c>
      <c r="BG77" s="2">
        <v>5980</v>
      </c>
      <c r="BH77" t="s">
        <v>302</v>
      </c>
      <c r="BI77" s="2">
        <v>32000</v>
      </c>
      <c r="BJ77" t="s">
        <v>302</v>
      </c>
      <c r="BK77" t="s">
        <v>302</v>
      </c>
      <c r="BL77" t="s">
        <v>302</v>
      </c>
      <c r="BM77" t="s">
        <v>302</v>
      </c>
      <c r="BN77" t="s">
        <v>302</v>
      </c>
      <c r="BO77" t="s">
        <v>302</v>
      </c>
      <c r="BP77" t="s">
        <v>302</v>
      </c>
      <c r="BQ77" t="s">
        <v>302</v>
      </c>
      <c r="BR77" t="s">
        <v>302</v>
      </c>
      <c r="BS77" t="s">
        <v>302</v>
      </c>
      <c r="BT77" t="s">
        <v>302</v>
      </c>
      <c r="BU77" t="s">
        <v>302</v>
      </c>
      <c r="BV77" t="s">
        <v>302</v>
      </c>
      <c r="BW77" t="s">
        <v>302</v>
      </c>
      <c r="BX77">
        <v>15</v>
      </c>
      <c r="BY77" t="s">
        <v>302</v>
      </c>
      <c r="BZ77" t="s">
        <v>302</v>
      </c>
      <c r="CA77" t="s">
        <v>302</v>
      </c>
      <c r="CB77">
        <v>6</v>
      </c>
      <c r="CC77" t="s">
        <v>302</v>
      </c>
      <c r="CD77">
        <v>2</v>
      </c>
      <c r="CE77" t="s">
        <v>302</v>
      </c>
      <c r="CF77" t="s">
        <v>302</v>
      </c>
      <c r="CG77" t="s">
        <v>302</v>
      </c>
      <c r="CH77" t="s">
        <v>302</v>
      </c>
      <c r="CI77" t="s">
        <v>412</v>
      </c>
      <c r="CJ77" t="s">
        <v>302</v>
      </c>
      <c r="CK77" t="s">
        <v>302</v>
      </c>
      <c r="CL77" s="2">
        <v>2500</v>
      </c>
    </row>
    <row r="78" spans="1:107" x14ac:dyDescent="0.25">
      <c r="A78">
        <v>48</v>
      </c>
      <c r="B78" t="s">
        <v>857</v>
      </c>
      <c r="C78" t="s">
        <v>891</v>
      </c>
      <c r="D78" t="s">
        <v>659</v>
      </c>
      <c r="E78" t="s">
        <v>885</v>
      </c>
      <c r="F78" t="s">
        <v>886</v>
      </c>
      <c r="G78">
        <v>2013</v>
      </c>
      <c r="H78" t="s">
        <v>302</v>
      </c>
      <c r="I78" t="s">
        <v>299</v>
      </c>
      <c r="J78" s="2">
        <v>12000</v>
      </c>
      <c r="K78" s="2">
        <v>12000</v>
      </c>
      <c r="L78" s="2">
        <v>40000</v>
      </c>
      <c r="M78" t="s">
        <v>341</v>
      </c>
      <c r="N78" t="s">
        <v>416</v>
      </c>
      <c r="O78" s="2">
        <v>56000</v>
      </c>
      <c r="P78" t="s">
        <v>302</v>
      </c>
      <c r="Q78">
        <v>230</v>
      </c>
      <c r="R78">
        <v>748</v>
      </c>
      <c r="S78">
        <v>138</v>
      </c>
      <c r="T78">
        <v>28</v>
      </c>
      <c r="U78">
        <v>39</v>
      </c>
      <c r="V78" s="2">
        <v>20000</v>
      </c>
      <c r="W78" t="s">
        <v>888</v>
      </c>
      <c r="X78" t="s">
        <v>678</v>
      </c>
      <c r="Y78" t="s">
        <v>892</v>
      </c>
      <c r="Z78" t="s">
        <v>302</v>
      </c>
      <c r="AA78" t="s">
        <v>302</v>
      </c>
      <c r="AB78" t="s">
        <v>302</v>
      </c>
      <c r="AC78" t="s">
        <v>302</v>
      </c>
      <c r="AD78" t="s">
        <v>302</v>
      </c>
      <c r="AE78" t="s">
        <v>302</v>
      </c>
      <c r="AF78">
        <v>85</v>
      </c>
      <c r="AG78">
        <v>85</v>
      </c>
      <c r="AH78">
        <v>85</v>
      </c>
      <c r="AI78">
        <v>85</v>
      </c>
      <c r="AJ78" t="s">
        <v>302</v>
      </c>
      <c r="AK78" s="2">
        <v>2500</v>
      </c>
      <c r="AL78" t="s">
        <v>302</v>
      </c>
      <c r="AM78" t="s">
        <v>302</v>
      </c>
      <c r="AN78" s="2">
        <v>9000</v>
      </c>
      <c r="AO78" t="s">
        <v>302</v>
      </c>
      <c r="AP78" t="s">
        <v>302</v>
      </c>
      <c r="AQ78" t="s">
        <v>302</v>
      </c>
      <c r="AR78" t="s">
        <v>302</v>
      </c>
      <c r="AS78" t="s">
        <v>302</v>
      </c>
      <c r="AT78" t="s">
        <v>302</v>
      </c>
      <c r="AU78" s="2">
        <v>2500</v>
      </c>
      <c r="AV78" t="s">
        <v>348</v>
      </c>
      <c r="AW78" t="s">
        <v>302</v>
      </c>
      <c r="AX78" t="s">
        <v>302</v>
      </c>
      <c r="AY78" t="s">
        <v>302</v>
      </c>
      <c r="AZ78" t="s">
        <v>302</v>
      </c>
      <c r="BA78" t="s">
        <v>302</v>
      </c>
      <c r="BB78" t="s">
        <v>302</v>
      </c>
      <c r="BC78">
        <v>5</v>
      </c>
      <c r="BD78" t="s">
        <v>735</v>
      </c>
      <c r="BE78" t="s">
        <v>874</v>
      </c>
      <c r="BF78" s="2">
        <v>6030</v>
      </c>
      <c r="BG78" s="2">
        <v>5980</v>
      </c>
      <c r="BH78" t="s">
        <v>302</v>
      </c>
      <c r="BI78" s="2">
        <v>32000</v>
      </c>
      <c r="BJ78" t="s">
        <v>302</v>
      </c>
      <c r="BK78" t="s">
        <v>302</v>
      </c>
      <c r="BL78" t="s">
        <v>302</v>
      </c>
      <c r="BM78" t="s">
        <v>302</v>
      </c>
      <c r="BN78" t="s">
        <v>302</v>
      </c>
      <c r="BO78" t="s">
        <v>302</v>
      </c>
      <c r="BP78" t="s">
        <v>302</v>
      </c>
      <c r="BQ78" t="s">
        <v>302</v>
      </c>
      <c r="BR78" t="s">
        <v>302</v>
      </c>
      <c r="BS78" t="s">
        <v>302</v>
      </c>
      <c r="BT78" t="s">
        <v>302</v>
      </c>
      <c r="BU78" t="s">
        <v>302</v>
      </c>
      <c r="BV78" t="s">
        <v>302</v>
      </c>
      <c r="BW78" t="s">
        <v>302</v>
      </c>
      <c r="BX78">
        <v>15</v>
      </c>
      <c r="BY78" t="s">
        <v>302</v>
      </c>
      <c r="BZ78" t="s">
        <v>302</v>
      </c>
      <c r="CA78" t="s">
        <v>302</v>
      </c>
      <c r="CB78">
        <v>6</v>
      </c>
      <c r="CC78" t="s">
        <v>302</v>
      </c>
      <c r="CD78">
        <v>2</v>
      </c>
      <c r="CE78" t="s">
        <v>302</v>
      </c>
      <c r="CF78" t="s">
        <v>302</v>
      </c>
      <c r="CG78" t="s">
        <v>302</v>
      </c>
      <c r="CH78" t="s">
        <v>302</v>
      </c>
      <c r="CI78" t="s">
        <v>412</v>
      </c>
      <c r="CJ78" t="s">
        <v>302</v>
      </c>
      <c r="CK78" t="s">
        <v>302</v>
      </c>
      <c r="CL78" s="2">
        <v>2500</v>
      </c>
    </row>
    <row r="79" spans="1:107" x14ac:dyDescent="0.25">
      <c r="A79">
        <v>49</v>
      </c>
      <c r="B79" t="s">
        <v>503</v>
      </c>
      <c r="C79" t="s">
        <v>893</v>
      </c>
      <c r="D79" t="s">
        <v>894</v>
      </c>
      <c r="E79" t="s">
        <v>659</v>
      </c>
      <c r="F79" t="s">
        <v>660</v>
      </c>
      <c r="G79" t="s">
        <v>895</v>
      </c>
      <c r="H79">
        <v>2013</v>
      </c>
      <c r="I79" t="s">
        <v>302</v>
      </c>
      <c r="J79" t="s">
        <v>446</v>
      </c>
      <c r="K79">
        <v>10000</v>
      </c>
      <c r="L79" s="2">
        <v>12000</v>
      </c>
      <c r="M79">
        <v>40000</v>
      </c>
      <c r="N79" t="s">
        <v>774</v>
      </c>
      <c r="O79" t="s">
        <v>881</v>
      </c>
      <c r="P79" t="s">
        <v>887</v>
      </c>
      <c r="Q79">
        <v>64368</v>
      </c>
      <c r="R79">
        <v>11</v>
      </c>
      <c r="S79">
        <v>210</v>
      </c>
      <c r="T79">
        <v>759</v>
      </c>
      <c r="U79">
        <v>118</v>
      </c>
      <c r="V79">
        <v>36</v>
      </c>
      <c r="W79">
        <v>36</v>
      </c>
      <c r="X79" s="2">
        <v>22046</v>
      </c>
      <c r="Y79">
        <v>32.799999999999997</v>
      </c>
      <c r="Z79" t="s">
        <v>344</v>
      </c>
      <c r="AA79">
        <v>113.2</v>
      </c>
      <c r="AB79" t="s">
        <v>678</v>
      </c>
      <c r="AC79">
        <v>6</v>
      </c>
      <c r="AD79" t="s">
        <v>344</v>
      </c>
      <c r="AE79" s="2">
        <v>6700</v>
      </c>
      <c r="AF79" t="s">
        <v>304</v>
      </c>
      <c r="AG79" t="s">
        <v>304</v>
      </c>
      <c r="AH79">
        <v>1080</v>
      </c>
      <c r="AI79">
        <v>3.75</v>
      </c>
      <c r="AJ79" t="s">
        <v>304</v>
      </c>
      <c r="AK79">
        <v>10</v>
      </c>
      <c r="AL79">
        <v>100</v>
      </c>
      <c r="AM79">
        <v>100</v>
      </c>
      <c r="AN79">
        <v>100</v>
      </c>
      <c r="AO79">
        <v>165</v>
      </c>
      <c r="AP79" t="s">
        <v>896</v>
      </c>
      <c r="AQ79" t="s">
        <v>897</v>
      </c>
      <c r="AR79" t="s">
        <v>866</v>
      </c>
      <c r="AS79" t="s">
        <v>330</v>
      </c>
      <c r="AT79" t="s">
        <v>898</v>
      </c>
      <c r="AU79" t="s">
        <v>899</v>
      </c>
      <c r="AV79" t="s">
        <v>330</v>
      </c>
      <c r="AW79" t="s">
        <v>900</v>
      </c>
      <c r="AX79" t="s">
        <v>901</v>
      </c>
      <c r="AY79">
        <v>2</v>
      </c>
      <c r="AZ79" t="s">
        <v>344</v>
      </c>
      <c r="BA79" t="s">
        <v>330</v>
      </c>
      <c r="BB79" t="s">
        <v>680</v>
      </c>
      <c r="BC79" t="s">
        <v>330</v>
      </c>
      <c r="BD79" t="s">
        <v>838</v>
      </c>
      <c r="BE79">
        <v>1250</v>
      </c>
      <c r="BF79" t="s">
        <v>324</v>
      </c>
      <c r="BG79" s="2">
        <v>1000</v>
      </c>
      <c r="BH79" t="s">
        <v>812</v>
      </c>
      <c r="BI79" t="s">
        <v>427</v>
      </c>
      <c r="BJ79" t="s">
        <v>849</v>
      </c>
      <c r="BK79" t="s">
        <v>902</v>
      </c>
      <c r="BL79" t="s">
        <v>330</v>
      </c>
      <c r="BM79" s="2">
        <v>10000</v>
      </c>
      <c r="BN79">
        <v>0</v>
      </c>
      <c r="BO79" s="2">
        <v>38000</v>
      </c>
      <c r="BP79">
        <v>0</v>
      </c>
      <c r="BQ79">
        <v>4</v>
      </c>
      <c r="BR79" t="s">
        <v>330</v>
      </c>
      <c r="BS79" t="s">
        <v>388</v>
      </c>
      <c r="BT79" s="2">
        <v>5670</v>
      </c>
      <c r="BU79" s="2">
        <v>8900</v>
      </c>
      <c r="BV79">
        <v>13600</v>
      </c>
      <c r="BW79" s="2">
        <v>28800</v>
      </c>
      <c r="BX79" t="s">
        <v>317</v>
      </c>
      <c r="BY79">
        <v>6</v>
      </c>
      <c r="BZ79">
        <v>1</v>
      </c>
      <c r="CA79">
        <v>1</v>
      </c>
      <c r="CB79" s="2">
        <v>3500</v>
      </c>
      <c r="CC79">
        <v>14</v>
      </c>
      <c r="CD79" t="s">
        <v>330</v>
      </c>
      <c r="CE79">
        <v>75.5</v>
      </c>
      <c r="CF79" t="s">
        <v>903</v>
      </c>
      <c r="CG79">
        <v>21</v>
      </c>
      <c r="CH79">
        <v>75</v>
      </c>
      <c r="CI79" t="s">
        <v>408</v>
      </c>
      <c r="CJ79" t="s">
        <v>324</v>
      </c>
      <c r="CK79">
        <v>12000</v>
      </c>
      <c r="CL79">
        <v>15</v>
      </c>
      <c r="CM79">
        <v>4.5</v>
      </c>
      <c r="CN79" t="s">
        <v>904</v>
      </c>
      <c r="CO79" s="4">
        <v>43497</v>
      </c>
      <c r="CP79">
        <v>6</v>
      </c>
      <c r="CQ79" t="s">
        <v>324</v>
      </c>
      <c r="CR79">
        <v>2</v>
      </c>
      <c r="CS79" t="s">
        <v>324</v>
      </c>
      <c r="CT79" t="s">
        <v>905</v>
      </c>
      <c r="CU79">
        <v>886</v>
      </c>
      <c r="CV79" t="s">
        <v>321</v>
      </c>
      <c r="CW79" t="s">
        <v>354</v>
      </c>
      <c r="CX79" t="s">
        <v>794</v>
      </c>
      <c r="CY79" t="s">
        <v>789</v>
      </c>
      <c r="CZ79" t="s">
        <v>412</v>
      </c>
      <c r="DA79" t="s">
        <v>324</v>
      </c>
      <c r="DB79" t="s">
        <v>317</v>
      </c>
      <c r="DC79">
        <v>2000</v>
      </c>
    </row>
    <row r="80" spans="1:107" x14ac:dyDescent="0.25">
      <c r="A80">
        <v>50</v>
      </c>
      <c r="B80" t="s">
        <v>503</v>
      </c>
      <c r="C80" t="s">
        <v>906</v>
      </c>
      <c r="D80" t="s">
        <v>907</v>
      </c>
      <c r="E80" t="s">
        <v>659</v>
      </c>
      <c r="F80" t="s">
        <v>908</v>
      </c>
      <c r="G80" t="s">
        <v>860</v>
      </c>
      <c r="H80" t="s">
        <v>909</v>
      </c>
      <c r="I80" t="s">
        <v>910</v>
      </c>
      <c r="J80">
        <v>2008</v>
      </c>
      <c r="K80">
        <v>2011</v>
      </c>
      <c r="L80" t="s">
        <v>446</v>
      </c>
      <c r="M80" s="2">
        <v>8250</v>
      </c>
      <c r="N80" s="2">
        <v>8250</v>
      </c>
      <c r="O80" s="2">
        <v>40000</v>
      </c>
      <c r="P80" t="s">
        <v>774</v>
      </c>
      <c r="Q80" t="s">
        <v>881</v>
      </c>
      <c r="R80" t="s">
        <v>887</v>
      </c>
      <c r="S80" s="2">
        <v>43200</v>
      </c>
      <c r="T80">
        <v>7.5</v>
      </c>
      <c r="U80">
        <v>168</v>
      </c>
      <c r="V80">
        <v>615</v>
      </c>
      <c r="W80">
        <v>128</v>
      </c>
      <c r="X80">
        <v>26.25</v>
      </c>
      <c r="Y80">
        <v>32.5</v>
      </c>
      <c r="Z80" s="2">
        <v>12300</v>
      </c>
      <c r="AA80" t="s">
        <v>911</v>
      </c>
      <c r="AB80" t="s">
        <v>664</v>
      </c>
      <c r="AC80" t="s">
        <v>912</v>
      </c>
      <c r="AD80" t="s">
        <v>304</v>
      </c>
      <c r="AE80" t="s">
        <v>304</v>
      </c>
      <c r="AF80" t="s">
        <v>304</v>
      </c>
      <c r="AG80" t="s">
        <v>304</v>
      </c>
      <c r="AH80" t="s">
        <v>304</v>
      </c>
      <c r="AI80" t="s">
        <v>304</v>
      </c>
      <c r="AJ80">
        <v>110</v>
      </c>
      <c r="AK80">
        <v>110</v>
      </c>
      <c r="AL80" t="s">
        <v>304</v>
      </c>
      <c r="AM80" t="s">
        <v>304</v>
      </c>
      <c r="AN80">
        <v>44</v>
      </c>
      <c r="AO80" s="2">
        <v>2000</v>
      </c>
      <c r="AP80" t="s">
        <v>913</v>
      </c>
      <c r="AQ80" t="s">
        <v>914</v>
      </c>
      <c r="AR80" s="2">
        <v>6600</v>
      </c>
      <c r="AS80" t="s">
        <v>913</v>
      </c>
      <c r="AT80">
        <v>2</v>
      </c>
      <c r="AU80">
        <v>60.5</v>
      </c>
      <c r="AV80" t="s">
        <v>915</v>
      </c>
      <c r="AW80" t="s">
        <v>352</v>
      </c>
      <c r="AX80" t="s">
        <v>916</v>
      </c>
      <c r="AY80" t="s">
        <v>917</v>
      </c>
      <c r="AZ80" t="s">
        <v>352</v>
      </c>
      <c r="BA80" t="s">
        <v>543</v>
      </c>
      <c r="BB80" t="s">
        <v>918</v>
      </c>
      <c r="BC80" t="s">
        <v>913</v>
      </c>
      <c r="BD80" s="2">
        <v>2000</v>
      </c>
      <c r="BE80" t="s">
        <v>812</v>
      </c>
      <c r="BF80" t="s">
        <v>919</v>
      </c>
      <c r="BG80" s="2">
        <v>10000</v>
      </c>
      <c r="BH80" t="s">
        <v>913</v>
      </c>
      <c r="BI80" t="s">
        <v>302</v>
      </c>
      <c r="BJ80" s="2">
        <v>5310</v>
      </c>
      <c r="BK80" s="2">
        <v>20115</v>
      </c>
      <c r="BL80" s="2">
        <v>5310</v>
      </c>
      <c r="BM80">
        <v>4</v>
      </c>
      <c r="BN80" t="s">
        <v>735</v>
      </c>
      <c r="BO80" t="s">
        <v>741</v>
      </c>
      <c r="BP80" s="3">
        <v>37438</v>
      </c>
      <c r="BQ80" t="s">
        <v>344</v>
      </c>
      <c r="BR80">
        <v>14</v>
      </c>
      <c r="BS80" t="s">
        <v>742</v>
      </c>
      <c r="BT80">
        <v>2200</v>
      </c>
      <c r="BU80" s="2">
        <v>7420</v>
      </c>
      <c r="BV80" s="2">
        <v>9000</v>
      </c>
      <c r="BW80" s="2">
        <v>3300</v>
      </c>
      <c r="BX80" s="2">
        <v>22946</v>
      </c>
      <c r="BY80" t="s">
        <v>317</v>
      </c>
      <c r="BZ80">
        <v>6</v>
      </c>
      <c r="CA80">
        <v>1</v>
      </c>
      <c r="CB80">
        <v>1</v>
      </c>
      <c r="CC80" s="2">
        <v>3300</v>
      </c>
      <c r="CD80">
        <v>6</v>
      </c>
      <c r="CE80" t="s">
        <v>920</v>
      </c>
      <c r="CF80">
        <v>60</v>
      </c>
      <c r="CG80" t="s">
        <v>682</v>
      </c>
      <c r="CH80">
        <v>21</v>
      </c>
      <c r="CI80">
        <v>90</v>
      </c>
      <c r="CJ80" t="s">
        <v>320</v>
      </c>
      <c r="CK80" t="s">
        <v>352</v>
      </c>
      <c r="CL80" s="2">
        <v>9720</v>
      </c>
      <c r="CM80">
        <v>15</v>
      </c>
      <c r="CN80">
        <v>4</v>
      </c>
      <c r="CO80">
        <v>2</v>
      </c>
      <c r="CP80">
        <v>4</v>
      </c>
      <c r="CQ80">
        <v>6</v>
      </c>
      <c r="CR80" t="s">
        <v>323</v>
      </c>
      <c r="CS80">
        <v>2</v>
      </c>
      <c r="CT80" t="s">
        <v>323</v>
      </c>
      <c r="CU80" t="s">
        <v>921</v>
      </c>
      <c r="CV80">
        <v>445</v>
      </c>
      <c r="CW80" t="s">
        <v>323</v>
      </c>
      <c r="CX80" t="s">
        <v>745</v>
      </c>
      <c r="CY80" t="s">
        <v>412</v>
      </c>
      <c r="CZ80" t="s">
        <v>552</v>
      </c>
      <c r="DA80" t="s">
        <v>317</v>
      </c>
      <c r="DB80" s="2">
        <v>2000</v>
      </c>
    </row>
    <row r="81" spans="1:112" x14ac:dyDescent="0.25">
      <c r="A81">
        <v>51</v>
      </c>
      <c r="B81" t="s">
        <v>503</v>
      </c>
      <c r="C81" t="s">
        <v>906</v>
      </c>
      <c r="D81" t="s">
        <v>922</v>
      </c>
      <c r="E81" t="s">
        <v>659</v>
      </c>
      <c r="F81" t="s">
        <v>908</v>
      </c>
      <c r="G81" t="s">
        <v>860</v>
      </c>
      <c r="H81" t="s">
        <v>909</v>
      </c>
      <c r="I81" t="s">
        <v>910</v>
      </c>
      <c r="J81">
        <v>2011</v>
      </c>
      <c r="K81" t="s">
        <v>302</v>
      </c>
      <c r="L81" t="s">
        <v>446</v>
      </c>
      <c r="M81" s="2">
        <v>8250</v>
      </c>
      <c r="N81" s="2">
        <v>8250</v>
      </c>
      <c r="O81" s="2">
        <v>40000</v>
      </c>
      <c r="P81" t="s">
        <v>923</v>
      </c>
      <c r="Q81" t="s">
        <v>393</v>
      </c>
      <c r="R81" s="2">
        <v>43200</v>
      </c>
      <c r="S81">
        <v>10</v>
      </c>
      <c r="T81">
        <v>156</v>
      </c>
      <c r="U81">
        <v>615</v>
      </c>
      <c r="V81">
        <v>128</v>
      </c>
      <c r="W81">
        <v>32.5</v>
      </c>
      <c r="X81">
        <v>32.5</v>
      </c>
      <c r="Y81" s="2">
        <v>12300</v>
      </c>
      <c r="Z81" t="s">
        <v>911</v>
      </c>
      <c r="AA81" t="s">
        <v>664</v>
      </c>
      <c r="AB81" t="s">
        <v>912</v>
      </c>
      <c r="AC81" t="s">
        <v>302</v>
      </c>
      <c r="AD81" t="s">
        <v>302</v>
      </c>
      <c r="AE81" t="s">
        <v>302</v>
      </c>
      <c r="AF81" t="s">
        <v>302</v>
      </c>
      <c r="AG81" t="s">
        <v>302</v>
      </c>
      <c r="AH81" t="s">
        <v>302</v>
      </c>
      <c r="AI81">
        <v>110</v>
      </c>
      <c r="AJ81">
        <v>110</v>
      </c>
      <c r="AK81" t="s">
        <v>302</v>
      </c>
      <c r="AL81" t="s">
        <v>302</v>
      </c>
      <c r="AM81">
        <v>44</v>
      </c>
      <c r="AN81" t="s">
        <v>924</v>
      </c>
      <c r="AO81" t="s">
        <v>913</v>
      </c>
      <c r="AP81" t="s">
        <v>914</v>
      </c>
      <c r="AQ81" t="s">
        <v>925</v>
      </c>
      <c r="AR81" s="2">
        <v>3300</v>
      </c>
      <c r="AS81" t="s">
        <v>913</v>
      </c>
      <c r="AT81">
        <v>2</v>
      </c>
      <c r="AU81">
        <v>60.5</v>
      </c>
      <c r="AV81" t="s">
        <v>915</v>
      </c>
      <c r="AW81" t="s">
        <v>352</v>
      </c>
      <c r="AX81" t="s">
        <v>926</v>
      </c>
      <c r="AY81" t="s">
        <v>927</v>
      </c>
      <c r="AZ81" t="s">
        <v>352</v>
      </c>
      <c r="BA81" t="s">
        <v>928</v>
      </c>
      <c r="BB81" t="s">
        <v>352</v>
      </c>
      <c r="BC81" t="s">
        <v>543</v>
      </c>
      <c r="BD81" t="s">
        <v>929</v>
      </c>
      <c r="BE81" t="s">
        <v>913</v>
      </c>
      <c r="BF81" s="2">
        <v>2000</v>
      </c>
      <c r="BG81" t="s">
        <v>812</v>
      </c>
      <c r="BH81" t="s">
        <v>913</v>
      </c>
      <c r="BI81" t="s">
        <v>913</v>
      </c>
      <c r="BJ81" t="s">
        <v>302</v>
      </c>
      <c r="BK81" s="2">
        <v>20000</v>
      </c>
      <c r="BL81" s="2">
        <v>10000</v>
      </c>
      <c r="BM81" s="2">
        <v>10000</v>
      </c>
      <c r="BN81">
        <v>4</v>
      </c>
      <c r="BO81" t="s">
        <v>735</v>
      </c>
      <c r="BP81" t="s">
        <v>741</v>
      </c>
      <c r="BQ81">
        <v>7500</v>
      </c>
      <c r="BR81" s="2">
        <v>6231</v>
      </c>
      <c r="BS81" s="2">
        <v>7491</v>
      </c>
      <c r="BT81" s="2">
        <v>6496</v>
      </c>
      <c r="BU81" s="2">
        <v>28088</v>
      </c>
      <c r="BV81" t="s">
        <v>317</v>
      </c>
      <c r="BW81">
        <v>6</v>
      </c>
      <c r="BX81">
        <v>1</v>
      </c>
      <c r="BY81">
        <v>1</v>
      </c>
      <c r="BZ81" s="2">
        <v>3300</v>
      </c>
      <c r="CA81">
        <v>6</v>
      </c>
      <c r="CB81" t="s">
        <v>920</v>
      </c>
      <c r="CC81">
        <v>60.5</v>
      </c>
      <c r="CD81" t="s">
        <v>682</v>
      </c>
      <c r="CE81">
        <v>21</v>
      </c>
      <c r="CF81">
        <v>90</v>
      </c>
      <c r="CG81" t="s">
        <v>370</v>
      </c>
      <c r="CH81" t="s">
        <v>352</v>
      </c>
      <c r="CI81" s="2">
        <v>9720</v>
      </c>
      <c r="CJ81">
        <v>15</v>
      </c>
      <c r="CK81">
        <v>3</v>
      </c>
      <c r="CL81">
        <v>2</v>
      </c>
      <c r="CM81">
        <v>4</v>
      </c>
      <c r="CN81">
        <v>6</v>
      </c>
      <c r="CO81" t="s">
        <v>323</v>
      </c>
      <c r="CP81">
        <v>2</v>
      </c>
      <c r="CQ81" t="s">
        <v>323</v>
      </c>
      <c r="CR81" t="s">
        <v>921</v>
      </c>
      <c r="CS81">
        <v>445</v>
      </c>
      <c r="CT81" t="s">
        <v>323</v>
      </c>
      <c r="CU81" t="s">
        <v>412</v>
      </c>
      <c r="CV81" t="s">
        <v>552</v>
      </c>
      <c r="CW81" t="s">
        <v>317</v>
      </c>
      <c r="CX81" s="2">
        <v>2000</v>
      </c>
    </row>
    <row r="82" spans="1:112" x14ac:dyDescent="0.25">
      <c r="A82">
        <v>52</v>
      </c>
      <c r="B82" t="s">
        <v>503</v>
      </c>
      <c r="C82" t="s">
        <v>930</v>
      </c>
      <c r="D82" t="s">
        <v>931</v>
      </c>
      <c r="E82" t="s">
        <v>295</v>
      </c>
      <c r="F82" t="s">
        <v>491</v>
      </c>
      <c r="G82">
        <v>9000</v>
      </c>
      <c r="H82">
        <v>1999</v>
      </c>
      <c r="I82">
        <v>2009</v>
      </c>
      <c r="J82" t="s">
        <v>299</v>
      </c>
      <c r="K82" s="2">
        <v>12000</v>
      </c>
      <c r="L82" s="2">
        <v>12000</v>
      </c>
      <c r="M82" s="2">
        <v>37000</v>
      </c>
      <c r="N82" t="s">
        <v>536</v>
      </c>
      <c r="O82" t="s">
        <v>881</v>
      </c>
      <c r="P82" t="s">
        <v>887</v>
      </c>
      <c r="Q82" s="2">
        <v>51360</v>
      </c>
      <c r="R82">
        <v>8</v>
      </c>
      <c r="S82">
        <v>200</v>
      </c>
      <c r="T82">
        <v>344</v>
      </c>
      <c r="U82">
        <v>277</v>
      </c>
      <c r="V82">
        <v>39.5</v>
      </c>
      <c r="W82">
        <v>82</v>
      </c>
      <c r="X82" s="2">
        <v>9000</v>
      </c>
      <c r="Y82" t="s">
        <v>932</v>
      </c>
      <c r="Z82" t="s">
        <v>678</v>
      </c>
      <c r="AA82" t="s">
        <v>933</v>
      </c>
      <c r="AB82" t="s">
        <v>302</v>
      </c>
      <c r="AC82" t="s">
        <v>302</v>
      </c>
      <c r="AD82" t="s">
        <v>302</v>
      </c>
      <c r="AE82" t="s">
        <v>302</v>
      </c>
      <c r="AF82" t="s">
        <v>302</v>
      </c>
      <c r="AG82" t="s">
        <v>302</v>
      </c>
      <c r="AH82">
        <v>120</v>
      </c>
      <c r="AI82">
        <v>120</v>
      </c>
      <c r="AJ82" t="s">
        <v>302</v>
      </c>
      <c r="AK82" t="s">
        <v>302</v>
      </c>
      <c r="AL82">
        <v>40</v>
      </c>
      <c r="AM82" s="2">
        <v>2500</v>
      </c>
      <c r="AN82" t="s">
        <v>417</v>
      </c>
      <c r="AO82" t="s">
        <v>724</v>
      </c>
      <c r="AP82" s="2">
        <v>6900</v>
      </c>
      <c r="AQ82" t="s">
        <v>396</v>
      </c>
      <c r="AR82">
        <v>2</v>
      </c>
      <c r="AS82">
        <v>60.5</v>
      </c>
      <c r="AT82" t="s">
        <v>915</v>
      </c>
      <c r="AU82" t="s">
        <v>309</v>
      </c>
      <c r="AV82" t="s">
        <v>523</v>
      </c>
      <c r="AW82" t="s">
        <v>309</v>
      </c>
      <c r="AX82" t="s">
        <v>687</v>
      </c>
      <c r="AY82" t="s">
        <v>324</v>
      </c>
      <c r="AZ82" t="s">
        <v>796</v>
      </c>
      <c r="BA82" t="s">
        <v>312</v>
      </c>
      <c r="BB82" t="s">
        <v>934</v>
      </c>
      <c r="BC82" t="s">
        <v>469</v>
      </c>
      <c r="BD82" s="2">
        <v>10000</v>
      </c>
      <c r="BE82" s="2">
        <v>10000</v>
      </c>
      <c r="BF82" s="2">
        <v>15000</v>
      </c>
      <c r="BG82" t="s">
        <v>302</v>
      </c>
      <c r="BH82">
        <v>4</v>
      </c>
      <c r="BI82" t="s">
        <v>396</v>
      </c>
      <c r="BJ82">
        <v>240</v>
      </c>
      <c r="BK82" t="s">
        <v>935</v>
      </c>
      <c r="BL82">
        <v>2400</v>
      </c>
      <c r="BM82" t="s">
        <v>936</v>
      </c>
      <c r="BN82" s="2">
        <v>3700</v>
      </c>
      <c r="BO82" s="2">
        <v>9100</v>
      </c>
      <c r="BP82" s="2">
        <v>7100</v>
      </c>
      <c r="BQ82" s="2">
        <v>30000</v>
      </c>
      <c r="BR82" t="s">
        <v>317</v>
      </c>
      <c r="BS82">
        <v>6</v>
      </c>
      <c r="BT82">
        <v>1</v>
      </c>
      <c r="BU82">
        <v>1</v>
      </c>
      <c r="BV82" s="2">
        <v>2500</v>
      </c>
      <c r="BW82">
        <v>10</v>
      </c>
      <c r="BX82" t="s">
        <v>324</v>
      </c>
      <c r="BY82">
        <v>60.5</v>
      </c>
      <c r="BZ82" t="s">
        <v>302</v>
      </c>
      <c r="CA82">
        <v>22</v>
      </c>
      <c r="CB82">
        <v>75</v>
      </c>
      <c r="CC82" t="s">
        <v>408</v>
      </c>
      <c r="CD82" t="s">
        <v>937</v>
      </c>
      <c r="CE82" s="2">
        <v>12000</v>
      </c>
      <c r="CF82">
        <v>15</v>
      </c>
      <c r="CG82">
        <v>4.5</v>
      </c>
      <c r="CH82">
        <v>4.5</v>
      </c>
      <c r="CI82">
        <v>5</v>
      </c>
      <c r="CJ82">
        <v>6</v>
      </c>
      <c r="CK82" t="s">
        <v>324</v>
      </c>
      <c r="CL82">
        <v>2</v>
      </c>
      <c r="CM82" t="s">
        <v>324</v>
      </c>
      <c r="CN82" t="s">
        <v>938</v>
      </c>
      <c r="CO82">
        <v>700</v>
      </c>
      <c r="CP82" t="s">
        <v>939</v>
      </c>
      <c r="CQ82" t="s">
        <v>412</v>
      </c>
      <c r="CR82" t="s">
        <v>324</v>
      </c>
      <c r="CS82" t="s">
        <v>317</v>
      </c>
      <c r="CT82" s="2">
        <v>2000</v>
      </c>
    </row>
    <row r="83" spans="1:112" x14ac:dyDescent="0.25">
      <c r="A83">
        <v>53</v>
      </c>
      <c r="B83" t="s">
        <v>503</v>
      </c>
      <c r="C83" t="s">
        <v>940</v>
      </c>
      <c r="D83" t="s">
        <v>941</v>
      </c>
      <c r="E83" t="s">
        <v>295</v>
      </c>
      <c r="F83" t="s">
        <v>516</v>
      </c>
      <c r="G83" t="s">
        <v>377</v>
      </c>
      <c r="H83" t="s">
        <v>451</v>
      </c>
      <c r="I83">
        <v>1986</v>
      </c>
      <c r="J83">
        <v>2008</v>
      </c>
      <c r="K83" t="s">
        <v>299</v>
      </c>
      <c r="L83" s="2">
        <v>10000</v>
      </c>
      <c r="M83" s="2">
        <v>10000</v>
      </c>
      <c r="N83" s="2">
        <v>35000</v>
      </c>
      <c r="O83" t="s">
        <v>426</v>
      </c>
      <c r="P83" t="s">
        <v>393</v>
      </c>
      <c r="Q83" s="2">
        <v>49400</v>
      </c>
      <c r="R83">
        <v>8</v>
      </c>
      <c r="S83">
        <v>200</v>
      </c>
      <c r="T83">
        <v>366</v>
      </c>
      <c r="U83">
        <v>217</v>
      </c>
      <c r="V83">
        <v>19</v>
      </c>
      <c r="W83">
        <v>55</v>
      </c>
      <c r="X83" s="2">
        <v>6500</v>
      </c>
      <c r="Y83" t="s">
        <v>942</v>
      </c>
      <c r="Z83" t="s">
        <v>664</v>
      </c>
      <c r="AA83" t="s">
        <v>933</v>
      </c>
      <c r="AB83" t="s">
        <v>302</v>
      </c>
      <c r="AC83" t="s">
        <v>302</v>
      </c>
      <c r="AD83" t="s">
        <v>302</v>
      </c>
      <c r="AE83">
        <v>3.5</v>
      </c>
      <c r="AF83" s="2">
        <v>3500</v>
      </c>
      <c r="AG83">
        <v>13</v>
      </c>
      <c r="AH83">
        <v>100</v>
      </c>
      <c r="AI83">
        <v>100</v>
      </c>
      <c r="AJ83" t="s">
        <v>302</v>
      </c>
      <c r="AK83" t="s">
        <v>302</v>
      </c>
      <c r="AL83">
        <v>45</v>
      </c>
      <c r="AM83" s="2">
        <v>2000</v>
      </c>
      <c r="AN83" t="s">
        <v>330</v>
      </c>
      <c r="AO83" t="s">
        <v>307</v>
      </c>
      <c r="AP83" s="2">
        <v>6900</v>
      </c>
      <c r="AQ83" t="s">
        <v>330</v>
      </c>
      <c r="AR83">
        <v>2</v>
      </c>
      <c r="AS83">
        <v>60.5</v>
      </c>
      <c r="AT83" t="s">
        <v>309</v>
      </c>
      <c r="AU83" t="s">
        <v>523</v>
      </c>
      <c r="AV83" t="s">
        <v>330</v>
      </c>
      <c r="AW83" t="s">
        <v>943</v>
      </c>
      <c r="AX83" t="s">
        <v>324</v>
      </c>
      <c r="AY83" s="2">
        <v>1000</v>
      </c>
      <c r="AZ83" t="s">
        <v>312</v>
      </c>
      <c r="BA83" t="s">
        <v>510</v>
      </c>
      <c r="BB83" t="s">
        <v>469</v>
      </c>
      <c r="BC83" s="2">
        <v>6000</v>
      </c>
      <c r="BD83" t="s">
        <v>944</v>
      </c>
      <c r="BE83" s="2">
        <v>13000</v>
      </c>
      <c r="BF83" t="s">
        <v>302</v>
      </c>
      <c r="BG83">
        <v>4</v>
      </c>
      <c r="BH83" t="s">
        <v>396</v>
      </c>
      <c r="BI83">
        <v>240</v>
      </c>
      <c r="BJ83" t="s">
        <v>935</v>
      </c>
      <c r="BK83">
        <v>2540</v>
      </c>
      <c r="BL83" t="s">
        <v>936</v>
      </c>
      <c r="BM83" s="2">
        <v>2100</v>
      </c>
      <c r="BN83" s="2">
        <v>7900</v>
      </c>
      <c r="BO83" s="2">
        <v>1750</v>
      </c>
      <c r="BP83" s="2">
        <v>25200</v>
      </c>
      <c r="BQ83" t="s">
        <v>317</v>
      </c>
      <c r="BR83">
        <v>6</v>
      </c>
      <c r="BS83">
        <v>1</v>
      </c>
      <c r="BT83">
        <v>1</v>
      </c>
      <c r="BU83" s="2">
        <v>2500</v>
      </c>
      <c r="BV83">
        <v>10</v>
      </c>
      <c r="BW83" t="s">
        <v>324</v>
      </c>
      <c r="BX83">
        <v>60</v>
      </c>
      <c r="BY83" t="s">
        <v>945</v>
      </c>
      <c r="BZ83">
        <v>22</v>
      </c>
      <c r="CA83">
        <v>75</v>
      </c>
      <c r="CB83" t="s">
        <v>408</v>
      </c>
      <c r="CC83" t="s">
        <v>937</v>
      </c>
      <c r="CD83" s="2">
        <v>10000</v>
      </c>
      <c r="CE83">
        <v>15</v>
      </c>
      <c r="CF83">
        <v>4.5</v>
      </c>
      <c r="CG83">
        <v>4.5</v>
      </c>
      <c r="CH83">
        <v>5</v>
      </c>
      <c r="CI83">
        <v>6</v>
      </c>
      <c r="CJ83" t="s">
        <v>324</v>
      </c>
      <c r="CK83">
        <v>2</v>
      </c>
      <c r="CL83" t="s">
        <v>324</v>
      </c>
      <c r="CM83" t="s">
        <v>532</v>
      </c>
      <c r="CN83">
        <v>700</v>
      </c>
      <c r="CO83" t="s">
        <v>321</v>
      </c>
      <c r="CP83" t="s">
        <v>354</v>
      </c>
      <c r="CQ83" t="s">
        <v>412</v>
      </c>
      <c r="CR83" t="s">
        <v>324</v>
      </c>
      <c r="CS83" t="s">
        <v>317</v>
      </c>
      <c r="CT83" s="2">
        <v>2000</v>
      </c>
    </row>
    <row r="84" spans="1:112" x14ac:dyDescent="0.25">
      <c r="A84">
        <v>54</v>
      </c>
      <c r="B84" t="s">
        <v>503</v>
      </c>
      <c r="C84" t="s">
        <v>946</v>
      </c>
      <c r="D84" t="s">
        <v>947</v>
      </c>
      <c r="E84" t="s">
        <v>659</v>
      </c>
      <c r="F84" t="s">
        <v>660</v>
      </c>
      <c r="G84" t="s">
        <v>895</v>
      </c>
      <c r="H84">
        <v>2013</v>
      </c>
      <c r="I84" t="s">
        <v>302</v>
      </c>
      <c r="J84" t="s">
        <v>446</v>
      </c>
      <c r="K84" s="2">
        <v>10000</v>
      </c>
      <c r="L84" s="2">
        <v>12000</v>
      </c>
      <c r="M84" s="2">
        <v>40000</v>
      </c>
      <c r="N84" t="s">
        <v>948</v>
      </c>
      <c r="O84" t="s">
        <v>881</v>
      </c>
      <c r="P84" t="s">
        <v>887</v>
      </c>
      <c r="Q84" s="2">
        <v>64368</v>
      </c>
      <c r="R84">
        <v>11</v>
      </c>
      <c r="S84">
        <v>210</v>
      </c>
      <c r="T84">
        <v>752</v>
      </c>
      <c r="U84">
        <v>118</v>
      </c>
      <c r="V84">
        <v>36</v>
      </c>
      <c r="W84">
        <v>36</v>
      </c>
      <c r="X84" s="2">
        <v>22046</v>
      </c>
      <c r="Y84">
        <v>32.799999999999997</v>
      </c>
      <c r="Z84" t="s">
        <v>344</v>
      </c>
      <c r="AA84">
        <v>113.2</v>
      </c>
      <c r="AB84" t="s">
        <v>678</v>
      </c>
      <c r="AC84">
        <v>6</v>
      </c>
      <c r="AD84" t="s">
        <v>344</v>
      </c>
      <c r="AE84" s="2">
        <v>6700</v>
      </c>
      <c r="AF84" t="s">
        <v>304</v>
      </c>
      <c r="AG84" t="s">
        <v>304</v>
      </c>
      <c r="AH84">
        <v>1080</v>
      </c>
      <c r="AI84">
        <v>3.75</v>
      </c>
      <c r="AJ84" t="s">
        <v>304</v>
      </c>
      <c r="AK84">
        <v>10</v>
      </c>
      <c r="AL84">
        <v>100</v>
      </c>
      <c r="AM84">
        <v>100</v>
      </c>
      <c r="AN84">
        <v>100</v>
      </c>
      <c r="AO84">
        <v>165</v>
      </c>
      <c r="AP84" t="s">
        <v>896</v>
      </c>
      <c r="AQ84" t="s">
        <v>897</v>
      </c>
      <c r="AR84" t="s">
        <v>866</v>
      </c>
      <c r="AS84" t="s">
        <v>330</v>
      </c>
      <c r="AT84" t="s">
        <v>898</v>
      </c>
      <c r="AU84" t="s">
        <v>899</v>
      </c>
      <c r="AV84" t="s">
        <v>330</v>
      </c>
      <c r="AW84" t="s">
        <v>900</v>
      </c>
      <c r="AX84" t="s">
        <v>901</v>
      </c>
      <c r="AY84">
        <v>2</v>
      </c>
      <c r="AZ84" t="s">
        <v>344</v>
      </c>
      <c r="BA84" t="s">
        <v>330</v>
      </c>
      <c r="BB84" t="s">
        <v>680</v>
      </c>
      <c r="BC84" t="s">
        <v>330</v>
      </c>
      <c r="BD84" t="s">
        <v>838</v>
      </c>
      <c r="BE84">
        <v>1250</v>
      </c>
      <c r="BF84" t="s">
        <v>324</v>
      </c>
      <c r="BG84" s="2">
        <v>1000</v>
      </c>
      <c r="BH84" t="s">
        <v>812</v>
      </c>
      <c r="BI84" t="s">
        <v>427</v>
      </c>
      <c r="BJ84" t="s">
        <v>849</v>
      </c>
      <c r="BK84" t="s">
        <v>902</v>
      </c>
      <c r="BL84" t="s">
        <v>330</v>
      </c>
      <c r="BM84" t="s">
        <v>302</v>
      </c>
      <c r="BN84" t="s">
        <v>302</v>
      </c>
      <c r="BO84" s="2">
        <v>15000</v>
      </c>
      <c r="BP84" t="s">
        <v>302</v>
      </c>
      <c r="BQ84">
        <v>4</v>
      </c>
      <c r="BR84" t="s">
        <v>330</v>
      </c>
      <c r="BS84" t="s">
        <v>388</v>
      </c>
      <c r="BT84" s="2">
        <v>5670</v>
      </c>
      <c r="BU84" s="2">
        <v>8900</v>
      </c>
      <c r="BV84" s="2">
        <v>13600</v>
      </c>
      <c r="BW84" s="2">
        <v>28800</v>
      </c>
      <c r="BX84" t="s">
        <v>317</v>
      </c>
      <c r="BY84">
        <v>6</v>
      </c>
      <c r="BZ84">
        <v>1</v>
      </c>
      <c r="CA84">
        <v>1</v>
      </c>
      <c r="CB84" s="2">
        <v>3500</v>
      </c>
      <c r="CC84">
        <v>14</v>
      </c>
      <c r="CD84" t="s">
        <v>330</v>
      </c>
      <c r="CE84">
        <v>75.5</v>
      </c>
      <c r="CF84" t="s">
        <v>903</v>
      </c>
      <c r="CG84">
        <v>21</v>
      </c>
      <c r="CH84">
        <v>75</v>
      </c>
      <c r="CI84" t="s">
        <v>408</v>
      </c>
      <c r="CJ84" t="s">
        <v>324</v>
      </c>
      <c r="CK84" s="2">
        <v>12000</v>
      </c>
      <c r="CL84">
        <v>15</v>
      </c>
      <c r="CM84">
        <v>4.5</v>
      </c>
      <c r="CN84" t="s">
        <v>904</v>
      </c>
      <c r="CO84" s="4">
        <v>43497</v>
      </c>
      <c r="CP84">
        <v>6</v>
      </c>
      <c r="CQ84" t="s">
        <v>324</v>
      </c>
      <c r="CR84">
        <v>2</v>
      </c>
      <c r="CS84" t="s">
        <v>324</v>
      </c>
      <c r="CT84" t="s">
        <v>905</v>
      </c>
      <c r="CU84">
        <v>886</v>
      </c>
      <c r="CV84" t="s">
        <v>321</v>
      </c>
      <c r="CW84" t="s">
        <v>354</v>
      </c>
      <c r="CX84" t="s">
        <v>794</v>
      </c>
      <c r="CY84" t="s">
        <v>789</v>
      </c>
      <c r="CZ84" t="s">
        <v>412</v>
      </c>
      <c r="DA84" t="s">
        <v>324</v>
      </c>
      <c r="DB84" t="s">
        <v>317</v>
      </c>
      <c r="DC84" s="2">
        <v>2200</v>
      </c>
    </row>
    <row r="85" spans="1:112" x14ac:dyDescent="0.25">
      <c r="A85">
        <v>55</v>
      </c>
      <c r="B85" t="s">
        <v>503</v>
      </c>
      <c r="C85" t="s">
        <v>949</v>
      </c>
      <c r="D85" t="s">
        <v>907</v>
      </c>
      <c r="E85" t="s">
        <v>659</v>
      </c>
      <c r="F85" t="s">
        <v>950</v>
      </c>
      <c r="G85">
        <v>2010</v>
      </c>
      <c r="H85" t="s">
        <v>302</v>
      </c>
      <c r="I85" t="s">
        <v>299</v>
      </c>
      <c r="J85" s="2">
        <v>10000</v>
      </c>
      <c r="K85" s="2">
        <v>10000</v>
      </c>
      <c r="L85" s="2">
        <v>40000</v>
      </c>
      <c r="M85" t="s">
        <v>951</v>
      </c>
      <c r="N85" t="s">
        <v>881</v>
      </c>
      <c r="O85" t="s">
        <v>887</v>
      </c>
      <c r="P85" s="2">
        <v>54284</v>
      </c>
      <c r="Q85">
        <v>12</v>
      </c>
      <c r="R85">
        <v>180</v>
      </c>
      <c r="S85">
        <v>620</v>
      </c>
      <c r="T85">
        <v>105</v>
      </c>
      <c r="U85">
        <v>39</v>
      </c>
      <c r="V85">
        <v>39.4</v>
      </c>
      <c r="W85" s="2">
        <v>20720</v>
      </c>
      <c r="X85">
        <v>89.2</v>
      </c>
      <c r="Y85" t="s">
        <v>344</v>
      </c>
      <c r="Z85">
        <v>36.700000000000003</v>
      </c>
      <c r="AA85" t="s">
        <v>678</v>
      </c>
      <c r="AB85" t="s">
        <v>952</v>
      </c>
      <c r="AC85">
        <v>3.18</v>
      </c>
      <c r="AD85">
        <v>3</v>
      </c>
      <c r="AE85">
        <v>90.22</v>
      </c>
      <c r="AF85" t="s">
        <v>304</v>
      </c>
      <c r="AG85" t="s">
        <v>304</v>
      </c>
      <c r="AH85">
        <v>16</v>
      </c>
      <c r="AI85">
        <v>110</v>
      </c>
      <c r="AJ85">
        <v>88</v>
      </c>
      <c r="AK85" t="s">
        <v>304</v>
      </c>
      <c r="AL85" t="s">
        <v>304</v>
      </c>
      <c r="AM85">
        <v>88</v>
      </c>
      <c r="AN85" s="2">
        <v>2000</v>
      </c>
      <c r="AO85" t="s">
        <v>913</v>
      </c>
      <c r="AP85" t="s">
        <v>953</v>
      </c>
      <c r="AQ85" t="s">
        <v>954</v>
      </c>
      <c r="AR85" t="s">
        <v>913</v>
      </c>
      <c r="AS85">
        <v>2</v>
      </c>
      <c r="AT85" t="s">
        <v>955</v>
      </c>
      <c r="AU85" t="s">
        <v>915</v>
      </c>
      <c r="AV85" t="s">
        <v>330</v>
      </c>
      <c r="AW85" t="s">
        <v>523</v>
      </c>
      <c r="AX85" t="s">
        <v>956</v>
      </c>
      <c r="AY85" t="s">
        <v>913</v>
      </c>
      <c r="AZ85" s="2">
        <v>2400</v>
      </c>
      <c r="BA85" t="s">
        <v>812</v>
      </c>
      <c r="BB85" t="s">
        <v>913</v>
      </c>
      <c r="BC85" t="s">
        <v>957</v>
      </c>
      <c r="BD85" t="s">
        <v>913</v>
      </c>
      <c r="BE85" t="s">
        <v>302</v>
      </c>
      <c r="BF85" t="s">
        <v>302</v>
      </c>
      <c r="BG85" s="2">
        <v>20925</v>
      </c>
      <c r="BH85" t="s">
        <v>302</v>
      </c>
      <c r="BI85">
        <v>4</v>
      </c>
      <c r="BJ85" t="s">
        <v>330</v>
      </c>
      <c r="BK85" t="s">
        <v>388</v>
      </c>
      <c r="BL85" s="2">
        <v>6000</v>
      </c>
      <c r="BM85" s="2">
        <v>9000</v>
      </c>
      <c r="BN85" s="2">
        <v>10000</v>
      </c>
      <c r="BO85" s="2">
        <v>34604</v>
      </c>
      <c r="BP85" t="s">
        <v>317</v>
      </c>
      <c r="BQ85">
        <v>6</v>
      </c>
      <c r="BR85">
        <v>1</v>
      </c>
      <c r="BS85">
        <v>1</v>
      </c>
      <c r="BT85" s="2">
        <v>3600</v>
      </c>
      <c r="BU85">
        <v>8</v>
      </c>
      <c r="BV85" t="s">
        <v>913</v>
      </c>
      <c r="BW85" t="s">
        <v>958</v>
      </c>
      <c r="BX85" t="s">
        <v>903</v>
      </c>
      <c r="BY85">
        <v>21</v>
      </c>
      <c r="BZ85">
        <v>75</v>
      </c>
      <c r="CA85" t="s">
        <v>408</v>
      </c>
      <c r="CB85" t="s">
        <v>324</v>
      </c>
      <c r="CC85" s="2">
        <v>10000</v>
      </c>
      <c r="CD85">
        <v>15</v>
      </c>
      <c r="CE85">
        <v>4.5</v>
      </c>
      <c r="CF85" t="s">
        <v>959</v>
      </c>
      <c r="CG85">
        <v>4</v>
      </c>
      <c r="CH85">
        <v>6</v>
      </c>
      <c r="CI85" t="s">
        <v>324</v>
      </c>
      <c r="CJ85">
        <v>2</v>
      </c>
      <c r="CK85" t="s">
        <v>324</v>
      </c>
      <c r="CL85" t="s">
        <v>532</v>
      </c>
      <c r="CM85">
        <v>711</v>
      </c>
      <c r="CN85" t="s">
        <v>321</v>
      </c>
      <c r="CO85" t="s">
        <v>502</v>
      </c>
      <c r="CP85" t="s">
        <v>412</v>
      </c>
      <c r="CQ85" t="s">
        <v>324</v>
      </c>
      <c r="CR85" t="s">
        <v>317</v>
      </c>
      <c r="CS85" s="2">
        <v>2000</v>
      </c>
    </row>
    <row r="86" spans="1:112" x14ac:dyDescent="0.25">
      <c r="A86">
        <v>56</v>
      </c>
      <c r="B86" t="s">
        <v>503</v>
      </c>
      <c r="C86" t="s">
        <v>949</v>
      </c>
      <c r="D86" t="s">
        <v>922</v>
      </c>
      <c r="E86" t="s">
        <v>659</v>
      </c>
      <c r="F86" t="s">
        <v>950</v>
      </c>
      <c r="G86">
        <v>2011</v>
      </c>
      <c r="H86" t="s">
        <v>302</v>
      </c>
      <c r="I86" t="s">
        <v>299</v>
      </c>
      <c r="J86" s="2">
        <v>10000</v>
      </c>
      <c r="K86" s="2">
        <v>10000</v>
      </c>
      <c r="L86" s="2">
        <v>40000</v>
      </c>
      <c r="M86" t="s">
        <v>960</v>
      </c>
      <c r="N86" t="s">
        <v>961</v>
      </c>
      <c r="O86" t="s">
        <v>334</v>
      </c>
      <c r="P86" t="s">
        <v>302</v>
      </c>
      <c r="Q86">
        <v>12</v>
      </c>
      <c r="R86">
        <v>180</v>
      </c>
      <c r="S86">
        <v>620</v>
      </c>
      <c r="T86">
        <v>105</v>
      </c>
      <c r="U86">
        <v>39</v>
      </c>
      <c r="V86">
        <v>39.4</v>
      </c>
      <c r="W86" s="2">
        <v>20720</v>
      </c>
      <c r="X86">
        <v>89.2</v>
      </c>
      <c r="Y86" t="s">
        <v>344</v>
      </c>
      <c r="Z86">
        <v>36.700000000000003</v>
      </c>
      <c r="AA86" t="s">
        <v>678</v>
      </c>
      <c r="AB86" t="s">
        <v>952</v>
      </c>
      <c r="AC86">
        <v>3.18</v>
      </c>
      <c r="AD86">
        <v>3</v>
      </c>
      <c r="AE86">
        <v>90.22</v>
      </c>
      <c r="AF86" t="s">
        <v>304</v>
      </c>
      <c r="AG86" t="s">
        <v>304</v>
      </c>
      <c r="AH86">
        <v>16</v>
      </c>
      <c r="AI86">
        <v>110</v>
      </c>
      <c r="AJ86">
        <v>88</v>
      </c>
      <c r="AK86" t="s">
        <v>304</v>
      </c>
      <c r="AL86" t="s">
        <v>304</v>
      </c>
      <c r="AM86">
        <v>88</v>
      </c>
      <c r="AN86" s="2">
        <v>2000</v>
      </c>
      <c r="AO86" t="s">
        <v>913</v>
      </c>
      <c r="AP86" t="s">
        <v>953</v>
      </c>
      <c r="AQ86" t="s">
        <v>954</v>
      </c>
      <c r="AR86" t="s">
        <v>913</v>
      </c>
      <c r="AS86">
        <v>2</v>
      </c>
      <c r="AT86" t="s">
        <v>955</v>
      </c>
      <c r="AU86" t="s">
        <v>915</v>
      </c>
      <c r="AV86" t="s">
        <v>330</v>
      </c>
      <c r="AW86" t="s">
        <v>523</v>
      </c>
      <c r="AX86" t="s">
        <v>956</v>
      </c>
      <c r="AY86" t="s">
        <v>913</v>
      </c>
      <c r="AZ86" s="2">
        <v>2400</v>
      </c>
      <c r="BA86" t="s">
        <v>812</v>
      </c>
      <c r="BB86" t="s">
        <v>913</v>
      </c>
      <c r="BC86" t="s">
        <v>957</v>
      </c>
      <c r="BD86" t="s">
        <v>913</v>
      </c>
      <c r="BE86" t="s">
        <v>302</v>
      </c>
      <c r="BF86" t="s">
        <v>302</v>
      </c>
      <c r="BG86" s="2">
        <v>20925</v>
      </c>
      <c r="BH86" t="s">
        <v>302</v>
      </c>
      <c r="BI86">
        <v>4</v>
      </c>
      <c r="BJ86" t="s">
        <v>330</v>
      </c>
      <c r="BK86" t="s">
        <v>388</v>
      </c>
      <c r="BL86" s="2">
        <v>6000</v>
      </c>
      <c r="BM86" s="2">
        <v>9000</v>
      </c>
      <c r="BN86" s="2">
        <v>10000</v>
      </c>
      <c r="BO86" s="2">
        <v>34604</v>
      </c>
      <c r="BP86" t="s">
        <v>317</v>
      </c>
      <c r="BQ86">
        <v>6</v>
      </c>
      <c r="BR86">
        <v>1</v>
      </c>
      <c r="BS86">
        <v>1</v>
      </c>
      <c r="BT86" s="2">
        <v>3600</v>
      </c>
      <c r="BU86">
        <v>8</v>
      </c>
      <c r="BV86" t="s">
        <v>913</v>
      </c>
      <c r="BW86" t="s">
        <v>958</v>
      </c>
      <c r="BX86" t="s">
        <v>903</v>
      </c>
      <c r="BY86">
        <v>21</v>
      </c>
      <c r="BZ86">
        <v>75</v>
      </c>
      <c r="CA86" t="s">
        <v>408</v>
      </c>
      <c r="CB86" t="s">
        <v>324</v>
      </c>
      <c r="CC86" s="2">
        <v>10000</v>
      </c>
      <c r="CD86">
        <v>15</v>
      </c>
      <c r="CE86">
        <v>4.5</v>
      </c>
      <c r="CF86" t="s">
        <v>959</v>
      </c>
      <c r="CG86">
        <v>4</v>
      </c>
      <c r="CH86">
        <v>6</v>
      </c>
      <c r="CI86" t="s">
        <v>324</v>
      </c>
      <c r="CJ86">
        <v>2</v>
      </c>
      <c r="CK86" t="s">
        <v>324</v>
      </c>
      <c r="CL86" t="s">
        <v>532</v>
      </c>
      <c r="CM86">
        <v>711</v>
      </c>
      <c r="CN86" t="s">
        <v>321</v>
      </c>
      <c r="CO86" t="s">
        <v>502</v>
      </c>
      <c r="CP86" t="s">
        <v>412</v>
      </c>
      <c r="CQ86" t="s">
        <v>324</v>
      </c>
      <c r="CR86" t="s">
        <v>317</v>
      </c>
      <c r="CS86" s="2">
        <v>2000</v>
      </c>
    </row>
    <row r="87" spans="1:112" x14ac:dyDescent="0.25">
      <c r="A87">
        <v>57</v>
      </c>
      <c r="B87" t="s">
        <v>503</v>
      </c>
      <c r="C87" t="s">
        <v>558</v>
      </c>
      <c r="D87" t="s">
        <v>962</v>
      </c>
      <c r="E87" t="s">
        <v>295</v>
      </c>
      <c r="F87" t="s">
        <v>491</v>
      </c>
      <c r="G87">
        <v>9000</v>
      </c>
      <c r="H87">
        <v>1999</v>
      </c>
      <c r="I87">
        <v>2010</v>
      </c>
      <c r="J87" t="s">
        <v>299</v>
      </c>
      <c r="K87" s="2">
        <v>12000</v>
      </c>
      <c r="L87" s="2">
        <v>12000</v>
      </c>
      <c r="M87" s="2">
        <v>37000</v>
      </c>
      <c r="N87" t="s">
        <v>426</v>
      </c>
      <c r="O87" t="s">
        <v>881</v>
      </c>
      <c r="P87" t="s">
        <v>416</v>
      </c>
      <c r="Q87" s="2">
        <v>51360</v>
      </c>
      <c r="R87">
        <v>8</v>
      </c>
      <c r="S87">
        <v>200</v>
      </c>
      <c r="T87">
        <v>344</v>
      </c>
      <c r="U87">
        <v>277</v>
      </c>
      <c r="V87">
        <v>39.5</v>
      </c>
      <c r="W87">
        <v>82</v>
      </c>
      <c r="X87" s="2">
        <v>9000</v>
      </c>
      <c r="Y87" t="s">
        <v>932</v>
      </c>
      <c r="Z87" t="s">
        <v>678</v>
      </c>
      <c r="AA87" t="s">
        <v>933</v>
      </c>
      <c r="AB87" t="s">
        <v>302</v>
      </c>
      <c r="AC87" t="s">
        <v>302</v>
      </c>
      <c r="AD87" t="s">
        <v>302</v>
      </c>
      <c r="AE87" t="s">
        <v>302</v>
      </c>
      <c r="AF87" t="s">
        <v>302</v>
      </c>
      <c r="AG87" t="s">
        <v>302</v>
      </c>
      <c r="AH87">
        <v>120</v>
      </c>
      <c r="AI87">
        <v>120</v>
      </c>
      <c r="AJ87" t="s">
        <v>302</v>
      </c>
      <c r="AK87" t="s">
        <v>302</v>
      </c>
      <c r="AL87">
        <v>40</v>
      </c>
      <c r="AM87" s="2">
        <v>2500</v>
      </c>
      <c r="AN87" t="s">
        <v>417</v>
      </c>
      <c r="AO87" t="s">
        <v>724</v>
      </c>
      <c r="AP87" s="2">
        <v>6900</v>
      </c>
      <c r="AQ87" t="s">
        <v>396</v>
      </c>
      <c r="AR87">
        <v>2</v>
      </c>
      <c r="AS87">
        <v>60.5</v>
      </c>
      <c r="AT87" t="s">
        <v>915</v>
      </c>
      <c r="AU87" t="s">
        <v>309</v>
      </c>
      <c r="AV87" t="s">
        <v>523</v>
      </c>
      <c r="AW87" t="s">
        <v>309</v>
      </c>
      <c r="AX87" t="s">
        <v>687</v>
      </c>
      <c r="AY87" t="s">
        <v>324</v>
      </c>
      <c r="AZ87" t="s">
        <v>796</v>
      </c>
      <c r="BA87" t="s">
        <v>312</v>
      </c>
      <c r="BB87" t="s">
        <v>934</v>
      </c>
      <c r="BC87" t="s">
        <v>469</v>
      </c>
      <c r="BD87" s="2">
        <v>10000</v>
      </c>
      <c r="BE87" s="2">
        <v>10000</v>
      </c>
      <c r="BF87" s="2">
        <v>15000</v>
      </c>
      <c r="BG87" t="s">
        <v>302</v>
      </c>
      <c r="BH87">
        <v>4</v>
      </c>
      <c r="BI87" t="s">
        <v>396</v>
      </c>
      <c r="BJ87">
        <v>240</v>
      </c>
      <c r="BK87" t="s">
        <v>935</v>
      </c>
      <c r="BL87">
        <v>2400</v>
      </c>
      <c r="BM87" t="s">
        <v>936</v>
      </c>
      <c r="BN87" s="2">
        <v>3700</v>
      </c>
      <c r="BO87" s="2">
        <v>9100</v>
      </c>
      <c r="BP87" s="2">
        <v>7100</v>
      </c>
      <c r="BQ87" s="2">
        <v>30000</v>
      </c>
      <c r="BR87" t="s">
        <v>317</v>
      </c>
      <c r="BS87">
        <v>6</v>
      </c>
      <c r="BT87">
        <v>1</v>
      </c>
      <c r="BU87">
        <v>1</v>
      </c>
      <c r="BV87" s="2">
        <v>2500</v>
      </c>
      <c r="BW87">
        <v>10</v>
      </c>
      <c r="BX87" t="s">
        <v>324</v>
      </c>
      <c r="BY87">
        <v>60.5</v>
      </c>
      <c r="BZ87" t="s">
        <v>945</v>
      </c>
      <c r="CA87">
        <v>22</v>
      </c>
      <c r="CB87">
        <v>75</v>
      </c>
      <c r="CC87" t="s">
        <v>408</v>
      </c>
      <c r="CD87" t="s">
        <v>937</v>
      </c>
      <c r="CE87" s="2">
        <v>12000</v>
      </c>
      <c r="CF87">
        <v>15</v>
      </c>
      <c r="CG87">
        <v>4.5</v>
      </c>
      <c r="CH87">
        <v>4.5</v>
      </c>
      <c r="CI87">
        <v>5</v>
      </c>
      <c r="CJ87">
        <v>6</v>
      </c>
      <c r="CK87" t="s">
        <v>324</v>
      </c>
      <c r="CL87">
        <v>2</v>
      </c>
      <c r="CM87" t="s">
        <v>324</v>
      </c>
      <c r="CN87" t="s">
        <v>938</v>
      </c>
      <c r="CO87">
        <v>700</v>
      </c>
      <c r="CP87" t="s">
        <v>939</v>
      </c>
      <c r="CQ87" t="s">
        <v>412</v>
      </c>
      <c r="CR87" t="s">
        <v>324</v>
      </c>
      <c r="CS87" t="s">
        <v>317</v>
      </c>
      <c r="CT87" s="2">
        <v>2000</v>
      </c>
    </row>
    <row r="88" spans="1:112" x14ac:dyDescent="0.25">
      <c r="A88" t="s">
        <v>302</v>
      </c>
      <c r="B88" t="s">
        <v>503</v>
      </c>
      <c r="C88" t="s">
        <v>571</v>
      </c>
      <c r="D88" t="s">
        <v>963</v>
      </c>
      <c r="E88" t="s">
        <v>302</v>
      </c>
      <c r="F88" t="s">
        <v>964</v>
      </c>
      <c r="G88">
        <v>1982</v>
      </c>
      <c r="H88">
        <v>2006</v>
      </c>
      <c r="I88" t="s">
        <v>299</v>
      </c>
      <c r="J88" s="2">
        <v>9200</v>
      </c>
      <c r="K88" s="2">
        <v>9200</v>
      </c>
      <c r="L88" s="2">
        <v>23000</v>
      </c>
      <c r="M88" t="s">
        <v>302</v>
      </c>
      <c r="N88" t="s">
        <v>965</v>
      </c>
      <c r="O88" s="2">
        <v>43000</v>
      </c>
      <c r="P88">
        <v>6</v>
      </c>
      <c r="Q88">
        <v>125</v>
      </c>
      <c r="R88">
        <v>341.6</v>
      </c>
      <c r="S88">
        <v>363.4</v>
      </c>
      <c r="T88">
        <v>15</v>
      </c>
      <c r="U88">
        <v>79</v>
      </c>
      <c r="V88" s="2">
        <v>5500</v>
      </c>
      <c r="W88" t="s">
        <v>966</v>
      </c>
      <c r="X88" t="s">
        <v>967</v>
      </c>
      <c r="Y88" t="s">
        <v>952</v>
      </c>
      <c r="Z88" t="s">
        <v>302</v>
      </c>
      <c r="AA88" t="s">
        <v>302</v>
      </c>
      <c r="AB88" t="s">
        <v>302</v>
      </c>
      <c r="AC88">
        <v>3</v>
      </c>
      <c r="AD88" s="2">
        <v>1300</v>
      </c>
      <c r="AE88">
        <v>15</v>
      </c>
      <c r="AF88">
        <v>65</v>
      </c>
      <c r="AG88">
        <v>65</v>
      </c>
      <c r="AH88" t="s">
        <v>302</v>
      </c>
      <c r="AI88" t="s">
        <v>302</v>
      </c>
      <c r="AJ88" t="s">
        <v>619</v>
      </c>
      <c r="AK88" s="2">
        <v>1500</v>
      </c>
      <c r="AL88" t="s">
        <v>417</v>
      </c>
      <c r="AM88" t="s">
        <v>307</v>
      </c>
      <c r="AN88" s="2">
        <v>3000</v>
      </c>
      <c r="AO88" t="s">
        <v>308</v>
      </c>
      <c r="AP88">
        <v>1.75</v>
      </c>
      <c r="AQ88">
        <v>60.5</v>
      </c>
      <c r="AR88" t="s">
        <v>309</v>
      </c>
      <c r="AS88" t="s">
        <v>509</v>
      </c>
      <c r="AT88" t="s">
        <v>310</v>
      </c>
      <c r="AU88" t="s">
        <v>324</v>
      </c>
      <c r="AV88">
        <v>800</v>
      </c>
      <c r="AW88" t="s">
        <v>312</v>
      </c>
      <c r="AX88" t="s">
        <v>309</v>
      </c>
    </row>
    <row r="89" spans="1:112" x14ac:dyDescent="0.25">
      <c r="A89">
        <v>58</v>
      </c>
      <c r="B89" t="s">
        <v>503</v>
      </c>
      <c r="C89" t="s">
        <v>968</v>
      </c>
      <c r="D89" t="s">
        <v>969</v>
      </c>
      <c r="E89" t="s">
        <v>659</v>
      </c>
      <c r="F89" t="s">
        <v>660</v>
      </c>
      <c r="G89" t="s">
        <v>895</v>
      </c>
      <c r="H89">
        <v>2014</v>
      </c>
      <c r="I89" t="s">
        <v>302</v>
      </c>
      <c r="J89" t="s">
        <v>446</v>
      </c>
      <c r="K89" s="2">
        <v>10000</v>
      </c>
      <c r="L89" s="2">
        <v>12000</v>
      </c>
      <c r="M89" s="2">
        <v>40000</v>
      </c>
      <c r="N89" t="s">
        <v>595</v>
      </c>
      <c r="O89" t="s">
        <v>881</v>
      </c>
      <c r="P89" t="s">
        <v>887</v>
      </c>
      <c r="Q89" s="2">
        <v>64368</v>
      </c>
      <c r="R89">
        <v>11</v>
      </c>
      <c r="S89">
        <v>210</v>
      </c>
      <c r="T89">
        <v>759</v>
      </c>
      <c r="U89">
        <v>118</v>
      </c>
      <c r="V89">
        <v>36</v>
      </c>
      <c r="W89">
        <v>36</v>
      </c>
      <c r="X89" s="2">
        <v>22046</v>
      </c>
      <c r="Y89">
        <v>32.799999999999997</v>
      </c>
      <c r="Z89" t="s">
        <v>344</v>
      </c>
      <c r="AA89">
        <v>113.2</v>
      </c>
      <c r="AB89" t="s">
        <v>678</v>
      </c>
      <c r="AC89">
        <v>6</v>
      </c>
      <c r="AD89" t="s">
        <v>344</v>
      </c>
      <c r="AE89" s="2">
        <v>6700</v>
      </c>
      <c r="AF89" t="s">
        <v>304</v>
      </c>
      <c r="AG89" t="s">
        <v>304</v>
      </c>
      <c r="AH89">
        <v>1080</v>
      </c>
      <c r="AI89">
        <v>3.75</v>
      </c>
      <c r="AJ89" t="s">
        <v>304</v>
      </c>
      <c r="AK89">
        <v>10</v>
      </c>
      <c r="AL89">
        <v>100</v>
      </c>
      <c r="AM89">
        <v>100</v>
      </c>
      <c r="AN89">
        <v>100</v>
      </c>
      <c r="AO89">
        <v>165</v>
      </c>
      <c r="AP89" t="s">
        <v>896</v>
      </c>
      <c r="AQ89" t="s">
        <v>897</v>
      </c>
      <c r="AR89" t="s">
        <v>866</v>
      </c>
      <c r="AS89" t="s">
        <v>330</v>
      </c>
      <c r="AT89" t="s">
        <v>898</v>
      </c>
      <c r="AU89" t="s">
        <v>899</v>
      </c>
      <c r="AV89" t="s">
        <v>330</v>
      </c>
      <c r="AW89" t="s">
        <v>900</v>
      </c>
      <c r="AX89" t="s">
        <v>901</v>
      </c>
      <c r="AY89">
        <v>2</v>
      </c>
      <c r="AZ89" t="s">
        <v>344</v>
      </c>
      <c r="BA89" t="s">
        <v>330</v>
      </c>
      <c r="BB89" t="s">
        <v>680</v>
      </c>
      <c r="BC89" t="s">
        <v>330</v>
      </c>
      <c r="BD89" t="s">
        <v>838</v>
      </c>
      <c r="BE89">
        <v>1250</v>
      </c>
      <c r="BF89" t="s">
        <v>324</v>
      </c>
      <c r="BG89" s="2">
        <v>1000</v>
      </c>
      <c r="BH89" t="s">
        <v>812</v>
      </c>
      <c r="BI89" t="s">
        <v>427</v>
      </c>
      <c r="BJ89" t="s">
        <v>849</v>
      </c>
      <c r="BK89" t="s">
        <v>902</v>
      </c>
      <c r="BL89" t="s">
        <v>330</v>
      </c>
      <c r="BM89" t="s">
        <v>302</v>
      </c>
      <c r="BN89" t="s">
        <v>302</v>
      </c>
      <c r="BO89" s="2">
        <v>10000</v>
      </c>
      <c r="BP89" t="s">
        <v>302</v>
      </c>
      <c r="BQ89">
        <v>4</v>
      </c>
      <c r="BR89" t="s">
        <v>330</v>
      </c>
      <c r="BS89" t="s">
        <v>388</v>
      </c>
      <c r="BT89" s="2">
        <v>5670</v>
      </c>
      <c r="BU89" s="2">
        <v>8900</v>
      </c>
      <c r="BV89" s="2">
        <v>13600</v>
      </c>
      <c r="BW89" s="2">
        <v>28800</v>
      </c>
      <c r="BX89" t="s">
        <v>317</v>
      </c>
      <c r="BY89">
        <v>6</v>
      </c>
      <c r="BZ89">
        <v>1</v>
      </c>
      <c r="CA89">
        <v>1</v>
      </c>
      <c r="CB89" s="2">
        <v>3500</v>
      </c>
      <c r="CC89">
        <v>14</v>
      </c>
      <c r="CD89" t="s">
        <v>330</v>
      </c>
      <c r="CE89">
        <v>75.5</v>
      </c>
      <c r="CF89" t="s">
        <v>903</v>
      </c>
      <c r="CG89">
        <v>21</v>
      </c>
      <c r="CH89">
        <v>75</v>
      </c>
      <c r="CI89" t="s">
        <v>408</v>
      </c>
      <c r="CJ89" t="s">
        <v>324</v>
      </c>
      <c r="CK89" s="2">
        <v>12000</v>
      </c>
      <c r="CL89">
        <v>15</v>
      </c>
      <c r="CM89">
        <v>4.5</v>
      </c>
      <c r="CN89" t="s">
        <v>904</v>
      </c>
      <c r="CO89" s="4">
        <v>43497</v>
      </c>
      <c r="CP89">
        <v>6</v>
      </c>
      <c r="CQ89" t="s">
        <v>324</v>
      </c>
      <c r="CR89">
        <v>2</v>
      </c>
      <c r="CS89" t="s">
        <v>324</v>
      </c>
      <c r="CT89" t="s">
        <v>905</v>
      </c>
      <c r="CU89">
        <v>886</v>
      </c>
      <c r="CV89" t="s">
        <v>321</v>
      </c>
      <c r="CW89" t="s">
        <v>354</v>
      </c>
      <c r="CX89" t="s">
        <v>794</v>
      </c>
      <c r="CY89" t="s">
        <v>789</v>
      </c>
      <c r="CZ89" t="s">
        <v>412</v>
      </c>
      <c r="DA89" t="s">
        <v>324</v>
      </c>
      <c r="DB89" t="s">
        <v>317</v>
      </c>
      <c r="DC89" s="2">
        <v>2000</v>
      </c>
    </row>
    <row r="90" spans="1:112" x14ac:dyDescent="0.25">
      <c r="A90" t="s">
        <v>302</v>
      </c>
      <c r="B90" t="s">
        <v>970</v>
      </c>
      <c r="C90" t="s">
        <v>576</v>
      </c>
      <c r="D90" t="s">
        <v>503</v>
      </c>
      <c r="E90" t="s">
        <v>971</v>
      </c>
      <c r="F90" t="s">
        <v>295</v>
      </c>
      <c r="G90" t="s">
        <v>972</v>
      </c>
      <c r="H90" t="s">
        <v>660</v>
      </c>
      <c r="I90" t="s">
        <v>973</v>
      </c>
      <c r="J90" t="s">
        <v>661</v>
      </c>
      <c r="K90">
        <v>1979</v>
      </c>
      <c r="L90">
        <v>2009</v>
      </c>
      <c r="M90" t="s">
        <v>446</v>
      </c>
      <c r="N90" s="2">
        <v>5000</v>
      </c>
      <c r="O90" s="2">
        <v>5000</v>
      </c>
      <c r="P90" s="2">
        <v>25000</v>
      </c>
      <c r="Q90" t="s">
        <v>359</v>
      </c>
      <c r="R90" t="s">
        <v>393</v>
      </c>
      <c r="S90" s="2">
        <v>36000</v>
      </c>
      <c r="T90">
        <v>10</v>
      </c>
      <c r="U90">
        <v>120</v>
      </c>
      <c r="V90">
        <v>448.81</v>
      </c>
      <c r="W90">
        <v>105.28</v>
      </c>
      <c r="X90">
        <v>27.2</v>
      </c>
      <c r="Y90">
        <v>27.2</v>
      </c>
      <c r="Z90" s="2">
        <v>9904</v>
      </c>
      <c r="AA90">
        <v>23.6</v>
      </c>
      <c r="AB90" t="s">
        <v>344</v>
      </c>
      <c r="AC90">
        <v>27.1</v>
      </c>
      <c r="AD90" t="s">
        <v>664</v>
      </c>
      <c r="AE90" t="s">
        <v>665</v>
      </c>
      <c r="AF90" t="s">
        <v>974</v>
      </c>
      <c r="AG90" t="s">
        <v>302</v>
      </c>
      <c r="AH90" t="s">
        <v>302</v>
      </c>
      <c r="AI90" t="s">
        <v>302</v>
      </c>
      <c r="AJ90" t="s">
        <v>302</v>
      </c>
      <c r="AK90" t="s">
        <v>302</v>
      </c>
      <c r="AL90" t="s">
        <v>302</v>
      </c>
      <c r="AM90">
        <v>60</v>
      </c>
      <c r="AN90">
        <v>60</v>
      </c>
      <c r="AO90" t="s">
        <v>302</v>
      </c>
      <c r="AP90" t="s">
        <v>302</v>
      </c>
      <c r="AQ90">
        <v>40</v>
      </c>
      <c r="AR90" s="2">
        <v>1500</v>
      </c>
      <c r="AS90" t="s">
        <v>479</v>
      </c>
      <c r="AT90" t="s">
        <v>307</v>
      </c>
      <c r="AU90" s="2">
        <v>6000</v>
      </c>
      <c r="AV90" t="s">
        <v>975</v>
      </c>
      <c r="AW90" t="s">
        <v>976</v>
      </c>
      <c r="AX90">
        <v>1.75</v>
      </c>
      <c r="AY90">
        <v>49.5</v>
      </c>
      <c r="AZ90" t="s">
        <v>479</v>
      </c>
      <c r="BA90" t="s">
        <v>546</v>
      </c>
      <c r="BB90">
        <v>750</v>
      </c>
    </row>
    <row r="91" spans="1:112" x14ac:dyDescent="0.25">
      <c r="A91" t="s">
        <v>302</v>
      </c>
      <c r="B91" t="s">
        <v>977</v>
      </c>
      <c r="C91" t="s">
        <v>576</v>
      </c>
      <c r="D91" t="s">
        <v>503</v>
      </c>
      <c r="E91" t="s">
        <v>978</v>
      </c>
      <c r="F91" t="s">
        <v>979</v>
      </c>
      <c r="G91" t="s">
        <v>659</v>
      </c>
      <c r="H91" t="s">
        <v>908</v>
      </c>
      <c r="I91" t="s">
        <v>980</v>
      </c>
      <c r="J91" t="s">
        <v>661</v>
      </c>
      <c r="K91">
        <v>1981</v>
      </c>
      <c r="L91">
        <v>1997</v>
      </c>
      <c r="M91" t="s">
        <v>299</v>
      </c>
      <c r="N91" s="2">
        <v>5500</v>
      </c>
      <c r="O91" s="2">
        <v>5500</v>
      </c>
      <c r="P91" s="2">
        <v>23000</v>
      </c>
      <c r="Q91" t="s">
        <v>774</v>
      </c>
      <c r="R91" t="s">
        <v>393</v>
      </c>
      <c r="S91" s="2">
        <v>35000</v>
      </c>
      <c r="T91">
        <v>10</v>
      </c>
      <c r="U91">
        <v>150</v>
      </c>
      <c r="V91">
        <v>516</v>
      </c>
      <c r="W91">
        <v>111</v>
      </c>
      <c r="X91">
        <v>24</v>
      </c>
      <c r="Y91">
        <v>24</v>
      </c>
      <c r="Z91" s="2">
        <v>12150</v>
      </c>
      <c r="AA91" t="s">
        <v>981</v>
      </c>
      <c r="AB91" t="s">
        <v>664</v>
      </c>
      <c r="AC91" t="s">
        <v>982</v>
      </c>
      <c r="AD91">
        <v>2.25</v>
      </c>
      <c r="AE91">
        <v>3</v>
      </c>
      <c r="AF91" s="2">
        <v>1900</v>
      </c>
      <c r="AG91">
        <v>2.75</v>
      </c>
      <c r="AH91" s="2">
        <v>4200</v>
      </c>
      <c r="AI91">
        <v>6.6</v>
      </c>
      <c r="AJ91">
        <v>80</v>
      </c>
      <c r="AK91">
        <v>80</v>
      </c>
      <c r="AL91" t="s">
        <v>302</v>
      </c>
      <c r="AM91" t="s">
        <v>302</v>
      </c>
      <c r="AN91">
        <v>40</v>
      </c>
      <c r="AO91" s="2">
        <v>1500</v>
      </c>
      <c r="AP91" t="s">
        <v>352</v>
      </c>
      <c r="AQ91" t="s">
        <v>667</v>
      </c>
      <c r="AR91" s="2">
        <v>3000</v>
      </c>
      <c r="AS91" t="s">
        <v>396</v>
      </c>
      <c r="AT91">
        <v>1.5</v>
      </c>
      <c r="AU91">
        <v>49.5</v>
      </c>
      <c r="AV91" t="s">
        <v>309</v>
      </c>
      <c r="AW91" t="s">
        <v>364</v>
      </c>
      <c r="AX91" t="s">
        <v>983</v>
      </c>
    </row>
    <row r="92" spans="1:112" x14ac:dyDescent="0.25">
      <c r="A92" t="s">
        <v>302</v>
      </c>
      <c r="B92" t="s">
        <v>984</v>
      </c>
      <c r="C92" t="s">
        <v>576</v>
      </c>
      <c r="D92" t="s">
        <v>503</v>
      </c>
      <c r="E92" t="s">
        <v>985</v>
      </c>
      <c r="F92" t="s">
        <v>986</v>
      </c>
      <c r="G92" t="s">
        <v>659</v>
      </c>
      <c r="H92" t="s">
        <v>987</v>
      </c>
      <c r="I92" t="s">
        <v>988</v>
      </c>
      <c r="J92">
        <v>1977</v>
      </c>
      <c r="K92">
        <v>1998</v>
      </c>
      <c r="L92" t="s">
        <v>973</v>
      </c>
      <c r="M92" s="2">
        <v>7200</v>
      </c>
      <c r="N92" s="2">
        <v>7200</v>
      </c>
      <c r="O92" s="2">
        <v>23000</v>
      </c>
      <c r="P92" t="s">
        <v>595</v>
      </c>
      <c r="Q92" t="s">
        <v>393</v>
      </c>
      <c r="R92" s="2">
        <v>32000</v>
      </c>
      <c r="S92">
        <v>9</v>
      </c>
      <c r="T92">
        <v>105</v>
      </c>
      <c r="U92">
        <v>541</v>
      </c>
      <c r="V92">
        <v>90</v>
      </c>
      <c r="W92">
        <v>30</v>
      </c>
      <c r="X92">
        <v>30</v>
      </c>
      <c r="Y92" s="2">
        <v>11163</v>
      </c>
      <c r="Z92" t="s">
        <v>989</v>
      </c>
      <c r="AA92" t="s">
        <v>990</v>
      </c>
      <c r="AB92" t="s">
        <v>991</v>
      </c>
      <c r="AC92" t="s">
        <v>992</v>
      </c>
      <c r="AD92" t="s">
        <v>302</v>
      </c>
      <c r="AE92" t="s">
        <v>302</v>
      </c>
      <c r="AF92" t="s">
        <v>302</v>
      </c>
      <c r="AG92" t="s">
        <v>302</v>
      </c>
      <c r="AH92" t="s">
        <v>302</v>
      </c>
      <c r="AI92" t="s">
        <v>302</v>
      </c>
      <c r="AJ92">
        <v>50</v>
      </c>
      <c r="AK92">
        <v>30</v>
      </c>
      <c r="AL92">
        <v>30</v>
      </c>
      <c r="AM92" t="s">
        <v>302</v>
      </c>
      <c r="AN92" t="s">
        <v>993</v>
      </c>
      <c r="AO92" s="2">
        <v>1400</v>
      </c>
      <c r="AP92" t="s">
        <v>994</v>
      </c>
      <c r="AQ92" t="s">
        <v>582</v>
      </c>
      <c r="AR92" t="s">
        <v>995</v>
      </c>
      <c r="AS92" t="s">
        <v>307</v>
      </c>
      <c r="AT92" s="2">
        <v>3000</v>
      </c>
      <c r="AU92" t="s">
        <v>308</v>
      </c>
      <c r="AV92">
        <v>1.5</v>
      </c>
      <c r="AW92">
        <v>49.5</v>
      </c>
      <c r="AX92" t="s">
        <v>309</v>
      </c>
      <c r="AY92" t="s">
        <v>364</v>
      </c>
    </row>
    <row r="93" spans="1:112" x14ac:dyDescent="0.25">
      <c r="A93" t="s">
        <v>302</v>
      </c>
      <c r="B93" t="s">
        <v>996</v>
      </c>
      <c r="C93" t="s">
        <v>576</v>
      </c>
      <c r="D93" t="s">
        <v>503</v>
      </c>
      <c r="E93" t="s">
        <v>997</v>
      </c>
      <c r="F93" t="s">
        <v>659</v>
      </c>
      <c r="G93" t="s">
        <v>908</v>
      </c>
      <c r="H93" t="s">
        <v>980</v>
      </c>
      <c r="I93" t="s">
        <v>661</v>
      </c>
      <c r="J93">
        <v>1982</v>
      </c>
      <c r="K93">
        <v>1997</v>
      </c>
      <c r="L93" t="s">
        <v>973</v>
      </c>
      <c r="M93" s="2">
        <v>4900</v>
      </c>
      <c r="N93" s="2">
        <v>4900</v>
      </c>
      <c r="O93" s="2">
        <v>23000</v>
      </c>
      <c r="P93" t="s">
        <v>302</v>
      </c>
      <c r="Q93" t="s">
        <v>881</v>
      </c>
      <c r="R93" t="s">
        <v>887</v>
      </c>
      <c r="S93" s="2">
        <v>17200</v>
      </c>
      <c r="T93">
        <v>12</v>
      </c>
      <c r="U93">
        <v>116</v>
      </c>
      <c r="V93">
        <v>490</v>
      </c>
      <c r="W93">
        <v>79</v>
      </c>
      <c r="X93">
        <v>24</v>
      </c>
      <c r="Y93">
        <v>24</v>
      </c>
      <c r="Z93" s="2">
        <v>7200</v>
      </c>
      <c r="AA93" t="s">
        <v>981</v>
      </c>
      <c r="AB93" t="s">
        <v>998</v>
      </c>
      <c r="AC93" t="s">
        <v>999</v>
      </c>
      <c r="AD93" t="s">
        <v>665</v>
      </c>
      <c r="AE93" t="s">
        <v>302</v>
      </c>
      <c r="AF93" t="s">
        <v>302</v>
      </c>
      <c r="AG93" t="s">
        <v>302</v>
      </c>
      <c r="AH93" t="s">
        <v>302</v>
      </c>
      <c r="AI93" t="s">
        <v>302</v>
      </c>
      <c r="AJ93" t="s">
        <v>302</v>
      </c>
      <c r="AK93">
        <v>40</v>
      </c>
      <c r="AL93">
        <v>25</v>
      </c>
      <c r="AM93" t="s">
        <v>302</v>
      </c>
      <c r="AN93" t="s">
        <v>302</v>
      </c>
      <c r="AO93" t="s">
        <v>1000</v>
      </c>
      <c r="AP93" s="2">
        <v>1000</v>
      </c>
      <c r="AQ93" t="s">
        <v>417</v>
      </c>
      <c r="AR93" t="s">
        <v>667</v>
      </c>
      <c r="AS93" s="2">
        <v>3000</v>
      </c>
      <c r="AT93" t="s">
        <v>308</v>
      </c>
      <c r="AU93">
        <v>1.5</v>
      </c>
      <c r="AV93">
        <v>49.5</v>
      </c>
      <c r="AW93" t="s">
        <v>479</v>
      </c>
      <c r="AX93" t="s">
        <v>479</v>
      </c>
      <c r="AY93" t="s">
        <v>543</v>
      </c>
      <c r="AZ93">
        <v>650</v>
      </c>
      <c r="BA93" t="s">
        <v>324</v>
      </c>
    </row>
    <row r="94" spans="1:112" x14ac:dyDescent="0.25">
      <c r="A94">
        <v>59</v>
      </c>
      <c r="B94" t="s">
        <v>1001</v>
      </c>
      <c r="C94" t="s">
        <v>1002</v>
      </c>
      <c r="D94" t="s">
        <v>295</v>
      </c>
      <c r="E94" t="s">
        <v>491</v>
      </c>
      <c r="F94">
        <v>9000</v>
      </c>
      <c r="G94">
        <v>2002</v>
      </c>
      <c r="H94" t="s">
        <v>302</v>
      </c>
      <c r="I94" t="s">
        <v>446</v>
      </c>
      <c r="J94" s="2">
        <v>10000</v>
      </c>
      <c r="K94" s="2">
        <v>10000</v>
      </c>
      <c r="L94" t="s">
        <v>302</v>
      </c>
      <c r="M94" t="s">
        <v>380</v>
      </c>
      <c r="N94" t="s">
        <v>304</v>
      </c>
      <c r="O94" s="2">
        <v>10200</v>
      </c>
      <c r="P94">
        <v>7</v>
      </c>
      <c r="Q94">
        <v>140</v>
      </c>
      <c r="R94">
        <v>391</v>
      </c>
      <c r="S94">
        <v>279</v>
      </c>
      <c r="T94">
        <v>39.4</v>
      </c>
      <c r="U94">
        <v>78</v>
      </c>
      <c r="V94" s="2">
        <v>6624</v>
      </c>
      <c r="W94" t="s">
        <v>1003</v>
      </c>
      <c r="X94" t="s">
        <v>678</v>
      </c>
      <c r="Y94">
        <v>6</v>
      </c>
      <c r="Z94" t="s">
        <v>302</v>
      </c>
      <c r="AA94" t="s">
        <v>302</v>
      </c>
      <c r="AB94" t="s">
        <v>302</v>
      </c>
      <c r="AC94" t="s">
        <v>302</v>
      </c>
      <c r="AD94" t="s">
        <v>302</v>
      </c>
      <c r="AE94" t="s">
        <v>302</v>
      </c>
      <c r="AF94">
        <v>75</v>
      </c>
      <c r="AG94">
        <v>75</v>
      </c>
      <c r="AH94" t="s">
        <v>302</v>
      </c>
      <c r="AI94" t="s">
        <v>302</v>
      </c>
      <c r="AJ94" t="s">
        <v>302</v>
      </c>
      <c r="AK94" s="2">
        <v>2000</v>
      </c>
      <c r="AL94" t="s">
        <v>397</v>
      </c>
      <c r="AM94" t="s">
        <v>307</v>
      </c>
      <c r="AN94" s="2">
        <v>4000</v>
      </c>
      <c r="AO94" t="s">
        <v>367</v>
      </c>
      <c r="AP94" t="s">
        <v>302</v>
      </c>
      <c r="AQ94">
        <v>60.5</v>
      </c>
      <c r="AR94" t="s">
        <v>397</v>
      </c>
      <c r="AS94" t="s">
        <v>397</v>
      </c>
      <c r="AT94" t="s">
        <v>1004</v>
      </c>
      <c r="AU94">
        <v>1000</v>
      </c>
      <c r="AV94" t="s">
        <v>1005</v>
      </c>
      <c r="AW94" t="s">
        <v>397</v>
      </c>
      <c r="AX94" t="s">
        <v>924</v>
      </c>
      <c r="AY94" t="s">
        <v>812</v>
      </c>
      <c r="AZ94" t="s">
        <v>427</v>
      </c>
      <c r="BA94" t="s">
        <v>302</v>
      </c>
      <c r="BB94" t="s">
        <v>302</v>
      </c>
      <c r="BC94" t="s">
        <v>302</v>
      </c>
      <c r="BD94" t="s">
        <v>302</v>
      </c>
      <c r="BE94" t="s">
        <v>302</v>
      </c>
      <c r="BF94">
        <v>3</v>
      </c>
      <c r="BG94" t="s">
        <v>367</v>
      </c>
      <c r="BH94" t="s">
        <v>727</v>
      </c>
      <c r="BI94" t="s">
        <v>302</v>
      </c>
      <c r="BJ94" t="s">
        <v>302</v>
      </c>
      <c r="BK94" t="s">
        <v>302</v>
      </c>
      <c r="BL94" t="s">
        <v>302</v>
      </c>
      <c r="BM94" t="s">
        <v>302</v>
      </c>
      <c r="BN94" t="s">
        <v>302</v>
      </c>
      <c r="BO94" t="s">
        <v>302</v>
      </c>
      <c r="BP94" t="s">
        <v>302</v>
      </c>
      <c r="BQ94">
        <v>200</v>
      </c>
      <c r="BR94">
        <v>8</v>
      </c>
      <c r="BS94" t="s">
        <v>397</v>
      </c>
      <c r="BT94" t="s">
        <v>302</v>
      </c>
      <c r="BU94" t="s">
        <v>302</v>
      </c>
      <c r="BV94">
        <v>21</v>
      </c>
      <c r="BW94" t="s">
        <v>302</v>
      </c>
      <c r="BX94" t="s">
        <v>302</v>
      </c>
      <c r="BY94" t="s">
        <v>321</v>
      </c>
      <c r="BZ94" t="s">
        <v>302</v>
      </c>
      <c r="CA94">
        <v>15</v>
      </c>
      <c r="CB94">
        <v>4.5</v>
      </c>
      <c r="CC94" t="s">
        <v>302</v>
      </c>
      <c r="CD94" t="s">
        <v>302</v>
      </c>
      <c r="CE94">
        <v>4</v>
      </c>
      <c r="CF94" t="s">
        <v>323</v>
      </c>
      <c r="CG94">
        <v>2</v>
      </c>
      <c r="CH94" t="s">
        <v>323</v>
      </c>
      <c r="CI94" t="s">
        <v>302</v>
      </c>
      <c r="CJ94" t="s">
        <v>302</v>
      </c>
      <c r="CK94" t="s">
        <v>321</v>
      </c>
      <c r="CL94" t="s">
        <v>354</v>
      </c>
      <c r="CM94" t="s">
        <v>412</v>
      </c>
      <c r="CN94" t="s">
        <v>323</v>
      </c>
      <c r="CO94" t="s">
        <v>302</v>
      </c>
      <c r="CP94" t="s">
        <v>302</v>
      </c>
    </row>
    <row r="95" spans="1:112" x14ac:dyDescent="0.25">
      <c r="A95" t="s">
        <v>302</v>
      </c>
      <c r="B95" t="s">
        <v>1006</v>
      </c>
      <c r="C95" t="s">
        <v>1007</v>
      </c>
      <c r="D95" t="s">
        <v>295</v>
      </c>
      <c r="E95" t="s">
        <v>491</v>
      </c>
      <c r="F95">
        <v>9000</v>
      </c>
      <c r="G95">
        <v>2002</v>
      </c>
      <c r="H95" t="s">
        <v>302</v>
      </c>
      <c r="I95" t="s">
        <v>446</v>
      </c>
      <c r="J95" s="2">
        <v>10000</v>
      </c>
      <c r="K95" s="2">
        <v>10000</v>
      </c>
      <c r="L95" t="s">
        <v>302</v>
      </c>
      <c r="M95" t="s">
        <v>341</v>
      </c>
      <c r="N95" t="s">
        <v>304</v>
      </c>
      <c r="O95" s="2">
        <v>10200</v>
      </c>
      <c r="P95">
        <v>7</v>
      </c>
      <c r="Q95">
        <v>140</v>
      </c>
      <c r="R95">
        <v>391</v>
      </c>
      <c r="S95">
        <v>279</v>
      </c>
      <c r="T95">
        <v>39.4</v>
      </c>
      <c r="U95">
        <v>78</v>
      </c>
      <c r="V95" s="2">
        <v>6624</v>
      </c>
      <c r="W95" t="s">
        <v>1003</v>
      </c>
      <c r="X95" t="s">
        <v>678</v>
      </c>
      <c r="Y95">
        <v>6</v>
      </c>
      <c r="Z95" t="s">
        <v>302</v>
      </c>
      <c r="AA95" t="s">
        <v>302</v>
      </c>
      <c r="AB95" t="s">
        <v>302</v>
      </c>
      <c r="AC95" t="s">
        <v>302</v>
      </c>
      <c r="AD95" t="s">
        <v>302</v>
      </c>
      <c r="AE95" t="s">
        <v>302</v>
      </c>
      <c r="AF95">
        <v>75</v>
      </c>
      <c r="AG95">
        <v>75</v>
      </c>
      <c r="AH95" t="s">
        <v>302</v>
      </c>
      <c r="AI95" t="s">
        <v>302</v>
      </c>
      <c r="AJ95" t="s">
        <v>302</v>
      </c>
      <c r="AK95" s="2">
        <v>2000</v>
      </c>
      <c r="AL95" t="s">
        <v>397</v>
      </c>
      <c r="AM95" t="s">
        <v>307</v>
      </c>
      <c r="AN95" s="2">
        <v>4000</v>
      </c>
      <c r="AO95" t="s">
        <v>367</v>
      </c>
      <c r="AP95" t="s">
        <v>302</v>
      </c>
      <c r="AQ95">
        <v>60.5</v>
      </c>
      <c r="AR95" t="s">
        <v>397</v>
      </c>
      <c r="AS95" t="s">
        <v>397</v>
      </c>
      <c r="AT95" t="s">
        <v>1004</v>
      </c>
      <c r="AU95">
        <v>1000</v>
      </c>
      <c r="AV95" t="s">
        <v>1005</v>
      </c>
      <c r="AW95" t="s">
        <v>397</v>
      </c>
      <c r="AX95" t="s">
        <v>924</v>
      </c>
      <c r="AY95" t="s">
        <v>812</v>
      </c>
      <c r="AZ95" t="s">
        <v>427</v>
      </c>
      <c r="BA95" t="s">
        <v>302</v>
      </c>
      <c r="BB95" t="s">
        <v>302</v>
      </c>
    </row>
    <row r="96" spans="1:112" x14ac:dyDescent="0.25">
      <c r="A96">
        <v>60</v>
      </c>
      <c r="B96" t="s">
        <v>356</v>
      </c>
      <c r="C96" t="s">
        <v>1008</v>
      </c>
      <c r="D96" t="s">
        <v>1009</v>
      </c>
      <c r="E96" t="s">
        <v>659</v>
      </c>
      <c r="F96" t="s">
        <v>1010</v>
      </c>
      <c r="G96">
        <v>10000</v>
      </c>
      <c r="H96">
        <v>2013</v>
      </c>
      <c r="I96" t="s">
        <v>302</v>
      </c>
      <c r="J96" t="s">
        <v>299</v>
      </c>
      <c r="K96" s="2">
        <v>10000</v>
      </c>
      <c r="L96" s="2">
        <v>12000</v>
      </c>
      <c r="M96" t="s">
        <v>863</v>
      </c>
      <c r="N96" t="s">
        <v>774</v>
      </c>
      <c r="O96" t="s">
        <v>302</v>
      </c>
      <c r="P96" s="2">
        <v>59500</v>
      </c>
      <c r="Q96">
        <v>12</v>
      </c>
      <c r="R96">
        <v>215</v>
      </c>
      <c r="S96">
        <v>748</v>
      </c>
      <c r="T96">
        <v>138</v>
      </c>
      <c r="U96">
        <v>27.9</v>
      </c>
      <c r="V96">
        <v>39.4</v>
      </c>
      <c r="W96" s="2">
        <v>20000</v>
      </c>
      <c r="X96">
        <v>94</v>
      </c>
      <c r="Y96" t="s">
        <v>344</v>
      </c>
      <c r="Z96">
        <v>41</v>
      </c>
      <c r="AA96" t="s">
        <v>678</v>
      </c>
      <c r="AB96" t="s">
        <v>892</v>
      </c>
      <c r="AC96" t="s">
        <v>302</v>
      </c>
      <c r="AD96" t="s">
        <v>302</v>
      </c>
      <c r="AE96" t="s">
        <v>302</v>
      </c>
      <c r="AF96" t="s">
        <v>302</v>
      </c>
      <c r="AG96" t="s">
        <v>302</v>
      </c>
      <c r="AH96" t="s">
        <v>302</v>
      </c>
      <c r="AI96">
        <v>93.72</v>
      </c>
      <c r="AJ96">
        <v>93.72</v>
      </c>
      <c r="AK96">
        <v>93.72</v>
      </c>
      <c r="AL96">
        <v>93.72</v>
      </c>
      <c r="AM96" t="s">
        <v>302</v>
      </c>
      <c r="AN96" s="2">
        <v>2000</v>
      </c>
      <c r="AO96" t="s">
        <v>330</v>
      </c>
      <c r="AP96" t="s">
        <v>705</v>
      </c>
      <c r="AQ96" s="2">
        <v>5750</v>
      </c>
      <c r="AR96" t="s">
        <v>330</v>
      </c>
      <c r="AS96">
        <v>2</v>
      </c>
      <c r="AT96">
        <v>60.5</v>
      </c>
      <c r="AU96" t="s">
        <v>915</v>
      </c>
      <c r="AV96" t="s">
        <v>465</v>
      </c>
      <c r="AW96" t="s">
        <v>706</v>
      </c>
      <c r="AX96" t="s">
        <v>330</v>
      </c>
      <c r="AY96" t="s">
        <v>1011</v>
      </c>
      <c r="AZ96" t="s">
        <v>673</v>
      </c>
      <c r="BA96" t="s">
        <v>870</v>
      </c>
      <c r="BB96">
        <v>1000</v>
      </c>
      <c r="BC96" t="s">
        <v>1005</v>
      </c>
      <c r="BD96" t="s">
        <v>330</v>
      </c>
      <c r="BE96" t="s">
        <v>1012</v>
      </c>
      <c r="BF96" t="s">
        <v>1013</v>
      </c>
      <c r="BG96" t="s">
        <v>1014</v>
      </c>
      <c r="BH96" s="2">
        <v>1000</v>
      </c>
      <c r="BI96" t="s">
        <v>1015</v>
      </c>
      <c r="BJ96" t="s">
        <v>1016</v>
      </c>
      <c r="BK96" t="s">
        <v>831</v>
      </c>
      <c r="BL96" t="s">
        <v>1017</v>
      </c>
      <c r="BM96" t="s">
        <v>469</v>
      </c>
      <c r="BN96" s="2">
        <v>10000</v>
      </c>
      <c r="BO96" s="2">
        <v>25000</v>
      </c>
      <c r="BP96" s="2">
        <v>10000</v>
      </c>
      <c r="BQ96" t="s">
        <v>302</v>
      </c>
      <c r="BR96">
        <v>4</v>
      </c>
      <c r="BS96" t="s">
        <v>330</v>
      </c>
      <c r="BT96" t="s">
        <v>1018</v>
      </c>
      <c r="BU96" s="2">
        <v>6698</v>
      </c>
      <c r="BV96" s="2">
        <v>9290</v>
      </c>
      <c r="BW96" s="2">
        <v>6290</v>
      </c>
      <c r="BX96" s="2">
        <v>31924</v>
      </c>
      <c r="BY96" t="s">
        <v>302</v>
      </c>
      <c r="BZ96">
        <v>7</v>
      </c>
      <c r="CA96">
        <v>1</v>
      </c>
      <c r="CB96">
        <v>1</v>
      </c>
      <c r="CC96" s="2">
        <v>3200</v>
      </c>
      <c r="CD96">
        <v>8</v>
      </c>
      <c r="CE96" t="s">
        <v>1019</v>
      </c>
      <c r="CF96" t="s">
        <v>330</v>
      </c>
      <c r="CG96">
        <v>60.5</v>
      </c>
      <c r="CH96" t="s">
        <v>500</v>
      </c>
      <c r="CI96">
        <v>21</v>
      </c>
      <c r="CJ96">
        <v>90</v>
      </c>
      <c r="CK96" t="s">
        <v>320</v>
      </c>
      <c r="CL96" t="s">
        <v>1020</v>
      </c>
      <c r="CM96" s="2">
        <v>10000</v>
      </c>
      <c r="CN96">
        <v>15</v>
      </c>
      <c r="CO96">
        <v>4.5</v>
      </c>
      <c r="CP96">
        <v>4</v>
      </c>
      <c r="CQ96" t="s">
        <v>1021</v>
      </c>
      <c r="CR96">
        <v>2.3330000000000002</v>
      </c>
      <c r="CS96">
        <v>1</v>
      </c>
      <c r="CT96" t="s">
        <v>1013</v>
      </c>
      <c r="CU96">
        <v>2</v>
      </c>
      <c r="CV96">
        <v>6</v>
      </c>
      <c r="CW96" t="s">
        <v>1020</v>
      </c>
      <c r="CX96">
        <v>2</v>
      </c>
      <c r="CY96" t="s">
        <v>1020</v>
      </c>
      <c r="CZ96" t="s">
        <v>1022</v>
      </c>
      <c r="DA96">
        <v>825</v>
      </c>
      <c r="DB96" t="s">
        <v>321</v>
      </c>
      <c r="DC96" t="s">
        <v>879</v>
      </c>
      <c r="DD96" t="s">
        <v>354</v>
      </c>
      <c r="DE96" t="s">
        <v>412</v>
      </c>
      <c r="DF96" t="s">
        <v>1020</v>
      </c>
      <c r="DG96" t="s">
        <v>317</v>
      </c>
      <c r="DH96" s="2">
        <v>2000</v>
      </c>
    </row>
    <row r="97" spans="1:119" x14ac:dyDescent="0.25">
      <c r="A97">
        <v>61</v>
      </c>
      <c r="B97" t="s">
        <v>356</v>
      </c>
      <c r="C97" t="s">
        <v>1008</v>
      </c>
      <c r="D97" t="s">
        <v>1023</v>
      </c>
      <c r="E97" t="s">
        <v>659</v>
      </c>
      <c r="F97" t="s">
        <v>1010</v>
      </c>
      <c r="G97">
        <v>10000</v>
      </c>
      <c r="H97">
        <v>2011</v>
      </c>
      <c r="I97" t="s">
        <v>302</v>
      </c>
      <c r="J97" t="s">
        <v>299</v>
      </c>
      <c r="K97" s="2">
        <v>10000</v>
      </c>
      <c r="L97" s="2">
        <v>10000</v>
      </c>
      <c r="M97" s="2">
        <v>35000</v>
      </c>
      <c r="N97" t="s">
        <v>359</v>
      </c>
      <c r="O97" t="s">
        <v>304</v>
      </c>
      <c r="P97" t="s">
        <v>302</v>
      </c>
      <c r="Q97">
        <v>12</v>
      </c>
      <c r="R97">
        <v>217</v>
      </c>
      <c r="S97">
        <v>748</v>
      </c>
      <c r="T97" t="s">
        <v>302</v>
      </c>
      <c r="U97" t="s">
        <v>302</v>
      </c>
      <c r="V97" t="s">
        <v>302</v>
      </c>
      <c r="W97" s="2">
        <v>20000</v>
      </c>
      <c r="X97" t="s">
        <v>888</v>
      </c>
      <c r="Y97" t="s">
        <v>678</v>
      </c>
      <c r="Z97">
        <v>6</v>
      </c>
      <c r="AA97" t="s">
        <v>302</v>
      </c>
      <c r="AB97" t="s">
        <v>302</v>
      </c>
      <c r="AC97" t="s">
        <v>302</v>
      </c>
      <c r="AD97" t="s">
        <v>302</v>
      </c>
      <c r="AE97" t="s">
        <v>302</v>
      </c>
      <c r="AF97" t="s">
        <v>302</v>
      </c>
      <c r="AG97">
        <v>85</v>
      </c>
      <c r="AH97">
        <v>85</v>
      </c>
      <c r="AI97">
        <v>85</v>
      </c>
      <c r="AJ97">
        <v>85</v>
      </c>
      <c r="AK97" t="s">
        <v>302</v>
      </c>
      <c r="AL97" t="s">
        <v>302</v>
      </c>
      <c r="AM97" t="s">
        <v>302</v>
      </c>
      <c r="AN97" t="s">
        <v>302</v>
      </c>
      <c r="AO97" t="s">
        <v>302</v>
      </c>
      <c r="AP97" t="s">
        <v>330</v>
      </c>
      <c r="AQ97" t="s">
        <v>302</v>
      </c>
      <c r="AR97">
        <v>60.5</v>
      </c>
      <c r="AS97" t="s">
        <v>302</v>
      </c>
      <c r="AT97" t="s">
        <v>302</v>
      </c>
      <c r="AU97" t="s">
        <v>302</v>
      </c>
      <c r="AV97" t="s">
        <v>302</v>
      </c>
      <c r="AW97" t="s">
        <v>302</v>
      </c>
      <c r="AX97" t="s">
        <v>302</v>
      </c>
      <c r="AY97" t="s">
        <v>302</v>
      </c>
      <c r="AZ97" t="s">
        <v>302</v>
      </c>
      <c r="BA97" t="s">
        <v>302</v>
      </c>
      <c r="BB97" t="s">
        <v>302</v>
      </c>
      <c r="BC97" t="s">
        <v>302</v>
      </c>
      <c r="BD97">
        <v>3</v>
      </c>
      <c r="BE97" t="s">
        <v>302</v>
      </c>
      <c r="BF97" t="s">
        <v>302</v>
      </c>
      <c r="BG97" t="s">
        <v>302</v>
      </c>
      <c r="BH97" t="s">
        <v>302</v>
      </c>
      <c r="BI97" t="s">
        <v>302</v>
      </c>
      <c r="BJ97" t="s">
        <v>302</v>
      </c>
      <c r="BK97" t="s">
        <v>302</v>
      </c>
      <c r="BL97" t="s">
        <v>302</v>
      </c>
      <c r="BM97" t="s">
        <v>302</v>
      </c>
      <c r="BN97" t="s">
        <v>302</v>
      </c>
      <c r="BO97" t="s">
        <v>302</v>
      </c>
      <c r="BP97" t="s">
        <v>302</v>
      </c>
      <c r="BQ97" t="s">
        <v>302</v>
      </c>
      <c r="BR97" t="s">
        <v>302</v>
      </c>
      <c r="BS97" t="s">
        <v>302</v>
      </c>
      <c r="BT97" t="s">
        <v>302</v>
      </c>
      <c r="BU97" t="s">
        <v>302</v>
      </c>
      <c r="BV97" t="s">
        <v>302</v>
      </c>
      <c r="BW97" t="s">
        <v>302</v>
      </c>
      <c r="BX97">
        <v>15</v>
      </c>
      <c r="BY97" t="s">
        <v>302</v>
      </c>
      <c r="BZ97" t="s">
        <v>302</v>
      </c>
      <c r="CA97" t="s">
        <v>302</v>
      </c>
      <c r="CB97" t="s">
        <v>302</v>
      </c>
      <c r="CC97" t="s">
        <v>302</v>
      </c>
      <c r="CD97" t="s">
        <v>302</v>
      </c>
      <c r="CE97" t="s">
        <v>302</v>
      </c>
      <c r="CF97" t="s">
        <v>302</v>
      </c>
      <c r="CG97" t="s">
        <v>302</v>
      </c>
      <c r="CH97" t="s">
        <v>302</v>
      </c>
      <c r="CI97" t="s">
        <v>302</v>
      </c>
      <c r="CJ97" t="s">
        <v>302</v>
      </c>
      <c r="CK97" t="s">
        <v>302</v>
      </c>
      <c r="CL97" t="s">
        <v>302</v>
      </c>
    </row>
    <row r="98" spans="1:119" x14ac:dyDescent="0.25">
      <c r="A98" t="s">
        <v>302</v>
      </c>
      <c r="B98" t="s">
        <v>356</v>
      </c>
      <c r="C98" t="s">
        <v>1008</v>
      </c>
      <c r="D98" t="s">
        <v>1024</v>
      </c>
      <c r="E98" t="s">
        <v>659</v>
      </c>
      <c r="F98" t="s">
        <v>1010</v>
      </c>
      <c r="G98">
        <v>10000</v>
      </c>
      <c r="H98">
        <v>2011</v>
      </c>
      <c r="I98" t="s">
        <v>302</v>
      </c>
      <c r="J98" t="s">
        <v>299</v>
      </c>
      <c r="K98" s="2">
        <v>10000</v>
      </c>
      <c r="L98" s="2">
        <v>10000</v>
      </c>
      <c r="M98" s="2">
        <v>35000</v>
      </c>
      <c r="N98" t="s">
        <v>359</v>
      </c>
      <c r="O98" t="s">
        <v>304</v>
      </c>
      <c r="P98" t="s">
        <v>302</v>
      </c>
      <c r="Q98">
        <v>12</v>
      </c>
      <c r="R98">
        <v>217</v>
      </c>
      <c r="S98">
        <v>748</v>
      </c>
      <c r="T98" t="s">
        <v>302</v>
      </c>
      <c r="U98" t="s">
        <v>302</v>
      </c>
      <c r="V98" t="s">
        <v>302</v>
      </c>
      <c r="W98" s="2">
        <v>20000</v>
      </c>
      <c r="X98" t="s">
        <v>888</v>
      </c>
      <c r="Y98" t="s">
        <v>678</v>
      </c>
      <c r="Z98">
        <v>6</v>
      </c>
      <c r="AA98" t="s">
        <v>302</v>
      </c>
      <c r="AB98" t="s">
        <v>302</v>
      </c>
      <c r="AC98" t="s">
        <v>302</v>
      </c>
      <c r="AD98" t="s">
        <v>302</v>
      </c>
      <c r="AE98" t="s">
        <v>302</v>
      </c>
      <c r="AF98" t="s">
        <v>302</v>
      </c>
      <c r="AG98">
        <v>85</v>
      </c>
      <c r="AH98">
        <v>85</v>
      </c>
      <c r="AI98">
        <v>85</v>
      </c>
      <c r="AJ98">
        <v>85</v>
      </c>
      <c r="AK98" t="s">
        <v>302</v>
      </c>
      <c r="AL98" t="s">
        <v>302</v>
      </c>
      <c r="AM98" t="s">
        <v>302</v>
      </c>
      <c r="AN98" t="s">
        <v>302</v>
      </c>
      <c r="AO98" t="s">
        <v>302</v>
      </c>
      <c r="AP98" t="s">
        <v>330</v>
      </c>
      <c r="AQ98" t="s">
        <v>302</v>
      </c>
      <c r="AR98">
        <v>60.5</v>
      </c>
      <c r="AS98" t="s">
        <v>302</v>
      </c>
      <c r="AT98" t="s">
        <v>302</v>
      </c>
      <c r="AU98" t="s">
        <v>302</v>
      </c>
      <c r="AV98" t="s">
        <v>302</v>
      </c>
      <c r="AW98" t="s">
        <v>302</v>
      </c>
      <c r="AX98" t="s">
        <v>302</v>
      </c>
      <c r="AY98" t="s">
        <v>302</v>
      </c>
      <c r="AZ98" t="s">
        <v>302</v>
      </c>
      <c r="BA98" t="s">
        <v>302</v>
      </c>
      <c r="BB98" t="s">
        <v>302</v>
      </c>
      <c r="BC98" t="s">
        <v>302</v>
      </c>
      <c r="BD98">
        <v>3</v>
      </c>
      <c r="BE98" t="s">
        <v>302</v>
      </c>
      <c r="BF98" t="s">
        <v>302</v>
      </c>
      <c r="BG98" t="s">
        <v>302</v>
      </c>
      <c r="BH98" t="s">
        <v>302</v>
      </c>
      <c r="BI98" t="s">
        <v>302</v>
      </c>
      <c r="BJ98" t="s">
        <v>302</v>
      </c>
      <c r="BK98" t="s">
        <v>302</v>
      </c>
      <c r="BL98" t="s">
        <v>302</v>
      </c>
      <c r="BM98" t="s">
        <v>302</v>
      </c>
      <c r="BN98" t="s">
        <v>302</v>
      </c>
      <c r="BO98" t="s">
        <v>302</v>
      </c>
      <c r="BP98" t="s">
        <v>302</v>
      </c>
      <c r="BQ98" t="s">
        <v>302</v>
      </c>
      <c r="BR98" t="s">
        <v>302</v>
      </c>
      <c r="BS98" t="s">
        <v>302</v>
      </c>
      <c r="BT98" t="s">
        <v>302</v>
      </c>
      <c r="BU98" t="s">
        <v>302</v>
      </c>
      <c r="BV98" t="s">
        <v>302</v>
      </c>
      <c r="BW98" t="s">
        <v>302</v>
      </c>
      <c r="BX98">
        <v>15</v>
      </c>
      <c r="BY98" t="s">
        <v>302</v>
      </c>
      <c r="BZ98" t="s">
        <v>302</v>
      </c>
      <c r="CA98" t="s">
        <v>302</v>
      </c>
      <c r="CB98" t="s">
        <v>302</v>
      </c>
      <c r="CC98" t="s">
        <v>302</v>
      </c>
      <c r="CD98" t="s">
        <v>302</v>
      </c>
      <c r="CE98" t="s">
        <v>302</v>
      </c>
      <c r="CF98" t="s">
        <v>302</v>
      </c>
      <c r="CG98" t="s">
        <v>302</v>
      </c>
      <c r="CH98" t="s">
        <v>302</v>
      </c>
      <c r="CI98" t="s">
        <v>302</v>
      </c>
      <c r="CJ98" t="s">
        <v>302</v>
      </c>
      <c r="CK98" t="s">
        <v>302</v>
      </c>
      <c r="CL98" t="s">
        <v>302</v>
      </c>
    </row>
    <row r="99" spans="1:119" x14ac:dyDescent="0.25">
      <c r="A99" t="s">
        <v>302</v>
      </c>
      <c r="B99" t="s">
        <v>356</v>
      </c>
      <c r="C99" t="s">
        <v>1008</v>
      </c>
      <c r="D99" t="s">
        <v>1025</v>
      </c>
      <c r="E99" t="s">
        <v>659</v>
      </c>
      <c r="F99" t="s">
        <v>1010</v>
      </c>
      <c r="G99">
        <v>10000</v>
      </c>
      <c r="H99">
        <v>2013</v>
      </c>
      <c r="I99" t="s">
        <v>302</v>
      </c>
      <c r="J99" t="s">
        <v>446</v>
      </c>
      <c r="K99" s="2">
        <v>10000</v>
      </c>
      <c r="L99" s="2">
        <v>12000</v>
      </c>
      <c r="M99" t="s">
        <v>863</v>
      </c>
      <c r="N99" t="s">
        <v>300</v>
      </c>
      <c r="O99" t="s">
        <v>302</v>
      </c>
      <c r="P99" s="2">
        <v>59500</v>
      </c>
      <c r="Q99">
        <v>12</v>
      </c>
      <c r="R99">
        <v>215</v>
      </c>
      <c r="S99">
        <v>748</v>
      </c>
      <c r="T99">
        <v>138</v>
      </c>
      <c r="U99">
        <v>27.9</v>
      </c>
      <c r="V99">
        <v>39.4</v>
      </c>
      <c r="W99" s="2">
        <v>20000</v>
      </c>
      <c r="X99">
        <v>94</v>
      </c>
      <c r="Y99" t="s">
        <v>344</v>
      </c>
      <c r="Z99">
        <v>41</v>
      </c>
      <c r="AA99" t="s">
        <v>678</v>
      </c>
      <c r="AB99" t="s">
        <v>892</v>
      </c>
      <c r="AC99" t="s">
        <v>302</v>
      </c>
      <c r="AD99" t="s">
        <v>302</v>
      </c>
      <c r="AE99" t="s">
        <v>302</v>
      </c>
      <c r="AF99" t="s">
        <v>302</v>
      </c>
      <c r="AG99" t="s">
        <v>302</v>
      </c>
      <c r="AH99" t="s">
        <v>302</v>
      </c>
      <c r="AI99">
        <v>93.72</v>
      </c>
      <c r="AJ99">
        <v>93.72</v>
      </c>
      <c r="AK99">
        <v>93.72</v>
      </c>
      <c r="AL99">
        <v>93.72</v>
      </c>
      <c r="AM99" t="s">
        <v>302</v>
      </c>
      <c r="AN99" s="2">
        <v>2000</v>
      </c>
      <c r="AO99" t="s">
        <v>330</v>
      </c>
      <c r="AP99" t="s">
        <v>705</v>
      </c>
      <c r="AQ99" s="2">
        <v>5750</v>
      </c>
      <c r="AR99" t="s">
        <v>330</v>
      </c>
      <c r="AS99">
        <v>2</v>
      </c>
      <c r="AT99">
        <v>60.5</v>
      </c>
      <c r="AU99" t="s">
        <v>915</v>
      </c>
      <c r="AV99" t="s">
        <v>465</v>
      </c>
      <c r="AW99" t="s">
        <v>706</v>
      </c>
      <c r="AX99" t="s">
        <v>330</v>
      </c>
      <c r="AY99" t="s">
        <v>1011</v>
      </c>
      <c r="AZ99" t="s">
        <v>673</v>
      </c>
      <c r="BA99" t="s">
        <v>870</v>
      </c>
      <c r="BB99">
        <v>1000</v>
      </c>
      <c r="BC99" t="s">
        <v>1005</v>
      </c>
      <c r="BD99" t="s">
        <v>330</v>
      </c>
    </row>
    <row r="100" spans="1:119" x14ac:dyDescent="0.25">
      <c r="A100">
        <v>62</v>
      </c>
      <c r="B100" t="s">
        <v>356</v>
      </c>
      <c r="C100" t="s">
        <v>1008</v>
      </c>
      <c r="D100" t="s">
        <v>1026</v>
      </c>
      <c r="E100" t="s">
        <v>659</v>
      </c>
      <c r="F100" t="s">
        <v>1010</v>
      </c>
      <c r="G100">
        <v>10000</v>
      </c>
      <c r="H100">
        <v>2011</v>
      </c>
      <c r="I100" t="s">
        <v>302</v>
      </c>
      <c r="J100" t="s">
        <v>299</v>
      </c>
      <c r="K100" s="2">
        <v>10000</v>
      </c>
      <c r="L100" s="2">
        <v>10000</v>
      </c>
      <c r="M100" s="2">
        <v>35000</v>
      </c>
      <c r="N100" t="s">
        <v>595</v>
      </c>
      <c r="O100" t="s">
        <v>304</v>
      </c>
      <c r="P100" t="s">
        <v>302</v>
      </c>
      <c r="Q100">
        <v>12</v>
      </c>
      <c r="R100">
        <v>217</v>
      </c>
      <c r="S100">
        <v>748</v>
      </c>
      <c r="T100">
        <v>138</v>
      </c>
      <c r="U100" t="s">
        <v>302</v>
      </c>
      <c r="V100" t="s">
        <v>302</v>
      </c>
      <c r="W100" s="2">
        <v>20000</v>
      </c>
      <c r="X100" t="s">
        <v>888</v>
      </c>
      <c r="Y100" t="s">
        <v>678</v>
      </c>
      <c r="Z100">
        <v>6</v>
      </c>
      <c r="AA100" t="s">
        <v>302</v>
      </c>
      <c r="AB100" t="s">
        <v>302</v>
      </c>
      <c r="AC100" t="s">
        <v>302</v>
      </c>
      <c r="AD100" t="s">
        <v>302</v>
      </c>
      <c r="AE100" t="s">
        <v>302</v>
      </c>
      <c r="AF100" t="s">
        <v>302</v>
      </c>
      <c r="AG100">
        <v>85</v>
      </c>
      <c r="AH100">
        <v>85</v>
      </c>
      <c r="AI100">
        <v>85</v>
      </c>
      <c r="AJ100">
        <v>85</v>
      </c>
      <c r="AK100" t="s">
        <v>302</v>
      </c>
      <c r="AL100" t="s">
        <v>302</v>
      </c>
      <c r="AM100" t="s">
        <v>302</v>
      </c>
      <c r="AN100" t="s">
        <v>302</v>
      </c>
      <c r="AO100" s="2">
        <v>5750</v>
      </c>
      <c r="AP100" t="s">
        <v>330</v>
      </c>
      <c r="AQ100" t="s">
        <v>302</v>
      </c>
      <c r="AR100">
        <v>60.5</v>
      </c>
      <c r="AS100" t="s">
        <v>330</v>
      </c>
      <c r="AT100" t="s">
        <v>465</v>
      </c>
      <c r="AU100" t="s">
        <v>330</v>
      </c>
      <c r="AV100" t="s">
        <v>835</v>
      </c>
      <c r="AW100" t="s">
        <v>330</v>
      </c>
      <c r="AX100" t="s">
        <v>1012</v>
      </c>
      <c r="AY100" t="s">
        <v>1013</v>
      </c>
      <c r="AZ100" t="s">
        <v>1014</v>
      </c>
      <c r="BA100" s="2">
        <v>1000</v>
      </c>
      <c r="BB100" t="s">
        <v>1015</v>
      </c>
      <c r="BC100" t="s">
        <v>1016</v>
      </c>
      <c r="BD100" t="s">
        <v>831</v>
      </c>
      <c r="BE100" t="s">
        <v>1017</v>
      </c>
      <c r="BF100" t="s">
        <v>302</v>
      </c>
      <c r="BG100" t="s">
        <v>302</v>
      </c>
      <c r="BH100" t="s">
        <v>302</v>
      </c>
      <c r="BI100" t="s">
        <v>302</v>
      </c>
      <c r="BJ100" t="s">
        <v>302</v>
      </c>
      <c r="BK100">
        <v>3</v>
      </c>
      <c r="BL100" t="s">
        <v>302</v>
      </c>
      <c r="BM100" t="s">
        <v>302</v>
      </c>
      <c r="BN100" t="s">
        <v>302</v>
      </c>
      <c r="BO100" t="s">
        <v>302</v>
      </c>
      <c r="BP100" t="s">
        <v>302</v>
      </c>
      <c r="BQ100" t="s">
        <v>302</v>
      </c>
      <c r="BR100" t="s">
        <v>302</v>
      </c>
      <c r="BS100" t="s">
        <v>302</v>
      </c>
      <c r="BT100" t="s">
        <v>302</v>
      </c>
      <c r="BU100" t="s">
        <v>302</v>
      </c>
      <c r="BV100" t="s">
        <v>302</v>
      </c>
      <c r="BW100" t="s">
        <v>302</v>
      </c>
      <c r="BX100" t="s">
        <v>302</v>
      </c>
      <c r="BY100" t="s">
        <v>302</v>
      </c>
      <c r="BZ100" t="s">
        <v>302</v>
      </c>
      <c r="CA100" t="s">
        <v>302</v>
      </c>
      <c r="CB100" t="s">
        <v>302</v>
      </c>
      <c r="CC100" t="s">
        <v>302</v>
      </c>
      <c r="CD100" t="s">
        <v>302</v>
      </c>
      <c r="CE100">
        <v>15</v>
      </c>
      <c r="CF100" t="s">
        <v>302</v>
      </c>
      <c r="CG100" t="s">
        <v>302</v>
      </c>
      <c r="CH100" t="s">
        <v>302</v>
      </c>
      <c r="CI100" t="s">
        <v>302</v>
      </c>
      <c r="CJ100" t="s">
        <v>302</v>
      </c>
      <c r="CK100" t="s">
        <v>302</v>
      </c>
      <c r="CL100" t="s">
        <v>302</v>
      </c>
      <c r="CM100" t="s">
        <v>302</v>
      </c>
      <c r="CN100" t="s">
        <v>302</v>
      </c>
      <c r="CO100" t="s">
        <v>302</v>
      </c>
      <c r="CP100" t="s">
        <v>302</v>
      </c>
      <c r="CQ100" t="s">
        <v>302</v>
      </c>
      <c r="CR100" t="s">
        <v>302</v>
      </c>
      <c r="CS100" t="s">
        <v>302</v>
      </c>
    </row>
    <row r="101" spans="1:119" x14ac:dyDescent="0.25">
      <c r="A101" t="s">
        <v>302</v>
      </c>
      <c r="B101" t="s">
        <v>356</v>
      </c>
      <c r="C101" t="s">
        <v>1008</v>
      </c>
      <c r="D101" t="s">
        <v>1027</v>
      </c>
      <c r="E101" t="s">
        <v>659</v>
      </c>
      <c r="F101" t="s">
        <v>1010</v>
      </c>
      <c r="G101">
        <v>10000</v>
      </c>
      <c r="H101">
        <v>2011</v>
      </c>
      <c r="I101" t="s">
        <v>302</v>
      </c>
      <c r="J101" t="s">
        <v>299</v>
      </c>
      <c r="K101" s="2">
        <v>10000</v>
      </c>
      <c r="L101" s="2">
        <v>10000</v>
      </c>
      <c r="M101" s="2">
        <v>35000</v>
      </c>
      <c r="N101" t="s">
        <v>765</v>
      </c>
      <c r="O101" t="s">
        <v>304</v>
      </c>
      <c r="P101" t="s">
        <v>302</v>
      </c>
      <c r="Q101">
        <v>12</v>
      </c>
      <c r="R101">
        <v>217</v>
      </c>
      <c r="S101">
        <v>748</v>
      </c>
      <c r="T101" t="s">
        <v>302</v>
      </c>
      <c r="U101" t="s">
        <v>302</v>
      </c>
      <c r="V101" t="s">
        <v>302</v>
      </c>
      <c r="W101" s="2">
        <v>20000</v>
      </c>
      <c r="X101" t="s">
        <v>888</v>
      </c>
      <c r="Y101" t="s">
        <v>678</v>
      </c>
      <c r="Z101">
        <v>6</v>
      </c>
      <c r="AA101" t="s">
        <v>302</v>
      </c>
      <c r="AB101" t="s">
        <v>302</v>
      </c>
      <c r="AC101" t="s">
        <v>302</v>
      </c>
      <c r="AD101" t="s">
        <v>302</v>
      </c>
      <c r="AE101" t="s">
        <v>302</v>
      </c>
      <c r="AF101" t="s">
        <v>302</v>
      </c>
      <c r="AG101">
        <v>85</v>
      </c>
      <c r="AH101">
        <v>85</v>
      </c>
      <c r="AI101">
        <v>85</v>
      </c>
      <c r="AJ101">
        <v>85</v>
      </c>
      <c r="AK101" t="s">
        <v>302</v>
      </c>
      <c r="AL101" t="s">
        <v>302</v>
      </c>
      <c r="AM101" t="s">
        <v>302</v>
      </c>
      <c r="AN101" t="s">
        <v>302</v>
      </c>
      <c r="AO101" t="s">
        <v>302</v>
      </c>
      <c r="AP101" t="s">
        <v>330</v>
      </c>
      <c r="AQ101" t="s">
        <v>302</v>
      </c>
      <c r="AR101">
        <v>60.5</v>
      </c>
      <c r="AS101" t="s">
        <v>302</v>
      </c>
      <c r="AT101" t="s">
        <v>302</v>
      </c>
      <c r="AU101" t="s">
        <v>302</v>
      </c>
      <c r="AV101" t="s">
        <v>302</v>
      </c>
      <c r="AW101" t="s">
        <v>302</v>
      </c>
      <c r="AX101" t="s">
        <v>302</v>
      </c>
      <c r="AY101" t="s">
        <v>302</v>
      </c>
      <c r="AZ101" t="s">
        <v>302</v>
      </c>
      <c r="BA101" t="s">
        <v>302</v>
      </c>
      <c r="BB101" t="s">
        <v>302</v>
      </c>
      <c r="BC101" t="s">
        <v>302</v>
      </c>
      <c r="BD101">
        <v>3</v>
      </c>
      <c r="BE101" t="s">
        <v>302</v>
      </c>
      <c r="BF101" t="s">
        <v>302</v>
      </c>
      <c r="BG101" t="s">
        <v>302</v>
      </c>
      <c r="BH101" t="s">
        <v>302</v>
      </c>
      <c r="BI101" t="s">
        <v>302</v>
      </c>
      <c r="BJ101" t="s">
        <v>302</v>
      </c>
      <c r="BK101" t="s">
        <v>302</v>
      </c>
      <c r="BL101" t="s">
        <v>302</v>
      </c>
      <c r="BM101" t="s">
        <v>302</v>
      </c>
      <c r="BN101" t="s">
        <v>302</v>
      </c>
      <c r="BO101" t="s">
        <v>302</v>
      </c>
      <c r="BP101" t="s">
        <v>302</v>
      </c>
      <c r="BQ101" t="s">
        <v>302</v>
      </c>
      <c r="BR101" t="s">
        <v>302</v>
      </c>
      <c r="BS101" t="s">
        <v>302</v>
      </c>
      <c r="BT101" t="s">
        <v>302</v>
      </c>
      <c r="BU101" t="s">
        <v>302</v>
      </c>
      <c r="BV101" t="s">
        <v>302</v>
      </c>
      <c r="BW101" t="s">
        <v>302</v>
      </c>
      <c r="BX101">
        <v>15</v>
      </c>
      <c r="BY101" t="s">
        <v>302</v>
      </c>
      <c r="BZ101" t="s">
        <v>302</v>
      </c>
      <c r="CA101" t="s">
        <v>302</v>
      </c>
      <c r="CB101" t="s">
        <v>302</v>
      </c>
      <c r="CC101" t="s">
        <v>302</v>
      </c>
      <c r="CD101" t="s">
        <v>302</v>
      </c>
      <c r="CE101" t="s">
        <v>302</v>
      </c>
      <c r="CF101" t="s">
        <v>302</v>
      </c>
      <c r="CG101" t="s">
        <v>302</v>
      </c>
      <c r="CH101" t="s">
        <v>302</v>
      </c>
      <c r="CI101" t="s">
        <v>302</v>
      </c>
      <c r="CJ101" t="s">
        <v>302</v>
      </c>
      <c r="CK101" t="s">
        <v>302</v>
      </c>
      <c r="CL101" t="s">
        <v>302</v>
      </c>
    </row>
    <row r="102" spans="1:119" x14ac:dyDescent="0.25">
      <c r="A102" t="s">
        <v>302</v>
      </c>
      <c r="B102" t="s">
        <v>356</v>
      </c>
      <c r="C102" t="s">
        <v>1008</v>
      </c>
      <c r="D102" t="s">
        <v>1028</v>
      </c>
      <c r="E102" t="s">
        <v>659</v>
      </c>
      <c r="F102" t="s">
        <v>1010</v>
      </c>
      <c r="G102">
        <v>10000</v>
      </c>
      <c r="H102">
        <v>2013</v>
      </c>
      <c r="I102" t="s">
        <v>302</v>
      </c>
      <c r="J102" t="s">
        <v>446</v>
      </c>
      <c r="K102" s="2">
        <v>10000</v>
      </c>
      <c r="L102" s="2">
        <v>10000</v>
      </c>
      <c r="M102" s="2">
        <v>35000</v>
      </c>
      <c r="N102" t="s">
        <v>380</v>
      </c>
      <c r="O102" t="s">
        <v>304</v>
      </c>
      <c r="P102" s="2">
        <v>59500</v>
      </c>
      <c r="Q102">
        <v>12</v>
      </c>
      <c r="R102">
        <v>215</v>
      </c>
      <c r="S102">
        <v>748</v>
      </c>
      <c r="T102">
        <v>138</v>
      </c>
      <c r="U102">
        <v>27.9</v>
      </c>
      <c r="V102">
        <v>39.4</v>
      </c>
      <c r="W102" s="2">
        <v>20000</v>
      </c>
      <c r="X102">
        <v>94</v>
      </c>
      <c r="Y102" t="s">
        <v>344</v>
      </c>
      <c r="Z102">
        <v>41</v>
      </c>
      <c r="AA102" t="s">
        <v>678</v>
      </c>
      <c r="AB102" t="s">
        <v>892</v>
      </c>
      <c r="AC102" t="s">
        <v>302</v>
      </c>
      <c r="AD102" t="s">
        <v>302</v>
      </c>
      <c r="AE102" t="s">
        <v>302</v>
      </c>
      <c r="AF102" t="s">
        <v>302</v>
      </c>
      <c r="AG102" t="s">
        <v>302</v>
      </c>
      <c r="AH102" t="s">
        <v>302</v>
      </c>
      <c r="AI102">
        <v>93.72</v>
      </c>
      <c r="AJ102">
        <v>93.72</v>
      </c>
      <c r="AK102">
        <v>93.72</v>
      </c>
      <c r="AL102">
        <v>93.72</v>
      </c>
      <c r="AM102" t="s">
        <v>302</v>
      </c>
      <c r="AN102" s="2">
        <v>2000</v>
      </c>
      <c r="AO102" t="s">
        <v>330</v>
      </c>
      <c r="AP102" t="s">
        <v>705</v>
      </c>
      <c r="AQ102">
        <v>5750</v>
      </c>
      <c r="AR102" t="s">
        <v>330</v>
      </c>
      <c r="AS102">
        <v>2</v>
      </c>
      <c r="AT102">
        <v>60.5</v>
      </c>
      <c r="AU102" t="s">
        <v>915</v>
      </c>
      <c r="AV102" t="s">
        <v>465</v>
      </c>
      <c r="AW102" t="s">
        <v>706</v>
      </c>
      <c r="AX102" t="s">
        <v>330</v>
      </c>
      <c r="AY102" t="s">
        <v>1011</v>
      </c>
      <c r="AZ102" t="s">
        <v>673</v>
      </c>
      <c r="BA102" t="s">
        <v>870</v>
      </c>
      <c r="BB102">
        <v>1000</v>
      </c>
      <c r="BC102" t="s">
        <v>1005</v>
      </c>
      <c r="BD102" t="s">
        <v>330</v>
      </c>
    </row>
    <row r="103" spans="1:119" x14ac:dyDescent="0.25">
      <c r="A103">
        <v>63</v>
      </c>
      <c r="B103" t="s">
        <v>1029</v>
      </c>
      <c r="C103" t="s">
        <v>1030</v>
      </c>
      <c r="D103" t="s">
        <v>295</v>
      </c>
      <c r="E103" t="s">
        <v>840</v>
      </c>
      <c r="F103">
        <v>7500</v>
      </c>
      <c r="G103">
        <v>2009</v>
      </c>
      <c r="H103" t="s">
        <v>302</v>
      </c>
      <c r="I103" t="s">
        <v>1031</v>
      </c>
      <c r="J103" s="2">
        <v>9840</v>
      </c>
      <c r="K103" s="2">
        <v>9840</v>
      </c>
      <c r="L103" s="2">
        <v>37500</v>
      </c>
      <c r="M103" t="s">
        <v>392</v>
      </c>
      <c r="N103" t="s">
        <v>1032</v>
      </c>
      <c r="O103" t="s">
        <v>691</v>
      </c>
      <c r="P103" t="s">
        <v>302</v>
      </c>
      <c r="Q103" t="s">
        <v>302</v>
      </c>
      <c r="R103">
        <v>156</v>
      </c>
      <c r="S103">
        <v>108</v>
      </c>
      <c r="T103">
        <v>78</v>
      </c>
      <c r="U103">
        <v>32.6</v>
      </c>
      <c r="V103">
        <v>75.5</v>
      </c>
      <c r="W103" s="2">
        <v>7000</v>
      </c>
      <c r="X103" t="s">
        <v>302</v>
      </c>
      <c r="Y103" t="s">
        <v>678</v>
      </c>
      <c r="Z103">
        <v>8</v>
      </c>
      <c r="AA103" t="s">
        <v>302</v>
      </c>
      <c r="AB103" t="s">
        <v>302</v>
      </c>
      <c r="AC103" t="s">
        <v>302</v>
      </c>
      <c r="AD103" t="s">
        <v>302</v>
      </c>
      <c r="AE103" t="s">
        <v>302</v>
      </c>
      <c r="AF103" t="s">
        <v>302</v>
      </c>
      <c r="AG103">
        <v>100</v>
      </c>
      <c r="AH103">
        <v>85</v>
      </c>
      <c r="AI103" t="s">
        <v>302</v>
      </c>
      <c r="AJ103" t="s">
        <v>302</v>
      </c>
      <c r="AK103" t="s">
        <v>302</v>
      </c>
      <c r="AL103" t="s">
        <v>302</v>
      </c>
      <c r="AM103" t="s">
        <v>330</v>
      </c>
      <c r="AN103" t="s">
        <v>688</v>
      </c>
      <c r="AO103" t="s">
        <v>1033</v>
      </c>
      <c r="AP103" t="s">
        <v>302</v>
      </c>
      <c r="AQ103" s="2">
        <v>4600</v>
      </c>
      <c r="AR103" t="s">
        <v>330</v>
      </c>
      <c r="AS103" t="s">
        <v>302</v>
      </c>
      <c r="AT103" t="s">
        <v>522</v>
      </c>
      <c r="AU103" t="s">
        <v>465</v>
      </c>
      <c r="AV103" t="s">
        <v>706</v>
      </c>
      <c r="AW103" t="s">
        <v>330</v>
      </c>
      <c r="AX103" t="s">
        <v>835</v>
      </c>
      <c r="AY103" t="s">
        <v>302</v>
      </c>
      <c r="AZ103" t="s">
        <v>302</v>
      </c>
      <c r="BA103" t="s">
        <v>302</v>
      </c>
      <c r="BB103" t="s">
        <v>427</v>
      </c>
      <c r="BC103" t="s">
        <v>1034</v>
      </c>
      <c r="BD103" t="s">
        <v>302</v>
      </c>
      <c r="BE103" t="s">
        <v>302</v>
      </c>
      <c r="BF103" t="s">
        <v>302</v>
      </c>
      <c r="BG103" t="s">
        <v>302</v>
      </c>
      <c r="BH103" t="s">
        <v>302</v>
      </c>
      <c r="BI103">
        <v>4</v>
      </c>
      <c r="BJ103" t="s">
        <v>330</v>
      </c>
      <c r="BK103" t="s">
        <v>1018</v>
      </c>
      <c r="BL103" t="s">
        <v>302</v>
      </c>
      <c r="BM103" t="s">
        <v>302</v>
      </c>
      <c r="BN103" t="s">
        <v>302</v>
      </c>
      <c r="BO103" t="s">
        <v>302</v>
      </c>
      <c r="BP103" t="s">
        <v>302</v>
      </c>
      <c r="BQ103">
        <v>6</v>
      </c>
      <c r="BR103" t="s">
        <v>302</v>
      </c>
      <c r="BS103" t="s">
        <v>302</v>
      </c>
      <c r="BT103" t="s">
        <v>302</v>
      </c>
      <c r="BU103" t="s">
        <v>302</v>
      </c>
      <c r="BV103" t="s">
        <v>302</v>
      </c>
      <c r="BW103" t="s">
        <v>302</v>
      </c>
      <c r="BX103" t="s">
        <v>302</v>
      </c>
      <c r="BY103" t="s">
        <v>302</v>
      </c>
      <c r="BZ103" t="s">
        <v>302</v>
      </c>
      <c r="CA103" t="s">
        <v>302</v>
      </c>
      <c r="CB103" t="s">
        <v>302</v>
      </c>
      <c r="CC103" t="s">
        <v>302</v>
      </c>
      <c r="CD103" t="s">
        <v>302</v>
      </c>
      <c r="CE103" t="s">
        <v>302</v>
      </c>
      <c r="CF103" t="s">
        <v>302</v>
      </c>
      <c r="CG103" t="s">
        <v>302</v>
      </c>
      <c r="CH103" t="s">
        <v>302</v>
      </c>
      <c r="CI103" t="s">
        <v>302</v>
      </c>
      <c r="CJ103" t="s">
        <v>302</v>
      </c>
      <c r="CK103" t="s">
        <v>302</v>
      </c>
      <c r="CL103" t="s">
        <v>302</v>
      </c>
      <c r="CM103" t="s">
        <v>302</v>
      </c>
      <c r="CN103" t="s">
        <v>302</v>
      </c>
      <c r="CO103" t="s">
        <v>302</v>
      </c>
      <c r="CP103" t="s">
        <v>302</v>
      </c>
      <c r="CQ103" t="s">
        <v>302</v>
      </c>
      <c r="CR103" t="s">
        <v>302</v>
      </c>
    </row>
    <row r="104" spans="1:119" x14ac:dyDescent="0.25">
      <c r="A104" t="s">
        <v>302</v>
      </c>
      <c r="B104" t="s">
        <v>1029</v>
      </c>
      <c r="C104" t="s">
        <v>1035</v>
      </c>
      <c r="D104" t="s">
        <v>907</v>
      </c>
      <c r="E104" t="s">
        <v>659</v>
      </c>
      <c r="F104" t="s">
        <v>660</v>
      </c>
      <c r="G104" t="s">
        <v>895</v>
      </c>
      <c r="H104">
        <v>2011</v>
      </c>
      <c r="I104" t="s">
        <v>302</v>
      </c>
      <c r="J104" t="s">
        <v>446</v>
      </c>
      <c r="K104" s="2">
        <v>10000</v>
      </c>
      <c r="L104" s="2">
        <v>12000</v>
      </c>
      <c r="M104" s="2">
        <v>40000</v>
      </c>
      <c r="N104" t="s">
        <v>421</v>
      </c>
      <c r="O104" t="s">
        <v>961</v>
      </c>
      <c r="P104" t="s">
        <v>334</v>
      </c>
      <c r="Q104" t="s">
        <v>302</v>
      </c>
      <c r="R104" t="s">
        <v>302</v>
      </c>
      <c r="S104">
        <v>210</v>
      </c>
      <c r="T104">
        <v>753</v>
      </c>
      <c r="U104">
        <v>118</v>
      </c>
      <c r="V104" t="s">
        <v>302</v>
      </c>
      <c r="W104">
        <v>36</v>
      </c>
      <c r="X104" t="s">
        <v>302</v>
      </c>
      <c r="Y104" t="s">
        <v>302</v>
      </c>
      <c r="Z104" t="s">
        <v>678</v>
      </c>
      <c r="AA104" t="s">
        <v>302</v>
      </c>
      <c r="AB104" t="s">
        <v>302</v>
      </c>
      <c r="AC104" t="s">
        <v>302</v>
      </c>
      <c r="AD104" t="s">
        <v>302</v>
      </c>
      <c r="AE104" t="s">
        <v>302</v>
      </c>
      <c r="AF104" t="s">
        <v>302</v>
      </c>
      <c r="AG104" t="s">
        <v>302</v>
      </c>
      <c r="AH104" t="s">
        <v>302</v>
      </c>
      <c r="AI104" t="s">
        <v>302</v>
      </c>
      <c r="AJ104" t="s">
        <v>302</v>
      </c>
      <c r="AK104" t="s">
        <v>302</v>
      </c>
      <c r="AL104" t="s">
        <v>302</v>
      </c>
      <c r="AM104" t="s">
        <v>302</v>
      </c>
      <c r="AN104" t="s">
        <v>330</v>
      </c>
      <c r="AO104" t="s">
        <v>688</v>
      </c>
      <c r="AP104" t="s">
        <v>1033</v>
      </c>
      <c r="AQ104" t="s">
        <v>302</v>
      </c>
      <c r="AR104" s="2">
        <v>6900</v>
      </c>
      <c r="AS104" t="s">
        <v>330</v>
      </c>
      <c r="AT104" t="s">
        <v>302</v>
      </c>
      <c r="AU104" t="s">
        <v>302</v>
      </c>
      <c r="AV104" t="s">
        <v>302</v>
      </c>
      <c r="AW104" t="s">
        <v>330</v>
      </c>
      <c r="AX104" t="s">
        <v>1036</v>
      </c>
      <c r="AY104" t="s">
        <v>302</v>
      </c>
      <c r="AZ104" t="s">
        <v>302</v>
      </c>
      <c r="BA104" t="s">
        <v>302</v>
      </c>
      <c r="BB104" t="s">
        <v>330</v>
      </c>
      <c r="BC104" t="s">
        <v>1037</v>
      </c>
      <c r="BD104" t="s">
        <v>302</v>
      </c>
      <c r="BE104" t="s">
        <v>302</v>
      </c>
      <c r="BF104" t="s">
        <v>302</v>
      </c>
      <c r="BG104" t="s">
        <v>302</v>
      </c>
      <c r="BH104" t="s">
        <v>302</v>
      </c>
      <c r="BI104">
        <v>4</v>
      </c>
      <c r="BJ104" t="s">
        <v>330</v>
      </c>
      <c r="BK104" t="s">
        <v>1018</v>
      </c>
      <c r="BL104" t="s">
        <v>302</v>
      </c>
      <c r="BM104" t="s">
        <v>302</v>
      </c>
      <c r="BN104" t="s">
        <v>302</v>
      </c>
      <c r="BO104" t="s">
        <v>302</v>
      </c>
      <c r="BP104" t="s">
        <v>302</v>
      </c>
      <c r="BQ104">
        <v>8</v>
      </c>
      <c r="BR104" t="s">
        <v>302</v>
      </c>
      <c r="BS104" t="s">
        <v>302</v>
      </c>
      <c r="BT104" t="s">
        <v>302</v>
      </c>
      <c r="BU104">
        <v>16</v>
      </c>
      <c r="BV104" t="s">
        <v>302</v>
      </c>
    </row>
    <row r="105" spans="1:119" x14ac:dyDescent="0.25">
      <c r="A105">
        <v>64</v>
      </c>
      <c r="B105" t="s">
        <v>1029</v>
      </c>
      <c r="C105" t="s">
        <v>1035</v>
      </c>
      <c r="D105" t="s">
        <v>922</v>
      </c>
      <c r="E105" t="s">
        <v>659</v>
      </c>
      <c r="F105" t="s">
        <v>660</v>
      </c>
      <c r="G105" t="s">
        <v>895</v>
      </c>
      <c r="H105">
        <v>2011</v>
      </c>
      <c r="I105" t="s">
        <v>302</v>
      </c>
      <c r="J105" t="s">
        <v>446</v>
      </c>
      <c r="K105" s="2">
        <v>10000</v>
      </c>
      <c r="L105" s="2">
        <v>12000</v>
      </c>
      <c r="M105" s="2">
        <v>40000</v>
      </c>
      <c r="N105" t="s">
        <v>359</v>
      </c>
      <c r="O105" t="s">
        <v>393</v>
      </c>
      <c r="P105" t="s">
        <v>302</v>
      </c>
      <c r="Q105" t="s">
        <v>302</v>
      </c>
      <c r="R105">
        <v>210</v>
      </c>
      <c r="S105">
        <v>753</v>
      </c>
      <c r="T105">
        <v>118</v>
      </c>
      <c r="U105" t="s">
        <v>302</v>
      </c>
      <c r="V105">
        <v>36</v>
      </c>
      <c r="W105" t="s">
        <v>302</v>
      </c>
      <c r="X105" t="s">
        <v>302</v>
      </c>
      <c r="Y105" t="s">
        <v>678</v>
      </c>
      <c r="Z105" t="s">
        <v>302</v>
      </c>
      <c r="AA105" t="s">
        <v>302</v>
      </c>
      <c r="AB105" t="s">
        <v>302</v>
      </c>
      <c r="AC105" t="s">
        <v>302</v>
      </c>
      <c r="AD105" t="s">
        <v>302</v>
      </c>
      <c r="AE105" t="s">
        <v>302</v>
      </c>
      <c r="AF105" t="s">
        <v>302</v>
      </c>
      <c r="AG105" t="s">
        <v>302</v>
      </c>
      <c r="AH105" t="s">
        <v>302</v>
      </c>
      <c r="AI105" t="s">
        <v>302</v>
      </c>
      <c r="AJ105" t="s">
        <v>302</v>
      </c>
      <c r="AK105" t="s">
        <v>302</v>
      </c>
      <c r="AL105" t="s">
        <v>302</v>
      </c>
      <c r="AM105" t="s">
        <v>330</v>
      </c>
      <c r="AN105" t="s">
        <v>688</v>
      </c>
      <c r="AO105" t="s">
        <v>1033</v>
      </c>
      <c r="AP105" t="s">
        <v>302</v>
      </c>
      <c r="AQ105" s="2">
        <v>6900</v>
      </c>
      <c r="AR105" t="s">
        <v>330</v>
      </c>
      <c r="AS105" t="s">
        <v>302</v>
      </c>
      <c r="AT105" t="s">
        <v>302</v>
      </c>
      <c r="AU105" t="s">
        <v>302</v>
      </c>
      <c r="AV105" t="s">
        <v>330</v>
      </c>
      <c r="AW105" t="s">
        <v>1036</v>
      </c>
      <c r="AX105" t="s">
        <v>302</v>
      </c>
      <c r="AY105" t="s">
        <v>302</v>
      </c>
      <c r="AZ105" t="s">
        <v>302</v>
      </c>
      <c r="BA105" t="s">
        <v>330</v>
      </c>
      <c r="BB105" t="s">
        <v>1037</v>
      </c>
      <c r="BC105" t="s">
        <v>302</v>
      </c>
      <c r="BD105" t="s">
        <v>302</v>
      </c>
      <c r="BE105" t="s">
        <v>302</v>
      </c>
      <c r="BF105" t="s">
        <v>302</v>
      </c>
      <c r="BG105" t="s">
        <v>302</v>
      </c>
      <c r="BH105">
        <v>4</v>
      </c>
      <c r="BI105" t="s">
        <v>330</v>
      </c>
      <c r="BJ105" t="s">
        <v>1018</v>
      </c>
      <c r="BK105" t="s">
        <v>302</v>
      </c>
      <c r="BL105" t="s">
        <v>302</v>
      </c>
      <c r="BM105" t="s">
        <v>302</v>
      </c>
      <c r="BN105" t="s">
        <v>302</v>
      </c>
      <c r="BO105" t="s">
        <v>302</v>
      </c>
      <c r="BP105">
        <v>8</v>
      </c>
      <c r="BQ105" t="s">
        <v>302</v>
      </c>
      <c r="BR105" t="s">
        <v>302</v>
      </c>
      <c r="BS105" t="s">
        <v>302</v>
      </c>
      <c r="BT105">
        <v>16</v>
      </c>
      <c r="BU105" t="s">
        <v>302</v>
      </c>
      <c r="BV105" t="s">
        <v>302</v>
      </c>
      <c r="BW105" t="s">
        <v>302</v>
      </c>
      <c r="BX105" t="s">
        <v>302</v>
      </c>
      <c r="BY105" t="s">
        <v>302</v>
      </c>
      <c r="BZ105" t="s">
        <v>302</v>
      </c>
      <c r="CA105" t="s">
        <v>302</v>
      </c>
      <c r="CB105" t="s">
        <v>302</v>
      </c>
      <c r="CC105">
        <v>15</v>
      </c>
      <c r="CD105" t="s">
        <v>302</v>
      </c>
      <c r="CE105" t="s">
        <v>302</v>
      </c>
      <c r="CF105" t="s">
        <v>302</v>
      </c>
      <c r="CG105" t="s">
        <v>302</v>
      </c>
      <c r="CH105" t="s">
        <v>353</v>
      </c>
      <c r="CI105" t="s">
        <v>302</v>
      </c>
      <c r="CJ105" t="s">
        <v>302</v>
      </c>
      <c r="CK105" t="s">
        <v>302</v>
      </c>
      <c r="CL105" t="s">
        <v>302</v>
      </c>
      <c r="CM105" t="s">
        <v>302</v>
      </c>
      <c r="CN105" t="s">
        <v>412</v>
      </c>
      <c r="CO105" t="s">
        <v>302</v>
      </c>
      <c r="CP105" t="s">
        <v>302</v>
      </c>
      <c r="CQ105" t="s">
        <v>302</v>
      </c>
    </row>
    <row r="106" spans="1:119" x14ac:dyDescent="0.25">
      <c r="A106">
        <v>65</v>
      </c>
      <c r="B106" t="s">
        <v>1029</v>
      </c>
      <c r="C106" t="s">
        <v>1038</v>
      </c>
      <c r="D106" t="s">
        <v>295</v>
      </c>
      <c r="E106" t="s">
        <v>840</v>
      </c>
      <c r="F106">
        <v>7500</v>
      </c>
      <c r="G106">
        <v>2010</v>
      </c>
      <c r="H106" t="s">
        <v>302</v>
      </c>
      <c r="I106" t="s">
        <v>1031</v>
      </c>
      <c r="J106" s="2">
        <v>9840</v>
      </c>
      <c r="K106" s="2">
        <v>9840</v>
      </c>
      <c r="L106" s="2">
        <v>37500</v>
      </c>
      <c r="M106" t="s">
        <v>392</v>
      </c>
      <c r="N106" t="s">
        <v>961</v>
      </c>
      <c r="O106" t="s">
        <v>334</v>
      </c>
      <c r="P106" t="s">
        <v>302</v>
      </c>
      <c r="Q106" t="s">
        <v>302</v>
      </c>
      <c r="R106">
        <v>156</v>
      </c>
      <c r="S106">
        <v>108</v>
      </c>
      <c r="T106">
        <v>78</v>
      </c>
      <c r="U106">
        <v>32.6</v>
      </c>
      <c r="V106">
        <v>75.5</v>
      </c>
      <c r="W106" s="2">
        <v>7000</v>
      </c>
      <c r="X106" t="s">
        <v>302</v>
      </c>
      <c r="Y106" t="s">
        <v>678</v>
      </c>
      <c r="Z106">
        <v>8</v>
      </c>
      <c r="AA106" t="s">
        <v>302</v>
      </c>
      <c r="AB106" t="s">
        <v>302</v>
      </c>
      <c r="AC106" t="s">
        <v>302</v>
      </c>
      <c r="AD106" t="s">
        <v>302</v>
      </c>
      <c r="AE106" t="s">
        <v>302</v>
      </c>
      <c r="AF106" t="s">
        <v>302</v>
      </c>
      <c r="AG106">
        <v>100</v>
      </c>
      <c r="AH106">
        <v>85</v>
      </c>
      <c r="AI106" t="s">
        <v>302</v>
      </c>
      <c r="AJ106" t="s">
        <v>302</v>
      </c>
      <c r="AK106" t="s">
        <v>302</v>
      </c>
      <c r="AL106" t="s">
        <v>302</v>
      </c>
      <c r="AM106" t="s">
        <v>330</v>
      </c>
      <c r="AN106" t="s">
        <v>688</v>
      </c>
      <c r="AO106" t="s">
        <v>1033</v>
      </c>
      <c r="AP106" t="s">
        <v>302</v>
      </c>
      <c r="AQ106" s="2">
        <v>4600</v>
      </c>
      <c r="AR106" t="s">
        <v>330</v>
      </c>
      <c r="AS106" t="s">
        <v>302</v>
      </c>
      <c r="AT106" t="s">
        <v>522</v>
      </c>
      <c r="AU106" t="s">
        <v>465</v>
      </c>
      <c r="AV106" t="s">
        <v>706</v>
      </c>
      <c r="AW106" t="s">
        <v>330</v>
      </c>
      <c r="AX106" t="s">
        <v>835</v>
      </c>
      <c r="AY106" t="s">
        <v>302</v>
      </c>
      <c r="AZ106" t="s">
        <v>302</v>
      </c>
      <c r="BA106" t="s">
        <v>302</v>
      </c>
      <c r="BB106" t="s">
        <v>427</v>
      </c>
      <c r="BC106" t="s">
        <v>1034</v>
      </c>
      <c r="BD106" t="s">
        <v>302</v>
      </c>
      <c r="BE106" t="s">
        <v>302</v>
      </c>
      <c r="BF106" t="s">
        <v>302</v>
      </c>
      <c r="BG106" t="s">
        <v>302</v>
      </c>
      <c r="BH106" t="s">
        <v>302</v>
      </c>
      <c r="BI106">
        <v>4</v>
      </c>
      <c r="BJ106" t="s">
        <v>330</v>
      </c>
      <c r="BK106" t="s">
        <v>1018</v>
      </c>
      <c r="BL106" t="s">
        <v>302</v>
      </c>
      <c r="BM106" t="s">
        <v>302</v>
      </c>
      <c r="BN106" t="s">
        <v>302</v>
      </c>
      <c r="BO106" t="s">
        <v>302</v>
      </c>
      <c r="BP106" t="s">
        <v>302</v>
      </c>
      <c r="BQ106">
        <v>6</v>
      </c>
      <c r="BR106" t="s">
        <v>302</v>
      </c>
      <c r="BS106" t="s">
        <v>302</v>
      </c>
      <c r="BT106" t="s">
        <v>302</v>
      </c>
      <c r="BU106" t="s">
        <v>302</v>
      </c>
      <c r="BV106" t="s">
        <v>302</v>
      </c>
      <c r="BW106" t="s">
        <v>302</v>
      </c>
      <c r="BX106" t="s">
        <v>302</v>
      </c>
      <c r="BY106" t="s">
        <v>302</v>
      </c>
      <c r="BZ106" t="s">
        <v>302</v>
      </c>
      <c r="CA106" t="s">
        <v>302</v>
      </c>
      <c r="CB106" t="s">
        <v>302</v>
      </c>
      <c r="CC106" t="s">
        <v>302</v>
      </c>
      <c r="CD106">
        <v>15</v>
      </c>
      <c r="CE106" t="s">
        <v>302</v>
      </c>
      <c r="CF106" t="s">
        <v>302</v>
      </c>
      <c r="CG106" t="s">
        <v>302</v>
      </c>
      <c r="CH106">
        <v>6</v>
      </c>
      <c r="CI106" t="s">
        <v>324</v>
      </c>
      <c r="CJ106" t="s">
        <v>302</v>
      </c>
      <c r="CK106" t="s">
        <v>302</v>
      </c>
      <c r="CL106" t="s">
        <v>302</v>
      </c>
      <c r="CM106" t="s">
        <v>302</v>
      </c>
      <c r="CN106" t="s">
        <v>302</v>
      </c>
      <c r="CO106" t="s">
        <v>412</v>
      </c>
      <c r="CP106" t="s">
        <v>302</v>
      </c>
      <c r="CQ106" t="s">
        <v>302</v>
      </c>
      <c r="CR106" t="s">
        <v>302</v>
      </c>
    </row>
    <row r="107" spans="1:119" x14ac:dyDescent="0.25">
      <c r="A107" t="s">
        <v>302</v>
      </c>
      <c r="B107" t="s">
        <v>1039</v>
      </c>
      <c r="C107" t="s">
        <v>1040</v>
      </c>
      <c r="D107" t="s">
        <v>295</v>
      </c>
      <c r="E107" t="s">
        <v>1041</v>
      </c>
      <c r="F107">
        <v>4000</v>
      </c>
      <c r="G107">
        <v>2013</v>
      </c>
      <c r="H107" t="s">
        <v>302</v>
      </c>
      <c r="I107" t="s">
        <v>446</v>
      </c>
      <c r="J107" s="2">
        <v>4000</v>
      </c>
      <c r="K107" s="2">
        <v>4000</v>
      </c>
      <c r="L107" t="s">
        <v>302</v>
      </c>
      <c r="M107" t="s">
        <v>380</v>
      </c>
      <c r="N107" t="s">
        <v>1032</v>
      </c>
      <c r="O107" t="s">
        <v>691</v>
      </c>
      <c r="P107" t="s">
        <v>302</v>
      </c>
      <c r="Q107" t="s">
        <v>302</v>
      </c>
      <c r="R107">
        <v>120</v>
      </c>
      <c r="S107" t="s">
        <v>302</v>
      </c>
      <c r="T107" t="s">
        <v>302</v>
      </c>
      <c r="U107" t="s">
        <v>302</v>
      </c>
      <c r="V107" t="s">
        <v>302</v>
      </c>
      <c r="W107" s="2">
        <v>4500</v>
      </c>
      <c r="X107" t="s">
        <v>302</v>
      </c>
      <c r="Y107" t="s">
        <v>678</v>
      </c>
      <c r="Z107" t="s">
        <v>302</v>
      </c>
      <c r="AA107" t="s">
        <v>302</v>
      </c>
      <c r="AB107" t="s">
        <v>302</v>
      </c>
      <c r="AC107" t="s">
        <v>302</v>
      </c>
      <c r="AD107" t="s">
        <v>302</v>
      </c>
      <c r="AE107" t="s">
        <v>302</v>
      </c>
      <c r="AF107" t="s">
        <v>302</v>
      </c>
      <c r="AG107" t="s">
        <v>302</v>
      </c>
      <c r="AH107" t="s">
        <v>302</v>
      </c>
      <c r="AI107" t="s">
        <v>302</v>
      </c>
      <c r="AJ107" t="s">
        <v>302</v>
      </c>
      <c r="AK107" t="s">
        <v>302</v>
      </c>
      <c r="AL107" t="s">
        <v>302</v>
      </c>
      <c r="AM107" t="s">
        <v>302</v>
      </c>
      <c r="AN107" t="s">
        <v>302</v>
      </c>
      <c r="AO107" t="s">
        <v>302</v>
      </c>
      <c r="AP107" t="s">
        <v>330</v>
      </c>
      <c r="AQ107" t="s">
        <v>302</v>
      </c>
      <c r="AR107" t="s">
        <v>302</v>
      </c>
      <c r="AS107" t="s">
        <v>302</v>
      </c>
      <c r="AT107" t="s">
        <v>330</v>
      </c>
      <c r="AU107" t="s">
        <v>480</v>
      </c>
      <c r="AV107" t="s">
        <v>302</v>
      </c>
      <c r="AW107" t="s">
        <v>302</v>
      </c>
      <c r="AX107" t="s">
        <v>302</v>
      </c>
      <c r="AY107" t="s">
        <v>302</v>
      </c>
      <c r="AZ107" t="s">
        <v>302</v>
      </c>
      <c r="BA107" t="s">
        <v>302</v>
      </c>
      <c r="BB107" t="s">
        <v>302</v>
      </c>
      <c r="BC107" t="s">
        <v>302</v>
      </c>
      <c r="BD107" t="s">
        <v>302</v>
      </c>
      <c r="BE107">
        <v>3</v>
      </c>
      <c r="BF107" t="s">
        <v>330</v>
      </c>
      <c r="BG107" t="s">
        <v>1018</v>
      </c>
      <c r="BH107" t="s">
        <v>302</v>
      </c>
      <c r="BI107" t="s">
        <v>302</v>
      </c>
      <c r="BJ107" t="s">
        <v>302</v>
      </c>
      <c r="BK107" t="s">
        <v>302</v>
      </c>
      <c r="BL107" t="s">
        <v>302</v>
      </c>
      <c r="BM107" t="s">
        <v>302</v>
      </c>
      <c r="BN107" t="s">
        <v>302</v>
      </c>
      <c r="BO107" t="s">
        <v>302</v>
      </c>
      <c r="BP107" t="s">
        <v>302</v>
      </c>
      <c r="BQ107" t="s">
        <v>302</v>
      </c>
      <c r="BR107" t="s">
        <v>302</v>
      </c>
      <c r="BS107" t="s">
        <v>302</v>
      </c>
      <c r="BT107" t="s">
        <v>302</v>
      </c>
      <c r="BU107" t="s">
        <v>302</v>
      </c>
      <c r="BV107" t="s">
        <v>302</v>
      </c>
      <c r="BW107" t="s">
        <v>302</v>
      </c>
      <c r="BX107" t="s">
        <v>302</v>
      </c>
      <c r="BY107" t="s">
        <v>302</v>
      </c>
      <c r="BZ107">
        <v>15</v>
      </c>
      <c r="CA107" t="s">
        <v>302</v>
      </c>
      <c r="CB107" t="s">
        <v>302</v>
      </c>
      <c r="CC107" t="s">
        <v>302</v>
      </c>
      <c r="CD107">
        <v>5</v>
      </c>
      <c r="CE107" t="s">
        <v>323</v>
      </c>
      <c r="CF107" t="s">
        <v>302</v>
      </c>
      <c r="CG107" t="s">
        <v>302</v>
      </c>
      <c r="CH107" t="s">
        <v>302</v>
      </c>
      <c r="CI107" t="s">
        <v>302</v>
      </c>
      <c r="CJ107" t="s">
        <v>302</v>
      </c>
      <c r="CK107" t="s">
        <v>302</v>
      </c>
      <c r="CL107" t="s">
        <v>302</v>
      </c>
      <c r="CM107" t="s">
        <v>302</v>
      </c>
    </row>
    <row r="108" spans="1:119" x14ac:dyDescent="0.25">
      <c r="A108">
        <v>66</v>
      </c>
      <c r="B108" t="s">
        <v>198</v>
      </c>
      <c r="C108" t="s">
        <v>1042</v>
      </c>
      <c r="D108" t="s">
        <v>659</v>
      </c>
      <c r="E108" t="s">
        <v>818</v>
      </c>
      <c r="F108" s="2">
        <v>10000</v>
      </c>
      <c r="G108">
        <v>2010</v>
      </c>
      <c r="H108" t="s">
        <v>302</v>
      </c>
      <c r="I108" t="s">
        <v>299</v>
      </c>
      <c r="J108" s="2">
        <v>10000</v>
      </c>
      <c r="K108" s="2">
        <v>10000</v>
      </c>
      <c r="L108" s="2">
        <v>37500</v>
      </c>
      <c r="M108" t="s">
        <v>536</v>
      </c>
      <c r="N108" t="s">
        <v>1043</v>
      </c>
      <c r="O108" s="2">
        <v>60000</v>
      </c>
      <c r="P108">
        <v>12</v>
      </c>
      <c r="Q108">
        <v>200</v>
      </c>
      <c r="R108">
        <v>748</v>
      </c>
      <c r="S108">
        <v>138</v>
      </c>
      <c r="T108">
        <v>27.9</v>
      </c>
      <c r="U108">
        <v>39.4</v>
      </c>
      <c r="V108" s="2">
        <v>22051</v>
      </c>
      <c r="W108">
        <v>94</v>
      </c>
      <c r="X108" t="s">
        <v>344</v>
      </c>
      <c r="Y108">
        <v>41</v>
      </c>
      <c r="Z108" t="s">
        <v>678</v>
      </c>
      <c r="AA108">
        <v>6</v>
      </c>
      <c r="AB108" t="s">
        <v>344</v>
      </c>
      <c r="AC108" s="2">
        <v>7375</v>
      </c>
      <c r="AD108" t="s">
        <v>302</v>
      </c>
      <c r="AE108" t="s">
        <v>302</v>
      </c>
      <c r="AF108" t="s">
        <v>302</v>
      </c>
      <c r="AG108" t="s">
        <v>302</v>
      </c>
      <c r="AH108" t="s">
        <v>302</v>
      </c>
      <c r="AI108" t="s">
        <v>302</v>
      </c>
      <c r="AJ108">
        <v>93.72</v>
      </c>
      <c r="AK108">
        <v>93.72</v>
      </c>
      <c r="AL108">
        <v>93.72</v>
      </c>
      <c r="AM108">
        <v>93.72</v>
      </c>
      <c r="AN108" t="s">
        <v>302</v>
      </c>
      <c r="AO108" s="2">
        <v>2000</v>
      </c>
      <c r="AP108" t="s">
        <v>330</v>
      </c>
      <c r="AQ108" t="s">
        <v>705</v>
      </c>
      <c r="AR108" s="2">
        <v>5750</v>
      </c>
      <c r="AS108" t="s">
        <v>330</v>
      </c>
      <c r="AT108">
        <v>2</v>
      </c>
      <c r="AU108">
        <v>60.5</v>
      </c>
      <c r="AV108" t="s">
        <v>915</v>
      </c>
      <c r="AW108" t="s">
        <v>465</v>
      </c>
      <c r="AX108" t="s">
        <v>706</v>
      </c>
      <c r="AY108" t="s">
        <v>330</v>
      </c>
      <c r="AZ108" t="s">
        <v>1011</v>
      </c>
      <c r="BA108" t="s">
        <v>673</v>
      </c>
      <c r="BB108" t="s">
        <v>870</v>
      </c>
      <c r="BC108">
        <v>1000</v>
      </c>
      <c r="BD108" t="s">
        <v>1005</v>
      </c>
      <c r="BE108" t="s">
        <v>330</v>
      </c>
      <c r="BF108" t="s">
        <v>1012</v>
      </c>
      <c r="BG108" t="s">
        <v>1013</v>
      </c>
      <c r="BH108" t="s">
        <v>1014</v>
      </c>
      <c r="BI108" s="2">
        <v>1000</v>
      </c>
      <c r="BJ108" t="s">
        <v>1015</v>
      </c>
      <c r="BK108">
        <v>2</v>
      </c>
      <c r="BL108" t="s">
        <v>344</v>
      </c>
      <c r="BM108" t="s">
        <v>330</v>
      </c>
      <c r="BN108" t="s">
        <v>831</v>
      </c>
      <c r="BO108" t="s">
        <v>1017</v>
      </c>
      <c r="BP108" t="s">
        <v>469</v>
      </c>
      <c r="BQ108" s="2">
        <v>10000</v>
      </c>
      <c r="BR108" s="2">
        <v>25000</v>
      </c>
      <c r="BS108" s="2">
        <v>10000</v>
      </c>
      <c r="BT108" t="s">
        <v>302</v>
      </c>
      <c r="BU108">
        <v>4</v>
      </c>
      <c r="BV108" t="s">
        <v>330</v>
      </c>
      <c r="BW108" t="s">
        <v>1018</v>
      </c>
      <c r="BX108" s="2">
        <v>6698</v>
      </c>
      <c r="BY108" s="2">
        <v>9290</v>
      </c>
      <c r="BZ108" s="2">
        <v>6290</v>
      </c>
      <c r="CA108" s="2">
        <v>31924</v>
      </c>
      <c r="CB108" t="s">
        <v>302</v>
      </c>
      <c r="CC108">
        <v>7</v>
      </c>
      <c r="CD108">
        <v>1</v>
      </c>
      <c r="CE108">
        <v>1</v>
      </c>
      <c r="CF108" s="2">
        <v>3200</v>
      </c>
      <c r="CG108">
        <v>8</v>
      </c>
      <c r="CH108" t="s">
        <v>1019</v>
      </c>
      <c r="CI108" t="s">
        <v>330</v>
      </c>
      <c r="CJ108">
        <v>60.5</v>
      </c>
      <c r="CK108" t="s">
        <v>500</v>
      </c>
      <c r="CL108">
        <v>21</v>
      </c>
      <c r="CM108">
        <v>90</v>
      </c>
      <c r="CN108" t="s">
        <v>320</v>
      </c>
      <c r="CO108" t="s">
        <v>1020</v>
      </c>
      <c r="CP108" s="2">
        <v>10000</v>
      </c>
      <c r="CQ108">
        <v>15</v>
      </c>
      <c r="CR108">
        <v>4.5</v>
      </c>
      <c r="CS108">
        <v>4</v>
      </c>
      <c r="CT108" t="s">
        <v>1021</v>
      </c>
      <c r="CU108">
        <v>2.3330000000000002</v>
      </c>
      <c r="CV108">
        <v>1</v>
      </c>
      <c r="CW108" t="s">
        <v>1013</v>
      </c>
      <c r="CX108">
        <v>2</v>
      </c>
      <c r="CY108">
        <v>6</v>
      </c>
      <c r="CZ108" t="s">
        <v>1020</v>
      </c>
      <c r="DA108">
        <v>2</v>
      </c>
      <c r="DB108" t="s">
        <v>1020</v>
      </c>
      <c r="DC108" t="s">
        <v>1022</v>
      </c>
      <c r="DD108">
        <v>825</v>
      </c>
      <c r="DE108" t="s">
        <v>321</v>
      </c>
      <c r="DF108" t="s">
        <v>879</v>
      </c>
      <c r="DG108" t="s">
        <v>354</v>
      </c>
      <c r="DH108" t="s">
        <v>412</v>
      </c>
      <c r="DI108" t="s">
        <v>1020</v>
      </c>
      <c r="DJ108" t="s">
        <v>317</v>
      </c>
      <c r="DK108" s="2">
        <v>2000</v>
      </c>
    </row>
    <row r="109" spans="1:119" x14ac:dyDescent="0.25">
      <c r="A109">
        <v>67</v>
      </c>
      <c r="B109" t="s">
        <v>198</v>
      </c>
      <c r="C109" t="s">
        <v>1044</v>
      </c>
      <c r="D109" t="s">
        <v>659</v>
      </c>
      <c r="E109" t="s">
        <v>818</v>
      </c>
      <c r="F109" s="2">
        <v>12000</v>
      </c>
      <c r="G109">
        <v>2013</v>
      </c>
      <c r="H109" t="s">
        <v>302</v>
      </c>
      <c r="I109" t="s">
        <v>446</v>
      </c>
      <c r="J109" s="2">
        <v>10000</v>
      </c>
      <c r="K109" s="2">
        <v>12000</v>
      </c>
      <c r="L109" s="2">
        <v>40000</v>
      </c>
      <c r="M109" t="s">
        <v>774</v>
      </c>
      <c r="N109" t="s">
        <v>1043</v>
      </c>
      <c r="O109" s="2">
        <v>65000</v>
      </c>
      <c r="P109">
        <v>12</v>
      </c>
      <c r="Q109">
        <v>200</v>
      </c>
      <c r="R109">
        <v>748</v>
      </c>
      <c r="S109">
        <v>138</v>
      </c>
      <c r="T109">
        <v>27.9</v>
      </c>
      <c r="U109">
        <v>39.4</v>
      </c>
      <c r="V109" s="2">
        <v>22051</v>
      </c>
      <c r="W109">
        <v>84</v>
      </c>
      <c r="X109" t="s">
        <v>344</v>
      </c>
      <c r="Y109">
        <v>41</v>
      </c>
      <c r="Z109" t="s">
        <v>678</v>
      </c>
      <c r="AA109">
        <v>6</v>
      </c>
      <c r="AB109" t="s">
        <v>344</v>
      </c>
      <c r="AC109" s="2">
        <v>6031</v>
      </c>
      <c r="AD109" t="s">
        <v>302</v>
      </c>
      <c r="AE109" t="s">
        <v>302</v>
      </c>
      <c r="AF109" t="s">
        <v>302</v>
      </c>
      <c r="AG109" t="s">
        <v>302</v>
      </c>
      <c r="AH109" t="s">
        <v>302</v>
      </c>
      <c r="AI109" t="s">
        <v>302</v>
      </c>
      <c r="AJ109">
        <v>85</v>
      </c>
      <c r="AK109">
        <v>85</v>
      </c>
      <c r="AL109">
        <v>85</v>
      </c>
      <c r="AM109">
        <v>85</v>
      </c>
      <c r="AN109">
        <v>9</v>
      </c>
      <c r="AO109" s="2">
        <v>2000</v>
      </c>
      <c r="AP109" t="s">
        <v>330</v>
      </c>
      <c r="AQ109" t="s">
        <v>705</v>
      </c>
      <c r="AR109" s="2">
        <v>6900</v>
      </c>
      <c r="AS109" t="s">
        <v>330</v>
      </c>
      <c r="AT109">
        <v>2</v>
      </c>
      <c r="AU109">
        <v>75.5</v>
      </c>
      <c r="AV109" t="s">
        <v>742</v>
      </c>
      <c r="AW109">
        <v>60.5</v>
      </c>
      <c r="AX109" t="s">
        <v>915</v>
      </c>
      <c r="AY109" t="s">
        <v>465</v>
      </c>
      <c r="AZ109" t="s">
        <v>706</v>
      </c>
      <c r="BA109">
        <v>2</v>
      </c>
      <c r="BB109" t="s">
        <v>344</v>
      </c>
      <c r="BC109" t="s">
        <v>330</v>
      </c>
      <c r="BD109" t="s">
        <v>838</v>
      </c>
      <c r="BE109">
        <v>1250</v>
      </c>
      <c r="BF109" t="s">
        <v>330</v>
      </c>
      <c r="BG109" t="s">
        <v>1012</v>
      </c>
      <c r="BH109" t="s">
        <v>1013</v>
      </c>
      <c r="BI109" t="s">
        <v>1014</v>
      </c>
      <c r="BJ109" t="s">
        <v>302</v>
      </c>
      <c r="BK109" t="s">
        <v>1015</v>
      </c>
      <c r="BL109">
        <v>2</v>
      </c>
      <c r="BM109" t="s">
        <v>344</v>
      </c>
      <c r="BN109" t="s">
        <v>330</v>
      </c>
      <c r="BO109" t="s">
        <v>831</v>
      </c>
      <c r="BP109" t="s">
        <v>1017</v>
      </c>
      <c r="BQ109" t="s">
        <v>302</v>
      </c>
      <c r="BR109" s="2">
        <v>10000</v>
      </c>
      <c r="BS109" t="s">
        <v>302</v>
      </c>
      <c r="BT109" s="2">
        <v>10000</v>
      </c>
      <c r="BU109" t="s">
        <v>302</v>
      </c>
      <c r="BV109">
        <v>4</v>
      </c>
      <c r="BW109" t="s">
        <v>330</v>
      </c>
      <c r="BX109" t="s">
        <v>1018</v>
      </c>
      <c r="BY109" s="2">
        <v>6600</v>
      </c>
      <c r="BZ109" s="2">
        <v>12400</v>
      </c>
      <c r="CA109" s="2">
        <v>6200</v>
      </c>
      <c r="CB109" s="2">
        <v>31924</v>
      </c>
      <c r="CC109" t="s">
        <v>302</v>
      </c>
      <c r="CD109">
        <v>7</v>
      </c>
      <c r="CE109">
        <v>1</v>
      </c>
      <c r="CF109">
        <v>1</v>
      </c>
      <c r="CG109" s="2">
        <v>3600</v>
      </c>
      <c r="CH109">
        <v>8</v>
      </c>
      <c r="CI109" t="s">
        <v>302</v>
      </c>
      <c r="CJ109">
        <v>75.5</v>
      </c>
      <c r="CK109" t="s">
        <v>500</v>
      </c>
      <c r="CL109">
        <v>21</v>
      </c>
      <c r="CM109">
        <v>90</v>
      </c>
      <c r="CN109" t="s">
        <v>320</v>
      </c>
      <c r="CO109" t="s">
        <v>1020</v>
      </c>
      <c r="CP109" s="2">
        <v>11790</v>
      </c>
      <c r="CQ109">
        <v>15</v>
      </c>
      <c r="CR109">
        <v>4.5</v>
      </c>
      <c r="CS109">
        <v>4</v>
      </c>
      <c r="CT109" t="s">
        <v>1021</v>
      </c>
      <c r="CU109">
        <v>2.3330000000000002</v>
      </c>
      <c r="CV109">
        <v>1</v>
      </c>
      <c r="CW109" t="s">
        <v>1013</v>
      </c>
      <c r="CX109">
        <v>2</v>
      </c>
      <c r="CY109">
        <v>6</v>
      </c>
      <c r="CZ109" t="s">
        <v>1020</v>
      </c>
      <c r="DA109">
        <v>2</v>
      </c>
      <c r="DB109" t="s">
        <v>1020</v>
      </c>
      <c r="DC109" t="s">
        <v>1022</v>
      </c>
      <c r="DD109">
        <v>825</v>
      </c>
      <c r="DE109" t="s">
        <v>321</v>
      </c>
      <c r="DF109" t="s">
        <v>879</v>
      </c>
      <c r="DG109" t="s">
        <v>354</v>
      </c>
      <c r="DH109" t="s">
        <v>412</v>
      </c>
      <c r="DI109" t="s">
        <v>1020</v>
      </c>
      <c r="DJ109" t="s">
        <v>317</v>
      </c>
      <c r="DK109" s="2">
        <v>2000</v>
      </c>
    </row>
    <row r="110" spans="1:119" x14ac:dyDescent="0.25">
      <c r="A110">
        <v>68</v>
      </c>
      <c r="B110" t="s">
        <v>198</v>
      </c>
      <c r="C110" t="s">
        <v>1045</v>
      </c>
      <c r="D110" t="s">
        <v>659</v>
      </c>
      <c r="E110" t="s">
        <v>818</v>
      </c>
      <c r="F110" s="2">
        <v>12000</v>
      </c>
      <c r="G110">
        <v>2011</v>
      </c>
      <c r="H110" t="s">
        <v>302</v>
      </c>
      <c r="I110" t="s">
        <v>299</v>
      </c>
      <c r="J110" s="2">
        <v>10000</v>
      </c>
      <c r="K110" s="2">
        <v>12000</v>
      </c>
      <c r="L110" s="2">
        <v>37500</v>
      </c>
      <c r="M110" t="s">
        <v>380</v>
      </c>
      <c r="N110" t="s">
        <v>393</v>
      </c>
      <c r="O110" s="2">
        <v>60000</v>
      </c>
      <c r="P110">
        <v>12</v>
      </c>
      <c r="Q110">
        <v>200</v>
      </c>
      <c r="R110">
        <v>748</v>
      </c>
      <c r="S110">
        <v>138</v>
      </c>
      <c r="T110">
        <v>27.9</v>
      </c>
      <c r="U110">
        <v>39.4</v>
      </c>
      <c r="V110" s="2">
        <v>22051</v>
      </c>
      <c r="W110">
        <v>94</v>
      </c>
      <c r="X110" t="s">
        <v>344</v>
      </c>
      <c r="Y110">
        <v>41</v>
      </c>
      <c r="Z110" t="s">
        <v>678</v>
      </c>
      <c r="AA110">
        <v>6</v>
      </c>
      <c r="AB110" t="s">
        <v>344</v>
      </c>
      <c r="AC110" s="2">
        <v>7375</v>
      </c>
      <c r="AD110" t="s">
        <v>302</v>
      </c>
      <c r="AE110" t="s">
        <v>302</v>
      </c>
      <c r="AF110" t="s">
        <v>302</v>
      </c>
      <c r="AG110" t="s">
        <v>302</v>
      </c>
      <c r="AH110" t="s">
        <v>302</v>
      </c>
      <c r="AI110" t="s">
        <v>302</v>
      </c>
      <c r="AJ110">
        <v>93.72</v>
      </c>
      <c r="AK110">
        <v>93.72</v>
      </c>
      <c r="AL110">
        <v>93.72</v>
      </c>
      <c r="AM110">
        <v>93.72</v>
      </c>
      <c r="AN110" t="s">
        <v>302</v>
      </c>
      <c r="AO110" s="2">
        <v>2000</v>
      </c>
      <c r="AP110" t="s">
        <v>330</v>
      </c>
      <c r="AQ110" t="s">
        <v>705</v>
      </c>
      <c r="AR110" s="2">
        <v>5752</v>
      </c>
      <c r="AS110" t="s">
        <v>330</v>
      </c>
      <c r="AT110">
        <v>2</v>
      </c>
      <c r="AU110">
        <v>60.5</v>
      </c>
      <c r="AV110" t="s">
        <v>915</v>
      </c>
      <c r="AW110" t="s">
        <v>465</v>
      </c>
      <c r="AX110" t="s">
        <v>706</v>
      </c>
      <c r="AY110" t="s">
        <v>330</v>
      </c>
      <c r="AZ110" t="s">
        <v>1011</v>
      </c>
      <c r="BA110" t="s">
        <v>673</v>
      </c>
      <c r="BB110" t="s">
        <v>870</v>
      </c>
      <c r="BC110">
        <v>1000</v>
      </c>
      <c r="BD110" t="s">
        <v>1005</v>
      </c>
      <c r="BE110" t="s">
        <v>330</v>
      </c>
      <c r="BF110" t="s">
        <v>1012</v>
      </c>
      <c r="BG110" t="s">
        <v>1013</v>
      </c>
      <c r="BH110" t="s">
        <v>1014</v>
      </c>
      <c r="BI110" s="2">
        <v>1000</v>
      </c>
      <c r="BJ110" t="s">
        <v>1015</v>
      </c>
      <c r="BK110">
        <v>4</v>
      </c>
      <c r="BL110" t="s">
        <v>344</v>
      </c>
      <c r="BM110" t="s">
        <v>330</v>
      </c>
      <c r="BN110" t="s">
        <v>831</v>
      </c>
      <c r="BO110" t="s">
        <v>1017</v>
      </c>
      <c r="BP110" t="s">
        <v>469</v>
      </c>
      <c r="BQ110" s="2">
        <v>10000</v>
      </c>
      <c r="BR110" s="2">
        <v>25000</v>
      </c>
      <c r="BS110" s="2">
        <v>10000</v>
      </c>
      <c r="BT110" t="s">
        <v>302</v>
      </c>
      <c r="BU110">
        <v>4</v>
      </c>
      <c r="BV110" t="s">
        <v>330</v>
      </c>
      <c r="BW110" t="s">
        <v>1018</v>
      </c>
      <c r="BX110" s="2">
        <v>6698</v>
      </c>
      <c r="BY110" s="2">
        <v>9290</v>
      </c>
      <c r="BZ110" s="2">
        <v>6290</v>
      </c>
      <c r="CA110" s="2">
        <v>31924</v>
      </c>
      <c r="CB110" t="s">
        <v>302</v>
      </c>
      <c r="CC110">
        <v>7</v>
      </c>
      <c r="CD110">
        <v>1</v>
      </c>
      <c r="CE110">
        <v>1</v>
      </c>
      <c r="CF110" s="2">
        <v>3200</v>
      </c>
      <c r="CG110">
        <v>10</v>
      </c>
      <c r="CH110" t="s">
        <v>1019</v>
      </c>
      <c r="CI110" t="s">
        <v>330</v>
      </c>
      <c r="CJ110">
        <v>60.5</v>
      </c>
      <c r="CK110" t="s">
        <v>500</v>
      </c>
      <c r="CL110">
        <v>21</v>
      </c>
      <c r="CM110">
        <v>90</v>
      </c>
      <c r="CN110" t="s">
        <v>320</v>
      </c>
      <c r="CO110" t="s">
        <v>1020</v>
      </c>
      <c r="CP110" s="2">
        <v>12000</v>
      </c>
      <c r="CQ110">
        <v>15</v>
      </c>
      <c r="CR110">
        <v>4.5</v>
      </c>
      <c r="CS110">
        <v>4</v>
      </c>
      <c r="CT110" t="s">
        <v>1021</v>
      </c>
      <c r="CU110">
        <v>2.3330000000000002</v>
      </c>
      <c r="CV110">
        <v>1</v>
      </c>
      <c r="CW110" t="s">
        <v>1013</v>
      </c>
      <c r="CX110">
        <v>2</v>
      </c>
      <c r="CY110">
        <v>6</v>
      </c>
      <c r="CZ110" t="s">
        <v>1020</v>
      </c>
      <c r="DA110">
        <v>2</v>
      </c>
      <c r="DB110" t="s">
        <v>1020</v>
      </c>
      <c r="DC110" t="s">
        <v>1022</v>
      </c>
      <c r="DD110">
        <v>825</v>
      </c>
      <c r="DE110" t="s">
        <v>321</v>
      </c>
      <c r="DF110" t="s">
        <v>879</v>
      </c>
      <c r="DG110" t="s">
        <v>354</v>
      </c>
      <c r="DH110" t="s">
        <v>412</v>
      </c>
      <c r="DI110" t="s">
        <v>1020</v>
      </c>
      <c r="DJ110" t="s">
        <v>317</v>
      </c>
      <c r="DK110" s="2">
        <v>2000</v>
      </c>
    </row>
    <row r="111" spans="1:119" x14ac:dyDescent="0.25">
      <c r="A111">
        <v>69</v>
      </c>
      <c r="B111" t="s">
        <v>198</v>
      </c>
      <c r="C111" t="s">
        <v>1046</v>
      </c>
      <c r="D111" t="s">
        <v>1047</v>
      </c>
      <c r="E111" t="s">
        <v>659</v>
      </c>
      <c r="F111" t="s">
        <v>1048</v>
      </c>
      <c r="G111" s="2">
        <v>12000</v>
      </c>
      <c r="H111">
        <v>2011</v>
      </c>
      <c r="I111" t="s">
        <v>302</v>
      </c>
      <c r="J111" t="s">
        <v>299</v>
      </c>
      <c r="K111" s="2">
        <v>10000</v>
      </c>
      <c r="L111" s="2">
        <v>12000</v>
      </c>
      <c r="M111" s="2">
        <v>40000</v>
      </c>
      <c r="N111" t="s">
        <v>774</v>
      </c>
      <c r="O111" t="s">
        <v>881</v>
      </c>
      <c r="P111" t="s">
        <v>887</v>
      </c>
      <c r="Q111" s="2">
        <v>60000</v>
      </c>
      <c r="R111">
        <v>12</v>
      </c>
      <c r="S111">
        <v>200</v>
      </c>
      <c r="T111">
        <v>748</v>
      </c>
      <c r="U111">
        <v>138</v>
      </c>
      <c r="V111">
        <v>27.9</v>
      </c>
      <c r="W111">
        <v>39.4</v>
      </c>
      <c r="X111" s="2">
        <v>22051</v>
      </c>
      <c r="Y111">
        <v>84</v>
      </c>
      <c r="Z111" t="s">
        <v>344</v>
      </c>
      <c r="AA111">
        <v>41</v>
      </c>
      <c r="AB111" t="s">
        <v>678</v>
      </c>
      <c r="AC111">
        <v>6</v>
      </c>
      <c r="AD111" t="s">
        <v>344</v>
      </c>
      <c r="AE111" s="2">
        <v>6031</v>
      </c>
      <c r="AF111" t="s">
        <v>302</v>
      </c>
      <c r="AG111" t="s">
        <v>302</v>
      </c>
      <c r="AH111" t="s">
        <v>302</v>
      </c>
      <c r="AI111" t="s">
        <v>302</v>
      </c>
      <c r="AJ111" t="s">
        <v>302</v>
      </c>
      <c r="AK111" t="s">
        <v>302</v>
      </c>
      <c r="AL111">
        <v>93.72</v>
      </c>
      <c r="AM111">
        <v>93.72</v>
      </c>
      <c r="AN111">
        <v>93.72</v>
      </c>
      <c r="AO111">
        <v>93.72</v>
      </c>
      <c r="AP111">
        <v>55.12</v>
      </c>
      <c r="AQ111" s="2">
        <v>2000</v>
      </c>
      <c r="AR111" t="s">
        <v>330</v>
      </c>
      <c r="AS111" t="s">
        <v>705</v>
      </c>
      <c r="AT111" s="2">
        <v>5753</v>
      </c>
      <c r="AU111" t="s">
        <v>330</v>
      </c>
      <c r="AV111">
        <v>2</v>
      </c>
      <c r="AW111">
        <v>75.5</v>
      </c>
      <c r="AX111" t="s">
        <v>742</v>
      </c>
      <c r="AY111">
        <v>60.5</v>
      </c>
      <c r="AZ111" t="s">
        <v>915</v>
      </c>
      <c r="BA111" t="s">
        <v>465</v>
      </c>
      <c r="BB111" t="s">
        <v>706</v>
      </c>
      <c r="BC111" t="s">
        <v>1049</v>
      </c>
      <c r="BD111" t="s">
        <v>838</v>
      </c>
      <c r="BE111" t="s">
        <v>1050</v>
      </c>
      <c r="BF111" t="s">
        <v>870</v>
      </c>
      <c r="BG111">
        <v>1000</v>
      </c>
      <c r="BH111" t="s">
        <v>1005</v>
      </c>
      <c r="BI111" t="s">
        <v>330</v>
      </c>
      <c r="BJ111" t="s">
        <v>1012</v>
      </c>
      <c r="BK111" t="s">
        <v>1013</v>
      </c>
      <c r="BL111" t="s">
        <v>1014</v>
      </c>
      <c r="BM111" s="2">
        <v>1000</v>
      </c>
      <c r="BN111" t="s">
        <v>1015</v>
      </c>
      <c r="BO111">
        <v>5</v>
      </c>
      <c r="BP111" t="s">
        <v>344</v>
      </c>
      <c r="BQ111" t="s">
        <v>330</v>
      </c>
      <c r="BR111" t="s">
        <v>831</v>
      </c>
      <c r="BS111" t="s">
        <v>1017</v>
      </c>
      <c r="BT111" t="s">
        <v>469</v>
      </c>
      <c r="BU111" s="2">
        <v>5000</v>
      </c>
      <c r="BV111" s="2">
        <v>10000</v>
      </c>
      <c r="BW111" s="2">
        <v>36500</v>
      </c>
      <c r="BX111" t="s">
        <v>302</v>
      </c>
      <c r="BY111">
        <v>6</v>
      </c>
      <c r="BZ111" t="s">
        <v>330</v>
      </c>
      <c r="CA111" t="s">
        <v>1018</v>
      </c>
      <c r="CB111" s="2">
        <v>6698</v>
      </c>
      <c r="CC111" s="2">
        <v>9290</v>
      </c>
      <c r="CD111" s="2">
        <v>6290</v>
      </c>
      <c r="CE111" s="2">
        <v>31924</v>
      </c>
      <c r="CF111" t="s">
        <v>302</v>
      </c>
      <c r="CG111">
        <v>7</v>
      </c>
      <c r="CH111">
        <v>1</v>
      </c>
      <c r="CI111">
        <v>1</v>
      </c>
      <c r="CJ111" s="2">
        <v>3600</v>
      </c>
      <c r="CK111">
        <v>11</v>
      </c>
      <c r="CL111" t="s">
        <v>1019</v>
      </c>
      <c r="CM111" t="s">
        <v>330</v>
      </c>
      <c r="CN111">
        <v>75.5</v>
      </c>
      <c r="CO111" t="s">
        <v>1051</v>
      </c>
      <c r="CP111">
        <v>21</v>
      </c>
      <c r="CQ111">
        <v>90</v>
      </c>
      <c r="CR111" t="s">
        <v>320</v>
      </c>
      <c r="CS111" t="s">
        <v>1020</v>
      </c>
      <c r="CT111" s="2">
        <v>12000</v>
      </c>
      <c r="CU111">
        <v>15</v>
      </c>
      <c r="CV111">
        <v>4.5</v>
      </c>
      <c r="CW111">
        <v>4</v>
      </c>
      <c r="CX111" t="s">
        <v>1021</v>
      </c>
      <c r="CY111">
        <v>2.3330000000000002</v>
      </c>
      <c r="CZ111">
        <v>1</v>
      </c>
      <c r="DA111" t="s">
        <v>1013</v>
      </c>
      <c r="DB111">
        <v>2</v>
      </c>
      <c r="DC111">
        <v>6</v>
      </c>
      <c r="DD111" t="s">
        <v>1020</v>
      </c>
      <c r="DE111">
        <v>2</v>
      </c>
      <c r="DF111" t="s">
        <v>1020</v>
      </c>
      <c r="DG111" t="s">
        <v>1022</v>
      </c>
      <c r="DH111">
        <v>825</v>
      </c>
      <c r="DI111" t="s">
        <v>321</v>
      </c>
      <c r="DJ111" t="s">
        <v>879</v>
      </c>
      <c r="DK111" t="s">
        <v>354</v>
      </c>
      <c r="DL111" t="s">
        <v>412</v>
      </c>
      <c r="DM111" t="s">
        <v>1020</v>
      </c>
      <c r="DN111" t="s">
        <v>317</v>
      </c>
      <c r="DO111" s="2">
        <v>2000</v>
      </c>
    </row>
    <row r="112" spans="1:119" x14ac:dyDescent="0.25">
      <c r="A112" t="s">
        <v>302</v>
      </c>
      <c r="B112" t="s">
        <v>198</v>
      </c>
      <c r="C112" t="s">
        <v>1052</v>
      </c>
      <c r="D112" t="s">
        <v>659</v>
      </c>
      <c r="E112" t="s">
        <v>818</v>
      </c>
      <c r="F112" s="2">
        <v>12000</v>
      </c>
      <c r="G112">
        <v>2011</v>
      </c>
      <c r="H112" t="s">
        <v>302</v>
      </c>
      <c r="I112" t="s">
        <v>299</v>
      </c>
      <c r="J112" s="2">
        <v>10000</v>
      </c>
      <c r="K112" s="2">
        <v>12000</v>
      </c>
      <c r="L112" s="2">
        <v>40000</v>
      </c>
      <c r="M112" t="s">
        <v>774</v>
      </c>
      <c r="N112" t="s">
        <v>1043</v>
      </c>
      <c r="O112" s="2">
        <v>60000</v>
      </c>
      <c r="P112">
        <v>12</v>
      </c>
      <c r="Q112">
        <v>200</v>
      </c>
      <c r="R112">
        <v>748</v>
      </c>
      <c r="S112">
        <v>138</v>
      </c>
      <c r="T112">
        <v>27.9</v>
      </c>
      <c r="U112">
        <v>39.4</v>
      </c>
      <c r="V112" s="2">
        <v>22051</v>
      </c>
      <c r="W112">
        <v>84</v>
      </c>
      <c r="X112" t="s">
        <v>344</v>
      </c>
      <c r="Y112">
        <v>41</v>
      </c>
      <c r="Z112" t="s">
        <v>678</v>
      </c>
      <c r="AA112">
        <v>6</v>
      </c>
      <c r="AB112" t="s">
        <v>344</v>
      </c>
      <c r="AC112" s="2">
        <v>6031</v>
      </c>
      <c r="AD112" t="s">
        <v>302</v>
      </c>
      <c r="AE112" t="s">
        <v>302</v>
      </c>
      <c r="AF112" t="s">
        <v>302</v>
      </c>
      <c r="AG112" t="s">
        <v>302</v>
      </c>
      <c r="AH112" t="s">
        <v>302</v>
      </c>
      <c r="AI112" t="s">
        <v>302</v>
      </c>
      <c r="AJ112">
        <v>93.72</v>
      </c>
      <c r="AK112">
        <v>93.72</v>
      </c>
      <c r="AL112">
        <v>93.72</v>
      </c>
      <c r="AM112">
        <v>93.72</v>
      </c>
      <c r="AN112">
        <v>55.12</v>
      </c>
      <c r="AO112" s="2">
        <v>2000</v>
      </c>
      <c r="AP112" t="s">
        <v>330</v>
      </c>
      <c r="AQ112" t="s">
        <v>705</v>
      </c>
      <c r="AR112" s="2">
        <v>5751</v>
      </c>
      <c r="AS112" t="s">
        <v>330</v>
      </c>
      <c r="AT112">
        <v>2</v>
      </c>
      <c r="AU112">
        <v>75.5</v>
      </c>
      <c r="AV112" t="s">
        <v>742</v>
      </c>
      <c r="AW112">
        <v>60.5</v>
      </c>
      <c r="AX112" t="s">
        <v>915</v>
      </c>
      <c r="AY112" t="s">
        <v>465</v>
      </c>
      <c r="AZ112" t="s">
        <v>706</v>
      </c>
      <c r="BA112">
        <v>2</v>
      </c>
      <c r="BB112" t="s">
        <v>344</v>
      </c>
      <c r="BC112" t="s">
        <v>330</v>
      </c>
      <c r="BD112" t="s">
        <v>1011</v>
      </c>
    </row>
    <row r="113" spans="1:110" x14ac:dyDescent="0.25">
      <c r="A113" t="s">
        <v>302</v>
      </c>
      <c r="B113" t="s">
        <v>198</v>
      </c>
      <c r="C113" t="s">
        <v>1053</v>
      </c>
      <c r="D113" t="s">
        <v>659</v>
      </c>
      <c r="E113" t="s">
        <v>1048</v>
      </c>
      <c r="F113" s="2">
        <v>12000</v>
      </c>
      <c r="G113">
        <v>2014</v>
      </c>
      <c r="H113" t="s">
        <v>302</v>
      </c>
      <c r="I113" t="s">
        <v>446</v>
      </c>
      <c r="J113" s="2">
        <v>10000</v>
      </c>
      <c r="K113" s="2">
        <v>12000</v>
      </c>
      <c r="L113" s="2">
        <v>40000</v>
      </c>
      <c r="M113" t="s">
        <v>708</v>
      </c>
      <c r="N113" t="s">
        <v>881</v>
      </c>
      <c r="O113" t="s">
        <v>887</v>
      </c>
      <c r="P113" s="2">
        <v>65000</v>
      </c>
      <c r="Q113">
        <v>12</v>
      </c>
      <c r="R113">
        <v>200</v>
      </c>
      <c r="S113">
        <v>748</v>
      </c>
      <c r="T113">
        <v>138</v>
      </c>
      <c r="U113">
        <v>27.9</v>
      </c>
      <c r="V113">
        <v>39.4</v>
      </c>
      <c r="W113" s="2">
        <v>22051</v>
      </c>
      <c r="X113">
        <v>84</v>
      </c>
      <c r="Y113" t="s">
        <v>344</v>
      </c>
      <c r="Z113">
        <v>41</v>
      </c>
      <c r="AA113" t="s">
        <v>678</v>
      </c>
      <c r="AB113">
        <v>6</v>
      </c>
      <c r="AC113" t="s">
        <v>344</v>
      </c>
      <c r="AD113" s="2">
        <v>6031</v>
      </c>
      <c r="AE113" t="s">
        <v>302</v>
      </c>
      <c r="AF113" t="s">
        <v>302</v>
      </c>
      <c r="AG113" t="s">
        <v>302</v>
      </c>
      <c r="AH113" t="s">
        <v>302</v>
      </c>
      <c r="AI113" t="s">
        <v>302</v>
      </c>
      <c r="AJ113" t="s">
        <v>302</v>
      </c>
      <c r="AK113">
        <v>85</v>
      </c>
      <c r="AL113">
        <v>85</v>
      </c>
      <c r="AM113">
        <v>85</v>
      </c>
      <c r="AN113">
        <v>85</v>
      </c>
      <c r="AO113">
        <v>9</v>
      </c>
      <c r="AP113" s="2">
        <v>2000</v>
      </c>
      <c r="AQ113" t="s">
        <v>330</v>
      </c>
      <c r="AR113" t="s">
        <v>705</v>
      </c>
      <c r="AS113" s="2">
        <v>6900</v>
      </c>
      <c r="AT113" t="s">
        <v>330</v>
      </c>
      <c r="AU113">
        <v>3</v>
      </c>
      <c r="AV113">
        <v>75.5</v>
      </c>
      <c r="AW113" t="s">
        <v>742</v>
      </c>
      <c r="AX113">
        <v>60.6</v>
      </c>
      <c r="AY113" t="s">
        <v>915</v>
      </c>
      <c r="AZ113" t="s">
        <v>465</v>
      </c>
      <c r="BA113" t="s">
        <v>706</v>
      </c>
      <c r="BB113">
        <v>2</v>
      </c>
      <c r="BC113" t="s">
        <v>344</v>
      </c>
      <c r="BD113" t="s">
        <v>330</v>
      </c>
      <c r="BE113" t="s">
        <v>838</v>
      </c>
      <c r="BF113">
        <v>1250</v>
      </c>
      <c r="BG113" t="s">
        <v>330</v>
      </c>
      <c r="BH113" t="s">
        <v>1012</v>
      </c>
      <c r="BI113" t="s">
        <v>1013</v>
      </c>
      <c r="BJ113" t="s">
        <v>1014</v>
      </c>
    </row>
    <row r="114" spans="1:110" x14ac:dyDescent="0.25">
      <c r="A114">
        <v>70</v>
      </c>
      <c r="B114" t="s">
        <v>1054</v>
      </c>
      <c r="C114" t="s">
        <v>295</v>
      </c>
      <c r="D114" t="s">
        <v>338</v>
      </c>
      <c r="E114" t="s">
        <v>1055</v>
      </c>
      <c r="F114" t="s">
        <v>451</v>
      </c>
      <c r="G114">
        <v>1998</v>
      </c>
      <c r="H114" t="s">
        <v>302</v>
      </c>
      <c r="I114" t="s">
        <v>302</v>
      </c>
      <c r="J114" s="2">
        <v>6234</v>
      </c>
      <c r="K114" s="2">
        <v>6234</v>
      </c>
      <c r="L114" s="2">
        <v>30000</v>
      </c>
      <c r="M114" t="s">
        <v>1056</v>
      </c>
      <c r="N114" t="s">
        <v>393</v>
      </c>
      <c r="O114" t="s">
        <v>302</v>
      </c>
      <c r="P114" t="s">
        <v>302</v>
      </c>
      <c r="Q114" t="s">
        <v>302</v>
      </c>
      <c r="R114" t="s">
        <v>302</v>
      </c>
      <c r="S114" t="s">
        <v>302</v>
      </c>
      <c r="T114" t="s">
        <v>302</v>
      </c>
      <c r="U114" t="s">
        <v>302</v>
      </c>
      <c r="V114" t="s">
        <v>302</v>
      </c>
      <c r="W114" t="s">
        <v>302</v>
      </c>
      <c r="X114" t="s">
        <v>302</v>
      </c>
      <c r="Y114" t="s">
        <v>302</v>
      </c>
      <c r="Z114" t="s">
        <v>302</v>
      </c>
      <c r="AA114" t="s">
        <v>302</v>
      </c>
      <c r="AB114" t="s">
        <v>302</v>
      </c>
      <c r="AC114" t="s">
        <v>302</v>
      </c>
      <c r="AD114" t="s">
        <v>302</v>
      </c>
      <c r="AE114" t="s">
        <v>302</v>
      </c>
      <c r="AF114" t="s">
        <v>302</v>
      </c>
      <c r="AG114" t="s">
        <v>302</v>
      </c>
      <c r="AH114" t="s">
        <v>302</v>
      </c>
      <c r="AI114" t="s">
        <v>302</v>
      </c>
      <c r="AJ114" t="s">
        <v>302</v>
      </c>
      <c r="AK114" t="s">
        <v>302</v>
      </c>
      <c r="AL114" t="s">
        <v>302</v>
      </c>
      <c r="AM114" t="s">
        <v>302</v>
      </c>
      <c r="AN114" t="s">
        <v>302</v>
      </c>
      <c r="AO114" t="s">
        <v>302</v>
      </c>
      <c r="AP114" t="s">
        <v>302</v>
      </c>
      <c r="AQ114" t="s">
        <v>302</v>
      </c>
      <c r="AR114" t="s">
        <v>302</v>
      </c>
      <c r="AS114" t="s">
        <v>302</v>
      </c>
      <c r="AT114" t="s">
        <v>302</v>
      </c>
      <c r="AU114" t="s">
        <v>302</v>
      </c>
      <c r="AV114" t="s">
        <v>302</v>
      </c>
      <c r="AW114" t="s">
        <v>302</v>
      </c>
      <c r="AX114" t="s">
        <v>302</v>
      </c>
      <c r="AY114" t="s">
        <v>302</v>
      </c>
      <c r="AZ114" t="s">
        <v>302</v>
      </c>
      <c r="BA114" t="s">
        <v>302</v>
      </c>
      <c r="BB114" t="s">
        <v>302</v>
      </c>
      <c r="BC114" t="s">
        <v>302</v>
      </c>
      <c r="BD114" t="s">
        <v>302</v>
      </c>
      <c r="BE114" t="s">
        <v>302</v>
      </c>
      <c r="BF114" t="s">
        <v>302</v>
      </c>
      <c r="BG114" t="s">
        <v>302</v>
      </c>
      <c r="BH114" t="s">
        <v>302</v>
      </c>
      <c r="BI114" t="s">
        <v>302</v>
      </c>
      <c r="BJ114" t="s">
        <v>302</v>
      </c>
      <c r="BK114" t="s">
        <v>302</v>
      </c>
      <c r="BL114" t="s">
        <v>302</v>
      </c>
      <c r="BM114" t="s">
        <v>302</v>
      </c>
      <c r="BN114" t="s">
        <v>302</v>
      </c>
      <c r="BO114" t="s">
        <v>302</v>
      </c>
      <c r="BP114" t="s">
        <v>302</v>
      </c>
      <c r="BQ114" t="s">
        <v>302</v>
      </c>
      <c r="BR114" t="s">
        <v>302</v>
      </c>
      <c r="BS114" t="s">
        <v>302</v>
      </c>
      <c r="BT114" t="s">
        <v>302</v>
      </c>
      <c r="BU114" t="s">
        <v>302</v>
      </c>
      <c r="BV114" t="s">
        <v>302</v>
      </c>
      <c r="BW114" t="s">
        <v>302</v>
      </c>
      <c r="BX114" t="s">
        <v>302</v>
      </c>
      <c r="BY114" t="s">
        <v>302</v>
      </c>
      <c r="BZ114" t="s">
        <v>302</v>
      </c>
      <c r="CA114" t="s">
        <v>302</v>
      </c>
      <c r="CB114" t="s">
        <v>302</v>
      </c>
      <c r="CC114" t="s">
        <v>302</v>
      </c>
      <c r="CD114" t="s">
        <v>302</v>
      </c>
      <c r="CE114" t="s">
        <v>302</v>
      </c>
      <c r="CF114" t="s">
        <v>302</v>
      </c>
      <c r="CG114" t="s">
        <v>302</v>
      </c>
      <c r="CH114" t="s">
        <v>302</v>
      </c>
      <c r="CI114" t="s">
        <v>302</v>
      </c>
      <c r="CJ114" t="s">
        <v>302</v>
      </c>
      <c r="CK114" t="s">
        <v>302</v>
      </c>
    </row>
    <row r="115" spans="1:110" x14ac:dyDescent="0.25">
      <c r="A115">
        <v>71</v>
      </c>
      <c r="B115" t="s">
        <v>1057</v>
      </c>
      <c r="C115" t="s">
        <v>1058</v>
      </c>
      <c r="D115" t="s">
        <v>295</v>
      </c>
      <c r="E115" t="s">
        <v>840</v>
      </c>
      <c r="F115">
        <v>7500</v>
      </c>
      <c r="G115">
        <v>2009</v>
      </c>
      <c r="H115" t="s">
        <v>302</v>
      </c>
      <c r="I115" t="s">
        <v>302</v>
      </c>
      <c r="J115" s="2">
        <v>7874</v>
      </c>
      <c r="K115" s="2">
        <v>10000</v>
      </c>
      <c r="L115" s="2">
        <v>35000</v>
      </c>
      <c r="M115" t="s">
        <v>774</v>
      </c>
      <c r="N115" t="s">
        <v>393</v>
      </c>
      <c r="O115" t="s">
        <v>302</v>
      </c>
      <c r="P115" t="s">
        <v>302</v>
      </c>
      <c r="Q115" t="s">
        <v>302</v>
      </c>
      <c r="R115" t="s">
        <v>302</v>
      </c>
      <c r="S115" t="s">
        <v>302</v>
      </c>
      <c r="T115" t="s">
        <v>302</v>
      </c>
      <c r="U115" t="s">
        <v>302</v>
      </c>
      <c r="V115" t="s">
        <v>302</v>
      </c>
      <c r="W115" t="s">
        <v>302</v>
      </c>
      <c r="X115" t="s">
        <v>302</v>
      </c>
      <c r="Y115" t="s">
        <v>302</v>
      </c>
      <c r="Z115" t="s">
        <v>302</v>
      </c>
      <c r="AA115" t="s">
        <v>302</v>
      </c>
      <c r="AB115" t="s">
        <v>302</v>
      </c>
      <c r="AC115" t="s">
        <v>302</v>
      </c>
      <c r="AD115" t="s">
        <v>302</v>
      </c>
      <c r="AE115" t="s">
        <v>302</v>
      </c>
      <c r="AF115" t="s">
        <v>302</v>
      </c>
      <c r="AG115" t="s">
        <v>302</v>
      </c>
      <c r="AH115" t="s">
        <v>302</v>
      </c>
      <c r="AI115" t="s">
        <v>302</v>
      </c>
      <c r="AJ115" t="s">
        <v>302</v>
      </c>
      <c r="AK115" t="s">
        <v>302</v>
      </c>
      <c r="AL115" t="s">
        <v>302</v>
      </c>
      <c r="AM115" t="s">
        <v>302</v>
      </c>
      <c r="AN115" t="s">
        <v>302</v>
      </c>
      <c r="AO115" t="s">
        <v>302</v>
      </c>
      <c r="AP115" t="s">
        <v>302</v>
      </c>
      <c r="AQ115" t="s">
        <v>302</v>
      </c>
      <c r="AR115" t="s">
        <v>302</v>
      </c>
      <c r="AS115" t="s">
        <v>302</v>
      </c>
      <c r="AT115" t="s">
        <v>302</v>
      </c>
      <c r="AU115" t="s">
        <v>302</v>
      </c>
      <c r="AV115" t="s">
        <v>302</v>
      </c>
      <c r="AW115" t="s">
        <v>302</v>
      </c>
      <c r="AX115" t="s">
        <v>302</v>
      </c>
      <c r="AY115" t="s">
        <v>302</v>
      </c>
      <c r="AZ115" t="s">
        <v>302</v>
      </c>
      <c r="BA115" t="s">
        <v>302</v>
      </c>
      <c r="BB115" t="s">
        <v>302</v>
      </c>
      <c r="BC115" t="s">
        <v>302</v>
      </c>
      <c r="BD115" t="s">
        <v>302</v>
      </c>
      <c r="BE115" t="s">
        <v>302</v>
      </c>
      <c r="BF115" t="s">
        <v>302</v>
      </c>
      <c r="BG115" t="s">
        <v>302</v>
      </c>
      <c r="BH115" t="s">
        <v>302</v>
      </c>
      <c r="BI115" t="s">
        <v>302</v>
      </c>
      <c r="BJ115" t="s">
        <v>302</v>
      </c>
      <c r="BK115" t="s">
        <v>302</v>
      </c>
      <c r="BL115" t="s">
        <v>302</v>
      </c>
      <c r="BM115" t="s">
        <v>302</v>
      </c>
      <c r="BN115" t="s">
        <v>302</v>
      </c>
      <c r="BO115" t="s">
        <v>302</v>
      </c>
      <c r="BP115" t="s">
        <v>302</v>
      </c>
      <c r="BQ115" t="s">
        <v>302</v>
      </c>
      <c r="BR115" t="s">
        <v>302</v>
      </c>
      <c r="BS115" t="s">
        <v>302</v>
      </c>
      <c r="BT115" t="s">
        <v>302</v>
      </c>
      <c r="BU115" t="s">
        <v>302</v>
      </c>
      <c r="BV115" t="s">
        <v>302</v>
      </c>
      <c r="BW115" t="s">
        <v>302</v>
      </c>
      <c r="BX115" t="s">
        <v>302</v>
      </c>
      <c r="BY115" t="s">
        <v>302</v>
      </c>
      <c r="BZ115" t="s">
        <v>302</v>
      </c>
      <c r="CA115" t="s">
        <v>302</v>
      </c>
      <c r="CB115" t="s">
        <v>302</v>
      </c>
      <c r="CC115" t="s">
        <v>302</v>
      </c>
      <c r="CD115" t="s">
        <v>302</v>
      </c>
      <c r="CE115" t="s">
        <v>302</v>
      </c>
      <c r="CF115" t="s">
        <v>302</v>
      </c>
      <c r="CG115" t="s">
        <v>302</v>
      </c>
      <c r="CH115" t="s">
        <v>302</v>
      </c>
      <c r="CI115" t="s">
        <v>302</v>
      </c>
      <c r="CJ115" t="s">
        <v>302</v>
      </c>
      <c r="CK115" t="s">
        <v>302</v>
      </c>
    </row>
    <row r="116" spans="1:110" x14ac:dyDescent="0.25">
      <c r="A116">
        <v>72</v>
      </c>
      <c r="B116" t="s">
        <v>1059</v>
      </c>
      <c r="C116" t="s">
        <v>429</v>
      </c>
      <c r="D116" t="s">
        <v>295</v>
      </c>
      <c r="E116" t="s">
        <v>660</v>
      </c>
      <c r="F116" t="s">
        <v>1060</v>
      </c>
      <c r="G116">
        <v>2009</v>
      </c>
      <c r="H116" t="s">
        <v>302</v>
      </c>
      <c r="I116" t="s">
        <v>299</v>
      </c>
      <c r="J116" s="2">
        <v>9000</v>
      </c>
      <c r="K116" s="2">
        <v>9000</v>
      </c>
      <c r="L116" s="2">
        <v>25000</v>
      </c>
      <c r="M116" t="s">
        <v>302</v>
      </c>
      <c r="N116" t="s">
        <v>302</v>
      </c>
      <c r="O116" t="s">
        <v>302</v>
      </c>
      <c r="P116" t="s">
        <v>302</v>
      </c>
      <c r="Q116">
        <v>130</v>
      </c>
      <c r="R116">
        <v>339</v>
      </c>
      <c r="S116">
        <v>228</v>
      </c>
      <c r="T116">
        <v>28.5</v>
      </c>
      <c r="U116">
        <v>67</v>
      </c>
      <c r="V116" s="2">
        <v>9622</v>
      </c>
      <c r="W116" t="s">
        <v>1061</v>
      </c>
      <c r="X116" t="s">
        <v>664</v>
      </c>
      <c r="Y116">
        <v>8</v>
      </c>
      <c r="Z116" t="s">
        <v>302</v>
      </c>
      <c r="AA116" t="s">
        <v>302</v>
      </c>
      <c r="AB116" t="s">
        <v>302</v>
      </c>
      <c r="AC116" t="s">
        <v>302</v>
      </c>
      <c r="AD116" t="s">
        <v>302</v>
      </c>
      <c r="AE116" t="s">
        <v>302</v>
      </c>
      <c r="AF116">
        <v>64</v>
      </c>
      <c r="AG116">
        <v>64</v>
      </c>
      <c r="AH116" t="s">
        <v>302</v>
      </c>
      <c r="AI116" t="s">
        <v>302</v>
      </c>
      <c r="AJ116" t="s">
        <v>302</v>
      </c>
      <c r="AK116" t="s">
        <v>302</v>
      </c>
      <c r="AL116" t="s">
        <v>330</v>
      </c>
      <c r="AM116" t="s">
        <v>1062</v>
      </c>
      <c r="AN116" s="2">
        <v>6000</v>
      </c>
      <c r="AO116" t="s">
        <v>330</v>
      </c>
      <c r="AP116" t="s">
        <v>302</v>
      </c>
      <c r="AQ116">
        <v>60.5</v>
      </c>
      <c r="AR116" t="s">
        <v>302</v>
      </c>
      <c r="AS116" t="s">
        <v>330</v>
      </c>
      <c r="AT116" t="s">
        <v>1063</v>
      </c>
      <c r="AU116" t="s">
        <v>1064</v>
      </c>
      <c r="AV116" t="s">
        <v>330</v>
      </c>
      <c r="AW116" t="s">
        <v>302</v>
      </c>
      <c r="AX116" t="s">
        <v>302</v>
      </c>
      <c r="AY116" t="s">
        <v>302</v>
      </c>
      <c r="AZ116" t="s">
        <v>302</v>
      </c>
      <c r="BA116" t="s">
        <v>302</v>
      </c>
      <c r="BB116" t="s">
        <v>302</v>
      </c>
      <c r="BC116" t="s">
        <v>302</v>
      </c>
      <c r="BD116" t="s">
        <v>302</v>
      </c>
      <c r="BE116">
        <v>4</v>
      </c>
      <c r="BF116" t="s">
        <v>330</v>
      </c>
      <c r="BG116" t="s">
        <v>1018</v>
      </c>
      <c r="BH116" t="s">
        <v>1065</v>
      </c>
      <c r="BI116" t="s">
        <v>302</v>
      </c>
      <c r="BJ116" t="s">
        <v>302</v>
      </c>
      <c r="BK116" t="s">
        <v>302</v>
      </c>
      <c r="BL116" t="s">
        <v>302</v>
      </c>
      <c r="BM116" t="s">
        <v>302</v>
      </c>
      <c r="BN116" t="s">
        <v>302</v>
      </c>
      <c r="BO116" t="s">
        <v>302</v>
      </c>
      <c r="BP116" t="s">
        <v>302</v>
      </c>
      <c r="BQ116" t="s">
        <v>302</v>
      </c>
      <c r="BR116" t="s">
        <v>302</v>
      </c>
      <c r="BS116" t="s">
        <v>302</v>
      </c>
      <c r="BT116" t="s">
        <v>302</v>
      </c>
      <c r="BU116" t="s">
        <v>302</v>
      </c>
      <c r="BV116" t="s">
        <v>302</v>
      </c>
      <c r="BW116" t="s">
        <v>302</v>
      </c>
      <c r="BX116" t="s">
        <v>302</v>
      </c>
      <c r="BY116" t="s">
        <v>302</v>
      </c>
      <c r="BZ116" t="s">
        <v>302</v>
      </c>
      <c r="CA116">
        <v>15</v>
      </c>
      <c r="CB116" t="s">
        <v>302</v>
      </c>
      <c r="CC116" t="s">
        <v>302</v>
      </c>
      <c r="CD116" t="s">
        <v>302</v>
      </c>
      <c r="CE116">
        <v>3</v>
      </c>
      <c r="CF116" t="s">
        <v>302</v>
      </c>
      <c r="CG116">
        <v>2</v>
      </c>
      <c r="CH116" t="s">
        <v>353</v>
      </c>
      <c r="CI116" t="s">
        <v>302</v>
      </c>
      <c r="CJ116" t="s">
        <v>302</v>
      </c>
      <c r="CK116" t="s">
        <v>302</v>
      </c>
      <c r="CL116" t="s">
        <v>412</v>
      </c>
      <c r="CM116" t="s">
        <v>353</v>
      </c>
      <c r="CN116" t="s">
        <v>302</v>
      </c>
      <c r="CO116">
        <v>900</v>
      </c>
    </row>
    <row r="117" spans="1:110" x14ac:dyDescent="0.25">
      <c r="A117" t="s">
        <v>302</v>
      </c>
      <c r="B117" t="s">
        <v>1066</v>
      </c>
      <c r="C117" t="s">
        <v>429</v>
      </c>
      <c r="D117" t="s">
        <v>659</v>
      </c>
      <c r="E117" t="s">
        <v>818</v>
      </c>
      <c r="F117" s="2">
        <v>10000</v>
      </c>
      <c r="G117">
        <v>2001</v>
      </c>
      <c r="H117" t="s">
        <v>302</v>
      </c>
      <c r="I117" t="s">
        <v>299</v>
      </c>
      <c r="J117" s="2">
        <v>10000</v>
      </c>
      <c r="K117" s="2">
        <v>10000</v>
      </c>
      <c r="L117" s="2">
        <v>40000</v>
      </c>
      <c r="M117" t="s">
        <v>302</v>
      </c>
      <c r="N117" t="s">
        <v>302</v>
      </c>
      <c r="O117" s="2">
        <v>9500</v>
      </c>
      <c r="P117">
        <v>1.2</v>
      </c>
      <c r="Q117" t="s">
        <v>302</v>
      </c>
      <c r="R117">
        <v>715</v>
      </c>
      <c r="S117">
        <v>138</v>
      </c>
      <c r="T117">
        <v>40</v>
      </c>
      <c r="U117" t="s">
        <v>302</v>
      </c>
      <c r="V117" s="2">
        <v>20000</v>
      </c>
      <c r="W117" t="s">
        <v>888</v>
      </c>
      <c r="X117" t="s">
        <v>678</v>
      </c>
      <c r="Y117">
        <v>6</v>
      </c>
      <c r="Z117" t="s">
        <v>302</v>
      </c>
      <c r="AA117" t="s">
        <v>302</v>
      </c>
      <c r="AB117" t="s">
        <v>302</v>
      </c>
      <c r="AC117" t="s">
        <v>302</v>
      </c>
      <c r="AD117" t="s">
        <v>302</v>
      </c>
      <c r="AE117" t="s">
        <v>302</v>
      </c>
      <c r="AF117">
        <v>85</v>
      </c>
      <c r="AG117">
        <v>85</v>
      </c>
      <c r="AH117">
        <v>85</v>
      </c>
      <c r="AI117">
        <v>85</v>
      </c>
      <c r="AJ117">
        <v>10</v>
      </c>
      <c r="AK117" t="s">
        <v>302</v>
      </c>
      <c r="AL117" t="s">
        <v>330</v>
      </c>
      <c r="AM117" t="s">
        <v>302</v>
      </c>
      <c r="AN117" t="s">
        <v>302</v>
      </c>
      <c r="AO117" t="s">
        <v>330</v>
      </c>
      <c r="AP117">
        <v>2</v>
      </c>
      <c r="AQ117">
        <v>60.5</v>
      </c>
      <c r="AR117" t="s">
        <v>302</v>
      </c>
      <c r="AS117" t="s">
        <v>330</v>
      </c>
      <c r="AT117" t="s">
        <v>870</v>
      </c>
      <c r="AU117" t="s">
        <v>330</v>
      </c>
      <c r="AV117" s="2">
        <v>1500</v>
      </c>
      <c r="AW117" t="s">
        <v>302</v>
      </c>
      <c r="AX117" t="s">
        <v>302</v>
      </c>
      <c r="AY117" t="s">
        <v>302</v>
      </c>
      <c r="AZ117" t="s">
        <v>302</v>
      </c>
      <c r="BA117" t="s">
        <v>302</v>
      </c>
      <c r="BB117" t="s">
        <v>302</v>
      </c>
      <c r="BC117" t="s">
        <v>302</v>
      </c>
      <c r="BD117">
        <v>4</v>
      </c>
      <c r="BE117" t="s">
        <v>330</v>
      </c>
      <c r="BF117" t="s">
        <v>1018</v>
      </c>
      <c r="BG117" t="s">
        <v>1065</v>
      </c>
      <c r="BH117" s="2">
        <v>6600</v>
      </c>
      <c r="BI117" s="2">
        <v>6428</v>
      </c>
      <c r="BJ117" t="s">
        <v>302</v>
      </c>
      <c r="BK117" s="2">
        <v>29664</v>
      </c>
      <c r="BL117" t="s">
        <v>302</v>
      </c>
      <c r="BM117" t="s">
        <v>302</v>
      </c>
      <c r="BN117">
        <v>1</v>
      </c>
      <c r="BO117">
        <v>1</v>
      </c>
      <c r="BP117" t="s">
        <v>1067</v>
      </c>
    </row>
    <row r="118" spans="1:110" x14ac:dyDescent="0.25">
      <c r="A118" t="s">
        <v>302</v>
      </c>
      <c r="B118" t="s">
        <v>1068</v>
      </c>
      <c r="C118" t="s">
        <v>429</v>
      </c>
      <c r="D118" t="s">
        <v>295</v>
      </c>
      <c r="E118" t="s">
        <v>660</v>
      </c>
      <c r="F118" t="s">
        <v>1060</v>
      </c>
      <c r="G118">
        <v>2009</v>
      </c>
      <c r="H118" t="s">
        <v>302</v>
      </c>
      <c r="I118" t="s">
        <v>299</v>
      </c>
      <c r="J118" s="2">
        <v>9000</v>
      </c>
      <c r="K118" s="2">
        <v>9000</v>
      </c>
      <c r="L118" s="2">
        <v>30000</v>
      </c>
      <c r="M118" t="s">
        <v>774</v>
      </c>
      <c r="N118" t="s">
        <v>393</v>
      </c>
      <c r="O118" s="2">
        <v>53000</v>
      </c>
      <c r="P118" t="s">
        <v>302</v>
      </c>
      <c r="Q118">
        <v>130</v>
      </c>
      <c r="R118">
        <v>339</v>
      </c>
      <c r="S118">
        <v>228</v>
      </c>
      <c r="T118">
        <v>28.5</v>
      </c>
      <c r="U118">
        <v>67</v>
      </c>
      <c r="V118" s="2">
        <v>9622</v>
      </c>
      <c r="W118" t="s">
        <v>1061</v>
      </c>
      <c r="X118" t="s">
        <v>664</v>
      </c>
      <c r="Y118">
        <v>8</v>
      </c>
      <c r="Z118" t="s">
        <v>302</v>
      </c>
      <c r="AA118" t="s">
        <v>302</v>
      </c>
      <c r="AB118" t="s">
        <v>302</v>
      </c>
      <c r="AC118" t="s">
        <v>302</v>
      </c>
      <c r="AD118" t="s">
        <v>302</v>
      </c>
      <c r="AE118" t="s">
        <v>302</v>
      </c>
      <c r="AF118">
        <v>64</v>
      </c>
      <c r="AG118">
        <v>64</v>
      </c>
      <c r="AH118" t="s">
        <v>302</v>
      </c>
      <c r="AI118" t="s">
        <v>302</v>
      </c>
      <c r="AJ118" t="s">
        <v>302</v>
      </c>
      <c r="AK118" t="s">
        <v>302</v>
      </c>
      <c r="AL118" t="s">
        <v>330</v>
      </c>
      <c r="AM118" t="s">
        <v>1062</v>
      </c>
      <c r="AN118" s="2">
        <v>6000</v>
      </c>
      <c r="AO118" t="s">
        <v>330</v>
      </c>
      <c r="AP118" t="s">
        <v>302</v>
      </c>
      <c r="AQ118">
        <v>60.5</v>
      </c>
      <c r="AR118" t="s">
        <v>302</v>
      </c>
      <c r="AS118" t="s">
        <v>330</v>
      </c>
      <c r="AT118" t="s">
        <v>1063</v>
      </c>
      <c r="AU118" t="s">
        <v>1064</v>
      </c>
      <c r="AV118" t="s">
        <v>330</v>
      </c>
      <c r="AW118" t="s">
        <v>302</v>
      </c>
      <c r="AX118" t="s">
        <v>302</v>
      </c>
      <c r="AY118" t="s">
        <v>302</v>
      </c>
      <c r="AZ118" t="s">
        <v>302</v>
      </c>
      <c r="BA118" t="s">
        <v>302</v>
      </c>
      <c r="BB118" t="s">
        <v>302</v>
      </c>
      <c r="BC118" t="s">
        <v>302</v>
      </c>
      <c r="BD118" t="s">
        <v>302</v>
      </c>
      <c r="BE118">
        <v>4</v>
      </c>
      <c r="BF118" t="s">
        <v>330</v>
      </c>
      <c r="BG118" t="s">
        <v>1018</v>
      </c>
      <c r="BH118" t="s">
        <v>1065</v>
      </c>
      <c r="BI118" t="s">
        <v>302</v>
      </c>
      <c r="BJ118" t="s">
        <v>302</v>
      </c>
      <c r="BK118" t="s">
        <v>302</v>
      </c>
      <c r="BL118" t="s">
        <v>302</v>
      </c>
      <c r="BM118" t="s">
        <v>302</v>
      </c>
      <c r="BN118" t="s">
        <v>302</v>
      </c>
      <c r="BO118" t="s">
        <v>302</v>
      </c>
      <c r="BP118" t="s">
        <v>302</v>
      </c>
      <c r="BQ118" t="s">
        <v>302</v>
      </c>
      <c r="BR118" t="s">
        <v>302</v>
      </c>
      <c r="BS118" t="s">
        <v>302</v>
      </c>
      <c r="BT118" t="s">
        <v>302</v>
      </c>
    </row>
    <row r="119" spans="1:110" x14ac:dyDescent="0.25">
      <c r="A119">
        <v>73</v>
      </c>
      <c r="B119" t="s">
        <v>1069</v>
      </c>
      <c r="C119" t="s">
        <v>429</v>
      </c>
      <c r="D119" t="s">
        <v>659</v>
      </c>
      <c r="E119" t="s">
        <v>818</v>
      </c>
      <c r="F119" s="2">
        <v>10000</v>
      </c>
      <c r="G119">
        <v>2011</v>
      </c>
      <c r="H119" t="s">
        <v>302</v>
      </c>
      <c r="I119" t="s">
        <v>299</v>
      </c>
      <c r="J119" s="2">
        <v>10000</v>
      </c>
      <c r="K119" s="2">
        <v>10000</v>
      </c>
      <c r="L119" s="2">
        <v>40000</v>
      </c>
      <c r="M119" t="s">
        <v>302</v>
      </c>
      <c r="N119" t="s">
        <v>302</v>
      </c>
      <c r="O119" s="2">
        <v>9500</v>
      </c>
      <c r="P119">
        <v>1.2</v>
      </c>
      <c r="Q119" t="s">
        <v>302</v>
      </c>
      <c r="R119">
        <v>715</v>
      </c>
      <c r="S119">
        <v>138</v>
      </c>
      <c r="T119">
        <v>40</v>
      </c>
      <c r="U119" t="s">
        <v>302</v>
      </c>
      <c r="V119" s="2">
        <v>20000</v>
      </c>
      <c r="W119" t="s">
        <v>888</v>
      </c>
      <c r="X119" t="s">
        <v>678</v>
      </c>
      <c r="Y119">
        <v>6</v>
      </c>
      <c r="Z119" t="s">
        <v>302</v>
      </c>
      <c r="AA119" t="s">
        <v>302</v>
      </c>
      <c r="AB119" t="s">
        <v>302</v>
      </c>
      <c r="AC119" t="s">
        <v>302</v>
      </c>
      <c r="AD119" t="s">
        <v>302</v>
      </c>
      <c r="AE119" t="s">
        <v>302</v>
      </c>
      <c r="AF119">
        <v>85</v>
      </c>
      <c r="AG119">
        <v>85</v>
      </c>
      <c r="AH119">
        <v>85</v>
      </c>
      <c r="AI119">
        <v>85</v>
      </c>
      <c r="AJ119">
        <v>10</v>
      </c>
      <c r="AK119" t="s">
        <v>302</v>
      </c>
      <c r="AL119" t="s">
        <v>330</v>
      </c>
      <c r="AM119" t="s">
        <v>302</v>
      </c>
      <c r="AN119" t="s">
        <v>302</v>
      </c>
      <c r="AO119" t="s">
        <v>330</v>
      </c>
      <c r="AP119">
        <v>2</v>
      </c>
      <c r="AQ119">
        <v>60.5</v>
      </c>
      <c r="AR119" t="s">
        <v>302</v>
      </c>
      <c r="AS119" t="s">
        <v>330</v>
      </c>
      <c r="AT119" t="s">
        <v>870</v>
      </c>
      <c r="AU119" t="s">
        <v>330</v>
      </c>
      <c r="AV119" s="2">
        <v>1500</v>
      </c>
      <c r="AW119" t="s">
        <v>302</v>
      </c>
      <c r="AX119" t="s">
        <v>302</v>
      </c>
      <c r="AY119" t="s">
        <v>302</v>
      </c>
      <c r="AZ119" t="s">
        <v>302</v>
      </c>
      <c r="BA119" t="s">
        <v>302</v>
      </c>
      <c r="BB119" t="s">
        <v>302</v>
      </c>
      <c r="BC119" t="s">
        <v>302</v>
      </c>
      <c r="BD119">
        <v>4</v>
      </c>
      <c r="BE119" t="s">
        <v>330</v>
      </c>
      <c r="BF119" t="s">
        <v>1018</v>
      </c>
      <c r="BG119" t="s">
        <v>1065</v>
      </c>
      <c r="BH119" s="2">
        <v>6600</v>
      </c>
      <c r="BI119" s="2">
        <v>6428</v>
      </c>
      <c r="BJ119" t="s">
        <v>302</v>
      </c>
      <c r="BK119" s="2">
        <v>29664</v>
      </c>
      <c r="BL119" t="s">
        <v>302</v>
      </c>
      <c r="BM119" t="s">
        <v>302</v>
      </c>
      <c r="BN119">
        <v>1</v>
      </c>
      <c r="BO119">
        <v>1</v>
      </c>
      <c r="BP119" s="2">
        <v>1600</v>
      </c>
      <c r="BQ119">
        <v>8</v>
      </c>
      <c r="BR119" t="s">
        <v>1070</v>
      </c>
      <c r="BS119" t="s">
        <v>302</v>
      </c>
      <c r="BT119" t="s">
        <v>500</v>
      </c>
      <c r="BU119">
        <v>21</v>
      </c>
      <c r="BV119">
        <v>90</v>
      </c>
      <c r="BW119" t="s">
        <v>320</v>
      </c>
      <c r="BX119" t="s">
        <v>330</v>
      </c>
      <c r="BY119" t="s">
        <v>302</v>
      </c>
      <c r="BZ119">
        <v>15</v>
      </c>
      <c r="CA119" t="s">
        <v>302</v>
      </c>
      <c r="CB119" t="s">
        <v>302</v>
      </c>
      <c r="CC119" t="s">
        <v>302</v>
      </c>
      <c r="CD119">
        <v>3</v>
      </c>
      <c r="CE119" t="s">
        <v>324</v>
      </c>
      <c r="CF119">
        <v>2</v>
      </c>
      <c r="CG119" t="s">
        <v>302</v>
      </c>
      <c r="CH119" t="s">
        <v>302</v>
      </c>
      <c r="CI119" t="s">
        <v>302</v>
      </c>
      <c r="CJ119" t="s">
        <v>321</v>
      </c>
      <c r="CK119" t="s">
        <v>879</v>
      </c>
      <c r="CL119" t="s">
        <v>354</v>
      </c>
      <c r="CM119" t="s">
        <v>302</v>
      </c>
      <c r="CN119" t="s">
        <v>302</v>
      </c>
      <c r="CO119" t="s">
        <v>302</v>
      </c>
      <c r="CP119" t="s">
        <v>302</v>
      </c>
    </row>
    <row r="120" spans="1:110" x14ac:dyDescent="0.25">
      <c r="A120" t="s">
        <v>302</v>
      </c>
      <c r="B120" t="s">
        <v>1071</v>
      </c>
      <c r="C120" t="s">
        <v>429</v>
      </c>
      <c r="D120" t="s">
        <v>295</v>
      </c>
      <c r="E120" t="s">
        <v>660</v>
      </c>
      <c r="F120" t="s">
        <v>1072</v>
      </c>
      <c r="G120" t="s">
        <v>1073</v>
      </c>
      <c r="H120">
        <v>2009</v>
      </c>
      <c r="I120" t="s">
        <v>302</v>
      </c>
      <c r="J120" t="s">
        <v>299</v>
      </c>
      <c r="K120" s="2">
        <v>7880</v>
      </c>
      <c r="L120" s="2">
        <v>7880</v>
      </c>
      <c r="M120" s="2">
        <v>24600</v>
      </c>
      <c r="N120" t="s">
        <v>302</v>
      </c>
      <c r="O120" t="s">
        <v>302</v>
      </c>
      <c r="P120" t="s">
        <v>302</v>
      </c>
      <c r="Q120" t="s">
        <v>302</v>
      </c>
      <c r="R120">
        <v>140</v>
      </c>
      <c r="S120">
        <v>320</v>
      </c>
      <c r="T120">
        <v>230</v>
      </c>
      <c r="U120">
        <v>24.5</v>
      </c>
      <c r="V120">
        <v>60</v>
      </c>
      <c r="W120" s="2">
        <v>6470</v>
      </c>
      <c r="X120" t="s">
        <v>1074</v>
      </c>
      <c r="Y120" t="s">
        <v>664</v>
      </c>
      <c r="Z120">
        <v>8</v>
      </c>
      <c r="AA120" t="s">
        <v>302</v>
      </c>
      <c r="AB120" t="s">
        <v>302</v>
      </c>
      <c r="AC120" t="s">
        <v>302</v>
      </c>
      <c r="AD120" t="s">
        <v>302</v>
      </c>
      <c r="AE120" t="s">
        <v>302</v>
      </c>
      <c r="AF120" t="s">
        <v>302</v>
      </c>
      <c r="AG120">
        <v>64</v>
      </c>
      <c r="AH120">
        <v>64</v>
      </c>
      <c r="AI120" t="s">
        <v>302</v>
      </c>
      <c r="AJ120" t="s">
        <v>302</v>
      </c>
      <c r="AK120" t="s">
        <v>302</v>
      </c>
      <c r="AL120" s="2">
        <v>2000</v>
      </c>
      <c r="AM120" t="s">
        <v>330</v>
      </c>
      <c r="AN120" t="s">
        <v>1075</v>
      </c>
      <c r="AO120" s="2">
        <v>6000</v>
      </c>
      <c r="AP120" t="s">
        <v>330</v>
      </c>
      <c r="AQ120" t="s">
        <v>302</v>
      </c>
      <c r="AR120">
        <v>60.5</v>
      </c>
      <c r="AS120" t="s">
        <v>302</v>
      </c>
      <c r="AT120" t="s">
        <v>330</v>
      </c>
      <c r="AU120" t="s">
        <v>1063</v>
      </c>
      <c r="AV120" t="s">
        <v>1064</v>
      </c>
      <c r="AW120" t="s">
        <v>330</v>
      </c>
      <c r="AX120">
        <v>800</v>
      </c>
      <c r="AY120" t="s">
        <v>348</v>
      </c>
      <c r="AZ120" t="s">
        <v>302</v>
      </c>
      <c r="BA120" t="s">
        <v>302</v>
      </c>
      <c r="BB120" t="s">
        <v>302</v>
      </c>
      <c r="BC120" t="s">
        <v>302</v>
      </c>
      <c r="BD120" t="s">
        <v>302</v>
      </c>
      <c r="BE120" t="s">
        <v>302</v>
      </c>
      <c r="BF120">
        <v>4</v>
      </c>
      <c r="BG120" t="s">
        <v>330</v>
      </c>
      <c r="BH120" t="s">
        <v>1018</v>
      </c>
      <c r="BI120" t="s">
        <v>1065</v>
      </c>
      <c r="BJ120" s="2">
        <v>4000</v>
      </c>
      <c r="BK120" s="2">
        <v>2200</v>
      </c>
      <c r="BL120" t="s">
        <v>302</v>
      </c>
      <c r="BM120" t="s">
        <v>302</v>
      </c>
      <c r="BN120" t="s">
        <v>302</v>
      </c>
      <c r="BO120">
        <v>4</v>
      </c>
      <c r="BP120">
        <v>1</v>
      </c>
      <c r="BQ120">
        <v>1</v>
      </c>
      <c r="BR120">
        <v>2</v>
      </c>
    </row>
    <row r="121" spans="1:110" x14ac:dyDescent="0.25">
      <c r="A121">
        <v>74</v>
      </c>
      <c r="B121" t="s">
        <v>1076</v>
      </c>
      <c r="C121" t="s">
        <v>1077</v>
      </c>
      <c r="D121" t="s">
        <v>659</v>
      </c>
      <c r="E121" t="s">
        <v>660</v>
      </c>
      <c r="F121" t="s">
        <v>701</v>
      </c>
      <c r="G121">
        <v>2013</v>
      </c>
      <c r="H121" t="s">
        <v>302</v>
      </c>
      <c r="I121" t="s">
        <v>299</v>
      </c>
      <c r="J121" s="2">
        <v>12000</v>
      </c>
      <c r="K121" s="2">
        <v>12000</v>
      </c>
      <c r="L121" s="2">
        <v>40000</v>
      </c>
      <c r="M121" t="s">
        <v>341</v>
      </c>
      <c r="N121" t="s">
        <v>333</v>
      </c>
      <c r="O121" t="s">
        <v>334</v>
      </c>
      <c r="P121" s="2">
        <v>65000</v>
      </c>
      <c r="Q121" t="s">
        <v>302</v>
      </c>
      <c r="R121">
        <v>210</v>
      </c>
      <c r="S121">
        <v>752</v>
      </c>
      <c r="T121">
        <v>118</v>
      </c>
      <c r="U121">
        <v>31.2</v>
      </c>
      <c r="V121">
        <v>36.1</v>
      </c>
      <c r="W121" s="2">
        <v>20000</v>
      </c>
      <c r="X121" t="s">
        <v>1078</v>
      </c>
      <c r="Y121" t="s">
        <v>678</v>
      </c>
      <c r="Z121">
        <v>6</v>
      </c>
      <c r="AA121" t="s">
        <v>344</v>
      </c>
      <c r="AB121" s="2">
        <v>6700</v>
      </c>
      <c r="AC121" t="s">
        <v>302</v>
      </c>
      <c r="AD121" t="s">
        <v>302</v>
      </c>
      <c r="AE121" t="s">
        <v>302</v>
      </c>
      <c r="AF121" t="s">
        <v>302</v>
      </c>
      <c r="AG121" t="s">
        <v>302</v>
      </c>
      <c r="AH121" t="s">
        <v>302</v>
      </c>
      <c r="AI121">
        <v>100</v>
      </c>
      <c r="AJ121">
        <v>100</v>
      </c>
      <c r="AK121">
        <v>100</v>
      </c>
      <c r="AL121">
        <v>165</v>
      </c>
      <c r="AM121">
        <v>20</v>
      </c>
      <c r="AN121" s="2">
        <v>2500</v>
      </c>
      <c r="AO121" t="s">
        <v>302</v>
      </c>
      <c r="AP121" t="s">
        <v>302</v>
      </c>
      <c r="AQ121" t="s">
        <v>1079</v>
      </c>
      <c r="AR121" t="s">
        <v>302</v>
      </c>
      <c r="AS121" t="s">
        <v>302</v>
      </c>
      <c r="AT121">
        <v>75.5</v>
      </c>
      <c r="AU121" t="s">
        <v>742</v>
      </c>
      <c r="AV121">
        <v>60.5</v>
      </c>
      <c r="AW121" t="s">
        <v>302</v>
      </c>
      <c r="AX121" t="s">
        <v>330</v>
      </c>
      <c r="AY121">
        <v>1250</v>
      </c>
      <c r="AZ121" t="s">
        <v>302</v>
      </c>
      <c r="BA121" s="2">
        <v>2500</v>
      </c>
      <c r="BB121" t="s">
        <v>1015</v>
      </c>
      <c r="BC121" t="s">
        <v>302</v>
      </c>
      <c r="BD121" t="s">
        <v>302</v>
      </c>
      <c r="BE121" t="s">
        <v>302</v>
      </c>
      <c r="BF121" t="s">
        <v>302</v>
      </c>
      <c r="BG121" t="s">
        <v>302</v>
      </c>
      <c r="BH121" t="s">
        <v>302</v>
      </c>
      <c r="BI121">
        <v>5</v>
      </c>
      <c r="BJ121" t="s">
        <v>302</v>
      </c>
      <c r="BK121" s="2">
        <v>18869</v>
      </c>
      <c r="BL121" t="s">
        <v>351</v>
      </c>
      <c r="BM121" s="2">
        <v>7547</v>
      </c>
      <c r="BN121" s="2">
        <v>31783</v>
      </c>
      <c r="BO121" t="s">
        <v>302</v>
      </c>
      <c r="BP121" t="s">
        <v>302</v>
      </c>
      <c r="BQ121" t="s">
        <v>302</v>
      </c>
      <c r="BR121" t="s">
        <v>302</v>
      </c>
      <c r="BS121" s="2">
        <v>4000</v>
      </c>
      <c r="BT121">
        <v>16</v>
      </c>
      <c r="BU121" t="s">
        <v>302</v>
      </c>
      <c r="BV121">
        <v>72</v>
      </c>
      <c r="BW121" t="s">
        <v>302</v>
      </c>
      <c r="BX121">
        <v>21.25</v>
      </c>
      <c r="BY121" t="s">
        <v>302</v>
      </c>
      <c r="BZ121" t="s">
        <v>302</v>
      </c>
      <c r="CA121" t="s">
        <v>323</v>
      </c>
      <c r="CB121" s="2">
        <v>12000</v>
      </c>
      <c r="CC121">
        <v>15</v>
      </c>
      <c r="CD121" t="s">
        <v>302</v>
      </c>
      <c r="CE121" t="s">
        <v>302</v>
      </c>
      <c r="CF121" t="s">
        <v>302</v>
      </c>
      <c r="CG121">
        <v>7</v>
      </c>
      <c r="CH121" t="s">
        <v>302</v>
      </c>
      <c r="CI121">
        <v>2</v>
      </c>
      <c r="CJ121" t="s">
        <v>302</v>
      </c>
      <c r="CK121" t="s">
        <v>302</v>
      </c>
      <c r="CL121" t="s">
        <v>302</v>
      </c>
      <c r="CM121" t="s">
        <v>302</v>
      </c>
      <c r="CN121" t="s">
        <v>412</v>
      </c>
      <c r="CO121" t="s">
        <v>323</v>
      </c>
      <c r="CP121" t="s">
        <v>302</v>
      </c>
      <c r="CQ121" t="s">
        <v>302</v>
      </c>
    </row>
    <row r="122" spans="1:110" x14ac:dyDescent="0.25">
      <c r="A122" t="s">
        <v>302</v>
      </c>
      <c r="B122" t="s">
        <v>1080</v>
      </c>
      <c r="C122">
        <v>10000</v>
      </c>
      <c r="D122" t="s">
        <v>659</v>
      </c>
      <c r="E122" t="s">
        <v>818</v>
      </c>
      <c r="F122" t="s">
        <v>1081</v>
      </c>
      <c r="G122" t="s">
        <v>1082</v>
      </c>
      <c r="H122">
        <v>2000</v>
      </c>
      <c r="I122" t="s">
        <v>304</v>
      </c>
      <c r="J122" t="s">
        <v>299</v>
      </c>
      <c r="K122" s="2">
        <v>10000</v>
      </c>
      <c r="L122" s="2">
        <v>10000</v>
      </c>
      <c r="M122" s="2">
        <v>30000</v>
      </c>
      <c r="N122" t="s">
        <v>421</v>
      </c>
      <c r="O122" t="s">
        <v>333</v>
      </c>
      <c r="P122" t="s">
        <v>334</v>
      </c>
      <c r="Q122" s="2">
        <v>56000</v>
      </c>
      <c r="R122">
        <v>12</v>
      </c>
      <c r="S122">
        <v>170</v>
      </c>
      <c r="T122">
        <v>745</v>
      </c>
      <c r="U122">
        <v>37</v>
      </c>
      <c r="V122">
        <v>26.2</v>
      </c>
      <c r="W122">
        <v>39.4</v>
      </c>
      <c r="X122" s="2">
        <v>20000</v>
      </c>
      <c r="Y122" t="s">
        <v>1083</v>
      </c>
      <c r="Z122" t="s">
        <v>678</v>
      </c>
      <c r="AA122" t="s">
        <v>1084</v>
      </c>
      <c r="AB122" t="s">
        <v>304</v>
      </c>
      <c r="AC122" t="s">
        <v>304</v>
      </c>
      <c r="AD122" t="s">
        <v>304</v>
      </c>
      <c r="AE122" t="s">
        <v>304</v>
      </c>
      <c r="AF122" t="s">
        <v>304</v>
      </c>
      <c r="AG122" t="s">
        <v>304</v>
      </c>
      <c r="AH122">
        <v>85</v>
      </c>
      <c r="AI122">
        <v>85</v>
      </c>
      <c r="AJ122">
        <v>85</v>
      </c>
      <c r="AK122">
        <v>85</v>
      </c>
      <c r="AL122">
        <v>50</v>
      </c>
      <c r="AM122" s="2">
        <v>2000</v>
      </c>
      <c r="AN122" t="s">
        <v>478</v>
      </c>
      <c r="AO122" t="s">
        <v>898</v>
      </c>
      <c r="AP122" s="2">
        <v>4200</v>
      </c>
      <c r="AQ122" t="s">
        <v>735</v>
      </c>
      <c r="AR122">
        <v>2</v>
      </c>
      <c r="AS122">
        <v>60.5</v>
      </c>
      <c r="AT122" t="s">
        <v>397</v>
      </c>
      <c r="AU122" t="s">
        <v>397</v>
      </c>
      <c r="AV122" t="s">
        <v>1085</v>
      </c>
      <c r="AW122" t="s">
        <v>1086</v>
      </c>
    </row>
    <row r="123" spans="1:110" x14ac:dyDescent="0.25">
      <c r="A123">
        <v>75</v>
      </c>
      <c r="B123" t="s">
        <v>1080</v>
      </c>
      <c r="C123">
        <v>12000</v>
      </c>
      <c r="D123" t="s">
        <v>659</v>
      </c>
      <c r="E123" t="s">
        <v>818</v>
      </c>
      <c r="F123" t="s">
        <v>1081</v>
      </c>
      <c r="G123" t="s">
        <v>1082</v>
      </c>
      <c r="H123">
        <v>2010</v>
      </c>
      <c r="I123" t="s">
        <v>304</v>
      </c>
      <c r="J123" t="s">
        <v>299</v>
      </c>
      <c r="K123" s="2">
        <v>12000</v>
      </c>
      <c r="L123" s="2">
        <v>12000</v>
      </c>
      <c r="M123" s="2">
        <v>25000</v>
      </c>
      <c r="N123" t="s">
        <v>595</v>
      </c>
      <c r="O123" t="s">
        <v>333</v>
      </c>
      <c r="P123" t="s">
        <v>334</v>
      </c>
      <c r="Q123" s="2">
        <v>64000</v>
      </c>
      <c r="R123">
        <v>12</v>
      </c>
      <c r="S123">
        <v>200</v>
      </c>
      <c r="T123">
        <v>745</v>
      </c>
      <c r="U123">
        <v>37</v>
      </c>
      <c r="V123">
        <v>27.8</v>
      </c>
      <c r="W123">
        <v>39.4</v>
      </c>
      <c r="X123" s="2">
        <v>20000</v>
      </c>
      <c r="Y123" t="s">
        <v>1083</v>
      </c>
      <c r="Z123" t="s">
        <v>678</v>
      </c>
      <c r="AA123" t="s">
        <v>1087</v>
      </c>
      <c r="AB123" t="s">
        <v>304</v>
      </c>
      <c r="AC123" t="s">
        <v>304</v>
      </c>
      <c r="AD123" t="s">
        <v>304</v>
      </c>
      <c r="AE123" t="s">
        <v>304</v>
      </c>
      <c r="AF123" t="s">
        <v>304</v>
      </c>
      <c r="AG123" t="s">
        <v>304</v>
      </c>
      <c r="AH123">
        <v>85</v>
      </c>
      <c r="AI123">
        <v>85</v>
      </c>
      <c r="AJ123">
        <v>85</v>
      </c>
      <c r="AK123">
        <v>85</v>
      </c>
      <c r="AL123">
        <v>55</v>
      </c>
      <c r="AM123" s="2">
        <v>2000</v>
      </c>
      <c r="AN123" t="s">
        <v>330</v>
      </c>
      <c r="AO123" t="s">
        <v>898</v>
      </c>
      <c r="AP123" s="2">
        <v>5750</v>
      </c>
      <c r="AQ123" t="s">
        <v>330</v>
      </c>
      <c r="AR123">
        <v>2</v>
      </c>
      <c r="AS123">
        <v>75.5</v>
      </c>
      <c r="AT123" t="s">
        <v>330</v>
      </c>
      <c r="AU123" t="s">
        <v>330</v>
      </c>
      <c r="AV123" t="s">
        <v>1088</v>
      </c>
      <c r="AW123">
        <v>1000</v>
      </c>
      <c r="AX123" t="s">
        <v>330</v>
      </c>
      <c r="AY123" s="2">
        <v>1000</v>
      </c>
      <c r="AZ123" t="s">
        <v>812</v>
      </c>
      <c r="BA123" t="s">
        <v>330</v>
      </c>
      <c r="BB123" t="s">
        <v>330</v>
      </c>
      <c r="BC123" t="s">
        <v>304</v>
      </c>
      <c r="BD123" s="2">
        <v>26000</v>
      </c>
      <c r="BE123" t="s">
        <v>304</v>
      </c>
      <c r="BF123" s="2">
        <v>6500</v>
      </c>
      <c r="BG123">
        <v>4</v>
      </c>
      <c r="BH123" t="s">
        <v>330</v>
      </c>
      <c r="BI123" t="s">
        <v>388</v>
      </c>
      <c r="BJ123" s="2">
        <v>5500</v>
      </c>
      <c r="BK123" s="2">
        <v>12500</v>
      </c>
      <c r="BL123" t="s">
        <v>304</v>
      </c>
      <c r="BM123" s="2">
        <v>32000</v>
      </c>
      <c r="BN123" t="s">
        <v>317</v>
      </c>
      <c r="BO123">
        <v>7</v>
      </c>
      <c r="BP123">
        <v>1</v>
      </c>
      <c r="BQ123">
        <v>1</v>
      </c>
      <c r="BR123" s="2">
        <v>3200</v>
      </c>
      <c r="BS123">
        <v>16</v>
      </c>
      <c r="BT123" t="s">
        <v>324</v>
      </c>
      <c r="BU123">
        <v>21</v>
      </c>
      <c r="BV123" t="s">
        <v>500</v>
      </c>
      <c r="BW123">
        <v>21</v>
      </c>
      <c r="BX123">
        <v>90</v>
      </c>
      <c r="BY123" t="s">
        <v>408</v>
      </c>
      <c r="BZ123" t="s">
        <v>321</v>
      </c>
      <c r="CA123" s="2">
        <v>12000</v>
      </c>
      <c r="CB123">
        <v>15</v>
      </c>
      <c r="CC123">
        <v>4.5</v>
      </c>
      <c r="CD123">
        <v>4.5</v>
      </c>
      <c r="CE123">
        <v>4</v>
      </c>
      <c r="CF123">
        <v>6</v>
      </c>
      <c r="CG123" t="s">
        <v>324</v>
      </c>
      <c r="CH123">
        <v>2</v>
      </c>
      <c r="CI123" t="s">
        <v>324</v>
      </c>
      <c r="CJ123" t="s">
        <v>1089</v>
      </c>
      <c r="CK123">
        <v>880</v>
      </c>
      <c r="CL123" t="s">
        <v>502</v>
      </c>
      <c r="CM123" t="s">
        <v>412</v>
      </c>
      <c r="CN123" t="s">
        <v>324</v>
      </c>
      <c r="CO123" t="s">
        <v>317</v>
      </c>
      <c r="CP123" t="s">
        <v>304</v>
      </c>
    </row>
    <row r="124" spans="1:110" x14ac:dyDescent="0.25">
      <c r="A124" t="s">
        <v>302</v>
      </c>
      <c r="B124" t="s">
        <v>1090</v>
      </c>
      <c r="C124">
        <v>5</v>
      </c>
      <c r="D124" t="s">
        <v>295</v>
      </c>
      <c r="E124" t="s">
        <v>1091</v>
      </c>
      <c r="F124">
        <v>1990</v>
      </c>
      <c r="G124">
        <v>2003</v>
      </c>
      <c r="H124" t="s">
        <v>299</v>
      </c>
      <c r="I124" s="2">
        <v>6500</v>
      </c>
      <c r="J124" s="2">
        <v>6500</v>
      </c>
      <c r="K124" s="2">
        <v>25000</v>
      </c>
      <c r="L124" t="s">
        <v>302</v>
      </c>
      <c r="M124" t="s">
        <v>1032</v>
      </c>
      <c r="N124" t="s">
        <v>691</v>
      </c>
      <c r="O124" s="2">
        <v>40000</v>
      </c>
      <c r="P124">
        <v>10</v>
      </c>
      <c r="Q124">
        <v>106</v>
      </c>
      <c r="R124">
        <v>265</v>
      </c>
      <c r="S124">
        <v>226</v>
      </c>
      <c r="T124">
        <v>29.5</v>
      </c>
      <c r="U124">
        <v>77</v>
      </c>
      <c r="V124" s="2">
        <v>4740</v>
      </c>
      <c r="W124" t="s">
        <v>1092</v>
      </c>
      <c r="X124" t="s">
        <v>678</v>
      </c>
      <c r="Y124" t="s">
        <v>1093</v>
      </c>
      <c r="Z124">
        <v>3</v>
      </c>
      <c r="AA124" t="s">
        <v>1094</v>
      </c>
      <c r="AB124" s="2">
        <v>7900</v>
      </c>
      <c r="AC124" t="s">
        <v>304</v>
      </c>
      <c r="AD124" t="s">
        <v>304</v>
      </c>
      <c r="AE124">
        <v>16.5</v>
      </c>
      <c r="AF124">
        <v>60</v>
      </c>
      <c r="AG124">
        <v>60</v>
      </c>
      <c r="AH124" t="s">
        <v>304</v>
      </c>
      <c r="AI124" t="s">
        <v>304</v>
      </c>
      <c r="AJ124">
        <v>25</v>
      </c>
      <c r="AK124" s="2">
        <v>1500</v>
      </c>
      <c r="AL124" t="s">
        <v>417</v>
      </c>
      <c r="AM124" t="s">
        <v>307</v>
      </c>
      <c r="AN124" s="2">
        <v>3000</v>
      </c>
      <c r="AO124" t="s">
        <v>363</v>
      </c>
      <c r="AP124">
        <v>1.75</v>
      </c>
      <c r="AQ124">
        <v>49.5</v>
      </c>
      <c r="AR124" t="s">
        <v>309</v>
      </c>
      <c r="AS124" t="s">
        <v>628</v>
      </c>
      <c r="AT124" t="s">
        <v>310</v>
      </c>
      <c r="AU124" t="s">
        <v>479</v>
      </c>
      <c r="AV124">
        <v>600</v>
      </c>
      <c r="AW124" t="s">
        <v>812</v>
      </c>
      <c r="AX124" t="s">
        <v>1095</v>
      </c>
      <c r="AY124" t="s">
        <v>1096</v>
      </c>
      <c r="AZ124" t="s">
        <v>922</v>
      </c>
      <c r="BA124" t="s">
        <v>1097</v>
      </c>
    </row>
    <row r="125" spans="1:110" x14ac:dyDescent="0.25">
      <c r="A125" t="s">
        <v>302</v>
      </c>
      <c r="B125" t="s">
        <v>1090</v>
      </c>
      <c r="C125">
        <v>7</v>
      </c>
      <c r="D125" t="s">
        <v>295</v>
      </c>
      <c r="E125" t="s">
        <v>338</v>
      </c>
      <c r="F125" t="s">
        <v>451</v>
      </c>
      <c r="G125" t="s">
        <v>840</v>
      </c>
      <c r="H125">
        <v>1999</v>
      </c>
      <c r="I125" t="s">
        <v>302</v>
      </c>
      <c r="J125" t="s">
        <v>446</v>
      </c>
      <c r="K125" s="2">
        <v>4920</v>
      </c>
      <c r="L125" s="2">
        <v>4920</v>
      </c>
      <c r="M125" s="2">
        <v>25000</v>
      </c>
      <c r="N125" t="s">
        <v>302</v>
      </c>
      <c r="O125" t="s">
        <v>302</v>
      </c>
      <c r="P125" s="2">
        <v>40000</v>
      </c>
      <c r="Q125" t="s">
        <v>302</v>
      </c>
      <c r="R125">
        <v>150</v>
      </c>
      <c r="S125">
        <v>403</v>
      </c>
      <c r="T125">
        <v>212</v>
      </c>
      <c r="U125" t="s">
        <v>302</v>
      </c>
      <c r="V125" t="s">
        <v>302</v>
      </c>
      <c r="W125" s="2">
        <v>3500</v>
      </c>
      <c r="X125" t="s">
        <v>1098</v>
      </c>
      <c r="Y125" t="s">
        <v>302</v>
      </c>
      <c r="Z125" t="s">
        <v>1099</v>
      </c>
      <c r="AA125" t="s">
        <v>302</v>
      </c>
      <c r="AB125" t="s">
        <v>302</v>
      </c>
      <c r="AC125" t="s">
        <v>302</v>
      </c>
      <c r="AD125" t="s">
        <v>302</v>
      </c>
      <c r="AE125" t="s">
        <v>302</v>
      </c>
      <c r="AF125" t="s">
        <v>302</v>
      </c>
      <c r="AG125">
        <v>80</v>
      </c>
      <c r="AH125">
        <v>50</v>
      </c>
      <c r="AI125" t="s">
        <v>302</v>
      </c>
      <c r="AJ125" t="s">
        <v>302</v>
      </c>
      <c r="AK125">
        <v>15</v>
      </c>
      <c r="AL125" s="2">
        <v>1500</v>
      </c>
      <c r="AM125" t="s">
        <v>397</v>
      </c>
      <c r="AN125" t="s">
        <v>307</v>
      </c>
      <c r="AO125" s="2">
        <v>3390</v>
      </c>
      <c r="AP125" t="s">
        <v>735</v>
      </c>
      <c r="AQ125" t="s">
        <v>302</v>
      </c>
      <c r="AR125">
        <v>49.5</v>
      </c>
      <c r="AS125" t="s">
        <v>302</v>
      </c>
      <c r="AT125" t="s">
        <v>397</v>
      </c>
      <c r="AU125" t="s">
        <v>1004</v>
      </c>
      <c r="AV125" t="s">
        <v>1100</v>
      </c>
      <c r="AW125" t="s">
        <v>397</v>
      </c>
      <c r="AX125">
        <v>600</v>
      </c>
      <c r="AY125" t="s">
        <v>302</v>
      </c>
      <c r="AZ125" t="s">
        <v>397</v>
      </c>
      <c r="BA125" t="s">
        <v>302</v>
      </c>
      <c r="BB125" t="s">
        <v>302</v>
      </c>
      <c r="BC125" t="s">
        <v>302</v>
      </c>
      <c r="BD125" t="s">
        <v>302</v>
      </c>
      <c r="BE125" t="s">
        <v>302</v>
      </c>
      <c r="BF125">
        <v>4</v>
      </c>
      <c r="BG125" t="s">
        <v>735</v>
      </c>
      <c r="BH125" t="s">
        <v>741</v>
      </c>
      <c r="BI125">
        <v>2200</v>
      </c>
    </row>
    <row r="126" spans="1:110" x14ac:dyDescent="0.25">
      <c r="A126">
        <v>76</v>
      </c>
      <c r="B126" t="s">
        <v>1090</v>
      </c>
      <c r="C126">
        <v>8</v>
      </c>
      <c r="D126" t="s">
        <v>295</v>
      </c>
      <c r="E126" t="s">
        <v>1101</v>
      </c>
      <c r="F126" t="s">
        <v>1102</v>
      </c>
      <c r="G126" t="s">
        <v>1103</v>
      </c>
      <c r="H126">
        <v>2012</v>
      </c>
      <c r="I126" t="s">
        <v>304</v>
      </c>
      <c r="J126" t="s">
        <v>446</v>
      </c>
      <c r="K126" s="2">
        <v>10000</v>
      </c>
      <c r="L126" s="2">
        <v>10000</v>
      </c>
      <c r="M126" s="2">
        <v>35000</v>
      </c>
      <c r="N126" t="s">
        <v>341</v>
      </c>
      <c r="O126" t="s">
        <v>1032</v>
      </c>
      <c r="P126" t="s">
        <v>691</v>
      </c>
      <c r="Q126" s="2">
        <v>54000</v>
      </c>
      <c r="R126">
        <v>9.5</v>
      </c>
      <c r="S126">
        <v>140</v>
      </c>
      <c r="T126">
        <v>273</v>
      </c>
      <c r="U126">
        <v>238</v>
      </c>
      <c r="V126">
        <v>35</v>
      </c>
      <c r="W126">
        <v>77.099999999999994</v>
      </c>
      <c r="X126">
        <v>6600</v>
      </c>
      <c r="Y126" t="s">
        <v>1104</v>
      </c>
      <c r="Z126" t="s">
        <v>678</v>
      </c>
      <c r="AA126" t="s">
        <v>1105</v>
      </c>
      <c r="AB126">
        <v>3</v>
      </c>
      <c r="AC126" t="s">
        <v>561</v>
      </c>
      <c r="AD126" s="2">
        <v>7900</v>
      </c>
      <c r="AE126" t="s">
        <v>304</v>
      </c>
      <c r="AF126" t="s">
        <v>304</v>
      </c>
      <c r="AG126">
        <v>16.5</v>
      </c>
      <c r="AH126">
        <v>85</v>
      </c>
      <c r="AI126">
        <v>85</v>
      </c>
      <c r="AJ126" t="s">
        <v>304</v>
      </c>
      <c r="AK126" t="s">
        <v>304</v>
      </c>
      <c r="AL126">
        <v>35</v>
      </c>
      <c r="AM126" s="2">
        <v>2000</v>
      </c>
      <c r="AN126" t="s">
        <v>1106</v>
      </c>
      <c r="AO126" t="s">
        <v>1107</v>
      </c>
      <c r="AP126" s="2">
        <v>4000</v>
      </c>
      <c r="AQ126" t="s">
        <v>330</v>
      </c>
      <c r="AR126">
        <v>2</v>
      </c>
      <c r="AS126">
        <v>60.5</v>
      </c>
      <c r="AT126" t="s">
        <v>1108</v>
      </c>
      <c r="AU126" t="s">
        <v>330</v>
      </c>
      <c r="AV126" t="s">
        <v>1088</v>
      </c>
      <c r="AW126">
        <v>1000</v>
      </c>
      <c r="AX126" t="s">
        <v>330</v>
      </c>
      <c r="AY126" s="2">
        <v>1000</v>
      </c>
      <c r="AZ126" t="s">
        <v>812</v>
      </c>
      <c r="BA126" t="s">
        <v>330</v>
      </c>
      <c r="BB126" t="s">
        <v>330</v>
      </c>
      <c r="BC126" t="s">
        <v>304</v>
      </c>
      <c r="BD126" s="2">
        <v>20000</v>
      </c>
      <c r="BE126" t="s">
        <v>304</v>
      </c>
      <c r="BF126" s="2">
        <v>3300</v>
      </c>
      <c r="BG126">
        <v>4</v>
      </c>
      <c r="BH126" t="s">
        <v>330</v>
      </c>
      <c r="BI126" t="s">
        <v>388</v>
      </c>
      <c r="BJ126" s="2">
        <v>5600</v>
      </c>
      <c r="BK126" s="2">
        <v>5300</v>
      </c>
      <c r="BL126" t="s">
        <v>304</v>
      </c>
      <c r="BM126" s="2">
        <v>13400</v>
      </c>
      <c r="BN126" t="s">
        <v>369</v>
      </c>
      <c r="BO126">
        <v>5</v>
      </c>
      <c r="BP126">
        <v>1</v>
      </c>
      <c r="BQ126">
        <v>1</v>
      </c>
      <c r="BR126" s="2">
        <v>3500</v>
      </c>
      <c r="BS126">
        <v>6</v>
      </c>
      <c r="BT126" t="s">
        <v>330</v>
      </c>
      <c r="BU126">
        <v>21</v>
      </c>
      <c r="BV126" t="s">
        <v>500</v>
      </c>
      <c r="BW126">
        <v>21</v>
      </c>
      <c r="BX126">
        <v>75</v>
      </c>
      <c r="BY126" t="s">
        <v>408</v>
      </c>
      <c r="BZ126" t="s">
        <v>323</v>
      </c>
      <c r="CA126" s="2">
        <v>10000</v>
      </c>
      <c r="CB126">
        <v>15</v>
      </c>
      <c r="CC126">
        <v>4.5</v>
      </c>
      <c r="CD126">
        <v>4.5</v>
      </c>
      <c r="CE126">
        <v>4</v>
      </c>
      <c r="CF126">
        <v>5</v>
      </c>
      <c r="CG126" t="s">
        <v>323</v>
      </c>
      <c r="CH126">
        <v>2</v>
      </c>
      <c r="CI126" t="s">
        <v>323</v>
      </c>
      <c r="CJ126" t="s">
        <v>1109</v>
      </c>
      <c r="CK126">
        <v>880</v>
      </c>
      <c r="CL126" t="s">
        <v>502</v>
      </c>
      <c r="CM126" t="s">
        <v>412</v>
      </c>
      <c r="CN126" t="s">
        <v>323</v>
      </c>
      <c r="CO126" t="s">
        <v>317</v>
      </c>
      <c r="CP126" t="s">
        <v>304</v>
      </c>
    </row>
    <row r="127" spans="1:110" x14ac:dyDescent="0.25">
      <c r="A127">
        <v>77</v>
      </c>
      <c r="B127" t="s">
        <v>1090</v>
      </c>
      <c r="C127">
        <v>9</v>
      </c>
      <c r="D127" t="s">
        <v>295</v>
      </c>
      <c r="E127" t="s">
        <v>1110</v>
      </c>
      <c r="F127" t="s">
        <v>1111</v>
      </c>
      <c r="G127" t="s">
        <v>1112</v>
      </c>
      <c r="H127">
        <v>2011</v>
      </c>
      <c r="I127" t="s">
        <v>304</v>
      </c>
      <c r="J127" t="s">
        <v>446</v>
      </c>
      <c r="K127" s="2">
        <v>10000</v>
      </c>
      <c r="L127" s="2">
        <v>12000</v>
      </c>
      <c r="M127" s="2">
        <v>50000</v>
      </c>
      <c r="N127" t="s">
        <v>774</v>
      </c>
      <c r="O127" t="s">
        <v>1113</v>
      </c>
      <c r="P127" t="s">
        <v>1114</v>
      </c>
      <c r="Q127" t="s">
        <v>841</v>
      </c>
      <c r="R127" s="2">
        <v>62000</v>
      </c>
      <c r="S127">
        <v>10</v>
      </c>
      <c r="T127">
        <v>200</v>
      </c>
      <c r="U127">
        <v>265</v>
      </c>
      <c r="V127">
        <v>250</v>
      </c>
      <c r="W127">
        <v>36.799999999999997</v>
      </c>
      <c r="X127">
        <v>77.400000000000006</v>
      </c>
      <c r="Y127">
        <v>7700</v>
      </c>
      <c r="Z127" t="s">
        <v>1115</v>
      </c>
      <c r="AA127" t="s">
        <v>678</v>
      </c>
      <c r="AB127" t="s">
        <v>1116</v>
      </c>
      <c r="AC127" t="s">
        <v>304</v>
      </c>
      <c r="AD127" t="s">
        <v>304</v>
      </c>
      <c r="AE127" t="s">
        <v>304</v>
      </c>
      <c r="AF127" t="s">
        <v>304</v>
      </c>
      <c r="AG127" t="s">
        <v>304</v>
      </c>
      <c r="AH127" t="s">
        <v>304</v>
      </c>
      <c r="AI127">
        <v>110</v>
      </c>
      <c r="AJ127">
        <v>110</v>
      </c>
      <c r="AK127" t="s">
        <v>304</v>
      </c>
      <c r="AL127" t="s">
        <v>304</v>
      </c>
      <c r="AM127">
        <v>44</v>
      </c>
      <c r="AN127" s="2">
        <v>2000</v>
      </c>
      <c r="AO127" t="s">
        <v>352</v>
      </c>
      <c r="AP127" t="s">
        <v>1117</v>
      </c>
      <c r="AQ127" t="s">
        <v>1118</v>
      </c>
      <c r="AR127" t="s">
        <v>688</v>
      </c>
      <c r="AS127" t="s">
        <v>1119</v>
      </c>
      <c r="AT127" t="s">
        <v>352</v>
      </c>
      <c r="AU127" t="s">
        <v>1117</v>
      </c>
      <c r="AV127" t="s">
        <v>304</v>
      </c>
      <c r="AW127">
        <v>60.5</v>
      </c>
      <c r="AX127" t="s">
        <v>352</v>
      </c>
      <c r="AY127" t="s">
        <v>1117</v>
      </c>
      <c r="AZ127" t="s">
        <v>546</v>
      </c>
      <c r="BA127" t="s">
        <v>543</v>
      </c>
      <c r="BB127">
        <v>1000</v>
      </c>
      <c r="BC127" t="s">
        <v>1120</v>
      </c>
      <c r="BD127" t="s">
        <v>1121</v>
      </c>
      <c r="BE127" s="2">
        <v>1000</v>
      </c>
      <c r="BF127" t="s">
        <v>1122</v>
      </c>
      <c r="BG127" t="s">
        <v>1123</v>
      </c>
      <c r="BH127" t="s">
        <v>352</v>
      </c>
      <c r="BI127" t="s">
        <v>1124</v>
      </c>
      <c r="BJ127" t="s">
        <v>671</v>
      </c>
      <c r="BK127" s="2">
        <v>2000</v>
      </c>
      <c r="BL127" t="s">
        <v>812</v>
      </c>
      <c r="BM127" t="s">
        <v>1119</v>
      </c>
      <c r="BN127" t="s">
        <v>1125</v>
      </c>
      <c r="BO127" s="2">
        <v>15000</v>
      </c>
      <c r="BP127" s="2">
        <v>25000</v>
      </c>
      <c r="BQ127" t="s">
        <v>304</v>
      </c>
      <c r="BR127" s="2">
        <v>6000</v>
      </c>
      <c r="BS127">
        <v>4</v>
      </c>
      <c r="BT127" t="s">
        <v>1126</v>
      </c>
      <c r="BU127">
        <v>7500</v>
      </c>
      <c r="BV127" t="s">
        <v>1127</v>
      </c>
      <c r="BW127">
        <v>2200</v>
      </c>
      <c r="BX127" t="s">
        <v>1128</v>
      </c>
      <c r="BY127" s="2">
        <v>8643</v>
      </c>
      <c r="BZ127" s="2">
        <v>12167</v>
      </c>
      <c r="CA127" t="s">
        <v>304</v>
      </c>
      <c r="CB127" s="2">
        <v>30000</v>
      </c>
      <c r="CC127" t="s">
        <v>317</v>
      </c>
      <c r="CD127">
        <v>4</v>
      </c>
      <c r="CE127" t="s">
        <v>304</v>
      </c>
      <c r="CF127">
        <v>2</v>
      </c>
      <c r="CG127" s="2">
        <v>4800</v>
      </c>
      <c r="CH127">
        <v>6</v>
      </c>
      <c r="CI127" t="s">
        <v>352</v>
      </c>
      <c r="CJ127">
        <v>21</v>
      </c>
      <c r="CK127" t="s">
        <v>1129</v>
      </c>
      <c r="CL127">
        <v>21</v>
      </c>
      <c r="CM127">
        <v>50</v>
      </c>
      <c r="CN127" t="s">
        <v>408</v>
      </c>
      <c r="CO127" t="s">
        <v>352</v>
      </c>
      <c r="CP127" s="2">
        <v>10000</v>
      </c>
      <c r="CQ127">
        <v>15</v>
      </c>
      <c r="CR127">
        <v>4</v>
      </c>
      <c r="CS127" t="s">
        <v>1130</v>
      </c>
      <c r="CT127">
        <v>3.5</v>
      </c>
      <c r="CU127">
        <v>5</v>
      </c>
      <c r="CV127">
        <v>5</v>
      </c>
      <c r="CW127" t="s">
        <v>324</v>
      </c>
      <c r="CX127">
        <v>2</v>
      </c>
      <c r="CY127" t="s">
        <v>324</v>
      </c>
      <c r="CZ127" t="s">
        <v>1131</v>
      </c>
      <c r="DA127">
        <v>820</v>
      </c>
      <c r="DB127" t="s">
        <v>502</v>
      </c>
      <c r="DC127" t="s">
        <v>412</v>
      </c>
      <c r="DD127" t="s">
        <v>324</v>
      </c>
      <c r="DE127" t="s">
        <v>317</v>
      </c>
      <c r="DF127" t="s">
        <v>304</v>
      </c>
    </row>
    <row r="128" spans="1:110" x14ac:dyDescent="0.25">
      <c r="A128" t="s">
        <v>302</v>
      </c>
      <c r="B128" t="s">
        <v>1132</v>
      </c>
      <c r="C128" t="s">
        <v>659</v>
      </c>
      <c r="D128" t="s">
        <v>818</v>
      </c>
      <c r="E128" s="2">
        <v>10000</v>
      </c>
      <c r="F128">
        <v>2011</v>
      </c>
      <c r="G128" t="s">
        <v>302</v>
      </c>
      <c r="H128" t="s">
        <v>302</v>
      </c>
      <c r="I128" t="s">
        <v>302</v>
      </c>
      <c r="J128" t="s">
        <v>302</v>
      </c>
      <c r="K128" t="s">
        <v>302</v>
      </c>
      <c r="L128" t="s">
        <v>302</v>
      </c>
      <c r="M128" t="s">
        <v>302</v>
      </c>
      <c r="N128" t="s">
        <v>302</v>
      </c>
      <c r="O128" t="s">
        <v>302</v>
      </c>
      <c r="P128">
        <v>200</v>
      </c>
      <c r="Q128">
        <v>748</v>
      </c>
      <c r="R128">
        <v>138</v>
      </c>
      <c r="S128">
        <v>28</v>
      </c>
      <c r="T128">
        <v>39</v>
      </c>
      <c r="U128" s="2">
        <v>20000</v>
      </c>
      <c r="V128" t="s">
        <v>888</v>
      </c>
      <c r="W128" t="s">
        <v>678</v>
      </c>
      <c r="X128" t="s">
        <v>1087</v>
      </c>
      <c r="Y128" t="s">
        <v>302</v>
      </c>
      <c r="Z128" t="s">
        <v>302</v>
      </c>
      <c r="AA128" t="s">
        <v>302</v>
      </c>
      <c r="AB128" t="s">
        <v>302</v>
      </c>
      <c r="AC128" s="2">
        <v>1230</v>
      </c>
      <c r="AD128" t="s">
        <v>302</v>
      </c>
      <c r="AE128">
        <v>85</v>
      </c>
      <c r="AF128">
        <v>85</v>
      </c>
      <c r="AG128">
        <v>85</v>
      </c>
      <c r="AH128">
        <v>85</v>
      </c>
      <c r="AI128" t="s">
        <v>302</v>
      </c>
      <c r="AJ128" t="s">
        <v>302</v>
      </c>
      <c r="AK128" t="s">
        <v>302</v>
      </c>
      <c r="AL128" t="s">
        <v>705</v>
      </c>
      <c r="AM128" s="2">
        <v>5750</v>
      </c>
      <c r="AN128" t="s">
        <v>302</v>
      </c>
      <c r="AO128">
        <v>2</v>
      </c>
      <c r="AP128">
        <v>60.5</v>
      </c>
      <c r="AQ128" t="s">
        <v>302</v>
      </c>
      <c r="AR128" t="s">
        <v>302</v>
      </c>
      <c r="AS128" t="s">
        <v>302</v>
      </c>
      <c r="AT128" s="2">
        <v>2000</v>
      </c>
      <c r="AU128" t="s">
        <v>348</v>
      </c>
      <c r="AV128" t="s">
        <v>302</v>
      </c>
      <c r="AW128" t="s">
        <v>302</v>
      </c>
      <c r="AX128" t="s">
        <v>302</v>
      </c>
      <c r="AY128" t="s">
        <v>302</v>
      </c>
      <c r="AZ128" t="s">
        <v>302</v>
      </c>
      <c r="BA128" t="s">
        <v>302</v>
      </c>
      <c r="BB128">
        <v>4</v>
      </c>
      <c r="BC128" t="s">
        <v>302</v>
      </c>
      <c r="BD128" s="2">
        <v>6000</v>
      </c>
      <c r="BE128" t="s">
        <v>302</v>
      </c>
      <c r="BF128" t="s">
        <v>302</v>
      </c>
      <c r="BG128" s="2">
        <v>30000</v>
      </c>
      <c r="BH128" t="s">
        <v>302</v>
      </c>
      <c r="BI128" t="s">
        <v>302</v>
      </c>
      <c r="BJ128" t="s">
        <v>302</v>
      </c>
      <c r="BK128" t="s">
        <v>302</v>
      </c>
      <c r="BL128" s="2">
        <v>3200</v>
      </c>
      <c r="BM128">
        <v>8</v>
      </c>
      <c r="BN128" t="s">
        <v>397</v>
      </c>
      <c r="BO128" t="s">
        <v>302</v>
      </c>
      <c r="BP128" t="s">
        <v>1133</v>
      </c>
      <c r="BQ128">
        <v>21</v>
      </c>
      <c r="BR128">
        <v>90</v>
      </c>
      <c r="BS128" t="s">
        <v>1134</v>
      </c>
      <c r="BT128" t="s">
        <v>302</v>
      </c>
      <c r="BU128" t="s">
        <v>302</v>
      </c>
      <c r="BV128">
        <v>15</v>
      </c>
      <c r="BW128" t="s">
        <v>302</v>
      </c>
      <c r="BX128" t="s">
        <v>302</v>
      </c>
      <c r="BY128" t="s">
        <v>302</v>
      </c>
      <c r="BZ128">
        <v>1</v>
      </c>
    </row>
    <row r="129" spans="1:97" x14ac:dyDescent="0.25">
      <c r="A129" t="s">
        <v>302</v>
      </c>
      <c r="B129" t="s">
        <v>1135</v>
      </c>
      <c r="C129" t="s">
        <v>1136</v>
      </c>
      <c r="D129" t="s">
        <v>659</v>
      </c>
      <c r="E129" t="s">
        <v>660</v>
      </c>
      <c r="F129" t="s">
        <v>661</v>
      </c>
      <c r="G129" t="s">
        <v>1137</v>
      </c>
      <c r="H129" t="s">
        <v>662</v>
      </c>
      <c r="I129" t="s">
        <v>922</v>
      </c>
      <c r="J129">
        <v>1977</v>
      </c>
      <c r="K129">
        <v>2000</v>
      </c>
      <c r="L129" t="s">
        <v>302</v>
      </c>
      <c r="M129" s="2">
        <v>4920</v>
      </c>
      <c r="N129" s="2">
        <v>4920</v>
      </c>
      <c r="O129" s="2">
        <v>19680</v>
      </c>
      <c r="P129" t="s">
        <v>302</v>
      </c>
      <c r="Q129" t="s">
        <v>393</v>
      </c>
      <c r="R129" t="s">
        <v>302</v>
      </c>
      <c r="S129" t="s">
        <v>302</v>
      </c>
      <c r="T129">
        <v>100</v>
      </c>
      <c r="U129">
        <v>450</v>
      </c>
      <c r="V129">
        <v>77</v>
      </c>
      <c r="W129" t="s">
        <v>302</v>
      </c>
      <c r="X129" t="s">
        <v>302</v>
      </c>
      <c r="Y129" t="s">
        <v>302</v>
      </c>
      <c r="Z129" t="s">
        <v>302</v>
      </c>
      <c r="AA129" t="s">
        <v>1138</v>
      </c>
      <c r="AB129" t="s">
        <v>302</v>
      </c>
      <c r="AC129" t="s">
        <v>302</v>
      </c>
      <c r="AD129" t="s">
        <v>302</v>
      </c>
      <c r="AE129" t="s">
        <v>302</v>
      </c>
      <c r="AF129" t="s">
        <v>302</v>
      </c>
      <c r="AG129" t="s">
        <v>302</v>
      </c>
      <c r="AH129" t="s">
        <v>302</v>
      </c>
      <c r="AI129">
        <v>40</v>
      </c>
      <c r="AJ129">
        <v>25</v>
      </c>
      <c r="AK129" t="s">
        <v>302</v>
      </c>
      <c r="AL129" t="s">
        <v>302</v>
      </c>
      <c r="AM129" t="s">
        <v>302</v>
      </c>
      <c r="AN129" s="2">
        <v>1000</v>
      </c>
      <c r="AO129" t="s">
        <v>306</v>
      </c>
      <c r="AP129" t="s">
        <v>667</v>
      </c>
      <c r="AQ129" s="2">
        <v>3000</v>
      </c>
      <c r="AR129" t="s">
        <v>1139</v>
      </c>
      <c r="AS129" t="s">
        <v>1140</v>
      </c>
      <c r="AT129">
        <v>1.875</v>
      </c>
      <c r="AU129">
        <v>49.5</v>
      </c>
      <c r="AV129" t="s">
        <v>302</v>
      </c>
      <c r="AW129" t="s">
        <v>302</v>
      </c>
      <c r="AX129" t="s">
        <v>302</v>
      </c>
      <c r="AY129" t="s">
        <v>302</v>
      </c>
      <c r="AZ129" t="s">
        <v>302</v>
      </c>
      <c r="BA129" t="s">
        <v>302</v>
      </c>
      <c r="BB129" t="s">
        <v>302</v>
      </c>
      <c r="BC129" t="s">
        <v>302</v>
      </c>
      <c r="BD129" t="s">
        <v>302</v>
      </c>
      <c r="BE129" t="s">
        <v>302</v>
      </c>
      <c r="BF129" t="s">
        <v>302</v>
      </c>
      <c r="BG129">
        <v>2</v>
      </c>
      <c r="BH129" t="s">
        <v>1139</v>
      </c>
      <c r="BI129" t="s">
        <v>1140</v>
      </c>
      <c r="BJ129" t="s">
        <v>302</v>
      </c>
      <c r="BK129" t="s">
        <v>302</v>
      </c>
      <c r="BL129" t="s">
        <v>302</v>
      </c>
      <c r="BM129" t="s">
        <v>302</v>
      </c>
      <c r="BN129" t="s">
        <v>302</v>
      </c>
      <c r="BO129" t="s">
        <v>302</v>
      </c>
      <c r="BP129" t="s">
        <v>302</v>
      </c>
      <c r="BQ129" t="s">
        <v>302</v>
      </c>
      <c r="BR129" t="s">
        <v>302</v>
      </c>
      <c r="BS129" t="s">
        <v>302</v>
      </c>
      <c r="BT129" t="s">
        <v>302</v>
      </c>
      <c r="BU129" t="s">
        <v>302</v>
      </c>
      <c r="BV129" t="s">
        <v>302</v>
      </c>
      <c r="BW129" t="s">
        <v>302</v>
      </c>
      <c r="BX129" t="s">
        <v>302</v>
      </c>
    </row>
    <row r="130" spans="1:97" x14ac:dyDescent="0.25">
      <c r="A130">
        <v>78</v>
      </c>
      <c r="B130" t="s">
        <v>1141</v>
      </c>
      <c r="C130" t="s">
        <v>659</v>
      </c>
      <c r="D130" t="s">
        <v>818</v>
      </c>
      <c r="E130" s="2">
        <v>10000</v>
      </c>
      <c r="F130">
        <v>2011</v>
      </c>
      <c r="G130" t="s">
        <v>302</v>
      </c>
      <c r="H130" t="s">
        <v>302</v>
      </c>
      <c r="I130" s="2">
        <v>10000</v>
      </c>
      <c r="J130" s="2">
        <v>10000</v>
      </c>
      <c r="K130" s="2">
        <v>37400</v>
      </c>
      <c r="L130" t="s">
        <v>302</v>
      </c>
      <c r="M130" t="s">
        <v>302</v>
      </c>
      <c r="N130" t="s">
        <v>302</v>
      </c>
      <c r="O130" t="s">
        <v>302</v>
      </c>
      <c r="P130">
        <v>200</v>
      </c>
      <c r="Q130">
        <v>748</v>
      </c>
      <c r="R130">
        <v>138</v>
      </c>
      <c r="S130">
        <v>28</v>
      </c>
      <c r="T130">
        <v>39</v>
      </c>
      <c r="U130" s="2">
        <v>20000</v>
      </c>
      <c r="V130" t="s">
        <v>1142</v>
      </c>
      <c r="W130" t="s">
        <v>678</v>
      </c>
      <c r="X130" t="s">
        <v>1087</v>
      </c>
      <c r="Y130" t="s">
        <v>302</v>
      </c>
      <c r="Z130" t="s">
        <v>302</v>
      </c>
      <c r="AA130" t="s">
        <v>302</v>
      </c>
      <c r="AB130" t="s">
        <v>302</v>
      </c>
      <c r="AC130" s="2">
        <v>1230</v>
      </c>
      <c r="AD130" t="s">
        <v>302</v>
      </c>
      <c r="AE130">
        <v>85</v>
      </c>
      <c r="AF130">
        <v>85</v>
      </c>
      <c r="AG130">
        <v>85</v>
      </c>
      <c r="AH130">
        <v>85</v>
      </c>
      <c r="AI130" t="s">
        <v>302</v>
      </c>
      <c r="AJ130" t="s">
        <v>302</v>
      </c>
      <c r="AK130" t="s">
        <v>330</v>
      </c>
      <c r="AL130" t="s">
        <v>1143</v>
      </c>
      <c r="AM130" s="2">
        <v>5750</v>
      </c>
      <c r="AN130" t="s">
        <v>302</v>
      </c>
      <c r="AO130">
        <v>2</v>
      </c>
      <c r="AP130">
        <v>60.5</v>
      </c>
      <c r="AQ130" t="s">
        <v>302</v>
      </c>
      <c r="AR130" t="s">
        <v>302</v>
      </c>
      <c r="AS130" t="s">
        <v>302</v>
      </c>
      <c r="AT130" s="2">
        <v>2000</v>
      </c>
      <c r="AU130" t="s">
        <v>348</v>
      </c>
      <c r="AV130" t="s">
        <v>302</v>
      </c>
      <c r="AW130" t="s">
        <v>302</v>
      </c>
      <c r="AX130" t="s">
        <v>302</v>
      </c>
      <c r="AY130" t="s">
        <v>302</v>
      </c>
      <c r="AZ130" t="s">
        <v>302</v>
      </c>
      <c r="BA130" t="s">
        <v>302</v>
      </c>
      <c r="BB130">
        <v>4</v>
      </c>
      <c r="BC130" t="s">
        <v>302</v>
      </c>
      <c r="BD130" s="2">
        <v>6000</v>
      </c>
      <c r="BE130" t="s">
        <v>302</v>
      </c>
      <c r="BF130" t="s">
        <v>302</v>
      </c>
      <c r="BG130" s="2">
        <v>30000</v>
      </c>
      <c r="BH130" t="s">
        <v>302</v>
      </c>
      <c r="BI130" t="s">
        <v>302</v>
      </c>
      <c r="BJ130" t="s">
        <v>302</v>
      </c>
      <c r="BK130" t="s">
        <v>302</v>
      </c>
      <c r="BL130" s="2">
        <v>3200</v>
      </c>
      <c r="BM130">
        <v>8</v>
      </c>
      <c r="BN130" t="s">
        <v>397</v>
      </c>
      <c r="BO130" t="s">
        <v>302</v>
      </c>
      <c r="BP130" t="s">
        <v>903</v>
      </c>
      <c r="BQ130">
        <v>21</v>
      </c>
      <c r="BR130">
        <v>90</v>
      </c>
      <c r="BS130" t="s">
        <v>1134</v>
      </c>
      <c r="BT130" t="s">
        <v>302</v>
      </c>
      <c r="BU130" t="s">
        <v>302</v>
      </c>
      <c r="BV130">
        <v>15</v>
      </c>
      <c r="BW130" t="s">
        <v>302</v>
      </c>
      <c r="BX130" t="s">
        <v>302</v>
      </c>
      <c r="BY130" t="s">
        <v>302</v>
      </c>
      <c r="BZ130">
        <v>1</v>
      </c>
      <c r="CA130" t="s">
        <v>302</v>
      </c>
      <c r="CB130">
        <v>2</v>
      </c>
      <c r="CC130" t="s">
        <v>302</v>
      </c>
      <c r="CD130" t="s">
        <v>302</v>
      </c>
      <c r="CE130" t="s">
        <v>302</v>
      </c>
      <c r="CF130" t="s">
        <v>302</v>
      </c>
      <c r="CG130" t="s">
        <v>302</v>
      </c>
      <c r="CH130" t="s">
        <v>302</v>
      </c>
      <c r="CI130" t="s">
        <v>302</v>
      </c>
      <c r="CJ130" t="s">
        <v>302</v>
      </c>
    </row>
    <row r="131" spans="1:97" x14ac:dyDescent="0.25">
      <c r="A131">
        <v>79</v>
      </c>
      <c r="B131" t="s">
        <v>295</v>
      </c>
      <c r="C131" t="s">
        <v>1144</v>
      </c>
      <c r="D131" t="s">
        <v>295</v>
      </c>
      <c r="E131" t="s">
        <v>338</v>
      </c>
      <c r="F131" t="s">
        <v>339</v>
      </c>
      <c r="G131" t="s">
        <v>340</v>
      </c>
      <c r="H131">
        <v>2011</v>
      </c>
      <c r="I131" t="s">
        <v>302</v>
      </c>
      <c r="J131" t="s">
        <v>299</v>
      </c>
      <c r="K131" s="2">
        <v>7874</v>
      </c>
      <c r="L131" s="2">
        <v>7874</v>
      </c>
      <c r="M131" s="2">
        <v>25000</v>
      </c>
      <c r="N131" t="s">
        <v>302</v>
      </c>
      <c r="O131" t="s">
        <v>302</v>
      </c>
      <c r="P131" t="s">
        <v>302</v>
      </c>
      <c r="Q131" t="s">
        <v>302</v>
      </c>
      <c r="R131">
        <v>135</v>
      </c>
      <c r="S131">
        <v>345</v>
      </c>
      <c r="T131">
        <v>254</v>
      </c>
      <c r="U131">
        <v>24</v>
      </c>
      <c r="V131">
        <v>55</v>
      </c>
      <c r="W131" s="2">
        <v>5500</v>
      </c>
      <c r="X131" t="s">
        <v>1145</v>
      </c>
      <c r="Y131" t="s">
        <v>664</v>
      </c>
      <c r="Z131" t="s">
        <v>1146</v>
      </c>
      <c r="AA131" t="s">
        <v>302</v>
      </c>
      <c r="AB131" t="s">
        <v>302</v>
      </c>
      <c r="AC131" t="s">
        <v>302</v>
      </c>
      <c r="AD131">
        <v>3</v>
      </c>
      <c r="AE131" s="2">
        <v>1476</v>
      </c>
      <c r="AF131" t="s">
        <v>302</v>
      </c>
      <c r="AG131">
        <v>60</v>
      </c>
      <c r="AH131">
        <v>50</v>
      </c>
      <c r="AI131">
        <v>50</v>
      </c>
      <c r="AJ131" t="s">
        <v>302</v>
      </c>
      <c r="AK131" t="s">
        <v>302</v>
      </c>
      <c r="AL131" s="2">
        <v>2000</v>
      </c>
      <c r="AM131" t="s">
        <v>343</v>
      </c>
      <c r="AN131" t="s">
        <v>1147</v>
      </c>
      <c r="AO131" s="2">
        <v>6000</v>
      </c>
      <c r="AP131" t="s">
        <v>1148</v>
      </c>
      <c r="AQ131" t="s">
        <v>1149</v>
      </c>
      <c r="AR131">
        <v>2</v>
      </c>
      <c r="AS131">
        <v>60.5</v>
      </c>
      <c r="AT131" t="s">
        <v>302</v>
      </c>
      <c r="AU131" t="s">
        <v>302</v>
      </c>
      <c r="AV131" t="s">
        <v>548</v>
      </c>
      <c r="AW131" t="s">
        <v>549</v>
      </c>
      <c r="AX131">
        <v>800</v>
      </c>
      <c r="AY131" t="s">
        <v>812</v>
      </c>
      <c r="AZ131" t="s">
        <v>302</v>
      </c>
      <c r="BA131" t="s">
        <v>302</v>
      </c>
      <c r="BB131" t="s">
        <v>302</v>
      </c>
      <c r="BC131" t="s">
        <v>302</v>
      </c>
      <c r="BD131" t="s">
        <v>302</v>
      </c>
      <c r="BE131" t="s">
        <v>302</v>
      </c>
      <c r="BF131">
        <v>4</v>
      </c>
      <c r="BG131" t="s">
        <v>1150</v>
      </c>
      <c r="BH131" t="s">
        <v>1151</v>
      </c>
      <c r="BI131" s="2">
        <v>5300</v>
      </c>
      <c r="BJ131" t="s">
        <v>302</v>
      </c>
      <c r="BK131" t="s">
        <v>302</v>
      </c>
      <c r="BL131" t="s">
        <v>302</v>
      </c>
      <c r="BM131" t="s">
        <v>302</v>
      </c>
      <c r="BN131">
        <v>4</v>
      </c>
      <c r="BO131">
        <v>1</v>
      </c>
      <c r="BP131">
        <v>1</v>
      </c>
      <c r="BQ131" s="2">
        <v>2500</v>
      </c>
      <c r="BR131">
        <v>6</v>
      </c>
      <c r="BS131" t="s">
        <v>548</v>
      </c>
      <c r="BT131" t="s">
        <v>549</v>
      </c>
      <c r="BU131" t="s">
        <v>302</v>
      </c>
      <c r="BV131" t="s">
        <v>1152</v>
      </c>
      <c r="BW131">
        <v>21</v>
      </c>
      <c r="BX131">
        <v>75</v>
      </c>
      <c r="BY131" t="s">
        <v>1134</v>
      </c>
      <c r="BZ131" t="s">
        <v>1153</v>
      </c>
      <c r="CA131" t="s">
        <v>302</v>
      </c>
      <c r="CB131">
        <v>15</v>
      </c>
      <c r="CC131" t="s">
        <v>302</v>
      </c>
      <c r="CD131" t="s">
        <v>302</v>
      </c>
      <c r="CE131" t="s">
        <v>302</v>
      </c>
      <c r="CF131">
        <v>5</v>
      </c>
      <c r="CG131" t="s">
        <v>323</v>
      </c>
      <c r="CH131" t="s">
        <v>302</v>
      </c>
      <c r="CI131" t="s">
        <v>302</v>
      </c>
      <c r="CJ131" t="s">
        <v>302</v>
      </c>
      <c r="CK131" t="s">
        <v>302</v>
      </c>
      <c r="CL131" t="s">
        <v>302</v>
      </c>
      <c r="CM131" t="s">
        <v>302</v>
      </c>
      <c r="CN131" t="s">
        <v>302</v>
      </c>
      <c r="CO131" t="s">
        <v>302</v>
      </c>
      <c r="CP131" t="s">
        <v>302</v>
      </c>
    </row>
    <row r="132" spans="1:97" x14ac:dyDescent="0.25">
      <c r="A132" t="s">
        <v>302</v>
      </c>
      <c r="B132" t="s">
        <v>295</v>
      </c>
      <c r="C132" t="s">
        <v>1154</v>
      </c>
      <c r="D132" t="s">
        <v>295</v>
      </c>
      <c r="E132" t="s">
        <v>338</v>
      </c>
      <c r="F132" t="s">
        <v>339</v>
      </c>
      <c r="G132" t="s">
        <v>340</v>
      </c>
      <c r="H132">
        <v>2010</v>
      </c>
      <c r="I132" t="s">
        <v>302</v>
      </c>
      <c r="J132" t="s">
        <v>299</v>
      </c>
      <c r="K132" s="2">
        <v>6560</v>
      </c>
      <c r="L132" s="2">
        <v>6560</v>
      </c>
      <c r="M132" s="2">
        <v>25000</v>
      </c>
      <c r="N132" t="s">
        <v>302</v>
      </c>
      <c r="O132" t="s">
        <v>302</v>
      </c>
      <c r="P132" t="s">
        <v>302</v>
      </c>
      <c r="Q132" t="s">
        <v>302</v>
      </c>
      <c r="R132">
        <v>135</v>
      </c>
      <c r="S132">
        <v>345</v>
      </c>
      <c r="T132">
        <v>254</v>
      </c>
      <c r="U132">
        <v>24</v>
      </c>
      <c r="V132">
        <v>55</v>
      </c>
      <c r="W132" s="2">
        <v>5500</v>
      </c>
      <c r="X132" t="s">
        <v>1145</v>
      </c>
      <c r="Y132" t="s">
        <v>664</v>
      </c>
      <c r="Z132" t="s">
        <v>1146</v>
      </c>
      <c r="AA132" t="s">
        <v>302</v>
      </c>
      <c r="AB132" t="s">
        <v>302</v>
      </c>
      <c r="AC132" t="s">
        <v>302</v>
      </c>
      <c r="AD132">
        <v>3</v>
      </c>
      <c r="AE132" s="2">
        <v>1476</v>
      </c>
      <c r="AF132" t="s">
        <v>302</v>
      </c>
      <c r="AG132">
        <v>60</v>
      </c>
      <c r="AH132">
        <v>50</v>
      </c>
      <c r="AI132">
        <v>50</v>
      </c>
      <c r="AJ132" t="s">
        <v>302</v>
      </c>
      <c r="AK132" t="s">
        <v>302</v>
      </c>
      <c r="AL132" s="2">
        <v>2000</v>
      </c>
      <c r="AM132" t="s">
        <v>343</v>
      </c>
      <c r="AN132" t="s">
        <v>1147</v>
      </c>
      <c r="AO132" s="2">
        <v>6000</v>
      </c>
      <c r="AP132" t="s">
        <v>1148</v>
      </c>
      <c r="AQ132" t="s">
        <v>1149</v>
      </c>
      <c r="AR132">
        <v>2</v>
      </c>
      <c r="AS132">
        <v>60.5</v>
      </c>
      <c r="AT132" t="s">
        <v>302</v>
      </c>
      <c r="AU132" t="s">
        <v>302</v>
      </c>
      <c r="AV132" t="s">
        <v>548</v>
      </c>
      <c r="AW132" t="s">
        <v>549</v>
      </c>
      <c r="AX132">
        <v>800</v>
      </c>
      <c r="AY132" t="s">
        <v>812</v>
      </c>
      <c r="AZ132" t="s">
        <v>302</v>
      </c>
      <c r="BA132" t="s">
        <v>302</v>
      </c>
      <c r="BB132" t="s">
        <v>302</v>
      </c>
      <c r="BC132" t="s">
        <v>302</v>
      </c>
      <c r="BD132" t="s">
        <v>302</v>
      </c>
      <c r="BE132" t="s">
        <v>302</v>
      </c>
      <c r="BF132">
        <v>4</v>
      </c>
      <c r="BG132" t="s">
        <v>1150</v>
      </c>
      <c r="BH132" t="s">
        <v>1151</v>
      </c>
      <c r="BI132" s="2">
        <v>5300</v>
      </c>
    </row>
    <row r="133" spans="1:97" x14ac:dyDescent="0.25">
      <c r="A133" t="s">
        <v>302</v>
      </c>
      <c r="B133" t="s">
        <v>1155</v>
      </c>
      <c r="C133">
        <v>10000</v>
      </c>
      <c r="D133" t="s">
        <v>659</v>
      </c>
      <c r="E133" t="s">
        <v>818</v>
      </c>
      <c r="F133" s="2">
        <v>10000</v>
      </c>
      <c r="G133">
        <v>2010</v>
      </c>
      <c r="H133" t="s">
        <v>302</v>
      </c>
      <c r="I133" t="s">
        <v>302</v>
      </c>
      <c r="J133" s="2">
        <v>10000</v>
      </c>
      <c r="K133" s="2">
        <v>10000</v>
      </c>
      <c r="L133" s="2">
        <v>37400</v>
      </c>
      <c r="M133" t="s">
        <v>302</v>
      </c>
      <c r="N133" t="s">
        <v>302</v>
      </c>
      <c r="O133" s="2">
        <v>56000</v>
      </c>
      <c r="P133" t="s">
        <v>302</v>
      </c>
      <c r="Q133">
        <v>200</v>
      </c>
      <c r="R133">
        <v>748</v>
      </c>
      <c r="S133">
        <v>138</v>
      </c>
      <c r="T133">
        <v>28</v>
      </c>
      <c r="U133">
        <v>39</v>
      </c>
      <c r="V133" s="2">
        <v>20000</v>
      </c>
      <c r="W133" t="s">
        <v>888</v>
      </c>
      <c r="X133" t="s">
        <v>678</v>
      </c>
      <c r="Y133" t="s">
        <v>1087</v>
      </c>
      <c r="Z133" t="s">
        <v>302</v>
      </c>
      <c r="AA133" t="s">
        <v>302</v>
      </c>
      <c r="AB133" t="s">
        <v>302</v>
      </c>
      <c r="AC133" t="s">
        <v>302</v>
      </c>
      <c r="AD133" s="2">
        <v>1230</v>
      </c>
      <c r="AE133" t="s">
        <v>302</v>
      </c>
      <c r="AF133">
        <v>85</v>
      </c>
      <c r="AG133">
        <v>85</v>
      </c>
      <c r="AH133">
        <v>85</v>
      </c>
      <c r="AI133">
        <v>85</v>
      </c>
      <c r="AJ133" t="s">
        <v>302</v>
      </c>
      <c r="AK133" t="s">
        <v>302</v>
      </c>
      <c r="AL133" t="s">
        <v>330</v>
      </c>
      <c r="AM133" t="s">
        <v>705</v>
      </c>
      <c r="AN133" s="2">
        <v>5750</v>
      </c>
      <c r="AO133" t="s">
        <v>302</v>
      </c>
      <c r="AP133">
        <v>2</v>
      </c>
      <c r="AQ133">
        <v>60.5</v>
      </c>
      <c r="AR133" t="s">
        <v>302</v>
      </c>
      <c r="AS133" t="s">
        <v>302</v>
      </c>
      <c r="AT133" t="s">
        <v>302</v>
      </c>
      <c r="AU133" s="2">
        <v>2000</v>
      </c>
      <c r="AV133" t="s">
        <v>348</v>
      </c>
      <c r="AW133" t="s">
        <v>302</v>
      </c>
      <c r="AX133" t="s">
        <v>302</v>
      </c>
      <c r="AY133" t="s">
        <v>302</v>
      </c>
      <c r="AZ133" t="s">
        <v>302</v>
      </c>
      <c r="BA133" t="s">
        <v>302</v>
      </c>
      <c r="BB133" t="s">
        <v>302</v>
      </c>
      <c r="BC133">
        <v>4</v>
      </c>
      <c r="BD133" t="s">
        <v>302</v>
      </c>
      <c r="BE133" s="2">
        <v>6000</v>
      </c>
      <c r="BF133" t="s">
        <v>302</v>
      </c>
      <c r="BG133" t="s">
        <v>302</v>
      </c>
      <c r="BH133" s="2">
        <v>30000</v>
      </c>
      <c r="BI133" t="s">
        <v>302</v>
      </c>
      <c r="BJ133" t="s">
        <v>302</v>
      </c>
      <c r="BK133" t="s">
        <v>302</v>
      </c>
      <c r="BL133" t="s">
        <v>302</v>
      </c>
      <c r="BM133" s="2">
        <v>3200</v>
      </c>
      <c r="BN133">
        <v>8</v>
      </c>
      <c r="BO133" t="s">
        <v>397</v>
      </c>
      <c r="BP133" t="s">
        <v>302</v>
      </c>
      <c r="BQ133" t="s">
        <v>717</v>
      </c>
    </row>
    <row r="134" spans="1:97" x14ac:dyDescent="0.25">
      <c r="A134" t="s">
        <v>302</v>
      </c>
      <c r="B134" t="s">
        <v>1156</v>
      </c>
      <c r="C134" t="s">
        <v>1157</v>
      </c>
      <c r="D134" t="s">
        <v>659</v>
      </c>
      <c r="E134" t="s">
        <v>1158</v>
      </c>
      <c r="F134" t="s">
        <v>1159</v>
      </c>
      <c r="G134">
        <v>2013</v>
      </c>
      <c r="H134" t="s">
        <v>302</v>
      </c>
      <c r="I134" t="s">
        <v>299</v>
      </c>
      <c r="J134" s="2">
        <v>12000</v>
      </c>
      <c r="K134" s="2">
        <v>10000</v>
      </c>
      <c r="L134" s="2">
        <v>40000</v>
      </c>
      <c r="M134" t="s">
        <v>1160</v>
      </c>
      <c r="N134" t="s">
        <v>416</v>
      </c>
      <c r="O134" s="2">
        <v>56300</v>
      </c>
      <c r="P134">
        <v>12</v>
      </c>
      <c r="Q134">
        <v>200</v>
      </c>
      <c r="R134">
        <v>748</v>
      </c>
      <c r="S134">
        <v>138</v>
      </c>
      <c r="T134" t="s">
        <v>302</v>
      </c>
      <c r="U134" t="s">
        <v>302</v>
      </c>
      <c r="V134" s="2">
        <v>18000</v>
      </c>
      <c r="W134" t="s">
        <v>302</v>
      </c>
      <c r="X134" t="s">
        <v>678</v>
      </c>
      <c r="Y134" t="s">
        <v>1087</v>
      </c>
      <c r="Z134" t="s">
        <v>302</v>
      </c>
      <c r="AA134" t="s">
        <v>302</v>
      </c>
      <c r="AB134" t="s">
        <v>302</v>
      </c>
      <c r="AC134" t="s">
        <v>302</v>
      </c>
      <c r="AD134" t="s">
        <v>302</v>
      </c>
      <c r="AE134" t="s">
        <v>302</v>
      </c>
      <c r="AF134">
        <v>85</v>
      </c>
      <c r="AG134">
        <v>85</v>
      </c>
      <c r="AH134">
        <v>85</v>
      </c>
      <c r="AI134">
        <v>85</v>
      </c>
      <c r="AJ134" t="s">
        <v>302</v>
      </c>
      <c r="AK134" s="2">
        <v>2500</v>
      </c>
      <c r="AL134" t="s">
        <v>302</v>
      </c>
      <c r="AM134" t="s">
        <v>302</v>
      </c>
      <c r="AN134" s="2">
        <v>1250</v>
      </c>
      <c r="AO134" t="s">
        <v>330</v>
      </c>
      <c r="AP134" t="s">
        <v>302</v>
      </c>
      <c r="AQ134">
        <v>60.5</v>
      </c>
      <c r="AR134" t="s">
        <v>465</v>
      </c>
      <c r="AS134" t="s">
        <v>706</v>
      </c>
      <c r="AT134">
        <v>200</v>
      </c>
      <c r="AU134" t="s">
        <v>330</v>
      </c>
      <c r="AV134">
        <v>1250</v>
      </c>
      <c r="AW134" t="s">
        <v>330</v>
      </c>
      <c r="AX134" t="s">
        <v>302</v>
      </c>
      <c r="AY134" t="s">
        <v>812</v>
      </c>
      <c r="AZ134" t="s">
        <v>302</v>
      </c>
      <c r="BA134" t="s">
        <v>302</v>
      </c>
      <c r="BB134" t="s">
        <v>302</v>
      </c>
      <c r="BC134" t="s">
        <v>302</v>
      </c>
      <c r="BD134" t="s">
        <v>302</v>
      </c>
      <c r="BE134" t="s">
        <v>302</v>
      </c>
      <c r="BF134">
        <v>4</v>
      </c>
      <c r="BG134" t="s">
        <v>330</v>
      </c>
      <c r="BH134" t="s">
        <v>388</v>
      </c>
      <c r="BI134" s="2">
        <v>13000</v>
      </c>
      <c r="BJ134" t="s">
        <v>302</v>
      </c>
      <c r="BK134" t="s">
        <v>302</v>
      </c>
      <c r="BL134" t="s">
        <v>302</v>
      </c>
      <c r="BM134" t="s">
        <v>302</v>
      </c>
      <c r="BN134">
        <v>6</v>
      </c>
      <c r="BO134" t="s">
        <v>302</v>
      </c>
    </row>
    <row r="135" spans="1:97" x14ac:dyDescent="0.25">
      <c r="A135">
        <v>80</v>
      </c>
      <c r="B135" t="s">
        <v>1156</v>
      </c>
      <c r="C135" t="s">
        <v>1161</v>
      </c>
      <c r="D135" t="s">
        <v>295</v>
      </c>
      <c r="E135" t="s">
        <v>840</v>
      </c>
      <c r="F135">
        <v>7500</v>
      </c>
      <c r="G135">
        <v>2009</v>
      </c>
      <c r="H135" t="s">
        <v>302</v>
      </c>
      <c r="I135" t="s">
        <v>446</v>
      </c>
      <c r="J135" s="2">
        <v>10000</v>
      </c>
      <c r="K135" s="2">
        <v>10000</v>
      </c>
      <c r="L135" s="2">
        <v>35000</v>
      </c>
      <c r="M135" t="s">
        <v>341</v>
      </c>
      <c r="N135" t="s">
        <v>1162</v>
      </c>
      <c r="O135" t="s">
        <v>742</v>
      </c>
      <c r="P135" t="s">
        <v>615</v>
      </c>
      <c r="Q135" s="2">
        <v>50500</v>
      </c>
      <c r="R135">
        <v>6</v>
      </c>
      <c r="S135">
        <v>180</v>
      </c>
      <c r="T135">
        <v>382</v>
      </c>
      <c r="U135">
        <v>317</v>
      </c>
      <c r="V135">
        <v>30.5</v>
      </c>
      <c r="W135">
        <v>75.5</v>
      </c>
      <c r="X135" s="2">
        <v>7000</v>
      </c>
      <c r="Y135" t="s">
        <v>1163</v>
      </c>
      <c r="Z135" t="s">
        <v>678</v>
      </c>
      <c r="AA135" t="s">
        <v>1164</v>
      </c>
      <c r="AB135">
        <v>3.3</v>
      </c>
      <c r="AC135" t="s">
        <v>302</v>
      </c>
      <c r="AD135" s="2">
        <v>6561</v>
      </c>
      <c r="AE135" t="s">
        <v>302</v>
      </c>
      <c r="AF135" t="s">
        <v>302</v>
      </c>
      <c r="AG135" t="s">
        <v>302</v>
      </c>
      <c r="AH135">
        <v>80</v>
      </c>
      <c r="AI135">
        <v>80</v>
      </c>
      <c r="AJ135" t="s">
        <v>302</v>
      </c>
      <c r="AK135" t="s">
        <v>302</v>
      </c>
      <c r="AL135" t="s">
        <v>302</v>
      </c>
      <c r="AM135" s="2">
        <v>2000</v>
      </c>
      <c r="AN135" t="s">
        <v>546</v>
      </c>
      <c r="AO135" t="s">
        <v>1165</v>
      </c>
      <c r="AP135" s="2">
        <v>4500</v>
      </c>
      <c r="AQ135" t="s">
        <v>735</v>
      </c>
      <c r="AR135">
        <v>4500</v>
      </c>
      <c r="AS135" t="s">
        <v>302</v>
      </c>
      <c r="AT135">
        <v>60.5</v>
      </c>
      <c r="AU135" t="s">
        <v>317</v>
      </c>
      <c r="AV135" t="s">
        <v>1166</v>
      </c>
      <c r="AW135" t="s">
        <v>546</v>
      </c>
      <c r="AX135" s="2">
        <v>1000</v>
      </c>
      <c r="AY135" t="s">
        <v>812</v>
      </c>
      <c r="AZ135" t="s">
        <v>546</v>
      </c>
      <c r="BA135" t="s">
        <v>302</v>
      </c>
      <c r="BB135" t="s">
        <v>302</v>
      </c>
      <c r="BC135" t="s">
        <v>302</v>
      </c>
      <c r="BD135" t="s">
        <v>302</v>
      </c>
      <c r="BE135" t="s">
        <v>302</v>
      </c>
      <c r="BF135">
        <v>4</v>
      </c>
      <c r="BG135" t="s">
        <v>735</v>
      </c>
      <c r="BH135" t="s">
        <v>741</v>
      </c>
      <c r="BI135" t="s">
        <v>302</v>
      </c>
      <c r="BJ135" t="s">
        <v>1167</v>
      </c>
      <c r="BK135" s="2">
        <v>5600</v>
      </c>
      <c r="BL135" s="2">
        <v>11500</v>
      </c>
      <c r="BM135" s="2">
        <v>3200</v>
      </c>
      <c r="BN135" s="2">
        <v>32000</v>
      </c>
      <c r="BO135" t="s">
        <v>317</v>
      </c>
      <c r="BP135">
        <v>6</v>
      </c>
      <c r="BQ135">
        <v>0</v>
      </c>
      <c r="BR135">
        <v>1</v>
      </c>
      <c r="BS135" s="2">
        <v>3600</v>
      </c>
      <c r="BT135" t="s">
        <v>1168</v>
      </c>
      <c r="BU135" t="s">
        <v>479</v>
      </c>
      <c r="BV135">
        <v>60.5</v>
      </c>
      <c r="BW135" t="s">
        <v>302</v>
      </c>
      <c r="BX135">
        <v>19.25</v>
      </c>
      <c r="BY135" t="s">
        <v>1169</v>
      </c>
      <c r="BZ135">
        <v>75</v>
      </c>
      <c r="CA135" t="s">
        <v>408</v>
      </c>
      <c r="CB135" t="s">
        <v>323</v>
      </c>
      <c r="CC135" t="s">
        <v>302</v>
      </c>
      <c r="CD135">
        <v>15</v>
      </c>
      <c r="CE135">
        <v>4.5</v>
      </c>
      <c r="CF135">
        <v>3.5</v>
      </c>
      <c r="CG135">
        <v>1</v>
      </c>
      <c r="CH135">
        <v>5</v>
      </c>
      <c r="CI135" t="s">
        <v>323</v>
      </c>
      <c r="CJ135">
        <v>2</v>
      </c>
      <c r="CK135" t="s">
        <v>323</v>
      </c>
      <c r="CL135" t="s">
        <v>302</v>
      </c>
      <c r="CM135" t="s">
        <v>302</v>
      </c>
      <c r="CN135" t="s">
        <v>323</v>
      </c>
      <c r="CO135" t="s">
        <v>412</v>
      </c>
      <c r="CP135" t="s">
        <v>323</v>
      </c>
      <c r="CQ135" t="s">
        <v>302</v>
      </c>
      <c r="CR135" t="s">
        <v>302</v>
      </c>
    </row>
    <row r="136" spans="1:97" x14ac:dyDescent="0.25">
      <c r="A136">
        <v>81</v>
      </c>
      <c r="B136" t="s">
        <v>1156</v>
      </c>
      <c r="C136" t="s">
        <v>1170</v>
      </c>
      <c r="D136" t="s">
        <v>659</v>
      </c>
      <c r="E136" t="s">
        <v>818</v>
      </c>
      <c r="F136" s="2">
        <v>10000</v>
      </c>
      <c r="G136">
        <v>2008</v>
      </c>
      <c r="H136" t="s">
        <v>302</v>
      </c>
      <c r="I136" t="s">
        <v>299</v>
      </c>
      <c r="J136" s="2">
        <v>10000</v>
      </c>
      <c r="K136" s="2">
        <v>10000</v>
      </c>
      <c r="L136" s="2">
        <v>37500</v>
      </c>
      <c r="M136" t="s">
        <v>341</v>
      </c>
      <c r="N136" t="s">
        <v>333</v>
      </c>
      <c r="O136" t="s">
        <v>334</v>
      </c>
      <c r="P136" s="2">
        <v>64500</v>
      </c>
      <c r="Q136">
        <v>11</v>
      </c>
      <c r="R136">
        <v>180</v>
      </c>
      <c r="S136">
        <v>748</v>
      </c>
      <c r="T136">
        <v>138</v>
      </c>
      <c r="U136">
        <v>27.2</v>
      </c>
      <c r="V136">
        <v>39.4</v>
      </c>
      <c r="W136" s="2">
        <v>20000</v>
      </c>
      <c r="X136" t="s">
        <v>1171</v>
      </c>
      <c r="Y136" t="s">
        <v>678</v>
      </c>
      <c r="Z136" t="s">
        <v>1172</v>
      </c>
      <c r="AA136" t="s">
        <v>302</v>
      </c>
      <c r="AB136" t="s">
        <v>302</v>
      </c>
      <c r="AC136" t="s">
        <v>302</v>
      </c>
      <c r="AD136" t="s">
        <v>302</v>
      </c>
      <c r="AE136" t="s">
        <v>302</v>
      </c>
      <c r="AF136" t="s">
        <v>302</v>
      </c>
      <c r="AG136">
        <v>93</v>
      </c>
      <c r="AH136">
        <v>93</v>
      </c>
      <c r="AI136">
        <v>93</v>
      </c>
      <c r="AJ136">
        <v>93</v>
      </c>
      <c r="AK136" t="s">
        <v>302</v>
      </c>
      <c r="AL136" t="s">
        <v>1173</v>
      </c>
      <c r="AM136" t="s">
        <v>1174</v>
      </c>
      <c r="AN136" t="s">
        <v>330</v>
      </c>
      <c r="AO136" t="s">
        <v>898</v>
      </c>
      <c r="AP136" s="2">
        <v>5760</v>
      </c>
      <c r="AQ136" t="s">
        <v>1175</v>
      </c>
      <c r="AR136" t="s">
        <v>302</v>
      </c>
      <c r="AS136">
        <v>60.5</v>
      </c>
      <c r="AT136" t="s">
        <v>317</v>
      </c>
      <c r="AU136">
        <v>-2</v>
      </c>
      <c r="AV136" t="s">
        <v>1176</v>
      </c>
      <c r="AW136" t="s">
        <v>1177</v>
      </c>
      <c r="AX136" t="s">
        <v>1176</v>
      </c>
      <c r="AY136" s="2">
        <v>1000</v>
      </c>
      <c r="AZ136" t="s">
        <v>812</v>
      </c>
      <c r="BA136" t="s">
        <v>330</v>
      </c>
      <c r="BB136" t="s">
        <v>302</v>
      </c>
      <c r="BC136" t="s">
        <v>302</v>
      </c>
      <c r="BD136" t="s">
        <v>302</v>
      </c>
      <c r="BE136" t="s">
        <v>302</v>
      </c>
      <c r="BF136" t="s">
        <v>302</v>
      </c>
      <c r="BG136">
        <v>4</v>
      </c>
      <c r="BH136" t="s">
        <v>396</v>
      </c>
      <c r="BI136" t="s">
        <v>308</v>
      </c>
      <c r="BJ136" t="s">
        <v>1018</v>
      </c>
      <c r="BK136" s="2">
        <v>6040</v>
      </c>
      <c r="BL136">
        <v>8460</v>
      </c>
      <c r="BM136" s="2">
        <v>3100</v>
      </c>
      <c r="BN136" s="2">
        <v>32500</v>
      </c>
      <c r="BO136" t="s">
        <v>302</v>
      </c>
      <c r="BP136">
        <v>6</v>
      </c>
      <c r="BQ136">
        <v>1</v>
      </c>
      <c r="BR136">
        <v>1</v>
      </c>
      <c r="BS136" s="2">
        <v>3200</v>
      </c>
      <c r="BT136">
        <v>16</v>
      </c>
      <c r="BU136" t="s">
        <v>330</v>
      </c>
      <c r="BV136">
        <v>60.5</v>
      </c>
      <c r="BW136" t="s">
        <v>302</v>
      </c>
      <c r="BX136">
        <v>19.25</v>
      </c>
      <c r="BY136" t="s">
        <v>1169</v>
      </c>
      <c r="BZ136">
        <v>90</v>
      </c>
      <c r="CA136" t="s">
        <v>408</v>
      </c>
      <c r="CB136" t="s">
        <v>324</v>
      </c>
      <c r="CC136" t="s">
        <v>302</v>
      </c>
      <c r="CD136">
        <v>15</v>
      </c>
      <c r="CE136">
        <v>4.5</v>
      </c>
      <c r="CF136">
        <v>4</v>
      </c>
      <c r="CG136">
        <v>1</v>
      </c>
      <c r="CH136">
        <v>6</v>
      </c>
      <c r="CI136" t="s">
        <v>324</v>
      </c>
      <c r="CJ136">
        <v>2</v>
      </c>
      <c r="CK136" t="s">
        <v>324</v>
      </c>
      <c r="CL136" t="s">
        <v>302</v>
      </c>
      <c r="CM136" t="s">
        <v>302</v>
      </c>
      <c r="CN136" t="s">
        <v>321</v>
      </c>
      <c r="CO136" t="s">
        <v>354</v>
      </c>
      <c r="CP136" t="s">
        <v>412</v>
      </c>
      <c r="CQ136" t="s">
        <v>324</v>
      </c>
      <c r="CR136" t="s">
        <v>302</v>
      </c>
      <c r="CS136" t="s">
        <v>302</v>
      </c>
    </row>
    <row r="137" spans="1:97" x14ac:dyDescent="0.25">
      <c r="A137" t="s">
        <v>302</v>
      </c>
      <c r="B137" t="s">
        <v>1156</v>
      </c>
      <c r="C137" t="s">
        <v>1178</v>
      </c>
      <c r="D137" t="s">
        <v>295</v>
      </c>
      <c r="E137" t="s">
        <v>1179</v>
      </c>
      <c r="F137" t="s">
        <v>794</v>
      </c>
      <c r="G137" t="s">
        <v>1180</v>
      </c>
      <c r="H137" t="s">
        <v>339</v>
      </c>
      <c r="I137" t="s">
        <v>662</v>
      </c>
      <c r="J137">
        <v>2011</v>
      </c>
      <c r="K137" t="s">
        <v>302</v>
      </c>
      <c r="L137" t="s">
        <v>299</v>
      </c>
      <c r="M137" s="2">
        <v>7500</v>
      </c>
      <c r="N137" s="2">
        <v>10000</v>
      </c>
      <c r="O137" s="2">
        <v>37500</v>
      </c>
      <c r="P137" t="s">
        <v>595</v>
      </c>
      <c r="Q137" t="s">
        <v>416</v>
      </c>
      <c r="R137" s="2">
        <v>50500</v>
      </c>
      <c r="S137">
        <v>7</v>
      </c>
      <c r="T137">
        <v>180</v>
      </c>
      <c r="U137">
        <v>379</v>
      </c>
      <c r="V137">
        <v>296</v>
      </c>
      <c r="W137">
        <v>27.7</v>
      </c>
      <c r="X137">
        <v>65.5</v>
      </c>
      <c r="Y137" s="2">
        <v>7000</v>
      </c>
      <c r="Z137" t="s">
        <v>302</v>
      </c>
      <c r="AA137" t="s">
        <v>1181</v>
      </c>
      <c r="AB137" t="s">
        <v>1182</v>
      </c>
      <c r="AC137" t="s">
        <v>302</v>
      </c>
      <c r="AD137" t="s">
        <v>302</v>
      </c>
      <c r="AE137" t="s">
        <v>302</v>
      </c>
      <c r="AF137" t="s">
        <v>302</v>
      </c>
      <c r="AG137" t="s">
        <v>302</v>
      </c>
      <c r="AH137" t="s">
        <v>302</v>
      </c>
      <c r="AI137">
        <v>105</v>
      </c>
      <c r="AJ137">
        <v>105</v>
      </c>
      <c r="AK137" t="s">
        <v>302</v>
      </c>
      <c r="AL137" t="s">
        <v>302</v>
      </c>
      <c r="AM137">
        <v>44</v>
      </c>
      <c r="AN137" s="2">
        <v>2500</v>
      </c>
      <c r="AO137" t="s">
        <v>546</v>
      </c>
      <c r="AP137" t="s">
        <v>1183</v>
      </c>
      <c r="AQ137" s="2">
        <v>4500</v>
      </c>
      <c r="AR137" t="s">
        <v>735</v>
      </c>
      <c r="AS137" t="s">
        <v>1184</v>
      </c>
      <c r="AT137" t="s">
        <v>302</v>
      </c>
      <c r="AU137">
        <v>60.5</v>
      </c>
      <c r="AV137" t="s">
        <v>317</v>
      </c>
      <c r="AW137">
        <v>-2</v>
      </c>
      <c r="AX137" t="s">
        <v>1166</v>
      </c>
      <c r="AY137" t="s">
        <v>546</v>
      </c>
      <c r="AZ137" s="2">
        <v>1000</v>
      </c>
      <c r="BA137" t="s">
        <v>812</v>
      </c>
      <c r="BB137" t="s">
        <v>546</v>
      </c>
      <c r="BC137" t="s">
        <v>302</v>
      </c>
      <c r="BD137" t="s">
        <v>302</v>
      </c>
      <c r="BE137" t="s">
        <v>302</v>
      </c>
      <c r="BF137" t="s">
        <v>302</v>
      </c>
      <c r="BG137" t="s">
        <v>302</v>
      </c>
      <c r="BH137">
        <v>4</v>
      </c>
      <c r="BI137" t="s">
        <v>1185</v>
      </c>
    </row>
    <row r="138" spans="1:97" x14ac:dyDescent="0.25">
      <c r="A138" t="s">
        <v>302</v>
      </c>
      <c r="B138" t="s">
        <v>1156</v>
      </c>
      <c r="C138" t="s">
        <v>1186</v>
      </c>
      <c r="D138" t="s">
        <v>659</v>
      </c>
      <c r="E138" t="s">
        <v>818</v>
      </c>
      <c r="F138" s="2">
        <v>12000</v>
      </c>
      <c r="G138">
        <v>2014</v>
      </c>
      <c r="H138" t="s">
        <v>302</v>
      </c>
      <c r="I138" t="s">
        <v>299</v>
      </c>
      <c r="J138" s="2">
        <v>12000</v>
      </c>
      <c r="K138" s="2">
        <v>12000</v>
      </c>
      <c r="L138" s="2">
        <v>37500</v>
      </c>
      <c r="M138" t="s">
        <v>380</v>
      </c>
      <c r="N138" t="s">
        <v>1162</v>
      </c>
      <c r="O138" s="2">
        <v>56300</v>
      </c>
      <c r="P138">
        <v>12</v>
      </c>
      <c r="Q138">
        <v>200</v>
      </c>
      <c r="R138">
        <v>748</v>
      </c>
      <c r="S138">
        <v>138</v>
      </c>
      <c r="T138" t="s">
        <v>302</v>
      </c>
      <c r="U138" t="s">
        <v>302</v>
      </c>
      <c r="V138" s="2">
        <v>18000</v>
      </c>
      <c r="W138" t="s">
        <v>302</v>
      </c>
      <c r="X138" t="s">
        <v>678</v>
      </c>
      <c r="Y138" t="s">
        <v>1087</v>
      </c>
      <c r="Z138" t="s">
        <v>302</v>
      </c>
      <c r="AA138" t="s">
        <v>302</v>
      </c>
      <c r="AB138" t="s">
        <v>302</v>
      </c>
      <c r="AC138" t="s">
        <v>302</v>
      </c>
      <c r="AD138" t="s">
        <v>302</v>
      </c>
      <c r="AE138" t="s">
        <v>302</v>
      </c>
      <c r="AF138">
        <v>85</v>
      </c>
      <c r="AG138">
        <v>85</v>
      </c>
      <c r="AH138">
        <v>85</v>
      </c>
      <c r="AI138">
        <v>165</v>
      </c>
      <c r="AJ138" t="s">
        <v>302</v>
      </c>
      <c r="AK138" s="2">
        <v>2500</v>
      </c>
      <c r="AL138" t="s">
        <v>302</v>
      </c>
      <c r="AM138" t="s">
        <v>302</v>
      </c>
      <c r="AN138" s="2">
        <v>1250</v>
      </c>
      <c r="AO138" t="s">
        <v>330</v>
      </c>
      <c r="AP138" t="s">
        <v>302</v>
      </c>
      <c r="AQ138">
        <v>60.5</v>
      </c>
      <c r="AR138" t="s">
        <v>465</v>
      </c>
      <c r="AS138" t="s">
        <v>706</v>
      </c>
      <c r="AT138">
        <v>200</v>
      </c>
      <c r="AU138" t="s">
        <v>330</v>
      </c>
      <c r="AV138">
        <v>1250</v>
      </c>
      <c r="AW138" t="s">
        <v>330</v>
      </c>
      <c r="AX138" t="s">
        <v>302</v>
      </c>
      <c r="AY138" t="s">
        <v>812</v>
      </c>
      <c r="AZ138" t="s">
        <v>302</v>
      </c>
      <c r="BA138" t="s">
        <v>302</v>
      </c>
      <c r="BB138" t="s">
        <v>302</v>
      </c>
      <c r="BC138" t="s">
        <v>302</v>
      </c>
      <c r="BD138" t="s">
        <v>302</v>
      </c>
      <c r="BE138" t="s">
        <v>302</v>
      </c>
      <c r="BF138">
        <v>4</v>
      </c>
      <c r="BG138" t="s">
        <v>330</v>
      </c>
      <c r="BH138" t="s">
        <v>388</v>
      </c>
      <c r="BI138" s="2">
        <v>13000</v>
      </c>
      <c r="BJ138" t="s">
        <v>302</v>
      </c>
      <c r="BK138" t="s">
        <v>302</v>
      </c>
      <c r="BL138" t="s">
        <v>302</v>
      </c>
      <c r="BM138" t="s">
        <v>302</v>
      </c>
    </row>
    <row r="139" spans="1:97" x14ac:dyDescent="0.25">
      <c r="A139" t="s">
        <v>302</v>
      </c>
      <c r="B139" t="s">
        <v>1156</v>
      </c>
      <c r="C139" t="s">
        <v>1187</v>
      </c>
      <c r="D139" t="s">
        <v>295</v>
      </c>
      <c r="E139" t="s">
        <v>338</v>
      </c>
      <c r="F139" t="s">
        <v>339</v>
      </c>
      <c r="G139" t="s">
        <v>340</v>
      </c>
      <c r="H139">
        <v>2011</v>
      </c>
      <c r="I139" t="s">
        <v>302</v>
      </c>
      <c r="J139" t="s">
        <v>299</v>
      </c>
      <c r="K139" s="2">
        <v>7500</v>
      </c>
      <c r="L139" s="2">
        <v>12000</v>
      </c>
      <c r="M139" s="2">
        <v>37500</v>
      </c>
      <c r="N139" t="s">
        <v>380</v>
      </c>
      <c r="O139" t="s">
        <v>333</v>
      </c>
      <c r="P139" t="s">
        <v>334</v>
      </c>
      <c r="Q139" s="2">
        <v>40480</v>
      </c>
      <c r="R139">
        <v>4</v>
      </c>
      <c r="S139">
        <v>180</v>
      </c>
      <c r="T139">
        <v>398</v>
      </c>
      <c r="U139">
        <v>298</v>
      </c>
      <c r="V139">
        <v>27.6</v>
      </c>
      <c r="W139">
        <v>55.8</v>
      </c>
      <c r="X139" s="2">
        <v>7000</v>
      </c>
      <c r="Y139" t="s">
        <v>730</v>
      </c>
      <c r="Z139" t="s">
        <v>664</v>
      </c>
      <c r="AA139" t="s">
        <v>1188</v>
      </c>
      <c r="AB139">
        <v>3.3</v>
      </c>
      <c r="AC139" t="s">
        <v>732</v>
      </c>
      <c r="AD139">
        <v>1443</v>
      </c>
      <c r="AE139" t="s">
        <v>302</v>
      </c>
      <c r="AF139" t="s">
        <v>302</v>
      </c>
      <c r="AG139">
        <v>13.22</v>
      </c>
      <c r="AH139">
        <v>100</v>
      </c>
      <c r="AI139">
        <v>100</v>
      </c>
      <c r="AJ139" t="s">
        <v>302</v>
      </c>
      <c r="AK139" t="s">
        <v>302</v>
      </c>
      <c r="AL139">
        <v>44</v>
      </c>
      <c r="AM139" s="2">
        <v>2000</v>
      </c>
      <c r="AN139" t="s">
        <v>733</v>
      </c>
      <c r="AO139" t="s">
        <v>734</v>
      </c>
      <c r="AP139" s="2">
        <v>4500</v>
      </c>
      <c r="AQ139" t="s">
        <v>735</v>
      </c>
      <c r="AR139">
        <v>2</v>
      </c>
      <c r="AS139">
        <v>60.5</v>
      </c>
      <c r="AT139" t="s">
        <v>736</v>
      </c>
      <c r="AU139" t="s">
        <v>737</v>
      </c>
      <c r="AV139" t="s">
        <v>733</v>
      </c>
    </row>
    <row r="140" spans="1:97" x14ac:dyDescent="0.25">
      <c r="A140">
        <v>82</v>
      </c>
      <c r="B140" t="s">
        <v>1156</v>
      </c>
      <c r="C140" t="s">
        <v>1189</v>
      </c>
      <c r="D140" t="s">
        <v>295</v>
      </c>
      <c r="E140" t="s">
        <v>1101</v>
      </c>
      <c r="F140" t="s">
        <v>1190</v>
      </c>
      <c r="G140" t="s">
        <v>1191</v>
      </c>
      <c r="H140">
        <v>2009</v>
      </c>
      <c r="I140" t="s">
        <v>302</v>
      </c>
      <c r="J140" t="s">
        <v>446</v>
      </c>
      <c r="K140" s="2">
        <v>10000</v>
      </c>
      <c r="L140" s="2">
        <v>10000</v>
      </c>
      <c r="M140" s="2">
        <v>30000</v>
      </c>
      <c r="N140" t="s">
        <v>392</v>
      </c>
      <c r="O140" t="s">
        <v>393</v>
      </c>
      <c r="P140" s="2">
        <v>50500</v>
      </c>
      <c r="Q140">
        <v>8</v>
      </c>
      <c r="R140">
        <v>180</v>
      </c>
      <c r="S140">
        <v>273</v>
      </c>
      <c r="T140">
        <v>239</v>
      </c>
      <c r="U140">
        <v>32.299999999999997</v>
      </c>
      <c r="V140">
        <v>77</v>
      </c>
      <c r="W140" s="2">
        <v>6100</v>
      </c>
      <c r="X140" t="s">
        <v>302</v>
      </c>
      <c r="Y140" t="s">
        <v>678</v>
      </c>
      <c r="Z140" t="s">
        <v>1182</v>
      </c>
      <c r="AA140">
        <v>3</v>
      </c>
      <c r="AB140" t="s">
        <v>302</v>
      </c>
      <c r="AC140" t="s">
        <v>302</v>
      </c>
      <c r="AD140" t="s">
        <v>302</v>
      </c>
      <c r="AE140" t="s">
        <v>302</v>
      </c>
      <c r="AF140" t="s">
        <v>302</v>
      </c>
      <c r="AG140">
        <v>80</v>
      </c>
      <c r="AH140">
        <v>80</v>
      </c>
      <c r="AI140" t="s">
        <v>302</v>
      </c>
      <c r="AJ140" t="s">
        <v>302</v>
      </c>
      <c r="AK140" t="s">
        <v>302</v>
      </c>
      <c r="AL140" t="s">
        <v>1173</v>
      </c>
      <c r="AM140" t="s">
        <v>1174</v>
      </c>
      <c r="AN140" t="s">
        <v>546</v>
      </c>
      <c r="AO140" t="s">
        <v>1192</v>
      </c>
      <c r="AP140" t="s">
        <v>304</v>
      </c>
      <c r="AQ140" t="s">
        <v>304</v>
      </c>
      <c r="AR140" t="s">
        <v>304</v>
      </c>
      <c r="AS140" t="s">
        <v>522</v>
      </c>
      <c r="AT140" t="s">
        <v>317</v>
      </c>
      <c r="AU140">
        <v>-2</v>
      </c>
      <c r="AV140" t="s">
        <v>1193</v>
      </c>
      <c r="AW140" t="s">
        <v>1194</v>
      </c>
      <c r="AX140" t="s">
        <v>1195</v>
      </c>
      <c r="AY140" t="s">
        <v>546</v>
      </c>
      <c r="AZ140" t="s">
        <v>1196</v>
      </c>
      <c r="BA140" t="s">
        <v>812</v>
      </c>
      <c r="BB140" t="s">
        <v>546</v>
      </c>
      <c r="BC140" t="s">
        <v>302</v>
      </c>
      <c r="BD140" t="s">
        <v>302</v>
      </c>
      <c r="BE140" t="s">
        <v>302</v>
      </c>
      <c r="BF140" t="s">
        <v>302</v>
      </c>
      <c r="BG140" t="s">
        <v>302</v>
      </c>
      <c r="BH140">
        <v>4</v>
      </c>
      <c r="BI140" t="s">
        <v>735</v>
      </c>
      <c r="BJ140" t="s">
        <v>741</v>
      </c>
      <c r="BK140" t="s">
        <v>302</v>
      </c>
      <c r="BL140" t="s">
        <v>1167</v>
      </c>
      <c r="BM140" s="2">
        <v>6300</v>
      </c>
      <c r="BN140" s="2">
        <v>6900</v>
      </c>
      <c r="BO140" s="2">
        <v>3100</v>
      </c>
      <c r="BP140" s="2">
        <v>29600</v>
      </c>
      <c r="BQ140" t="s">
        <v>317</v>
      </c>
      <c r="BR140">
        <v>5</v>
      </c>
      <c r="BS140">
        <v>1</v>
      </c>
      <c r="BT140">
        <v>1</v>
      </c>
      <c r="BU140" s="2">
        <v>3200</v>
      </c>
      <c r="BV140" t="s">
        <v>1168</v>
      </c>
      <c r="BW140" t="s">
        <v>479</v>
      </c>
      <c r="BX140">
        <v>60</v>
      </c>
      <c r="BY140" t="s">
        <v>302</v>
      </c>
      <c r="BZ140">
        <v>21</v>
      </c>
      <c r="CA140">
        <v>75</v>
      </c>
      <c r="CB140" t="s">
        <v>408</v>
      </c>
      <c r="CC140" t="s">
        <v>323</v>
      </c>
      <c r="CD140" t="s">
        <v>302</v>
      </c>
      <c r="CE140">
        <v>15</v>
      </c>
      <c r="CF140">
        <v>4.5</v>
      </c>
      <c r="CG140">
        <v>3.5</v>
      </c>
      <c r="CH140">
        <v>1</v>
      </c>
      <c r="CI140">
        <v>5</v>
      </c>
      <c r="CJ140" t="s">
        <v>323</v>
      </c>
      <c r="CK140">
        <v>2</v>
      </c>
      <c r="CL140" t="s">
        <v>323</v>
      </c>
      <c r="CM140" t="s">
        <v>302</v>
      </c>
      <c r="CN140" t="s">
        <v>302</v>
      </c>
      <c r="CO140" t="s">
        <v>323</v>
      </c>
      <c r="CP140" t="s">
        <v>412</v>
      </c>
      <c r="CQ140" t="s">
        <v>323</v>
      </c>
      <c r="CR140" t="s">
        <v>302</v>
      </c>
      <c r="CS140" t="s">
        <v>302</v>
      </c>
    </row>
    <row r="141" spans="1:97" x14ac:dyDescent="0.25">
      <c r="A141" t="s">
        <v>302</v>
      </c>
      <c r="B141" t="s">
        <v>1156</v>
      </c>
      <c r="C141" t="s">
        <v>1197</v>
      </c>
      <c r="D141" t="s">
        <v>659</v>
      </c>
      <c r="E141" t="s">
        <v>818</v>
      </c>
      <c r="F141" s="2">
        <v>10000</v>
      </c>
      <c r="G141">
        <v>2010</v>
      </c>
      <c r="H141" t="s">
        <v>302</v>
      </c>
      <c r="I141" t="s">
        <v>299</v>
      </c>
      <c r="J141" s="2">
        <v>10000</v>
      </c>
      <c r="K141" s="2">
        <v>10000</v>
      </c>
      <c r="L141" s="2">
        <v>37500</v>
      </c>
      <c r="M141" t="s">
        <v>1198</v>
      </c>
      <c r="N141" t="s">
        <v>333</v>
      </c>
      <c r="O141" t="s">
        <v>334</v>
      </c>
      <c r="P141" s="2">
        <v>64500</v>
      </c>
      <c r="Q141">
        <v>11</v>
      </c>
      <c r="R141">
        <v>180</v>
      </c>
      <c r="S141">
        <v>748</v>
      </c>
      <c r="T141">
        <v>138</v>
      </c>
      <c r="U141">
        <v>27.2</v>
      </c>
      <c r="V141">
        <v>39.4</v>
      </c>
      <c r="W141" s="2">
        <v>20000</v>
      </c>
      <c r="X141" t="s">
        <v>1171</v>
      </c>
      <c r="Y141" t="s">
        <v>678</v>
      </c>
      <c r="Z141" t="s">
        <v>1172</v>
      </c>
      <c r="AA141" t="s">
        <v>302</v>
      </c>
      <c r="AB141" t="s">
        <v>302</v>
      </c>
      <c r="AC141" t="s">
        <v>302</v>
      </c>
      <c r="AD141" t="s">
        <v>302</v>
      </c>
      <c r="AE141" t="s">
        <v>302</v>
      </c>
      <c r="AF141" t="s">
        <v>302</v>
      </c>
      <c r="AG141">
        <v>93</v>
      </c>
      <c r="AH141">
        <v>93</v>
      </c>
      <c r="AI141">
        <v>93</v>
      </c>
      <c r="AJ141">
        <v>93</v>
      </c>
      <c r="AK141" t="s">
        <v>302</v>
      </c>
      <c r="AL141" t="s">
        <v>1173</v>
      </c>
      <c r="AM141" t="s">
        <v>1174</v>
      </c>
      <c r="AN141" t="s">
        <v>330</v>
      </c>
      <c r="AO141" t="s">
        <v>898</v>
      </c>
      <c r="AP141" s="2">
        <v>5760</v>
      </c>
      <c r="AQ141" t="s">
        <v>1175</v>
      </c>
      <c r="AR141" t="s">
        <v>302</v>
      </c>
      <c r="AS141">
        <v>60.5</v>
      </c>
      <c r="AT141" t="s">
        <v>317</v>
      </c>
      <c r="AU141">
        <v>-2</v>
      </c>
      <c r="AV141" t="s">
        <v>1176</v>
      </c>
      <c r="AW141" t="s">
        <v>1177</v>
      </c>
      <c r="AX141" t="s">
        <v>330</v>
      </c>
    </row>
    <row r="142" spans="1:97" x14ac:dyDescent="0.25">
      <c r="A142">
        <v>83</v>
      </c>
      <c r="B142" t="s">
        <v>1156</v>
      </c>
      <c r="C142" t="s">
        <v>1199</v>
      </c>
      <c r="D142" t="s">
        <v>295</v>
      </c>
      <c r="E142" t="s">
        <v>840</v>
      </c>
      <c r="F142">
        <v>7500</v>
      </c>
      <c r="G142">
        <v>2008</v>
      </c>
      <c r="H142" t="s">
        <v>302</v>
      </c>
      <c r="I142" t="s">
        <v>446</v>
      </c>
      <c r="J142" s="2">
        <v>10000</v>
      </c>
      <c r="K142" s="2">
        <v>10000</v>
      </c>
      <c r="L142" s="2">
        <v>35000</v>
      </c>
      <c r="M142" t="s">
        <v>774</v>
      </c>
      <c r="N142" t="s">
        <v>1032</v>
      </c>
      <c r="O142" t="s">
        <v>691</v>
      </c>
      <c r="P142" s="2">
        <v>50500</v>
      </c>
      <c r="Q142">
        <v>6</v>
      </c>
      <c r="R142">
        <v>180</v>
      </c>
      <c r="S142">
        <v>382</v>
      </c>
      <c r="T142">
        <v>317</v>
      </c>
      <c r="U142">
        <v>30.5</v>
      </c>
      <c r="V142">
        <v>75.5</v>
      </c>
      <c r="W142" s="2">
        <v>7000</v>
      </c>
      <c r="X142" t="s">
        <v>1163</v>
      </c>
      <c r="Y142" t="s">
        <v>678</v>
      </c>
      <c r="Z142" t="s">
        <v>1164</v>
      </c>
      <c r="AA142">
        <v>3.3</v>
      </c>
      <c r="AB142" t="s">
        <v>302</v>
      </c>
      <c r="AC142" s="2">
        <v>6561</v>
      </c>
      <c r="AD142" t="s">
        <v>302</v>
      </c>
      <c r="AE142" t="s">
        <v>302</v>
      </c>
      <c r="AF142" t="s">
        <v>302</v>
      </c>
      <c r="AG142">
        <v>80</v>
      </c>
      <c r="AH142">
        <v>80</v>
      </c>
      <c r="AI142" t="s">
        <v>302</v>
      </c>
      <c r="AJ142" t="s">
        <v>302</v>
      </c>
      <c r="AK142" t="s">
        <v>302</v>
      </c>
      <c r="AL142" s="2">
        <v>2000</v>
      </c>
      <c r="AM142" t="s">
        <v>546</v>
      </c>
      <c r="AN142" t="s">
        <v>1165</v>
      </c>
      <c r="AO142" s="2">
        <v>4500</v>
      </c>
      <c r="AP142" t="s">
        <v>735</v>
      </c>
      <c r="AQ142">
        <v>4500</v>
      </c>
      <c r="AR142" t="s">
        <v>302</v>
      </c>
      <c r="AS142">
        <v>60.5</v>
      </c>
      <c r="AT142" t="s">
        <v>317</v>
      </c>
      <c r="AU142" t="s">
        <v>1166</v>
      </c>
      <c r="AV142" t="s">
        <v>546</v>
      </c>
      <c r="AW142" s="2">
        <v>1000</v>
      </c>
      <c r="AX142" t="s">
        <v>812</v>
      </c>
      <c r="AY142" t="s">
        <v>546</v>
      </c>
      <c r="AZ142" t="s">
        <v>302</v>
      </c>
      <c r="BA142" t="s">
        <v>302</v>
      </c>
      <c r="BB142" t="s">
        <v>302</v>
      </c>
      <c r="BC142" t="s">
        <v>302</v>
      </c>
      <c r="BD142" t="s">
        <v>302</v>
      </c>
      <c r="BE142">
        <v>4</v>
      </c>
      <c r="BF142" t="s">
        <v>735</v>
      </c>
      <c r="BG142" t="s">
        <v>741</v>
      </c>
      <c r="BH142" t="s">
        <v>302</v>
      </c>
      <c r="BI142" t="s">
        <v>1167</v>
      </c>
      <c r="BJ142" s="2">
        <v>5600</v>
      </c>
      <c r="BK142" s="2">
        <v>11500</v>
      </c>
      <c r="BL142" s="2">
        <v>3200</v>
      </c>
      <c r="BM142" s="2">
        <v>32000</v>
      </c>
      <c r="BN142" t="s">
        <v>317</v>
      </c>
      <c r="BO142">
        <v>6</v>
      </c>
      <c r="BP142">
        <v>0</v>
      </c>
      <c r="BQ142">
        <v>1</v>
      </c>
      <c r="BR142" s="2">
        <v>3600</v>
      </c>
      <c r="BS142" t="s">
        <v>1168</v>
      </c>
      <c r="BT142" t="s">
        <v>479</v>
      </c>
      <c r="BU142">
        <v>60.5</v>
      </c>
      <c r="BV142" t="s">
        <v>302</v>
      </c>
      <c r="BW142">
        <v>19.25</v>
      </c>
      <c r="BX142" t="s">
        <v>1169</v>
      </c>
      <c r="BY142">
        <v>75</v>
      </c>
      <c r="BZ142" t="s">
        <v>408</v>
      </c>
      <c r="CA142" t="s">
        <v>323</v>
      </c>
      <c r="CB142" t="s">
        <v>302</v>
      </c>
      <c r="CC142">
        <v>15</v>
      </c>
      <c r="CD142">
        <v>4.5</v>
      </c>
      <c r="CE142">
        <v>3.5</v>
      </c>
      <c r="CF142">
        <v>1</v>
      </c>
      <c r="CG142">
        <v>5</v>
      </c>
      <c r="CH142" t="s">
        <v>323</v>
      </c>
      <c r="CI142">
        <v>2</v>
      </c>
      <c r="CJ142" t="s">
        <v>323</v>
      </c>
      <c r="CK142" t="s">
        <v>302</v>
      </c>
      <c r="CL142" t="s">
        <v>302</v>
      </c>
      <c r="CM142" t="s">
        <v>323</v>
      </c>
      <c r="CN142" t="s">
        <v>412</v>
      </c>
      <c r="CO142" t="s">
        <v>323</v>
      </c>
      <c r="CP142" t="s">
        <v>302</v>
      </c>
      <c r="CQ142" t="s">
        <v>302</v>
      </c>
    </row>
    <row r="143" spans="1:97" x14ac:dyDescent="0.25">
      <c r="A143">
        <v>84</v>
      </c>
      <c r="B143" t="s">
        <v>1156</v>
      </c>
      <c r="C143" t="s">
        <v>1200</v>
      </c>
      <c r="D143" t="s">
        <v>659</v>
      </c>
      <c r="E143" t="s">
        <v>818</v>
      </c>
      <c r="F143" s="2">
        <v>12000</v>
      </c>
      <c r="G143">
        <v>2014</v>
      </c>
      <c r="H143" t="s">
        <v>302</v>
      </c>
      <c r="I143" t="s">
        <v>299</v>
      </c>
      <c r="J143" s="2">
        <v>12000</v>
      </c>
      <c r="K143" s="2">
        <v>12000</v>
      </c>
      <c r="L143" s="2">
        <v>37500</v>
      </c>
      <c r="M143" t="s">
        <v>380</v>
      </c>
      <c r="N143" t="s">
        <v>1162</v>
      </c>
      <c r="O143" s="2">
        <v>56300</v>
      </c>
      <c r="P143">
        <v>12</v>
      </c>
      <c r="Q143">
        <v>200</v>
      </c>
      <c r="R143">
        <v>748</v>
      </c>
      <c r="S143">
        <v>138</v>
      </c>
      <c r="T143" t="s">
        <v>302</v>
      </c>
      <c r="U143" t="s">
        <v>302</v>
      </c>
      <c r="V143" s="2">
        <v>18000</v>
      </c>
      <c r="W143" t="s">
        <v>302</v>
      </c>
      <c r="X143" t="s">
        <v>678</v>
      </c>
      <c r="Y143" t="s">
        <v>1087</v>
      </c>
      <c r="Z143" t="s">
        <v>302</v>
      </c>
      <c r="AA143" t="s">
        <v>302</v>
      </c>
      <c r="AB143" t="s">
        <v>302</v>
      </c>
      <c r="AC143" t="s">
        <v>302</v>
      </c>
      <c r="AD143" t="s">
        <v>302</v>
      </c>
      <c r="AE143" t="s">
        <v>302</v>
      </c>
      <c r="AF143">
        <v>85</v>
      </c>
      <c r="AG143">
        <v>85</v>
      </c>
      <c r="AH143">
        <v>85</v>
      </c>
      <c r="AI143">
        <v>165</v>
      </c>
      <c r="AJ143" t="s">
        <v>302</v>
      </c>
      <c r="AK143" s="2">
        <v>2500</v>
      </c>
      <c r="AL143" t="s">
        <v>302</v>
      </c>
      <c r="AM143" t="s">
        <v>302</v>
      </c>
      <c r="AN143" s="2">
        <v>1250</v>
      </c>
      <c r="AO143" t="s">
        <v>330</v>
      </c>
      <c r="AP143" t="s">
        <v>302</v>
      </c>
      <c r="AQ143">
        <v>60.5</v>
      </c>
      <c r="AR143" t="s">
        <v>465</v>
      </c>
      <c r="AS143" t="s">
        <v>706</v>
      </c>
      <c r="AT143">
        <v>200</v>
      </c>
      <c r="AU143" t="s">
        <v>330</v>
      </c>
      <c r="AV143">
        <v>1250</v>
      </c>
      <c r="AW143" t="s">
        <v>330</v>
      </c>
      <c r="AX143" t="s">
        <v>302</v>
      </c>
      <c r="AY143" t="s">
        <v>812</v>
      </c>
      <c r="AZ143" t="s">
        <v>302</v>
      </c>
      <c r="BA143" t="s">
        <v>302</v>
      </c>
      <c r="BB143" t="s">
        <v>302</v>
      </c>
      <c r="BC143" t="s">
        <v>302</v>
      </c>
      <c r="BD143" t="s">
        <v>302</v>
      </c>
      <c r="BE143" t="s">
        <v>302</v>
      </c>
      <c r="BF143">
        <v>4</v>
      </c>
      <c r="BG143" t="s">
        <v>330</v>
      </c>
      <c r="BH143" t="s">
        <v>388</v>
      </c>
      <c r="BI143" s="2">
        <v>13000</v>
      </c>
      <c r="BJ143" t="s">
        <v>302</v>
      </c>
      <c r="BK143" t="s">
        <v>302</v>
      </c>
      <c r="BL143" t="s">
        <v>302</v>
      </c>
      <c r="BM143" t="s">
        <v>302</v>
      </c>
      <c r="BN143">
        <v>6</v>
      </c>
      <c r="BO143" t="s">
        <v>302</v>
      </c>
      <c r="BP143" t="s">
        <v>302</v>
      </c>
      <c r="BQ143" s="2">
        <v>1800</v>
      </c>
      <c r="BR143">
        <v>8</v>
      </c>
      <c r="BS143" t="s">
        <v>302</v>
      </c>
      <c r="BT143" t="s">
        <v>302</v>
      </c>
      <c r="BU143" t="s">
        <v>903</v>
      </c>
      <c r="BV143">
        <v>19.25</v>
      </c>
      <c r="BW143" t="s">
        <v>1169</v>
      </c>
      <c r="BX143">
        <v>90</v>
      </c>
      <c r="BY143" t="s">
        <v>302</v>
      </c>
      <c r="BZ143" t="s">
        <v>324</v>
      </c>
      <c r="CA143" t="s">
        <v>302</v>
      </c>
      <c r="CB143">
        <v>15</v>
      </c>
      <c r="CC143">
        <v>4.5</v>
      </c>
      <c r="CD143" t="s">
        <v>302</v>
      </c>
      <c r="CE143" t="s">
        <v>302</v>
      </c>
      <c r="CF143">
        <v>7</v>
      </c>
      <c r="CG143" t="s">
        <v>324</v>
      </c>
      <c r="CH143" t="s">
        <v>302</v>
      </c>
      <c r="CI143" t="s">
        <v>302</v>
      </c>
      <c r="CJ143" t="s">
        <v>302</v>
      </c>
      <c r="CK143" t="s">
        <v>302</v>
      </c>
      <c r="CL143" t="s">
        <v>302</v>
      </c>
      <c r="CM143" t="s">
        <v>302</v>
      </c>
      <c r="CN143" t="s">
        <v>302</v>
      </c>
      <c r="CO143" t="s">
        <v>302</v>
      </c>
      <c r="CP143" t="s">
        <v>302</v>
      </c>
    </row>
    <row r="144" spans="1:97" x14ac:dyDescent="0.25">
      <c r="A144" t="s">
        <v>302</v>
      </c>
      <c r="B144" t="s">
        <v>1156</v>
      </c>
      <c r="C144" t="s">
        <v>978</v>
      </c>
      <c r="D144" t="s">
        <v>295</v>
      </c>
      <c r="E144" t="s">
        <v>1101</v>
      </c>
      <c r="F144" t="s">
        <v>1190</v>
      </c>
      <c r="G144" t="s">
        <v>1191</v>
      </c>
      <c r="H144">
        <v>2012</v>
      </c>
      <c r="I144" t="s">
        <v>302</v>
      </c>
      <c r="J144" t="s">
        <v>446</v>
      </c>
      <c r="K144" s="2">
        <v>10000</v>
      </c>
      <c r="L144" s="2">
        <v>10000</v>
      </c>
      <c r="M144" s="2">
        <v>35000</v>
      </c>
      <c r="N144" t="s">
        <v>765</v>
      </c>
      <c r="O144" t="s">
        <v>333</v>
      </c>
      <c r="P144" t="s">
        <v>334</v>
      </c>
      <c r="Q144" s="2">
        <v>49300</v>
      </c>
      <c r="R144">
        <v>8</v>
      </c>
      <c r="S144">
        <v>192</v>
      </c>
      <c r="T144">
        <v>387</v>
      </c>
      <c r="U144">
        <v>239</v>
      </c>
      <c r="V144">
        <v>32.299999999999997</v>
      </c>
      <c r="W144">
        <v>77</v>
      </c>
      <c r="X144" s="2">
        <v>6800</v>
      </c>
      <c r="Y144" t="s">
        <v>302</v>
      </c>
      <c r="Z144" t="s">
        <v>678</v>
      </c>
      <c r="AA144" t="s">
        <v>845</v>
      </c>
      <c r="AB144" t="s">
        <v>302</v>
      </c>
      <c r="AC144" t="s">
        <v>302</v>
      </c>
      <c r="AD144" t="s">
        <v>302</v>
      </c>
      <c r="AE144" t="s">
        <v>302</v>
      </c>
      <c r="AF144" t="s">
        <v>302</v>
      </c>
      <c r="AG144" t="s">
        <v>302</v>
      </c>
      <c r="AH144">
        <v>105</v>
      </c>
      <c r="AI144">
        <v>105</v>
      </c>
      <c r="AJ144" t="s">
        <v>302</v>
      </c>
      <c r="AK144" t="s">
        <v>302</v>
      </c>
      <c r="AL144" t="s">
        <v>302</v>
      </c>
      <c r="AM144" s="2">
        <v>2000</v>
      </c>
      <c r="AN144" t="s">
        <v>330</v>
      </c>
      <c r="AO144" t="s">
        <v>302</v>
      </c>
      <c r="AP144" s="2">
        <v>5750</v>
      </c>
      <c r="AQ144" t="s">
        <v>330</v>
      </c>
      <c r="AR144">
        <v>1000</v>
      </c>
      <c r="AS144" t="s">
        <v>302</v>
      </c>
      <c r="AT144">
        <v>60.5</v>
      </c>
      <c r="AU144" t="s">
        <v>317</v>
      </c>
      <c r="AV144">
        <v>-2</v>
      </c>
      <c r="AW144" t="s">
        <v>330</v>
      </c>
      <c r="AX144" t="s">
        <v>1004</v>
      </c>
      <c r="AY144">
        <v>1000</v>
      </c>
      <c r="AZ144" t="s">
        <v>330</v>
      </c>
      <c r="BA144" t="s">
        <v>302</v>
      </c>
      <c r="BB144" t="s">
        <v>812</v>
      </c>
      <c r="BC144" t="s">
        <v>330</v>
      </c>
      <c r="BD144" t="s">
        <v>302</v>
      </c>
      <c r="BE144" t="s">
        <v>302</v>
      </c>
      <c r="BF144" t="s">
        <v>302</v>
      </c>
      <c r="BG144" t="s">
        <v>302</v>
      </c>
      <c r="BH144" t="s">
        <v>302</v>
      </c>
      <c r="BI144">
        <v>4</v>
      </c>
      <c r="BJ144" t="s">
        <v>396</v>
      </c>
      <c r="BK144" t="s">
        <v>308</v>
      </c>
      <c r="BL144" t="s">
        <v>1201</v>
      </c>
    </row>
    <row r="145" spans="1:105" x14ac:dyDescent="0.25">
      <c r="A145">
        <v>85</v>
      </c>
      <c r="B145" t="s">
        <v>1156</v>
      </c>
      <c r="C145" t="s">
        <v>1202</v>
      </c>
      <c r="D145" t="s">
        <v>659</v>
      </c>
      <c r="E145" t="s">
        <v>1203</v>
      </c>
      <c r="F145" t="s">
        <v>710</v>
      </c>
      <c r="G145" t="s">
        <v>1204</v>
      </c>
      <c r="H145" t="s">
        <v>1205</v>
      </c>
      <c r="I145">
        <v>2000</v>
      </c>
      <c r="J145" t="s">
        <v>302</v>
      </c>
      <c r="K145" t="s">
        <v>446</v>
      </c>
      <c r="L145" s="2">
        <v>7500</v>
      </c>
      <c r="M145" s="2">
        <v>8200</v>
      </c>
      <c r="N145" s="2">
        <v>35000</v>
      </c>
      <c r="O145" t="s">
        <v>380</v>
      </c>
      <c r="P145" t="s">
        <v>1032</v>
      </c>
      <c r="Q145" t="s">
        <v>691</v>
      </c>
      <c r="R145" s="2">
        <v>43000</v>
      </c>
      <c r="S145">
        <v>12</v>
      </c>
      <c r="T145">
        <v>117</v>
      </c>
      <c r="U145">
        <v>830</v>
      </c>
      <c r="V145">
        <v>138</v>
      </c>
      <c r="W145">
        <v>43</v>
      </c>
      <c r="X145">
        <v>43</v>
      </c>
      <c r="Y145" s="2">
        <v>9900</v>
      </c>
      <c r="Z145" t="s">
        <v>1206</v>
      </c>
      <c r="AA145" t="s">
        <v>678</v>
      </c>
      <c r="AB145" t="s">
        <v>1207</v>
      </c>
      <c r="AC145" t="s">
        <v>1013</v>
      </c>
      <c r="AD145" t="s">
        <v>1208</v>
      </c>
      <c r="AE145" t="s">
        <v>1209</v>
      </c>
      <c r="AF145" t="s">
        <v>302</v>
      </c>
      <c r="AG145" t="s">
        <v>302</v>
      </c>
      <c r="AH145" t="s">
        <v>302</v>
      </c>
      <c r="AI145" t="s">
        <v>302</v>
      </c>
      <c r="AJ145" t="s">
        <v>302</v>
      </c>
      <c r="AK145" t="s">
        <v>302</v>
      </c>
      <c r="AL145">
        <v>77</v>
      </c>
      <c r="AM145">
        <v>38.6</v>
      </c>
      <c r="AN145">
        <v>38.6</v>
      </c>
      <c r="AO145">
        <v>11</v>
      </c>
      <c r="AP145" t="s">
        <v>1210</v>
      </c>
      <c r="AQ145" t="s">
        <v>1211</v>
      </c>
      <c r="AR145" t="s">
        <v>1013</v>
      </c>
      <c r="AS145" t="s">
        <v>1212</v>
      </c>
      <c r="AT145" t="s">
        <v>546</v>
      </c>
      <c r="AU145" t="s">
        <v>1192</v>
      </c>
      <c r="AV145" t="s">
        <v>304</v>
      </c>
      <c r="AW145" t="s">
        <v>304</v>
      </c>
      <c r="AX145" t="s">
        <v>304</v>
      </c>
      <c r="AY145">
        <v>60.5</v>
      </c>
      <c r="AZ145">
        <v>-2</v>
      </c>
      <c r="BA145" t="s">
        <v>317</v>
      </c>
      <c r="BB145">
        <v>-2</v>
      </c>
      <c r="BC145" t="s">
        <v>546</v>
      </c>
      <c r="BD145" t="s">
        <v>1213</v>
      </c>
      <c r="BE145" t="s">
        <v>1013</v>
      </c>
      <c r="BF145" t="s">
        <v>1214</v>
      </c>
      <c r="BG145" t="s">
        <v>546</v>
      </c>
      <c r="BH145" t="s">
        <v>1215</v>
      </c>
      <c r="BI145" t="s">
        <v>812</v>
      </c>
      <c r="BJ145" t="s">
        <v>546</v>
      </c>
      <c r="BK145" t="s">
        <v>302</v>
      </c>
      <c r="BL145" t="s">
        <v>302</v>
      </c>
      <c r="BM145" t="s">
        <v>302</v>
      </c>
      <c r="BN145" t="s">
        <v>302</v>
      </c>
      <c r="BO145" t="s">
        <v>302</v>
      </c>
      <c r="BP145">
        <v>3</v>
      </c>
      <c r="BQ145" t="s">
        <v>396</v>
      </c>
      <c r="BR145" t="s">
        <v>308</v>
      </c>
      <c r="BS145" t="s">
        <v>1018</v>
      </c>
      <c r="BT145" s="2">
        <v>6600</v>
      </c>
      <c r="BU145" s="2">
        <v>5700</v>
      </c>
      <c r="BV145" t="s">
        <v>304</v>
      </c>
      <c r="BW145" s="2">
        <v>29600</v>
      </c>
      <c r="BX145" t="s">
        <v>317</v>
      </c>
      <c r="BY145">
        <v>6</v>
      </c>
      <c r="BZ145">
        <v>1</v>
      </c>
      <c r="CA145">
        <v>2</v>
      </c>
      <c r="CB145" s="2">
        <v>2560</v>
      </c>
      <c r="CC145">
        <v>16</v>
      </c>
      <c r="CD145" t="s">
        <v>479</v>
      </c>
      <c r="CE145">
        <v>60</v>
      </c>
      <c r="CF145" t="s">
        <v>302</v>
      </c>
      <c r="CG145">
        <v>21</v>
      </c>
      <c r="CH145">
        <v>75</v>
      </c>
      <c r="CI145" t="s">
        <v>408</v>
      </c>
      <c r="CJ145" t="s">
        <v>789</v>
      </c>
      <c r="CK145" t="s">
        <v>302</v>
      </c>
      <c r="CL145">
        <v>15</v>
      </c>
      <c r="CM145">
        <v>4.5</v>
      </c>
      <c r="CN145">
        <v>3.5</v>
      </c>
      <c r="CO145">
        <v>1</v>
      </c>
      <c r="CP145">
        <v>5</v>
      </c>
      <c r="CQ145" t="s">
        <v>353</v>
      </c>
      <c r="CR145">
        <v>2</v>
      </c>
      <c r="CS145" t="s">
        <v>353</v>
      </c>
      <c r="CT145" t="s">
        <v>304</v>
      </c>
      <c r="CU145" t="s">
        <v>304</v>
      </c>
      <c r="CV145" t="s">
        <v>1216</v>
      </c>
      <c r="CW145" t="s">
        <v>1217</v>
      </c>
      <c r="CX145" t="s">
        <v>412</v>
      </c>
      <c r="CY145" t="s">
        <v>353</v>
      </c>
      <c r="CZ145" t="s">
        <v>317</v>
      </c>
      <c r="DA145" s="2">
        <v>3000</v>
      </c>
    </row>
    <row r="146" spans="1:105" x14ac:dyDescent="0.25">
      <c r="A146" t="s">
        <v>302</v>
      </c>
      <c r="B146" t="s">
        <v>1156</v>
      </c>
      <c r="C146" t="s">
        <v>1218</v>
      </c>
      <c r="D146" t="s">
        <v>659</v>
      </c>
      <c r="E146" t="s">
        <v>818</v>
      </c>
      <c r="F146" s="2">
        <v>12000</v>
      </c>
      <c r="G146">
        <v>2014</v>
      </c>
      <c r="H146" t="s">
        <v>302</v>
      </c>
      <c r="I146" t="s">
        <v>299</v>
      </c>
      <c r="J146" s="2">
        <v>12000</v>
      </c>
      <c r="K146" s="2">
        <v>12000</v>
      </c>
      <c r="L146" s="2">
        <v>37500</v>
      </c>
      <c r="M146" t="s">
        <v>1198</v>
      </c>
      <c r="N146" t="s">
        <v>416</v>
      </c>
      <c r="O146" s="2">
        <v>56300</v>
      </c>
      <c r="P146">
        <v>12</v>
      </c>
      <c r="Q146">
        <v>200</v>
      </c>
      <c r="R146">
        <v>748</v>
      </c>
      <c r="S146">
        <v>138</v>
      </c>
      <c r="T146" t="s">
        <v>302</v>
      </c>
      <c r="U146" t="s">
        <v>302</v>
      </c>
      <c r="V146" s="2">
        <v>18000</v>
      </c>
      <c r="W146" t="s">
        <v>302</v>
      </c>
      <c r="X146" t="s">
        <v>678</v>
      </c>
      <c r="Y146" t="s">
        <v>1087</v>
      </c>
      <c r="Z146" t="s">
        <v>302</v>
      </c>
      <c r="AA146" t="s">
        <v>302</v>
      </c>
      <c r="AB146" t="s">
        <v>302</v>
      </c>
      <c r="AC146" t="s">
        <v>302</v>
      </c>
      <c r="AD146" t="s">
        <v>302</v>
      </c>
      <c r="AE146" t="s">
        <v>302</v>
      </c>
      <c r="AF146">
        <v>85</v>
      </c>
      <c r="AG146">
        <v>85</v>
      </c>
      <c r="AH146">
        <v>85</v>
      </c>
      <c r="AI146">
        <v>165</v>
      </c>
      <c r="AJ146" t="s">
        <v>302</v>
      </c>
      <c r="AK146" s="2">
        <v>2500</v>
      </c>
      <c r="AL146" t="s">
        <v>302</v>
      </c>
      <c r="AM146" t="s">
        <v>302</v>
      </c>
      <c r="AN146">
        <v>1250</v>
      </c>
      <c r="AO146" t="s">
        <v>330</v>
      </c>
      <c r="AP146" t="s">
        <v>302</v>
      </c>
      <c r="AQ146">
        <v>60.5</v>
      </c>
      <c r="AR146" t="s">
        <v>465</v>
      </c>
      <c r="AS146" t="s">
        <v>706</v>
      </c>
      <c r="AT146">
        <v>200</v>
      </c>
      <c r="AU146" t="s">
        <v>330</v>
      </c>
      <c r="AV146">
        <v>1250</v>
      </c>
      <c r="AW146" t="s">
        <v>330</v>
      </c>
      <c r="AX146" t="s">
        <v>302</v>
      </c>
      <c r="AY146" t="s">
        <v>812</v>
      </c>
      <c r="AZ146" t="s">
        <v>302</v>
      </c>
      <c r="BA146" t="s">
        <v>302</v>
      </c>
      <c r="BB146" t="s">
        <v>302</v>
      </c>
      <c r="BC146" t="s">
        <v>302</v>
      </c>
      <c r="BD146" t="s">
        <v>302</v>
      </c>
      <c r="BE146" t="s">
        <v>302</v>
      </c>
      <c r="BF146">
        <v>4</v>
      </c>
      <c r="BG146" t="s">
        <v>330</v>
      </c>
      <c r="BH146" t="s">
        <v>388</v>
      </c>
      <c r="BI146" s="2">
        <v>13000</v>
      </c>
      <c r="BJ146" t="s">
        <v>302</v>
      </c>
      <c r="BK146" t="s">
        <v>302</v>
      </c>
      <c r="BL146" t="s">
        <v>302</v>
      </c>
      <c r="BM146" t="s">
        <v>302</v>
      </c>
    </row>
    <row r="147" spans="1:105" x14ac:dyDescent="0.25">
      <c r="A147">
        <v>86</v>
      </c>
      <c r="B147" t="s">
        <v>1156</v>
      </c>
      <c r="C147" t="s">
        <v>1219</v>
      </c>
      <c r="D147" t="s">
        <v>295</v>
      </c>
      <c r="E147" t="s">
        <v>1179</v>
      </c>
      <c r="F147" t="s">
        <v>794</v>
      </c>
      <c r="G147" t="s">
        <v>1180</v>
      </c>
      <c r="H147" t="s">
        <v>339</v>
      </c>
      <c r="I147" t="s">
        <v>662</v>
      </c>
      <c r="J147">
        <v>2010</v>
      </c>
      <c r="K147" t="s">
        <v>302</v>
      </c>
      <c r="L147" t="s">
        <v>299</v>
      </c>
      <c r="M147" s="2">
        <v>10000</v>
      </c>
      <c r="N147" s="2">
        <v>10000</v>
      </c>
      <c r="O147" s="2">
        <v>37500</v>
      </c>
      <c r="P147" t="s">
        <v>300</v>
      </c>
      <c r="Q147" t="s">
        <v>393</v>
      </c>
      <c r="R147" s="2">
        <v>50500</v>
      </c>
      <c r="S147">
        <v>7</v>
      </c>
      <c r="T147">
        <v>180</v>
      </c>
      <c r="U147">
        <v>379</v>
      </c>
      <c r="V147">
        <v>296</v>
      </c>
      <c r="W147">
        <v>27.7</v>
      </c>
      <c r="X147">
        <v>65.5</v>
      </c>
      <c r="Y147" s="2">
        <v>7000</v>
      </c>
      <c r="Z147" t="s">
        <v>302</v>
      </c>
      <c r="AA147" t="s">
        <v>1181</v>
      </c>
      <c r="AB147" t="s">
        <v>1182</v>
      </c>
      <c r="AC147" t="s">
        <v>302</v>
      </c>
      <c r="AD147" t="s">
        <v>302</v>
      </c>
      <c r="AE147" t="s">
        <v>302</v>
      </c>
      <c r="AF147" t="s">
        <v>302</v>
      </c>
      <c r="AG147" t="s">
        <v>302</v>
      </c>
      <c r="AH147" t="s">
        <v>302</v>
      </c>
      <c r="AI147">
        <v>105</v>
      </c>
      <c r="AJ147">
        <v>105</v>
      </c>
      <c r="AK147" t="s">
        <v>302</v>
      </c>
      <c r="AL147" t="s">
        <v>302</v>
      </c>
      <c r="AM147">
        <v>44</v>
      </c>
      <c r="AN147" s="2">
        <v>2500</v>
      </c>
      <c r="AO147" t="s">
        <v>546</v>
      </c>
      <c r="AP147" t="s">
        <v>1183</v>
      </c>
      <c r="AQ147" s="2">
        <v>4500</v>
      </c>
      <c r="AR147" t="s">
        <v>735</v>
      </c>
      <c r="AS147" t="s">
        <v>1184</v>
      </c>
      <c r="AT147" t="s">
        <v>302</v>
      </c>
      <c r="AU147">
        <v>60.5</v>
      </c>
      <c r="AV147" t="s">
        <v>317</v>
      </c>
      <c r="AW147">
        <v>-2</v>
      </c>
      <c r="AX147" t="s">
        <v>1166</v>
      </c>
      <c r="AY147" t="s">
        <v>546</v>
      </c>
      <c r="AZ147" s="2">
        <v>1000</v>
      </c>
      <c r="BA147" t="s">
        <v>812</v>
      </c>
      <c r="BB147" t="s">
        <v>546</v>
      </c>
      <c r="BC147" t="s">
        <v>302</v>
      </c>
      <c r="BD147" t="s">
        <v>302</v>
      </c>
      <c r="BE147" t="s">
        <v>302</v>
      </c>
      <c r="BF147" t="s">
        <v>302</v>
      </c>
      <c r="BG147" t="s">
        <v>302</v>
      </c>
      <c r="BH147">
        <v>4</v>
      </c>
      <c r="BI147" t="s">
        <v>735</v>
      </c>
      <c r="BJ147" t="s">
        <v>302</v>
      </c>
      <c r="BK147" t="s">
        <v>1167</v>
      </c>
      <c r="BL147" s="2">
        <v>6800</v>
      </c>
      <c r="BM147" s="2">
        <v>11900</v>
      </c>
      <c r="BN147" s="2">
        <v>4800</v>
      </c>
      <c r="BO147" s="2">
        <v>27400</v>
      </c>
      <c r="BP147" t="s">
        <v>317</v>
      </c>
      <c r="BQ147">
        <v>8</v>
      </c>
      <c r="BR147">
        <v>0</v>
      </c>
      <c r="BS147" t="s">
        <v>302</v>
      </c>
      <c r="BT147" s="2">
        <v>4410</v>
      </c>
      <c r="BU147" t="s">
        <v>1168</v>
      </c>
      <c r="BV147" t="s">
        <v>479</v>
      </c>
      <c r="BW147">
        <v>60.5</v>
      </c>
      <c r="BX147" t="s">
        <v>302</v>
      </c>
      <c r="BY147">
        <v>19.25</v>
      </c>
      <c r="BZ147" t="s">
        <v>1169</v>
      </c>
      <c r="CA147">
        <v>75</v>
      </c>
      <c r="CB147" t="s">
        <v>408</v>
      </c>
      <c r="CC147" t="s">
        <v>323</v>
      </c>
      <c r="CD147" t="s">
        <v>302</v>
      </c>
      <c r="CE147">
        <v>15</v>
      </c>
      <c r="CF147">
        <v>4.5</v>
      </c>
      <c r="CG147">
        <v>3.5</v>
      </c>
      <c r="CH147">
        <v>1</v>
      </c>
      <c r="CI147">
        <v>5</v>
      </c>
      <c r="CJ147" t="s">
        <v>323</v>
      </c>
      <c r="CK147">
        <v>2</v>
      </c>
      <c r="CL147" t="s">
        <v>323</v>
      </c>
      <c r="CM147" t="s">
        <v>302</v>
      </c>
      <c r="CN147" t="s">
        <v>302</v>
      </c>
      <c r="CO147" t="s">
        <v>323</v>
      </c>
      <c r="CP147" t="s">
        <v>412</v>
      </c>
      <c r="CQ147" t="s">
        <v>323</v>
      </c>
      <c r="CR147" t="s">
        <v>302</v>
      </c>
      <c r="CS147" t="s">
        <v>302</v>
      </c>
    </row>
    <row r="148" spans="1:105" x14ac:dyDescent="0.25">
      <c r="A148">
        <v>87</v>
      </c>
      <c r="B148" t="s">
        <v>1156</v>
      </c>
      <c r="C148" t="s">
        <v>1220</v>
      </c>
      <c r="D148" t="s">
        <v>295</v>
      </c>
      <c r="E148" t="s">
        <v>1101</v>
      </c>
      <c r="F148" t="s">
        <v>1190</v>
      </c>
      <c r="G148" t="s">
        <v>1191</v>
      </c>
      <c r="H148">
        <v>2011</v>
      </c>
      <c r="I148" t="s">
        <v>302</v>
      </c>
      <c r="J148" t="s">
        <v>446</v>
      </c>
      <c r="K148" s="2">
        <v>10000</v>
      </c>
      <c r="L148" s="2">
        <v>10000</v>
      </c>
      <c r="M148" s="2">
        <v>35000</v>
      </c>
      <c r="N148" t="s">
        <v>300</v>
      </c>
      <c r="O148" t="s">
        <v>841</v>
      </c>
      <c r="P148" s="2">
        <v>49300</v>
      </c>
      <c r="Q148">
        <v>8</v>
      </c>
      <c r="R148">
        <v>192</v>
      </c>
      <c r="S148">
        <v>387</v>
      </c>
      <c r="T148">
        <v>239</v>
      </c>
      <c r="U148">
        <v>32.299999999999997</v>
      </c>
      <c r="V148">
        <v>77</v>
      </c>
      <c r="W148" s="2">
        <v>6800</v>
      </c>
      <c r="X148" t="s">
        <v>302</v>
      </c>
      <c r="Y148" t="s">
        <v>678</v>
      </c>
      <c r="Z148" t="s">
        <v>845</v>
      </c>
      <c r="AA148" t="s">
        <v>302</v>
      </c>
      <c r="AB148" t="s">
        <v>302</v>
      </c>
      <c r="AC148" t="s">
        <v>302</v>
      </c>
      <c r="AD148" t="s">
        <v>302</v>
      </c>
      <c r="AE148" t="s">
        <v>302</v>
      </c>
      <c r="AF148" t="s">
        <v>302</v>
      </c>
      <c r="AG148">
        <v>105</v>
      </c>
      <c r="AH148">
        <v>105</v>
      </c>
      <c r="AI148" t="s">
        <v>302</v>
      </c>
      <c r="AJ148" t="s">
        <v>302</v>
      </c>
      <c r="AK148" t="s">
        <v>302</v>
      </c>
      <c r="AL148" s="2">
        <v>2000</v>
      </c>
      <c r="AM148" t="s">
        <v>330</v>
      </c>
      <c r="AN148" t="s">
        <v>302</v>
      </c>
      <c r="AO148" s="2">
        <v>5750</v>
      </c>
      <c r="AP148" t="s">
        <v>330</v>
      </c>
      <c r="AQ148">
        <v>1000</v>
      </c>
      <c r="AR148" t="s">
        <v>302</v>
      </c>
      <c r="AS148">
        <v>60.5</v>
      </c>
      <c r="AT148" t="s">
        <v>317</v>
      </c>
      <c r="AU148">
        <v>-2</v>
      </c>
      <c r="AV148" t="s">
        <v>330</v>
      </c>
      <c r="AW148" t="s">
        <v>1004</v>
      </c>
      <c r="AX148">
        <v>1000</v>
      </c>
      <c r="AY148" t="s">
        <v>330</v>
      </c>
      <c r="AZ148" t="s">
        <v>302</v>
      </c>
      <c r="BA148" t="s">
        <v>812</v>
      </c>
      <c r="BB148" t="s">
        <v>330</v>
      </c>
      <c r="BC148" t="s">
        <v>302</v>
      </c>
      <c r="BD148" t="s">
        <v>302</v>
      </c>
      <c r="BE148" t="s">
        <v>302</v>
      </c>
      <c r="BF148" t="s">
        <v>302</v>
      </c>
      <c r="BG148" t="s">
        <v>302</v>
      </c>
      <c r="BH148">
        <v>4</v>
      </c>
      <c r="BI148" t="s">
        <v>396</v>
      </c>
      <c r="BJ148" t="s">
        <v>308</v>
      </c>
      <c r="BK148" t="s">
        <v>1018</v>
      </c>
      <c r="BL148" s="2">
        <v>6300</v>
      </c>
      <c r="BM148" s="2">
        <v>6300</v>
      </c>
      <c r="BN148" s="2">
        <v>3500</v>
      </c>
      <c r="BO148" s="2">
        <v>27400</v>
      </c>
      <c r="BP148" t="s">
        <v>302</v>
      </c>
      <c r="BQ148">
        <v>6</v>
      </c>
      <c r="BR148">
        <v>1</v>
      </c>
      <c r="BS148">
        <v>1</v>
      </c>
      <c r="BT148" s="2">
        <v>3200</v>
      </c>
      <c r="BU148" t="s">
        <v>1168</v>
      </c>
      <c r="BV148" t="s">
        <v>330</v>
      </c>
      <c r="BW148">
        <v>60.5</v>
      </c>
      <c r="BX148" t="s">
        <v>302</v>
      </c>
      <c r="BY148">
        <v>18.75</v>
      </c>
      <c r="BZ148" t="s">
        <v>1169</v>
      </c>
      <c r="CA148">
        <v>75</v>
      </c>
      <c r="CB148" t="s">
        <v>408</v>
      </c>
      <c r="CC148" t="s">
        <v>324</v>
      </c>
      <c r="CD148" t="s">
        <v>302</v>
      </c>
      <c r="CE148">
        <v>15</v>
      </c>
      <c r="CF148">
        <v>4.5</v>
      </c>
      <c r="CG148">
        <v>3.5</v>
      </c>
      <c r="CH148">
        <v>1</v>
      </c>
      <c r="CI148">
        <v>6</v>
      </c>
      <c r="CJ148" t="s">
        <v>324</v>
      </c>
      <c r="CK148">
        <v>2</v>
      </c>
      <c r="CL148" t="s">
        <v>324</v>
      </c>
      <c r="CM148" t="s">
        <v>302</v>
      </c>
      <c r="CN148" t="s">
        <v>302</v>
      </c>
      <c r="CO148" t="s">
        <v>302</v>
      </c>
      <c r="CP148" t="s">
        <v>412</v>
      </c>
      <c r="CQ148" t="s">
        <v>324</v>
      </c>
      <c r="CR148" t="s">
        <v>302</v>
      </c>
      <c r="CS148" t="s">
        <v>302</v>
      </c>
    </row>
    <row r="149" spans="1:105" x14ac:dyDescent="0.25">
      <c r="A149" t="s">
        <v>302</v>
      </c>
      <c r="B149" t="s">
        <v>1156</v>
      </c>
      <c r="C149" t="s">
        <v>1221</v>
      </c>
      <c r="D149" t="s">
        <v>295</v>
      </c>
      <c r="E149" t="s">
        <v>1101</v>
      </c>
      <c r="F149" t="s">
        <v>1190</v>
      </c>
      <c r="G149" t="s">
        <v>1191</v>
      </c>
      <c r="H149">
        <v>2008</v>
      </c>
      <c r="I149" t="s">
        <v>302</v>
      </c>
      <c r="J149" t="s">
        <v>446</v>
      </c>
      <c r="K149" s="2">
        <v>10000</v>
      </c>
      <c r="L149" s="2">
        <v>10000</v>
      </c>
      <c r="M149" s="2">
        <v>30000</v>
      </c>
      <c r="N149" t="s">
        <v>400</v>
      </c>
      <c r="O149" t="s">
        <v>1032</v>
      </c>
      <c r="P149" t="s">
        <v>691</v>
      </c>
      <c r="Q149" s="2">
        <v>50500</v>
      </c>
      <c r="R149">
        <v>8</v>
      </c>
      <c r="S149">
        <v>128</v>
      </c>
      <c r="T149">
        <v>273</v>
      </c>
      <c r="U149">
        <v>239</v>
      </c>
      <c r="V149">
        <v>32.299999999999997</v>
      </c>
      <c r="W149">
        <v>77</v>
      </c>
      <c r="X149" s="2">
        <v>6100</v>
      </c>
      <c r="Y149" t="s">
        <v>302</v>
      </c>
      <c r="Z149" t="s">
        <v>678</v>
      </c>
      <c r="AA149" t="s">
        <v>1182</v>
      </c>
      <c r="AB149">
        <v>3</v>
      </c>
      <c r="AC149" t="s">
        <v>1222</v>
      </c>
      <c r="AD149" t="s">
        <v>463</v>
      </c>
      <c r="AE149" t="s">
        <v>1223</v>
      </c>
      <c r="AF149" t="s">
        <v>302</v>
      </c>
      <c r="AG149" t="s">
        <v>302</v>
      </c>
      <c r="AH149" t="s">
        <v>302</v>
      </c>
      <c r="AI149">
        <v>80</v>
      </c>
      <c r="AJ149">
        <v>80</v>
      </c>
      <c r="AK149" t="s">
        <v>302</v>
      </c>
      <c r="AL149" t="s">
        <v>302</v>
      </c>
      <c r="AM149" t="s">
        <v>302</v>
      </c>
      <c r="AN149" t="s">
        <v>1173</v>
      </c>
      <c r="AO149" t="s">
        <v>1174</v>
      </c>
      <c r="AP149" t="s">
        <v>546</v>
      </c>
      <c r="AQ149" t="s">
        <v>1192</v>
      </c>
      <c r="AR149" t="s">
        <v>304</v>
      </c>
      <c r="AS149" t="s">
        <v>304</v>
      </c>
      <c r="AT149" t="s">
        <v>304</v>
      </c>
      <c r="AU149" t="s">
        <v>522</v>
      </c>
      <c r="AV149" t="s">
        <v>317</v>
      </c>
      <c r="AW149">
        <v>-2</v>
      </c>
      <c r="AX149" t="s">
        <v>1193</v>
      </c>
      <c r="AY149" t="s">
        <v>1194</v>
      </c>
      <c r="AZ149" t="s">
        <v>1195</v>
      </c>
      <c r="BA149" t="s">
        <v>546</v>
      </c>
      <c r="BB149" t="s">
        <v>1196</v>
      </c>
      <c r="BC149" t="s">
        <v>348</v>
      </c>
    </row>
    <row r="150" spans="1:105" x14ac:dyDescent="0.25">
      <c r="A150" t="s">
        <v>302</v>
      </c>
      <c r="B150" t="s">
        <v>1156</v>
      </c>
      <c r="C150" t="s">
        <v>1224</v>
      </c>
      <c r="D150" t="s">
        <v>659</v>
      </c>
      <c r="E150" t="s">
        <v>818</v>
      </c>
      <c r="F150" s="2">
        <v>10000</v>
      </c>
      <c r="G150">
        <v>2008</v>
      </c>
      <c r="H150" t="s">
        <v>302</v>
      </c>
      <c r="I150" t="s">
        <v>299</v>
      </c>
      <c r="J150" s="2">
        <v>10000</v>
      </c>
      <c r="K150" s="2">
        <v>10000</v>
      </c>
      <c r="L150" s="2">
        <v>37500</v>
      </c>
      <c r="M150" t="s">
        <v>492</v>
      </c>
      <c r="N150" t="s">
        <v>333</v>
      </c>
      <c r="O150" t="s">
        <v>334</v>
      </c>
      <c r="P150" s="2">
        <v>64500</v>
      </c>
      <c r="Q150">
        <v>11</v>
      </c>
      <c r="R150">
        <v>180</v>
      </c>
      <c r="S150">
        <v>748</v>
      </c>
      <c r="T150">
        <v>138</v>
      </c>
      <c r="U150">
        <v>27.2</v>
      </c>
      <c r="V150">
        <v>39.4</v>
      </c>
      <c r="W150" s="2">
        <v>20000</v>
      </c>
      <c r="X150" t="s">
        <v>1171</v>
      </c>
      <c r="Y150" t="s">
        <v>678</v>
      </c>
      <c r="Z150" t="s">
        <v>1172</v>
      </c>
      <c r="AA150" t="s">
        <v>302</v>
      </c>
      <c r="AB150" t="s">
        <v>302</v>
      </c>
      <c r="AC150" t="s">
        <v>302</v>
      </c>
      <c r="AD150" t="s">
        <v>302</v>
      </c>
      <c r="AE150" t="s">
        <v>302</v>
      </c>
      <c r="AF150" t="s">
        <v>302</v>
      </c>
      <c r="AG150">
        <v>93</v>
      </c>
      <c r="AH150">
        <v>93</v>
      </c>
      <c r="AI150">
        <v>93</v>
      </c>
      <c r="AJ150">
        <v>93</v>
      </c>
      <c r="AK150" t="s">
        <v>302</v>
      </c>
      <c r="AL150" t="s">
        <v>1173</v>
      </c>
      <c r="AM150" t="s">
        <v>1174</v>
      </c>
      <c r="AN150" t="s">
        <v>330</v>
      </c>
      <c r="AO150" t="s">
        <v>898</v>
      </c>
      <c r="AP150" s="2">
        <v>5760</v>
      </c>
      <c r="AQ150" t="s">
        <v>1175</v>
      </c>
      <c r="AR150" t="s">
        <v>302</v>
      </c>
      <c r="AS150">
        <v>60.5</v>
      </c>
      <c r="AT150" t="s">
        <v>317</v>
      </c>
      <c r="AU150">
        <v>-2</v>
      </c>
      <c r="AV150" t="s">
        <v>1176</v>
      </c>
      <c r="AW150" t="s">
        <v>1177</v>
      </c>
      <c r="AX150" t="s">
        <v>1225</v>
      </c>
    </row>
    <row r="151" spans="1:105" x14ac:dyDescent="0.25">
      <c r="A151" t="s">
        <v>302</v>
      </c>
      <c r="B151" t="s">
        <v>1156</v>
      </c>
      <c r="C151" t="s">
        <v>1226</v>
      </c>
      <c r="D151" t="s">
        <v>295</v>
      </c>
      <c r="E151" t="s">
        <v>1179</v>
      </c>
      <c r="F151" t="s">
        <v>794</v>
      </c>
      <c r="G151" t="s">
        <v>1180</v>
      </c>
      <c r="H151" t="s">
        <v>339</v>
      </c>
      <c r="I151" t="s">
        <v>662</v>
      </c>
      <c r="J151">
        <v>2008</v>
      </c>
      <c r="K151" t="s">
        <v>302</v>
      </c>
      <c r="L151" t="s">
        <v>299</v>
      </c>
      <c r="M151" s="2">
        <v>10000</v>
      </c>
      <c r="N151" s="2">
        <v>10000</v>
      </c>
      <c r="O151" s="2">
        <v>37500</v>
      </c>
      <c r="P151" t="s">
        <v>536</v>
      </c>
      <c r="Q151" t="s">
        <v>416</v>
      </c>
      <c r="R151" s="2">
        <v>50500</v>
      </c>
      <c r="S151">
        <v>7</v>
      </c>
      <c r="T151">
        <v>180</v>
      </c>
      <c r="U151">
        <v>379</v>
      </c>
      <c r="V151">
        <v>296</v>
      </c>
      <c r="W151">
        <v>27.7</v>
      </c>
      <c r="X151">
        <v>65.5</v>
      </c>
      <c r="Y151" s="2">
        <v>7000</v>
      </c>
      <c r="Z151" t="s">
        <v>302</v>
      </c>
      <c r="AA151" t="s">
        <v>1181</v>
      </c>
      <c r="AB151" t="s">
        <v>1182</v>
      </c>
      <c r="AC151" t="s">
        <v>302</v>
      </c>
      <c r="AD151" t="s">
        <v>302</v>
      </c>
      <c r="AE151" t="s">
        <v>302</v>
      </c>
      <c r="AF151" t="s">
        <v>302</v>
      </c>
      <c r="AG151" t="s">
        <v>302</v>
      </c>
      <c r="AH151" t="s">
        <v>302</v>
      </c>
      <c r="AI151">
        <v>105</v>
      </c>
      <c r="AJ151">
        <v>105</v>
      </c>
      <c r="AK151" t="s">
        <v>302</v>
      </c>
      <c r="AL151" t="s">
        <v>302</v>
      </c>
      <c r="AM151">
        <v>44</v>
      </c>
      <c r="AN151" s="2">
        <v>2500</v>
      </c>
      <c r="AO151" t="s">
        <v>546</v>
      </c>
      <c r="AP151" t="s">
        <v>1183</v>
      </c>
      <c r="AQ151" s="2">
        <v>4500</v>
      </c>
      <c r="AR151" t="s">
        <v>735</v>
      </c>
      <c r="AS151" t="s">
        <v>1184</v>
      </c>
      <c r="AT151" t="s">
        <v>302</v>
      </c>
      <c r="AU151">
        <v>60.5</v>
      </c>
      <c r="AV151" t="s">
        <v>317</v>
      </c>
      <c r="AW151">
        <v>-2</v>
      </c>
      <c r="AX151" t="s">
        <v>330</v>
      </c>
      <c r="AY151">
        <v>1250</v>
      </c>
      <c r="AZ151" t="s">
        <v>546</v>
      </c>
      <c r="BA151" s="2">
        <v>1000</v>
      </c>
      <c r="BB151" t="s">
        <v>812</v>
      </c>
      <c r="BC151" t="s">
        <v>546</v>
      </c>
      <c r="BD151" t="s">
        <v>302</v>
      </c>
      <c r="BE151" t="s">
        <v>302</v>
      </c>
      <c r="BF151" t="s">
        <v>302</v>
      </c>
      <c r="BG151" t="s">
        <v>302</v>
      </c>
      <c r="BH151" t="s">
        <v>302</v>
      </c>
      <c r="BI151">
        <v>4</v>
      </c>
      <c r="BJ151" t="s">
        <v>1227</v>
      </c>
    </row>
    <row r="152" spans="1:105" x14ac:dyDescent="0.25">
      <c r="A152">
        <v>88</v>
      </c>
      <c r="B152" t="s">
        <v>1156</v>
      </c>
      <c r="C152" t="s">
        <v>1228</v>
      </c>
      <c r="D152" t="s">
        <v>295</v>
      </c>
      <c r="E152" t="s">
        <v>1179</v>
      </c>
      <c r="F152" t="s">
        <v>794</v>
      </c>
      <c r="G152" t="s">
        <v>1180</v>
      </c>
      <c r="H152" t="s">
        <v>339</v>
      </c>
      <c r="I152" t="s">
        <v>662</v>
      </c>
      <c r="J152">
        <v>2008</v>
      </c>
      <c r="K152" t="s">
        <v>302</v>
      </c>
      <c r="L152" t="s">
        <v>299</v>
      </c>
      <c r="M152" s="2">
        <v>10000</v>
      </c>
      <c r="N152" s="2">
        <v>10000</v>
      </c>
      <c r="O152" s="2">
        <v>37500</v>
      </c>
      <c r="P152" t="s">
        <v>380</v>
      </c>
      <c r="Q152" t="s">
        <v>393</v>
      </c>
      <c r="R152" s="2">
        <v>50500</v>
      </c>
      <c r="S152">
        <v>7</v>
      </c>
      <c r="T152">
        <v>180</v>
      </c>
      <c r="U152">
        <v>379</v>
      </c>
      <c r="V152">
        <v>296</v>
      </c>
      <c r="W152">
        <v>27.7</v>
      </c>
      <c r="X152">
        <v>65.5</v>
      </c>
      <c r="Y152" s="2">
        <v>7000</v>
      </c>
      <c r="Z152" t="s">
        <v>302</v>
      </c>
      <c r="AA152" t="s">
        <v>1181</v>
      </c>
      <c r="AB152" t="s">
        <v>1182</v>
      </c>
      <c r="AC152" t="s">
        <v>302</v>
      </c>
      <c r="AD152" t="s">
        <v>302</v>
      </c>
      <c r="AE152" t="s">
        <v>302</v>
      </c>
      <c r="AF152" t="s">
        <v>302</v>
      </c>
      <c r="AG152" t="s">
        <v>302</v>
      </c>
      <c r="AH152" t="s">
        <v>302</v>
      </c>
      <c r="AI152">
        <v>105</v>
      </c>
      <c r="AJ152">
        <v>105</v>
      </c>
      <c r="AK152" t="s">
        <v>302</v>
      </c>
      <c r="AL152" t="s">
        <v>302</v>
      </c>
      <c r="AM152">
        <v>44</v>
      </c>
      <c r="AN152" s="2">
        <v>2500</v>
      </c>
      <c r="AO152" t="s">
        <v>546</v>
      </c>
      <c r="AP152" t="s">
        <v>1183</v>
      </c>
      <c r="AQ152" s="2">
        <v>4500</v>
      </c>
      <c r="AR152" t="s">
        <v>735</v>
      </c>
      <c r="AS152" t="s">
        <v>1184</v>
      </c>
      <c r="AT152" t="s">
        <v>302</v>
      </c>
      <c r="AU152">
        <v>60.5</v>
      </c>
      <c r="AV152" t="s">
        <v>317</v>
      </c>
      <c r="AW152">
        <v>-2</v>
      </c>
      <c r="AX152" t="s">
        <v>1166</v>
      </c>
      <c r="AY152" t="s">
        <v>546</v>
      </c>
      <c r="AZ152" s="2">
        <v>1000</v>
      </c>
      <c r="BA152" t="s">
        <v>812</v>
      </c>
      <c r="BB152" t="s">
        <v>546</v>
      </c>
      <c r="BC152" t="s">
        <v>302</v>
      </c>
      <c r="BD152" t="s">
        <v>302</v>
      </c>
      <c r="BE152" t="s">
        <v>302</v>
      </c>
      <c r="BF152" t="s">
        <v>302</v>
      </c>
      <c r="BG152" t="s">
        <v>302</v>
      </c>
      <c r="BH152">
        <v>4</v>
      </c>
      <c r="BI152" t="s">
        <v>735</v>
      </c>
      <c r="BJ152" t="s">
        <v>302</v>
      </c>
      <c r="BK152" t="s">
        <v>1167</v>
      </c>
      <c r="BL152" s="2">
        <v>6800</v>
      </c>
      <c r="BM152" s="2">
        <v>11900</v>
      </c>
      <c r="BN152" s="2">
        <v>4800</v>
      </c>
      <c r="BO152" s="2">
        <v>27400</v>
      </c>
      <c r="BP152" t="s">
        <v>317</v>
      </c>
      <c r="BQ152">
        <v>8</v>
      </c>
      <c r="BR152">
        <v>0</v>
      </c>
      <c r="BS152" t="s">
        <v>302</v>
      </c>
      <c r="BT152" s="2">
        <v>4410</v>
      </c>
      <c r="BU152" t="s">
        <v>1168</v>
      </c>
      <c r="BV152" t="s">
        <v>479</v>
      </c>
      <c r="BW152">
        <v>60.5</v>
      </c>
      <c r="BX152" t="s">
        <v>302</v>
      </c>
      <c r="BY152">
        <v>19.25</v>
      </c>
      <c r="BZ152" t="s">
        <v>1169</v>
      </c>
      <c r="CA152">
        <v>75</v>
      </c>
      <c r="CB152" t="s">
        <v>408</v>
      </c>
      <c r="CC152" t="s">
        <v>323</v>
      </c>
      <c r="CD152" t="s">
        <v>302</v>
      </c>
      <c r="CE152">
        <v>15</v>
      </c>
      <c r="CF152">
        <v>4.5</v>
      </c>
      <c r="CG152">
        <v>3.5</v>
      </c>
      <c r="CH152">
        <v>1</v>
      </c>
      <c r="CI152">
        <v>5</v>
      </c>
      <c r="CJ152" t="s">
        <v>323</v>
      </c>
      <c r="CK152">
        <v>2</v>
      </c>
      <c r="CL152" t="s">
        <v>323</v>
      </c>
      <c r="CM152" t="s">
        <v>302</v>
      </c>
      <c r="CN152" t="s">
        <v>302</v>
      </c>
      <c r="CO152" t="s">
        <v>323</v>
      </c>
      <c r="CP152" t="s">
        <v>412</v>
      </c>
      <c r="CQ152" t="s">
        <v>323</v>
      </c>
      <c r="CR152" t="s">
        <v>302</v>
      </c>
      <c r="CS152" t="s">
        <v>302</v>
      </c>
    </row>
    <row r="153" spans="1:105" x14ac:dyDescent="0.25">
      <c r="A153" t="s">
        <v>302</v>
      </c>
      <c r="B153" t="s">
        <v>1156</v>
      </c>
      <c r="C153" t="s">
        <v>1229</v>
      </c>
      <c r="D153" t="s">
        <v>659</v>
      </c>
      <c r="E153" t="s">
        <v>818</v>
      </c>
      <c r="F153" s="2">
        <v>12000</v>
      </c>
      <c r="G153">
        <v>2013</v>
      </c>
      <c r="H153" t="s">
        <v>302</v>
      </c>
      <c r="I153" t="s">
        <v>446</v>
      </c>
      <c r="J153" s="2">
        <v>10000</v>
      </c>
      <c r="K153" s="2">
        <v>12000</v>
      </c>
      <c r="L153" s="2">
        <v>37500</v>
      </c>
      <c r="M153" t="s">
        <v>536</v>
      </c>
      <c r="N153" t="s">
        <v>333</v>
      </c>
      <c r="O153" t="s">
        <v>334</v>
      </c>
      <c r="P153" s="2">
        <v>56300</v>
      </c>
      <c r="Q153">
        <v>12</v>
      </c>
      <c r="R153">
        <v>200</v>
      </c>
      <c r="S153">
        <v>748</v>
      </c>
      <c r="T153">
        <v>138</v>
      </c>
      <c r="U153" t="s">
        <v>302</v>
      </c>
      <c r="V153" t="s">
        <v>302</v>
      </c>
      <c r="W153" s="2">
        <v>18000</v>
      </c>
      <c r="X153" t="s">
        <v>302</v>
      </c>
      <c r="Y153" t="s">
        <v>678</v>
      </c>
      <c r="Z153" t="s">
        <v>1087</v>
      </c>
      <c r="AA153" t="s">
        <v>302</v>
      </c>
      <c r="AB153" t="s">
        <v>302</v>
      </c>
      <c r="AC153" t="s">
        <v>302</v>
      </c>
      <c r="AD153" t="s">
        <v>302</v>
      </c>
      <c r="AE153" t="s">
        <v>302</v>
      </c>
      <c r="AF153" t="s">
        <v>302</v>
      </c>
      <c r="AG153">
        <v>85</v>
      </c>
      <c r="AH153">
        <v>85</v>
      </c>
      <c r="AI153">
        <v>85</v>
      </c>
      <c r="AJ153">
        <v>165</v>
      </c>
      <c r="AK153" t="s">
        <v>302</v>
      </c>
      <c r="AL153" s="2">
        <v>2500</v>
      </c>
      <c r="AM153" t="s">
        <v>302</v>
      </c>
      <c r="AN153" t="s">
        <v>302</v>
      </c>
      <c r="AO153" s="2">
        <v>1250</v>
      </c>
      <c r="AP153" t="s">
        <v>330</v>
      </c>
      <c r="AQ153" t="s">
        <v>302</v>
      </c>
      <c r="AR153">
        <v>60.5</v>
      </c>
      <c r="AS153" t="s">
        <v>465</v>
      </c>
      <c r="AT153" t="s">
        <v>706</v>
      </c>
      <c r="AU153">
        <v>200</v>
      </c>
      <c r="AV153" t="s">
        <v>330</v>
      </c>
      <c r="AW153">
        <v>1250</v>
      </c>
      <c r="AX153" t="s">
        <v>330</v>
      </c>
      <c r="AY153" t="s">
        <v>302</v>
      </c>
      <c r="AZ153" t="s">
        <v>812</v>
      </c>
      <c r="BA153" t="s">
        <v>302</v>
      </c>
      <c r="BB153" t="s">
        <v>302</v>
      </c>
      <c r="BC153" t="s">
        <v>302</v>
      </c>
      <c r="BD153" t="s">
        <v>302</v>
      </c>
      <c r="BE153" t="s">
        <v>302</v>
      </c>
      <c r="BF153" t="s">
        <v>302</v>
      </c>
      <c r="BG153">
        <v>4</v>
      </c>
      <c r="BH153" t="s">
        <v>330</v>
      </c>
      <c r="BI153" t="s">
        <v>388</v>
      </c>
      <c r="BJ153" s="2">
        <v>13000</v>
      </c>
    </row>
    <row r="154" spans="1:105" x14ac:dyDescent="0.25">
      <c r="A154">
        <v>89</v>
      </c>
      <c r="B154" t="s">
        <v>1156</v>
      </c>
      <c r="C154" t="s">
        <v>1230</v>
      </c>
      <c r="D154" t="s">
        <v>659</v>
      </c>
      <c r="E154" t="s">
        <v>1158</v>
      </c>
      <c r="F154" t="s">
        <v>1159</v>
      </c>
      <c r="G154">
        <v>2013</v>
      </c>
      <c r="H154" t="s">
        <v>302</v>
      </c>
      <c r="I154" t="s">
        <v>299</v>
      </c>
      <c r="J154" s="2">
        <v>10000</v>
      </c>
      <c r="K154" s="2">
        <v>12000</v>
      </c>
      <c r="L154" s="2">
        <v>37500</v>
      </c>
      <c r="M154" t="s">
        <v>1231</v>
      </c>
      <c r="N154" t="s">
        <v>416</v>
      </c>
      <c r="O154" s="2">
        <v>56300</v>
      </c>
      <c r="P154">
        <v>12</v>
      </c>
      <c r="Q154">
        <v>200</v>
      </c>
      <c r="R154">
        <v>748</v>
      </c>
      <c r="S154">
        <v>138</v>
      </c>
      <c r="T154" t="s">
        <v>302</v>
      </c>
      <c r="U154" t="s">
        <v>302</v>
      </c>
      <c r="V154" s="2">
        <v>18000</v>
      </c>
      <c r="W154" t="s">
        <v>302</v>
      </c>
      <c r="X154" t="s">
        <v>678</v>
      </c>
      <c r="Y154" t="s">
        <v>1087</v>
      </c>
      <c r="Z154" t="s">
        <v>302</v>
      </c>
      <c r="AA154" t="s">
        <v>302</v>
      </c>
      <c r="AB154" t="s">
        <v>302</v>
      </c>
      <c r="AC154" t="s">
        <v>302</v>
      </c>
      <c r="AD154" t="s">
        <v>302</v>
      </c>
      <c r="AE154" t="s">
        <v>302</v>
      </c>
      <c r="AF154">
        <v>85</v>
      </c>
      <c r="AG154">
        <v>85</v>
      </c>
      <c r="AH154">
        <v>85</v>
      </c>
      <c r="AI154">
        <v>85</v>
      </c>
      <c r="AJ154" t="s">
        <v>302</v>
      </c>
      <c r="AK154" s="2">
        <v>2500</v>
      </c>
      <c r="AL154" t="s">
        <v>302</v>
      </c>
      <c r="AM154" t="s">
        <v>302</v>
      </c>
      <c r="AN154" s="2">
        <v>1250</v>
      </c>
      <c r="AO154" t="s">
        <v>330</v>
      </c>
      <c r="AP154" t="s">
        <v>302</v>
      </c>
      <c r="AQ154">
        <v>60.5</v>
      </c>
      <c r="AR154" t="s">
        <v>465</v>
      </c>
      <c r="AS154" t="s">
        <v>706</v>
      </c>
      <c r="AT154">
        <v>200</v>
      </c>
      <c r="AU154" t="s">
        <v>330</v>
      </c>
      <c r="AV154">
        <v>1250</v>
      </c>
      <c r="AW154" t="s">
        <v>330</v>
      </c>
      <c r="AX154" t="s">
        <v>302</v>
      </c>
      <c r="AY154" t="s">
        <v>812</v>
      </c>
      <c r="AZ154" t="s">
        <v>302</v>
      </c>
      <c r="BA154" t="s">
        <v>302</v>
      </c>
      <c r="BB154" t="s">
        <v>302</v>
      </c>
      <c r="BC154" t="s">
        <v>302</v>
      </c>
      <c r="BD154" t="s">
        <v>302</v>
      </c>
      <c r="BE154" t="s">
        <v>302</v>
      </c>
      <c r="BF154">
        <v>4</v>
      </c>
      <c r="BG154" t="s">
        <v>330</v>
      </c>
      <c r="BH154" t="s">
        <v>388</v>
      </c>
      <c r="BI154" s="2">
        <v>13000</v>
      </c>
      <c r="BJ154" t="s">
        <v>302</v>
      </c>
      <c r="BK154" t="s">
        <v>302</v>
      </c>
      <c r="BL154" t="s">
        <v>302</v>
      </c>
      <c r="BM154" t="s">
        <v>302</v>
      </c>
      <c r="BN154">
        <v>6</v>
      </c>
      <c r="BO154" t="s">
        <v>302</v>
      </c>
      <c r="BP154" t="s">
        <v>302</v>
      </c>
      <c r="BQ154" s="2">
        <v>1800</v>
      </c>
      <c r="BR154">
        <v>8</v>
      </c>
      <c r="BS154" t="s">
        <v>302</v>
      </c>
      <c r="BT154" t="s">
        <v>302</v>
      </c>
      <c r="BU154" t="s">
        <v>903</v>
      </c>
      <c r="BV154">
        <v>19.25</v>
      </c>
      <c r="BW154" t="s">
        <v>1169</v>
      </c>
      <c r="BX154">
        <v>90</v>
      </c>
      <c r="BY154" t="s">
        <v>302</v>
      </c>
      <c r="BZ154" t="s">
        <v>324</v>
      </c>
      <c r="CA154" t="s">
        <v>302</v>
      </c>
      <c r="CB154">
        <v>15</v>
      </c>
      <c r="CC154">
        <v>4.5</v>
      </c>
      <c r="CD154" t="s">
        <v>302</v>
      </c>
      <c r="CE154" t="s">
        <v>302</v>
      </c>
      <c r="CF154">
        <v>7</v>
      </c>
      <c r="CG154" t="s">
        <v>324</v>
      </c>
      <c r="CH154" t="s">
        <v>302</v>
      </c>
      <c r="CI154" t="s">
        <v>302</v>
      </c>
      <c r="CJ154" t="s">
        <v>302</v>
      </c>
      <c r="CK154" t="s">
        <v>302</v>
      </c>
      <c r="CL154" t="s">
        <v>302</v>
      </c>
      <c r="CM154" t="s">
        <v>302</v>
      </c>
      <c r="CN154" t="s">
        <v>302</v>
      </c>
      <c r="CO154" t="s">
        <v>302</v>
      </c>
      <c r="CP154" t="s">
        <v>302</v>
      </c>
    </row>
    <row r="155" spans="1:105" x14ac:dyDescent="0.25">
      <c r="A155" t="s">
        <v>302</v>
      </c>
      <c r="B155" t="s">
        <v>1232</v>
      </c>
      <c r="C155" t="s">
        <v>1233</v>
      </c>
      <c r="D155" t="s">
        <v>295</v>
      </c>
      <c r="E155" t="s">
        <v>1234</v>
      </c>
      <c r="F155">
        <v>650</v>
      </c>
      <c r="G155">
        <v>2012</v>
      </c>
      <c r="H155" t="s">
        <v>302</v>
      </c>
      <c r="I155" t="s">
        <v>446</v>
      </c>
      <c r="J155" s="2">
        <v>10000</v>
      </c>
      <c r="K155" s="2">
        <v>12000</v>
      </c>
      <c r="L155" s="2">
        <v>40000</v>
      </c>
      <c r="M155" t="s">
        <v>1235</v>
      </c>
      <c r="N155" t="s">
        <v>393</v>
      </c>
      <c r="O155" s="2">
        <v>56300</v>
      </c>
      <c r="P155">
        <v>8</v>
      </c>
      <c r="Q155">
        <v>150</v>
      </c>
      <c r="R155" t="s">
        <v>302</v>
      </c>
      <c r="S155" t="s">
        <v>302</v>
      </c>
      <c r="T155" t="s">
        <v>302</v>
      </c>
      <c r="U155" t="s">
        <v>302</v>
      </c>
      <c r="V155" t="s">
        <v>302</v>
      </c>
      <c r="W155" t="s">
        <v>302</v>
      </c>
      <c r="X155" t="s">
        <v>302</v>
      </c>
      <c r="Y155" t="s">
        <v>845</v>
      </c>
      <c r="Z155" t="s">
        <v>302</v>
      </c>
      <c r="AA155" t="s">
        <v>302</v>
      </c>
      <c r="AB155" t="s">
        <v>302</v>
      </c>
      <c r="AC155" t="s">
        <v>302</v>
      </c>
      <c r="AD155" t="s">
        <v>302</v>
      </c>
      <c r="AE155" t="s">
        <v>302</v>
      </c>
      <c r="AF155">
        <v>100</v>
      </c>
      <c r="AG155">
        <v>100</v>
      </c>
      <c r="AH155" t="s">
        <v>302</v>
      </c>
      <c r="AI155" t="s">
        <v>302</v>
      </c>
      <c r="AJ155" t="s">
        <v>302</v>
      </c>
      <c r="AK155" t="s">
        <v>302</v>
      </c>
      <c r="AL155" t="s">
        <v>302</v>
      </c>
      <c r="AM155" t="s">
        <v>302</v>
      </c>
      <c r="AN155" t="s">
        <v>302</v>
      </c>
      <c r="AO155" t="s">
        <v>302</v>
      </c>
      <c r="AP155" t="s">
        <v>302</v>
      </c>
      <c r="AQ155" t="s">
        <v>302</v>
      </c>
      <c r="AR155" t="s">
        <v>302</v>
      </c>
      <c r="AS155" t="s">
        <v>302</v>
      </c>
      <c r="AT155" t="s">
        <v>302</v>
      </c>
      <c r="AU155" t="s">
        <v>302</v>
      </c>
      <c r="AV155" t="s">
        <v>302</v>
      </c>
      <c r="AW155" t="s">
        <v>302</v>
      </c>
      <c r="AX155" t="s">
        <v>302</v>
      </c>
      <c r="AY155" t="s">
        <v>302</v>
      </c>
      <c r="AZ155" t="s">
        <v>302</v>
      </c>
      <c r="BA155" t="s">
        <v>302</v>
      </c>
      <c r="BB155" t="s">
        <v>302</v>
      </c>
      <c r="BC155">
        <v>4</v>
      </c>
      <c r="BD155" t="s">
        <v>302</v>
      </c>
      <c r="BE155" t="s">
        <v>302</v>
      </c>
      <c r="BF155" t="s">
        <v>302</v>
      </c>
      <c r="BG155" t="s">
        <v>302</v>
      </c>
      <c r="BH155" s="2">
        <v>18000</v>
      </c>
      <c r="BI155" t="s">
        <v>302</v>
      </c>
      <c r="BJ155" t="s">
        <v>302</v>
      </c>
      <c r="BK155" t="s">
        <v>302</v>
      </c>
      <c r="BL155" t="s">
        <v>302</v>
      </c>
      <c r="BM155" s="2">
        <v>3200</v>
      </c>
      <c r="BN155" t="s">
        <v>302</v>
      </c>
      <c r="BO155" t="s">
        <v>1236</v>
      </c>
      <c r="BP155" t="s">
        <v>302</v>
      </c>
      <c r="BQ155" t="s">
        <v>302</v>
      </c>
      <c r="BR155" t="s">
        <v>302</v>
      </c>
      <c r="BS155" t="s">
        <v>302</v>
      </c>
      <c r="BT155" t="s">
        <v>302</v>
      </c>
      <c r="BU155" t="s">
        <v>302</v>
      </c>
      <c r="BV155" t="s">
        <v>302</v>
      </c>
      <c r="BW155">
        <v>15</v>
      </c>
      <c r="BX155" t="s">
        <v>302</v>
      </c>
      <c r="BY155" t="s">
        <v>302</v>
      </c>
      <c r="BZ155" t="s">
        <v>302</v>
      </c>
      <c r="CA155">
        <v>6</v>
      </c>
      <c r="CB155" t="s">
        <v>302</v>
      </c>
      <c r="CC155" t="s">
        <v>302</v>
      </c>
      <c r="CD155" t="s">
        <v>302</v>
      </c>
      <c r="CE155" t="s">
        <v>302</v>
      </c>
      <c r="CF155" t="s">
        <v>302</v>
      </c>
      <c r="CG155" t="s">
        <v>302</v>
      </c>
      <c r="CH155" t="s">
        <v>302</v>
      </c>
      <c r="CI155" t="s">
        <v>302</v>
      </c>
      <c r="CJ155" t="s">
        <v>302</v>
      </c>
      <c r="CK155" t="s">
        <v>302</v>
      </c>
    </row>
    <row r="156" spans="1:105" x14ac:dyDescent="0.25">
      <c r="A156" t="s">
        <v>302</v>
      </c>
      <c r="B156" t="s">
        <v>1232</v>
      </c>
      <c r="C156" t="s">
        <v>880</v>
      </c>
      <c r="D156" t="s">
        <v>659</v>
      </c>
      <c r="E156" t="s">
        <v>1234</v>
      </c>
      <c r="F156">
        <v>650</v>
      </c>
      <c r="G156">
        <v>2014</v>
      </c>
      <c r="H156" t="s">
        <v>302</v>
      </c>
      <c r="I156" t="s">
        <v>302</v>
      </c>
      <c r="J156" s="2">
        <v>12500</v>
      </c>
      <c r="K156" s="2">
        <v>12500</v>
      </c>
      <c r="L156" s="2">
        <v>40000</v>
      </c>
      <c r="M156" t="s">
        <v>696</v>
      </c>
      <c r="N156" t="s">
        <v>393</v>
      </c>
      <c r="O156" s="2">
        <v>56300</v>
      </c>
      <c r="P156">
        <v>8</v>
      </c>
      <c r="Q156">
        <v>150</v>
      </c>
      <c r="R156" t="s">
        <v>302</v>
      </c>
      <c r="S156" t="s">
        <v>302</v>
      </c>
      <c r="T156" t="s">
        <v>302</v>
      </c>
      <c r="U156" t="s">
        <v>302</v>
      </c>
      <c r="V156" t="s">
        <v>302</v>
      </c>
      <c r="W156" t="s">
        <v>302</v>
      </c>
      <c r="X156" t="s">
        <v>302</v>
      </c>
      <c r="Y156" t="s">
        <v>845</v>
      </c>
      <c r="Z156" t="s">
        <v>302</v>
      </c>
      <c r="AA156" t="s">
        <v>302</v>
      </c>
      <c r="AB156" t="s">
        <v>302</v>
      </c>
      <c r="AC156" t="s">
        <v>302</v>
      </c>
      <c r="AD156" t="s">
        <v>302</v>
      </c>
      <c r="AE156" t="s">
        <v>302</v>
      </c>
      <c r="AF156">
        <v>100</v>
      </c>
      <c r="AG156">
        <v>100</v>
      </c>
      <c r="AH156" t="s">
        <v>302</v>
      </c>
      <c r="AI156" t="s">
        <v>302</v>
      </c>
      <c r="AJ156" t="s">
        <v>302</v>
      </c>
      <c r="AK156" t="s">
        <v>302</v>
      </c>
      <c r="AL156" t="s">
        <v>302</v>
      </c>
      <c r="AM156" t="s">
        <v>302</v>
      </c>
      <c r="AN156" t="s">
        <v>302</v>
      </c>
      <c r="AO156" t="s">
        <v>302</v>
      </c>
      <c r="AP156" t="s">
        <v>302</v>
      </c>
      <c r="AQ156" t="s">
        <v>302</v>
      </c>
      <c r="AR156" t="s">
        <v>302</v>
      </c>
      <c r="AS156" t="s">
        <v>302</v>
      </c>
      <c r="AT156" t="s">
        <v>302</v>
      </c>
      <c r="AU156" t="s">
        <v>302</v>
      </c>
      <c r="AV156" t="s">
        <v>302</v>
      </c>
      <c r="AW156" t="s">
        <v>302</v>
      </c>
      <c r="AX156" t="s">
        <v>302</v>
      </c>
      <c r="AY156" t="s">
        <v>302</v>
      </c>
      <c r="AZ156" t="s">
        <v>302</v>
      </c>
      <c r="BA156" t="s">
        <v>302</v>
      </c>
      <c r="BB156" t="s">
        <v>302</v>
      </c>
      <c r="BC156">
        <v>4</v>
      </c>
      <c r="BD156" t="s">
        <v>302</v>
      </c>
      <c r="BE156" t="s">
        <v>302</v>
      </c>
      <c r="BF156" t="s">
        <v>302</v>
      </c>
      <c r="BG156" t="s">
        <v>302</v>
      </c>
      <c r="BH156" s="2">
        <v>18000</v>
      </c>
      <c r="BI156" t="s">
        <v>302</v>
      </c>
      <c r="BJ156" t="s">
        <v>302</v>
      </c>
      <c r="BK156" t="s">
        <v>302</v>
      </c>
      <c r="BL156" t="s">
        <v>302</v>
      </c>
      <c r="BM156" s="2">
        <v>3200</v>
      </c>
      <c r="BN156" t="s">
        <v>302</v>
      </c>
      <c r="BO156" t="s">
        <v>1236</v>
      </c>
      <c r="BP156" t="s">
        <v>302</v>
      </c>
      <c r="BQ156" t="s">
        <v>302</v>
      </c>
      <c r="BR156" t="s">
        <v>302</v>
      </c>
      <c r="BS156" t="s">
        <v>302</v>
      </c>
      <c r="BT156" t="s">
        <v>302</v>
      </c>
      <c r="BU156" t="s">
        <v>302</v>
      </c>
      <c r="BV156" t="s">
        <v>302</v>
      </c>
      <c r="BW156">
        <v>15</v>
      </c>
      <c r="BX156" t="s">
        <v>302</v>
      </c>
      <c r="BY156" t="s">
        <v>302</v>
      </c>
      <c r="BZ156" t="s">
        <v>302</v>
      </c>
      <c r="CA156">
        <v>6</v>
      </c>
      <c r="CB156" t="s">
        <v>302</v>
      </c>
      <c r="CC156" t="s">
        <v>302</v>
      </c>
      <c r="CD156" t="s">
        <v>302</v>
      </c>
      <c r="CE156" t="s">
        <v>302</v>
      </c>
      <c r="CF156" t="s">
        <v>302</v>
      </c>
      <c r="CG156" t="s">
        <v>302</v>
      </c>
      <c r="CH156" t="s">
        <v>302</v>
      </c>
      <c r="CI156" t="s">
        <v>302</v>
      </c>
      <c r="CJ156" t="s">
        <v>302</v>
      </c>
      <c r="CK156" t="s">
        <v>302</v>
      </c>
    </row>
    <row r="157" spans="1:105" x14ac:dyDescent="0.25">
      <c r="A157">
        <v>90</v>
      </c>
      <c r="B157" t="s">
        <v>1232</v>
      </c>
      <c r="C157" t="s">
        <v>533</v>
      </c>
      <c r="D157" t="s">
        <v>295</v>
      </c>
      <c r="E157" t="s">
        <v>1234</v>
      </c>
      <c r="F157">
        <v>650</v>
      </c>
      <c r="G157">
        <v>2009</v>
      </c>
      <c r="H157" t="s">
        <v>302</v>
      </c>
      <c r="I157" t="s">
        <v>302</v>
      </c>
      <c r="J157" s="2">
        <v>12500</v>
      </c>
      <c r="K157" s="2">
        <v>12500</v>
      </c>
      <c r="L157" s="2">
        <v>40000</v>
      </c>
      <c r="M157" t="s">
        <v>696</v>
      </c>
      <c r="N157" t="s">
        <v>393</v>
      </c>
      <c r="O157" t="s">
        <v>302</v>
      </c>
      <c r="P157" s="4">
        <v>43655</v>
      </c>
      <c r="Q157">
        <v>150</v>
      </c>
      <c r="R157">
        <v>279</v>
      </c>
      <c r="S157">
        <v>246</v>
      </c>
      <c r="T157" t="s">
        <v>302</v>
      </c>
      <c r="U157" t="s">
        <v>302</v>
      </c>
      <c r="V157" t="s">
        <v>302</v>
      </c>
      <c r="W157" t="s">
        <v>302</v>
      </c>
      <c r="X157" t="s">
        <v>302</v>
      </c>
      <c r="Y157" t="s">
        <v>845</v>
      </c>
      <c r="Z157" t="s">
        <v>302</v>
      </c>
      <c r="AA157" t="s">
        <v>302</v>
      </c>
      <c r="AB157" t="s">
        <v>302</v>
      </c>
      <c r="AC157" t="s">
        <v>302</v>
      </c>
      <c r="AD157" t="s">
        <v>302</v>
      </c>
      <c r="AE157" t="s">
        <v>302</v>
      </c>
      <c r="AF157">
        <v>100</v>
      </c>
      <c r="AG157">
        <v>100</v>
      </c>
      <c r="AH157" t="s">
        <v>302</v>
      </c>
      <c r="AI157" t="s">
        <v>302</v>
      </c>
      <c r="AJ157" t="s">
        <v>302</v>
      </c>
      <c r="AK157" t="s">
        <v>302</v>
      </c>
      <c r="AL157" t="s">
        <v>302</v>
      </c>
      <c r="AM157" t="s">
        <v>302</v>
      </c>
      <c r="AN157" t="s">
        <v>302</v>
      </c>
      <c r="AO157" t="s">
        <v>302</v>
      </c>
      <c r="AP157" t="s">
        <v>302</v>
      </c>
      <c r="AQ157" t="s">
        <v>302</v>
      </c>
      <c r="AR157" t="s">
        <v>302</v>
      </c>
      <c r="AS157" t="s">
        <v>302</v>
      </c>
      <c r="AT157" t="s">
        <v>302</v>
      </c>
      <c r="AU157" t="s">
        <v>302</v>
      </c>
      <c r="AV157" t="s">
        <v>302</v>
      </c>
      <c r="AW157" t="s">
        <v>302</v>
      </c>
      <c r="AX157" t="s">
        <v>302</v>
      </c>
      <c r="AY157" t="s">
        <v>302</v>
      </c>
      <c r="AZ157" t="s">
        <v>302</v>
      </c>
      <c r="BA157" t="s">
        <v>302</v>
      </c>
      <c r="BB157" t="s">
        <v>302</v>
      </c>
      <c r="BC157">
        <v>4</v>
      </c>
      <c r="BD157" t="s">
        <v>302</v>
      </c>
      <c r="BE157" t="s">
        <v>302</v>
      </c>
      <c r="BF157" t="s">
        <v>302</v>
      </c>
      <c r="BG157" t="s">
        <v>302</v>
      </c>
      <c r="BH157" s="2">
        <v>18000</v>
      </c>
      <c r="BI157" t="s">
        <v>302</v>
      </c>
      <c r="BJ157" t="s">
        <v>302</v>
      </c>
      <c r="BK157" t="s">
        <v>302</v>
      </c>
      <c r="BL157" t="s">
        <v>302</v>
      </c>
      <c r="BM157" s="2">
        <v>3200</v>
      </c>
      <c r="BN157" t="s">
        <v>302</v>
      </c>
      <c r="BO157" t="s">
        <v>1236</v>
      </c>
      <c r="BP157" t="s">
        <v>302</v>
      </c>
      <c r="BQ157" t="s">
        <v>302</v>
      </c>
      <c r="BR157" t="s">
        <v>302</v>
      </c>
      <c r="BS157" t="s">
        <v>302</v>
      </c>
      <c r="BT157" t="s">
        <v>302</v>
      </c>
      <c r="BU157" t="s">
        <v>302</v>
      </c>
      <c r="BV157" t="s">
        <v>302</v>
      </c>
      <c r="BW157">
        <v>15</v>
      </c>
      <c r="BX157" t="s">
        <v>302</v>
      </c>
      <c r="BY157" t="s">
        <v>302</v>
      </c>
      <c r="BZ157" t="s">
        <v>302</v>
      </c>
      <c r="CA157">
        <v>6</v>
      </c>
      <c r="CB157" t="s">
        <v>302</v>
      </c>
      <c r="CC157" t="s">
        <v>302</v>
      </c>
      <c r="CD157" t="s">
        <v>302</v>
      </c>
      <c r="CE157" t="s">
        <v>302</v>
      </c>
      <c r="CF157" t="s">
        <v>302</v>
      </c>
      <c r="CG157" t="s">
        <v>302</v>
      </c>
      <c r="CH157" t="s">
        <v>302</v>
      </c>
      <c r="CI157" t="s">
        <v>302</v>
      </c>
      <c r="CJ157" t="s">
        <v>302</v>
      </c>
      <c r="CK157" t="s">
        <v>302</v>
      </c>
    </row>
    <row r="158" spans="1:105" x14ac:dyDescent="0.25">
      <c r="A158">
        <v>91</v>
      </c>
      <c r="B158" t="s">
        <v>1232</v>
      </c>
      <c r="C158" t="s">
        <v>1054</v>
      </c>
      <c r="D158" t="s">
        <v>295</v>
      </c>
      <c r="E158" t="s">
        <v>1234</v>
      </c>
      <c r="F158">
        <v>650</v>
      </c>
      <c r="G158">
        <v>2013</v>
      </c>
      <c r="H158" t="s">
        <v>302</v>
      </c>
      <c r="I158" t="s">
        <v>302</v>
      </c>
      <c r="J158" s="2">
        <v>10000</v>
      </c>
      <c r="K158" s="2">
        <v>10000</v>
      </c>
      <c r="L158" t="s">
        <v>302</v>
      </c>
      <c r="M158" t="s">
        <v>341</v>
      </c>
      <c r="N158" t="s">
        <v>416</v>
      </c>
      <c r="O158" s="2">
        <v>56300</v>
      </c>
      <c r="P158">
        <v>8</v>
      </c>
      <c r="Q158">
        <v>150</v>
      </c>
      <c r="R158" t="s">
        <v>302</v>
      </c>
      <c r="S158" t="s">
        <v>302</v>
      </c>
      <c r="T158" t="s">
        <v>302</v>
      </c>
      <c r="U158" t="s">
        <v>302</v>
      </c>
      <c r="V158" t="s">
        <v>302</v>
      </c>
      <c r="W158" t="s">
        <v>302</v>
      </c>
      <c r="X158" t="s">
        <v>302</v>
      </c>
      <c r="Y158" t="s">
        <v>845</v>
      </c>
      <c r="Z158" t="s">
        <v>302</v>
      </c>
      <c r="AA158" t="s">
        <v>302</v>
      </c>
      <c r="AB158" t="s">
        <v>302</v>
      </c>
      <c r="AC158" t="s">
        <v>302</v>
      </c>
      <c r="AD158" t="s">
        <v>302</v>
      </c>
      <c r="AE158" t="s">
        <v>302</v>
      </c>
      <c r="AF158">
        <v>100</v>
      </c>
      <c r="AG158">
        <v>100</v>
      </c>
      <c r="AH158" t="s">
        <v>302</v>
      </c>
      <c r="AI158" t="s">
        <v>302</v>
      </c>
      <c r="AJ158" t="s">
        <v>302</v>
      </c>
      <c r="AK158" t="s">
        <v>302</v>
      </c>
      <c r="AL158" t="s">
        <v>302</v>
      </c>
      <c r="AM158" t="s">
        <v>302</v>
      </c>
      <c r="AN158" t="s">
        <v>302</v>
      </c>
      <c r="AO158" t="s">
        <v>302</v>
      </c>
      <c r="AP158" t="s">
        <v>302</v>
      </c>
      <c r="AQ158" t="s">
        <v>302</v>
      </c>
      <c r="AR158" t="s">
        <v>302</v>
      </c>
      <c r="AS158" t="s">
        <v>302</v>
      </c>
      <c r="AT158" t="s">
        <v>302</v>
      </c>
      <c r="AU158" t="s">
        <v>302</v>
      </c>
      <c r="AV158" t="s">
        <v>302</v>
      </c>
      <c r="AW158" t="s">
        <v>302</v>
      </c>
      <c r="AX158" t="s">
        <v>302</v>
      </c>
      <c r="AY158" t="s">
        <v>302</v>
      </c>
      <c r="AZ158" t="s">
        <v>302</v>
      </c>
      <c r="BA158" t="s">
        <v>302</v>
      </c>
      <c r="BB158" t="s">
        <v>302</v>
      </c>
      <c r="BC158">
        <v>4</v>
      </c>
      <c r="BD158" t="s">
        <v>302</v>
      </c>
      <c r="BE158" t="s">
        <v>302</v>
      </c>
      <c r="BF158" t="s">
        <v>302</v>
      </c>
      <c r="BG158" t="s">
        <v>302</v>
      </c>
      <c r="BH158" s="2">
        <v>18000</v>
      </c>
      <c r="BI158" t="s">
        <v>302</v>
      </c>
      <c r="BJ158" t="s">
        <v>302</v>
      </c>
      <c r="BK158" t="s">
        <v>302</v>
      </c>
      <c r="BL158" t="s">
        <v>302</v>
      </c>
      <c r="BM158" s="2">
        <v>3200</v>
      </c>
      <c r="BN158" t="s">
        <v>302</v>
      </c>
      <c r="BO158" t="s">
        <v>1236</v>
      </c>
      <c r="BP158" t="s">
        <v>302</v>
      </c>
      <c r="BQ158" t="s">
        <v>302</v>
      </c>
      <c r="BR158" t="s">
        <v>302</v>
      </c>
      <c r="BS158" t="s">
        <v>302</v>
      </c>
      <c r="BT158" t="s">
        <v>302</v>
      </c>
      <c r="BU158" t="s">
        <v>302</v>
      </c>
      <c r="BV158" t="s">
        <v>302</v>
      </c>
      <c r="BW158">
        <v>15</v>
      </c>
      <c r="BX158" t="s">
        <v>302</v>
      </c>
      <c r="BY158" t="s">
        <v>302</v>
      </c>
      <c r="BZ158" t="s">
        <v>302</v>
      </c>
      <c r="CA158">
        <v>6</v>
      </c>
      <c r="CB158" t="s">
        <v>302</v>
      </c>
      <c r="CC158" t="s">
        <v>302</v>
      </c>
      <c r="CD158" t="s">
        <v>302</v>
      </c>
      <c r="CE158" t="s">
        <v>302</v>
      </c>
      <c r="CF158" t="s">
        <v>302</v>
      </c>
      <c r="CG158" t="s">
        <v>302</v>
      </c>
      <c r="CH158" t="s">
        <v>302</v>
      </c>
      <c r="CI158" t="s">
        <v>302</v>
      </c>
      <c r="CJ158" t="s">
        <v>302</v>
      </c>
      <c r="CK158" t="s">
        <v>302</v>
      </c>
    </row>
    <row r="159" spans="1:105" x14ac:dyDescent="0.25">
      <c r="A159">
        <v>92</v>
      </c>
      <c r="B159" t="s">
        <v>252</v>
      </c>
      <c r="C159" t="s">
        <v>1237</v>
      </c>
      <c r="D159" t="s">
        <v>659</v>
      </c>
      <c r="E159" t="s">
        <v>1238</v>
      </c>
      <c r="F159">
        <v>2008</v>
      </c>
      <c r="G159" t="s">
        <v>302</v>
      </c>
      <c r="H159" t="s">
        <v>446</v>
      </c>
      <c r="I159" s="2">
        <v>7500</v>
      </c>
      <c r="J159" s="2">
        <v>10000</v>
      </c>
      <c r="K159" s="2">
        <v>35000</v>
      </c>
      <c r="L159" t="s">
        <v>684</v>
      </c>
      <c r="M159" t="s">
        <v>1239</v>
      </c>
      <c r="N159" s="2">
        <v>60000</v>
      </c>
      <c r="O159">
        <v>12</v>
      </c>
      <c r="P159">
        <v>180</v>
      </c>
      <c r="Q159">
        <v>748</v>
      </c>
      <c r="R159">
        <v>137.80000000000001</v>
      </c>
      <c r="S159">
        <v>26.25</v>
      </c>
      <c r="T159">
        <v>39.4</v>
      </c>
      <c r="U159" s="2">
        <v>22046</v>
      </c>
      <c r="V159" t="s">
        <v>888</v>
      </c>
      <c r="W159" t="s">
        <v>678</v>
      </c>
      <c r="X159" t="s">
        <v>1240</v>
      </c>
      <c r="Y159" t="s">
        <v>302</v>
      </c>
      <c r="Z159" t="s">
        <v>302</v>
      </c>
      <c r="AA159" t="s">
        <v>302</v>
      </c>
      <c r="AB159" t="s">
        <v>302</v>
      </c>
      <c r="AC159" t="s">
        <v>302</v>
      </c>
      <c r="AD159">
        <v>14</v>
      </c>
      <c r="AE159">
        <v>94</v>
      </c>
      <c r="AF159">
        <v>94</v>
      </c>
      <c r="AG159">
        <v>94</v>
      </c>
      <c r="AH159" t="s">
        <v>302</v>
      </c>
      <c r="AI159">
        <v>44</v>
      </c>
      <c r="AJ159" s="2">
        <v>2000</v>
      </c>
      <c r="AK159" t="s">
        <v>1241</v>
      </c>
      <c r="AL159" t="s">
        <v>302</v>
      </c>
      <c r="AM159" t="s">
        <v>1242</v>
      </c>
      <c r="AN159" t="s">
        <v>1243</v>
      </c>
      <c r="AO159" t="s">
        <v>671</v>
      </c>
      <c r="AP159" t="s">
        <v>1241</v>
      </c>
      <c r="AQ159" t="s">
        <v>302</v>
      </c>
      <c r="AR159" t="s">
        <v>1244</v>
      </c>
      <c r="AS159">
        <v>49.5</v>
      </c>
      <c r="AT159" t="s">
        <v>1241</v>
      </c>
      <c r="AU159" t="s">
        <v>1241</v>
      </c>
      <c r="AV159" t="s">
        <v>1241</v>
      </c>
      <c r="AW159" t="s">
        <v>1245</v>
      </c>
      <c r="AX159" t="s">
        <v>812</v>
      </c>
      <c r="AY159" t="s">
        <v>1241</v>
      </c>
      <c r="AZ159" t="s">
        <v>757</v>
      </c>
      <c r="BA159" t="s">
        <v>441</v>
      </c>
      <c r="BB159" t="s">
        <v>1246</v>
      </c>
      <c r="BC159" t="s">
        <v>1246</v>
      </c>
      <c r="BD159" s="2">
        <v>15000</v>
      </c>
      <c r="BE159" t="s">
        <v>1246</v>
      </c>
      <c r="BF159">
        <v>4</v>
      </c>
      <c r="BG159" t="s">
        <v>330</v>
      </c>
      <c r="BH159" t="s">
        <v>1247</v>
      </c>
      <c r="BI159" s="2">
        <v>5346</v>
      </c>
      <c r="BJ159" s="2">
        <v>15096</v>
      </c>
      <c r="BK159">
        <v>3145</v>
      </c>
      <c r="BL159" s="2">
        <v>29664</v>
      </c>
      <c r="BM159">
        <v>1</v>
      </c>
      <c r="BN159">
        <v>5</v>
      </c>
      <c r="BO159">
        <v>1</v>
      </c>
      <c r="BP159">
        <v>1</v>
      </c>
      <c r="BQ159" s="2">
        <v>3600</v>
      </c>
      <c r="BR159">
        <v>6</v>
      </c>
      <c r="BS159" t="s">
        <v>1241</v>
      </c>
      <c r="BT159">
        <v>60.5</v>
      </c>
      <c r="BU159" t="s">
        <v>407</v>
      </c>
      <c r="BV159">
        <v>21</v>
      </c>
      <c r="BW159">
        <v>80</v>
      </c>
      <c r="BX159" t="s">
        <v>488</v>
      </c>
      <c r="BY159" t="s">
        <v>323</v>
      </c>
      <c r="BZ159" s="2">
        <v>10000</v>
      </c>
      <c r="CA159">
        <v>15</v>
      </c>
      <c r="CB159">
        <v>4.5</v>
      </c>
      <c r="CC159" t="s">
        <v>1248</v>
      </c>
      <c r="CD159">
        <v>5</v>
      </c>
      <c r="CE159">
        <v>6</v>
      </c>
      <c r="CF159" t="s">
        <v>323</v>
      </c>
      <c r="CG159">
        <v>2</v>
      </c>
      <c r="CH159" t="s">
        <v>323</v>
      </c>
      <c r="CI159" t="s">
        <v>1249</v>
      </c>
      <c r="CJ159">
        <v>782</v>
      </c>
      <c r="CK159" t="s">
        <v>600</v>
      </c>
      <c r="CL159" t="s">
        <v>412</v>
      </c>
      <c r="CM159" t="s">
        <v>323</v>
      </c>
      <c r="CN159" t="s">
        <v>317</v>
      </c>
      <c r="CO159" s="2">
        <v>2000</v>
      </c>
    </row>
    <row r="160" spans="1:105" x14ac:dyDescent="0.25">
      <c r="A160" t="s">
        <v>302</v>
      </c>
      <c r="B160" t="s">
        <v>252</v>
      </c>
      <c r="C160" t="s">
        <v>1250</v>
      </c>
      <c r="D160" t="s">
        <v>659</v>
      </c>
      <c r="E160" t="s">
        <v>1238</v>
      </c>
      <c r="F160">
        <v>2007</v>
      </c>
      <c r="G160" t="s">
        <v>302</v>
      </c>
      <c r="H160" t="s">
        <v>446</v>
      </c>
      <c r="I160" s="2">
        <v>7500</v>
      </c>
      <c r="J160" s="2">
        <v>10000</v>
      </c>
      <c r="K160" s="2">
        <v>35000</v>
      </c>
      <c r="L160" t="s">
        <v>696</v>
      </c>
      <c r="M160" t="s">
        <v>1239</v>
      </c>
      <c r="N160" s="2">
        <v>56300</v>
      </c>
      <c r="O160">
        <v>12</v>
      </c>
      <c r="P160">
        <v>180</v>
      </c>
      <c r="Q160">
        <v>748</v>
      </c>
      <c r="R160">
        <v>137.80000000000001</v>
      </c>
      <c r="S160">
        <v>26.25</v>
      </c>
      <c r="T160">
        <v>39.4</v>
      </c>
      <c r="U160" s="2">
        <v>22046</v>
      </c>
      <c r="V160" t="s">
        <v>888</v>
      </c>
      <c r="W160" t="s">
        <v>678</v>
      </c>
      <c r="X160" t="s">
        <v>1240</v>
      </c>
      <c r="Y160" t="s">
        <v>302</v>
      </c>
      <c r="Z160" t="s">
        <v>302</v>
      </c>
      <c r="AA160" t="s">
        <v>302</v>
      </c>
      <c r="AB160" t="s">
        <v>302</v>
      </c>
      <c r="AC160" t="s">
        <v>302</v>
      </c>
      <c r="AD160">
        <v>14</v>
      </c>
      <c r="AE160">
        <v>94</v>
      </c>
      <c r="AF160">
        <v>94</v>
      </c>
      <c r="AG160">
        <v>94</v>
      </c>
      <c r="AH160" t="s">
        <v>302</v>
      </c>
      <c r="AI160">
        <v>44</v>
      </c>
      <c r="AJ160" s="2">
        <v>2000</v>
      </c>
      <c r="AK160" t="s">
        <v>1241</v>
      </c>
      <c r="AL160" t="s">
        <v>302</v>
      </c>
      <c r="AM160" t="s">
        <v>1242</v>
      </c>
      <c r="AN160" t="s">
        <v>1243</v>
      </c>
      <c r="AO160" t="s">
        <v>671</v>
      </c>
      <c r="AP160" t="s">
        <v>1241</v>
      </c>
      <c r="AQ160" t="s">
        <v>302</v>
      </c>
      <c r="AR160" t="s">
        <v>1244</v>
      </c>
      <c r="AS160">
        <v>49.5</v>
      </c>
      <c r="AT160" t="s">
        <v>1241</v>
      </c>
      <c r="AU160" t="s">
        <v>1251</v>
      </c>
    </row>
    <row r="161" spans="1:109" x14ac:dyDescent="0.25">
      <c r="A161" t="s">
        <v>302</v>
      </c>
      <c r="B161" t="s">
        <v>252</v>
      </c>
      <c r="C161" t="s">
        <v>1252</v>
      </c>
      <c r="D161" t="s">
        <v>659</v>
      </c>
      <c r="E161" t="s">
        <v>1238</v>
      </c>
      <c r="F161">
        <v>2009</v>
      </c>
      <c r="G161" t="s">
        <v>302</v>
      </c>
      <c r="H161" t="s">
        <v>446</v>
      </c>
      <c r="I161" s="2">
        <v>7500</v>
      </c>
      <c r="J161" s="2">
        <v>10000</v>
      </c>
      <c r="K161" s="2">
        <v>35000</v>
      </c>
      <c r="L161" t="s">
        <v>400</v>
      </c>
      <c r="M161" t="s">
        <v>1239</v>
      </c>
      <c r="N161" s="2">
        <v>60000</v>
      </c>
      <c r="O161">
        <v>12</v>
      </c>
      <c r="P161">
        <v>180</v>
      </c>
      <c r="Q161">
        <v>748</v>
      </c>
      <c r="R161">
        <v>137.80000000000001</v>
      </c>
      <c r="S161">
        <v>26.25</v>
      </c>
      <c r="T161">
        <v>39.4</v>
      </c>
      <c r="U161" s="2">
        <v>22046</v>
      </c>
      <c r="V161" t="s">
        <v>888</v>
      </c>
      <c r="W161" t="s">
        <v>678</v>
      </c>
      <c r="X161" t="s">
        <v>1240</v>
      </c>
      <c r="Y161" t="s">
        <v>302</v>
      </c>
      <c r="Z161" t="s">
        <v>302</v>
      </c>
      <c r="AA161" t="s">
        <v>302</v>
      </c>
      <c r="AB161" t="s">
        <v>302</v>
      </c>
      <c r="AC161" t="s">
        <v>302</v>
      </c>
      <c r="AD161">
        <v>14</v>
      </c>
      <c r="AE161">
        <v>94</v>
      </c>
      <c r="AF161">
        <v>94</v>
      </c>
      <c r="AG161">
        <v>94</v>
      </c>
      <c r="AH161" t="s">
        <v>302</v>
      </c>
      <c r="AI161">
        <v>44</v>
      </c>
      <c r="AJ161" s="2">
        <v>2000</v>
      </c>
      <c r="AK161" t="s">
        <v>1241</v>
      </c>
      <c r="AL161" t="s">
        <v>302</v>
      </c>
      <c r="AM161" t="s">
        <v>1242</v>
      </c>
      <c r="AN161" t="s">
        <v>1243</v>
      </c>
      <c r="AO161" t="s">
        <v>671</v>
      </c>
      <c r="AP161" t="s">
        <v>1241</v>
      </c>
      <c r="AQ161" t="s">
        <v>302</v>
      </c>
      <c r="AR161" t="s">
        <v>1244</v>
      </c>
      <c r="AS161">
        <v>49.6</v>
      </c>
      <c r="AT161" t="s">
        <v>1241</v>
      </c>
      <c r="AU161" t="s">
        <v>1253</v>
      </c>
    </row>
    <row r="162" spans="1:109" x14ac:dyDescent="0.25">
      <c r="A162">
        <v>93</v>
      </c>
      <c r="B162" t="s">
        <v>252</v>
      </c>
      <c r="C162" t="s">
        <v>1254</v>
      </c>
      <c r="D162" t="s">
        <v>659</v>
      </c>
      <c r="E162" t="s">
        <v>1238</v>
      </c>
      <c r="F162">
        <v>2012</v>
      </c>
      <c r="G162" t="s">
        <v>302</v>
      </c>
      <c r="H162" t="s">
        <v>446</v>
      </c>
      <c r="I162" s="2">
        <v>7500</v>
      </c>
      <c r="J162" s="2">
        <v>10000</v>
      </c>
      <c r="K162" s="2">
        <v>35000</v>
      </c>
      <c r="L162" t="s">
        <v>341</v>
      </c>
      <c r="M162" t="s">
        <v>1239</v>
      </c>
      <c r="N162" s="2">
        <v>60000</v>
      </c>
      <c r="O162">
        <v>12</v>
      </c>
      <c r="P162">
        <v>180</v>
      </c>
      <c r="Q162">
        <v>748</v>
      </c>
      <c r="R162">
        <v>137.80000000000001</v>
      </c>
      <c r="S162">
        <v>26.25</v>
      </c>
      <c r="T162">
        <v>39.4</v>
      </c>
      <c r="U162" s="2">
        <v>16535</v>
      </c>
      <c r="V162" t="s">
        <v>888</v>
      </c>
      <c r="W162" t="s">
        <v>678</v>
      </c>
      <c r="X162" t="s">
        <v>1240</v>
      </c>
      <c r="Y162" t="s">
        <v>302</v>
      </c>
      <c r="Z162" t="s">
        <v>302</v>
      </c>
      <c r="AA162" t="s">
        <v>302</v>
      </c>
      <c r="AB162" t="s">
        <v>302</v>
      </c>
      <c r="AC162" t="s">
        <v>302</v>
      </c>
      <c r="AD162">
        <v>14</v>
      </c>
      <c r="AE162">
        <v>94</v>
      </c>
      <c r="AF162">
        <v>94</v>
      </c>
      <c r="AG162">
        <v>94</v>
      </c>
      <c r="AH162">
        <v>94</v>
      </c>
      <c r="AI162">
        <v>44</v>
      </c>
      <c r="AJ162" s="2">
        <v>2000</v>
      </c>
      <c r="AK162" t="s">
        <v>1241</v>
      </c>
      <c r="AL162" t="s">
        <v>302</v>
      </c>
      <c r="AM162" t="s">
        <v>1242</v>
      </c>
      <c r="AN162" t="s">
        <v>1243</v>
      </c>
      <c r="AO162" t="s">
        <v>671</v>
      </c>
      <c r="AP162" t="s">
        <v>1241</v>
      </c>
      <c r="AQ162" t="s">
        <v>302</v>
      </c>
      <c r="AR162" t="s">
        <v>1244</v>
      </c>
      <c r="AS162">
        <v>49.7</v>
      </c>
      <c r="AT162" t="s">
        <v>1241</v>
      </c>
      <c r="AU162" t="s">
        <v>1241</v>
      </c>
      <c r="AV162" t="s">
        <v>1241</v>
      </c>
      <c r="AW162" t="s">
        <v>1245</v>
      </c>
      <c r="AX162" t="s">
        <v>812</v>
      </c>
      <c r="AY162" t="s">
        <v>1241</v>
      </c>
      <c r="AZ162" t="s">
        <v>757</v>
      </c>
      <c r="BA162" t="s">
        <v>441</v>
      </c>
      <c r="BB162" t="s">
        <v>1246</v>
      </c>
      <c r="BC162" t="s">
        <v>1246</v>
      </c>
      <c r="BD162" s="2">
        <v>15000</v>
      </c>
      <c r="BE162" t="s">
        <v>1246</v>
      </c>
      <c r="BF162">
        <v>4</v>
      </c>
      <c r="BG162" t="s">
        <v>330</v>
      </c>
      <c r="BH162" t="s">
        <v>1247</v>
      </c>
      <c r="BI162" s="2">
        <v>5346</v>
      </c>
      <c r="BJ162" s="2">
        <v>15096</v>
      </c>
      <c r="BK162">
        <v>3145</v>
      </c>
      <c r="BL162" s="2">
        <v>29664</v>
      </c>
      <c r="BM162">
        <v>1</v>
      </c>
      <c r="BN162">
        <v>5</v>
      </c>
      <c r="BO162">
        <v>1</v>
      </c>
      <c r="BP162">
        <v>1</v>
      </c>
      <c r="BQ162" s="2">
        <v>3600</v>
      </c>
      <c r="BR162">
        <v>6</v>
      </c>
      <c r="BS162" t="s">
        <v>1241</v>
      </c>
      <c r="BT162">
        <v>60.5</v>
      </c>
      <c r="BU162" t="s">
        <v>407</v>
      </c>
      <c r="BV162">
        <v>21</v>
      </c>
      <c r="BW162">
        <v>80</v>
      </c>
      <c r="BX162" t="s">
        <v>488</v>
      </c>
      <c r="BY162" t="s">
        <v>323</v>
      </c>
      <c r="BZ162" s="2">
        <v>10000</v>
      </c>
      <c r="CA162">
        <v>15</v>
      </c>
      <c r="CB162">
        <v>4.5</v>
      </c>
      <c r="CC162" t="s">
        <v>1248</v>
      </c>
      <c r="CD162">
        <v>5</v>
      </c>
      <c r="CE162">
        <v>6</v>
      </c>
      <c r="CF162" t="s">
        <v>323</v>
      </c>
      <c r="CG162">
        <v>2</v>
      </c>
      <c r="CH162" t="s">
        <v>323</v>
      </c>
      <c r="CI162" t="s">
        <v>1249</v>
      </c>
      <c r="CJ162">
        <v>762</v>
      </c>
      <c r="CK162" t="s">
        <v>600</v>
      </c>
      <c r="CL162" t="s">
        <v>412</v>
      </c>
      <c r="CM162" t="s">
        <v>323</v>
      </c>
      <c r="CN162" t="s">
        <v>317</v>
      </c>
      <c r="CO162" s="2">
        <v>2000</v>
      </c>
    </row>
    <row r="163" spans="1:109" x14ac:dyDescent="0.25">
      <c r="A163" t="s">
        <v>302</v>
      </c>
      <c r="B163" t="s">
        <v>1255</v>
      </c>
      <c r="C163" t="s">
        <v>1256</v>
      </c>
      <c r="D163" t="s">
        <v>295</v>
      </c>
      <c r="E163" t="s">
        <v>1257</v>
      </c>
      <c r="F163">
        <v>2000</v>
      </c>
      <c r="G163">
        <v>2001</v>
      </c>
      <c r="H163" t="s">
        <v>302</v>
      </c>
      <c r="I163" t="s">
        <v>299</v>
      </c>
      <c r="J163" s="2">
        <v>8500</v>
      </c>
      <c r="K163" s="2">
        <v>8500</v>
      </c>
      <c r="L163" s="2">
        <v>35000</v>
      </c>
      <c r="M163" t="s">
        <v>1258</v>
      </c>
      <c r="N163" t="s">
        <v>1259</v>
      </c>
      <c r="O163" s="2">
        <v>41230</v>
      </c>
      <c r="P163">
        <v>10</v>
      </c>
      <c r="Q163">
        <v>140</v>
      </c>
      <c r="R163">
        <v>349</v>
      </c>
      <c r="S163">
        <v>226</v>
      </c>
      <c r="T163">
        <v>29.5</v>
      </c>
      <c r="U163">
        <v>65.5</v>
      </c>
      <c r="V163" s="2">
        <v>8800</v>
      </c>
      <c r="W163" t="s">
        <v>1260</v>
      </c>
      <c r="X163" t="s">
        <v>678</v>
      </c>
      <c r="Y163" t="s">
        <v>1261</v>
      </c>
      <c r="Z163" t="s">
        <v>302</v>
      </c>
      <c r="AA163" t="s">
        <v>302</v>
      </c>
      <c r="AB163" t="s">
        <v>302</v>
      </c>
      <c r="AC163">
        <v>3.5</v>
      </c>
      <c r="AD163" s="2">
        <v>6000</v>
      </c>
      <c r="AE163">
        <v>15</v>
      </c>
      <c r="AF163">
        <v>71</v>
      </c>
      <c r="AG163">
        <v>71</v>
      </c>
      <c r="AH163" t="s">
        <v>302</v>
      </c>
      <c r="AI163" t="s">
        <v>302</v>
      </c>
      <c r="AJ163">
        <v>30</v>
      </c>
      <c r="AK163" s="2">
        <v>2057</v>
      </c>
      <c r="AL163" t="s">
        <v>1262</v>
      </c>
      <c r="AM163" t="s">
        <v>1263</v>
      </c>
      <c r="AN163" s="2">
        <v>6600</v>
      </c>
      <c r="AO163" t="s">
        <v>315</v>
      </c>
      <c r="AP163" t="s">
        <v>404</v>
      </c>
      <c r="AQ163">
        <v>2</v>
      </c>
      <c r="AR163">
        <v>60.5</v>
      </c>
      <c r="AS163" t="s">
        <v>1264</v>
      </c>
      <c r="AT163" t="s">
        <v>1265</v>
      </c>
      <c r="AU163" t="s">
        <v>302</v>
      </c>
      <c r="AV163" s="2">
        <v>1500</v>
      </c>
      <c r="AW163" t="s">
        <v>348</v>
      </c>
      <c r="AX163" t="s">
        <v>1266</v>
      </c>
      <c r="AY163" t="s">
        <v>1267</v>
      </c>
    </row>
    <row r="164" spans="1:109" x14ac:dyDescent="0.25">
      <c r="A164">
        <v>94</v>
      </c>
      <c r="B164" t="s">
        <v>592</v>
      </c>
      <c r="C164" t="s">
        <v>1268</v>
      </c>
      <c r="D164" t="s">
        <v>659</v>
      </c>
      <c r="E164" t="s">
        <v>676</v>
      </c>
      <c r="F164">
        <v>12000</v>
      </c>
      <c r="G164" t="s">
        <v>677</v>
      </c>
      <c r="H164" t="s">
        <v>659</v>
      </c>
      <c r="I164">
        <v>2014</v>
      </c>
      <c r="J164" t="s">
        <v>302</v>
      </c>
      <c r="K164" t="s">
        <v>446</v>
      </c>
      <c r="L164" s="2">
        <v>10000</v>
      </c>
      <c r="M164" s="2">
        <v>12000</v>
      </c>
      <c r="N164" s="2">
        <v>40000</v>
      </c>
      <c r="O164" t="s">
        <v>1269</v>
      </c>
      <c r="P164">
        <v>2017</v>
      </c>
      <c r="Q164" t="s">
        <v>1270</v>
      </c>
      <c r="R164" s="2">
        <v>56300</v>
      </c>
      <c r="S164">
        <v>12.5</v>
      </c>
      <c r="T164">
        <v>200</v>
      </c>
      <c r="U164">
        <v>781</v>
      </c>
      <c r="V164">
        <v>138</v>
      </c>
      <c r="W164">
        <v>29.5</v>
      </c>
      <c r="X164">
        <v>39</v>
      </c>
      <c r="Y164" s="2">
        <v>25353</v>
      </c>
      <c r="Z164" t="s">
        <v>1271</v>
      </c>
      <c r="AA164" t="s">
        <v>678</v>
      </c>
      <c r="AB164" t="s">
        <v>1272</v>
      </c>
      <c r="AC164" t="s">
        <v>302</v>
      </c>
      <c r="AD164" t="s">
        <v>302</v>
      </c>
      <c r="AE164" t="s">
        <v>302</v>
      </c>
      <c r="AF164" t="s">
        <v>302</v>
      </c>
      <c r="AG164" t="s">
        <v>302</v>
      </c>
      <c r="AH164" t="s">
        <v>302</v>
      </c>
      <c r="AI164">
        <v>181</v>
      </c>
      <c r="AJ164">
        <v>110</v>
      </c>
      <c r="AK164">
        <v>110</v>
      </c>
      <c r="AL164">
        <v>110</v>
      </c>
      <c r="AM164" t="s">
        <v>302</v>
      </c>
      <c r="AN164" s="2">
        <v>5000</v>
      </c>
      <c r="AO164" t="s">
        <v>352</v>
      </c>
      <c r="AP164" t="s">
        <v>546</v>
      </c>
      <c r="AQ164" t="s">
        <v>1119</v>
      </c>
      <c r="AR164" t="s">
        <v>1079</v>
      </c>
      <c r="AS164" t="s">
        <v>352</v>
      </c>
      <c r="AT164" t="s">
        <v>546</v>
      </c>
      <c r="AU164">
        <v>2</v>
      </c>
      <c r="AV164" t="s">
        <v>901</v>
      </c>
      <c r="AW164" t="s">
        <v>352</v>
      </c>
      <c r="AX164" t="s">
        <v>546</v>
      </c>
      <c r="AY164" t="s">
        <v>1273</v>
      </c>
      <c r="AZ164">
        <v>561</v>
      </c>
      <c r="BA164" t="s">
        <v>479</v>
      </c>
      <c r="BB164" t="s">
        <v>1274</v>
      </c>
      <c r="BC164" t="s">
        <v>1275</v>
      </c>
      <c r="BD164">
        <v>-2</v>
      </c>
      <c r="BE164" t="s">
        <v>352</v>
      </c>
      <c r="BF164" t="s">
        <v>546</v>
      </c>
      <c r="BG164" t="s">
        <v>1012</v>
      </c>
      <c r="BH164" t="s">
        <v>1276</v>
      </c>
      <c r="BI164" t="s">
        <v>348</v>
      </c>
      <c r="BJ164" t="s">
        <v>352</v>
      </c>
      <c r="BK164" t="s">
        <v>546</v>
      </c>
      <c r="BL164" t="s">
        <v>1277</v>
      </c>
      <c r="BM164" t="s">
        <v>302</v>
      </c>
      <c r="BN164" t="s">
        <v>302</v>
      </c>
      <c r="BO164" t="s">
        <v>302</v>
      </c>
      <c r="BP164" t="s">
        <v>302</v>
      </c>
      <c r="BQ164" t="s">
        <v>302</v>
      </c>
      <c r="BR164">
        <v>4</v>
      </c>
      <c r="BS164" t="s">
        <v>352</v>
      </c>
      <c r="BT164" t="s">
        <v>546</v>
      </c>
      <c r="BU164" t="s">
        <v>735</v>
      </c>
      <c r="BV164" t="s">
        <v>1278</v>
      </c>
      <c r="BW164" s="2">
        <v>8000</v>
      </c>
      <c r="BX164" s="2">
        <v>12000</v>
      </c>
      <c r="BY164" s="2">
        <v>5031</v>
      </c>
      <c r="BZ164" s="2">
        <v>28251</v>
      </c>
      <c r="CA164" t="s">
        <v>302</v>
      </c>
      <c r="CB164">
        <v>8</v>
      </c>
      <c r="CC164" t="s">
        <v>302</v>
      </c>
      <c r="CD164" t="s">
        <v>302</v>
      </c>
      <c r="CE164" s="2">
        <v>4000</v>
      </c>
      <c r="CF164">
        <v>8</v>
      </c>
      <c r="CG164" t="s">
        <v>352</v>
      </c>
      <c r="CH164" t="s">
        <v>546</v>
      </c>
      <c r="CI164">
        <v>78.5</v>
      </c>
      <c r="CJ164" t="s">
        <v>500</v>
      </c>
      <c r="CK164">
        <v>21</v>
      </c>
      <c r="CL164">
        <v>75</v>
      </c>
      <c r="CM164" t="s">
        <v>302</v>
      </c>
      <c r="CN164" t="s">
        <v>323</v>
      </c>
      <c r="CO164" s="2">
        <v>10000</v>
      </c>
      <c r="CP164">
        <v>15</v>
      </c>
      <c r="CQ164" t="s">
        <v>302</v>
      </c>
      <c r="CR164" t="s">
        <v>302</v>
      </c>
      <c r="CS164" t="s">
        <v>302</v>
      </c>
      <c r="CT164">
        <v>7</v>
      </c>
      <c r="CU164" t="s">
        <v>323</v>
      </c>
      <c r="CV164">
        <v>2</v>
      </c>
      <c r="CW164" t="s">
        <v>323</v>
      </c>
      <c r="CX164" t="s">
        <v>302</v>
      </c>
      <c r="CY164" t="s">
        <v>302</v>
      </c>
      <c r="CZ164" t="s">
        <v>323</v>
      </c>
      <c r="DA164" t="s">
        <v>745</v>
      </c>
      <c r="DB164" t="s">
        <v>412</v>
      </c>
      <c r="DC164" t="s">
        <v>323</v>
      </c>
      <c r="DD164" t="s">
        <v>317</v>
      </c>
      <c r="DE164" t="s">
        <v>302</v>
      </c>
    </row>
    <row r="165" spans="1:109" x14ac:dyDescent="0.25">
      <c r="A165">
        <v>95</v>
      </c>
      <c r="B165" t="s">
        <v>592</v>
      </c>
      <c r="C165" t="s">
        <v>1279</v>
      </c>
      <c r="D165" t="s">
        <v>659</v>
      </c>
      <c r="E165" t="s">
        <v>1280</v>
      </c>
      <c r="F165" t="s">
        <v>660</v>
      </c>
      <c r="G165" t="s">
        <v>1281</v>
      </c>
      <c r="H165">
        <v>2011</v>
      </c>
      <c r="I165" t="s">
        <v>302</v>
      </c>
      <c r="J165" t="s">
        <v>446</v>
      </c>
      <c r="K165" s="2">
        <v>10000</v>
      </c>
      <c r="L165" s="2">
        <v>12000</v>
      </c>
      <c r="M165" s="2">
        <v>40000</v>
      </c>
      <c r="N165" t="s">
        <v>1282</v>
      </c>
      <c r="O165" t="s">
        <v>416</v>
      </c>
      <c r="P165" s="2">
        <v>60346</v>
      </c>
      <c r="Q165">
        <v>14</v>
      </c>
      <c r="R165">
        <v>210</v>
      </c>
      <c r="S165">
        <v>752</v>
      </c>
      <c r="T165">
        <v>118</v>
      </c>
      <c r="U165">
        <v>30</v>
      </c>
      <c r="V165">
        <v>36</v>
      </c>
      <c r="W165" s="2">
        <v>23888</v>
      </c>
      <c r="X165" t="s">
        <v>1078</v>
      </c>
      <c r="Y165" t="s">
        <v>664</v>
      </c>
      <c r="Z165" t="s">
        <v>1283</v>
      </c>
      <c r="AA165" t="s">
        <v>302</v>
      </c>
      <c r="AB165" t="s">
        <v>302</v>
      </c>
      <c r="AC165" t="s">
        <v>302</v>
      </c>
      <c r="AD165" t="s">
        <v>302</v>
      </c>
      <c r="AE165" t="s">
        <v>302</v>
      </c>
      <c r="AF165" t="s">
        <v>302</v>
      </c>
      <c r="AG165">
        <v>181</v>
      </c>
      <c r="AH165">
        <v>110</v>
      </c>
      <c r="AI165">
        <v>93.5</v>
      </c>
      <c r="AJ165">
        <v>93.5</v>
      </c>
      <c r="AK165" t="s">
        <v>302</v>
      </c>
      <c r="AL165" s="2">
        <v>4000</v>
      </c>
      <c r="AM165" t="s">
        <v>330</v>
      </c>
      <c r="AN165" t="s">
        <v>705</v>
      </c>
      <c r="AO165" t="s">
        <v>1284</v>
      </c>
      <c r="AP165" t="s">
        <v>330</v>
      </c>
      <c r="AQ165">
        <v>2</v>
      </c>
      <c r="AR165" t="s">
        <v>1285</v>
      </c>
      <c r="AS165" t="s">
        <v>352</v>
      </c>
      <c r="AT165" t="s">
        <v>546</v>
      </c>
      <c r="AU165" t="s">
        <v>1273</v>
      </c>
      <c r="AV165">
        <v>561</v>
      </c>
      <c r="AW165" t="s">
        <v>330</v>
      </c>
      <c r="AX165" t="s">
        <v>1286</v>
      </c>
      <c r="AY165" t="s">
        <v>1005</v>
      </c>
      <c r="AZ165" t="s">
        <v>742</v>
      </c>
      <c r="BA165" t="s">
        <v>330</v>
      </c>
      <c r="BB165" t="s">
        <v>1287</v>
      </c>
      <c r="BC165" t="s">
        <v>1005</v>
      </c>
      <c r="BD165" t="s">
        <v>330</v>
      </c>
      <c r="BE165" t="s">
        <v>1288</v>
      </c>
      <c r="BF165" t="s">
        <v>1289</v>
      </c>
      <c r="BG165" t="s">
        <v>348</v>
      </c>
      <c r="BH165" t="s">
        <v>330</v>
      </c>
      <c r="BI165" t="s">
        <v>1037</v>
      </c>
      <c r="BJ165">
        <v>-2</v>
      </c>
      <c r="BK165" t="s">
        <v>330</v>
      </c>
      <c r="BL165" t="s">
        <v>302</v>
      </c>
      <c r="BM165" t="s">
        <v>302</v>
      </c>
      <c r="BN165" t="s">
        <v>317</v>
      </c>
      <c r="BO165" t="s">
        <v>302</v>
      </c>
      <c r="BP165">
        <v>4</v>
      </c>
      <c r="BQ165" t="s">
        <v>396</v>
      </c>
      <c r="BR165" t="s">
        <v>308</v>
      </c>
      <c r="BS165" t="s">
        <v>470</v>
      </c>
      <c r="BT165" s="2">
        <v>10956</v>
      </c>
      <c r="BU165">
        <v>8.9749999999999996</v>
      </c>
      <c r="BV165" s="2">
        <v>8440</v>
      </c>
      <c r="BW165" s="2">
        <v>32000</v>
      </c>
      <c r="BX165" t="s">
        <v>302</v>
      </c>
      <c r="BY165">
        <v>8</v>
      </c>
      <c r="BZ165">
        <v>1</v>
      </c>
      <c r="CA165">
        <v>1</v>
      </c>
      <c r="CB165" s="2">
        <v>3500</v>
      </c>
      <c r="CC165">
        <v>14</v>
      </c>
      <c r="CD165" t="s">
        <v>330</v>
      </c>
      <c r="CE165">
        <v>72</v>
      </c>
      <c r="CF165" t="s">
        <v>487</v>
      </c>
      <c r="CG165">
        <v>21</v>
      </c>
      <c r="CH165">
        <v>75</v>
      </c>
      <c r="CI165" t="s">
        <v>302</v>
      </c>
      <c r="CJ165" t="s">
        <v>321</v>
      </c>
      <c r="CK165" s="2">
        <v>10000</v>
      </c>
      <c r="CL165">
        <v>15</v>
      </c>
      <c r="CM165">
        <v>4.5</v>
      </c>
      <c r="CN165">
        <v>4</v>
      </c>
      <c r="CO165">
        <v>1</v>
      </c>
      <c r="CP165">
        <v>6</v>
      </c>
      <c r="CQ165" t="s">
        <v>353</v>
      </c>
      <c r="CR165">
        <v>2</v>
      </c>
      <c r="CS165" t="s">
        <v>353</v>
      </c>
      <c r="CT165" t="s">
        <v>302</v>
      </c>
      <c r="CU165" t="s">
        <v>302</v>
      </c>
      <c r="CV165" t="s">
        <v>321</v>
      </c>
      <c r="CW165" t="s">
        <v>600</v>
      </c>
      <c r="CX165" t="s">
        <v>412</v>
      </c>
      <c r="CY165" t="s">
        <v>353</v>
      </c>
      <c r="CZ165" t="s">
        <v>317</v>
      </c>
      <c r="DA165" t="s">
        <v>302</v>
      </c>
    </row>
    <row r="166" spans="1:109" x14ac:dyDescent="0.25">
      <c r="A166" t="s">
        <v>302</v>
      </c>
      <c r="B166" t="s">
        <v>592</v>
      </c>
      <c r="C166" t="s">
        <v>1290</v>
      </c>
      <c r="D166" t="s">
        <v>659</v>
      </c>
      <c r="E166" t="s">
        <v>1291</v>
      </c>
      <c r="F166">
        <v>2000</v>
      </c>
      <c r="G166" t="s">
        <v>302</v>
      </c>
      <c r="H166" t="s">
        <v>299</v>
      </c>
      <c r="I166" s="2">
        <v>10000</v>
      </c>
      <c r="J166" s="2">
        <v>10000</v>
      </c>
      <c r="K166" s="2">
        <v>30000</v>
      </c>
      <c r="L166" t="s">
        <v>1235</v>
      </c>
      <c r="M166" t="s">
        <v>1043</v>
      </c>
      <c r="N166" s="2">
        <v>42900</v>
      </c>
      <c r="O166">
        <v>12.2</v>
      </c>
      <c r="P166">
        <v>140</v>
      </c>
      <c r="Q166">
        <v>746.5</v>
      </c>
      <c r="R166">
        <v>137.80000000000001</v>
      </c>
      <c r="S166">
        <v>27.9</v>
      </c>
      <c r="T166">
        <v>39.4</v>
      </c>
      <c r="U166" s="2">
        <v>24251</v>
      </c>
      <c r="V166" t="s">
        <v>1292</v>
      </c>
      <c r="W166" t="s">
        <v>1293</v>
      </c>
      <c r="X166">
        <v>3</v>
      </c>
      <c r="Y166" t="s">
        <v>821</v>
      </c>
      <c r="Z166" t="s">
        <v>302</v>
      </c>
      <c r="AA166" t="s">
        <v>302</v>
      </c>
      <c r="AB166" t="s">
        <v>302</v>
      </c>
      <c r="AC166" t="s">
        <v>302</v>
      </c>
      <c r="AD166" t="s">
        <v>302</v>
      </c>
      <c r="AE166">
        <v>44.1</v>
      </c>
      <c r="AF166">
        <v>88.2</v>
      </c>
      <c r="AG166">
        <v>88.2</v>
      </c>
      <c r="AH166">
        <v>88.2</v>
      </c>
      <c r="AI166">
        <v>88.2</v>
      </c>
      <c r="AJ166" t="s">
        <v>302</v>
      </c>
      <c r="AK166" s="2">
        <v>1200</v>
      </c>
      <c r="AL166" t="s">
        <v>417</v>
      </c>
      <c r="AM166" t="s">
        <v>1294</v>
      </c>
      <c r="AN166" s="2">
        <v>5000</v>
      </c>
      <c r="AO166" t="s">
        <v>363</v>
      </c>
      <c r="AP166">
        <v>2</v>
      </c>
      <c r="AQ166">
        <v>60.5</v>
      </c>
      <c r="AR166" t="s">
        <v>309</v>
      </c>
      <c r="AS166" t="s">
        <v>509</v>
      </c>
      <c r="AT166" t="s">
        <v>309</v>
      </c>
      <c r="AU166" t="s">
        <v>498</v>
      </c>
      <c r="AV166" t="s">
        <v>324</v>
      </c>
    </row>
    <row r="167" spans="1:109" x14ac:dyDescent="0.25">
      <c r="A167" t="s">
        <v>302</v>
      </c>
      <c r="B167" t="s">
        <v>592</v>
      </c>
      <c r="C167" t="s">
        <v>1295</v>
      </c>
      <c r="D167" t="s">
        <v>659</v>
      </c>
      <c r="E167" t="s">
        <v>1296</v>
      </c>
      <c r="F167" t="s">
        <v>1297</v>
      </c>
      <c r="G167" t="s">
        <v>1298</v>
      </c>
      <c r="H167">
        <v>1999</v>
      </c>
      <c r="I167" t="s">
        <v>302</v>
      </c>
      <c r="J167" t="s">
        <v>446</v>
      </c>
      <c r="K167" s="2">
        <v>8500</v>
      </c>
      <c r="L167" s="2">
        <v>8500</v>
      </c>
      <c r="M167" s="2">
        <v>30000</v>
      </c>
      <c r="N167" t="s">
        <v>1258</v>
      </c>
      <c r="O167" t="s">
        <v>1299</v>
      </c>
      <c r="P167" t="s">
        <v>1300</v>
      </c>
      <c r="Q167" s="2">
        <v>26000</v>
      </c>
      <c r="R167">
        <v>14</v>
      </c>
      <c r="S167">
        <v>130</v>
      </c>
      <c r="T167">
        <v>564</v>
      </c>
      <c r="U167">
        <v>93</v>
      </c>
      <c r="V167">
        <v>26</v>
      </c>
      <c r="W167">
        <v>26</v>
      </c>
      <c r="X167" s="2">
        <v>8500</v>
      </c>
      <c r="Y167" t="s">
        <v>1301</v>
      </c>
      <c r="Z167" t="s">
        <v>1302</v>
      </c>
      <c r="AA167" t="s">
        <v>1303</v>
      </c>
      <c r="AB167" t="s">
        <v>1304</v>
      </c>
      <c r="AC167">
        <v>3</v>
      </c>
      <c r="AD167">
        <v>2</v>
      </c>
      <c r="AE167" t="s">
        <v>1305</v>
      </c>
      <c r="AF167" t="s">
        <v>302</v>
      </c>
      <c r="AG167" t="s">
        <v>302</v>
      </c>
      <c r="AH167" t="s">
        <v>1306</v>
      </c>
      <c r="AI167">
        <v>80</v>
      </c>
      <c r="AJ167">
        <v>80</v>
      </c>
      <c r="AK167">
        <v>40</v>
      </c>
      <c r="AL167" t="s">
        <v>302</v>
      </c>
      <c r="AM167">
        <v>30</v>
      </c>
      <c r="AN167" s="2">
        <v>2600</v>
      </c>
      <c r="AO167" t="s">
        <v>1307</v>
      </c>
      <c r="AP167" t="s">
        <v>1308</v>
      </c>
      <c r="AQ167" s="2">
        <v>5000</v>
      </c>
      <c r="AR167" t="s">
        <v>363</v>
      </c>
      <c r="AS167">
        <v>2</v>
      </c>
      <c r="AT167">
        <v>49.5</v>
      </c>
      <c r="AU167" t="s">
        <v>309</v>
      </c>
      <c r="AV167" t="s">
        <v>509</v>
      </c>
      <c r="AW167" t="s">
        <v>309</v>
      </c>
      <c r="AX167" t="s">
        <v>498</v>
      </c>
      <c r="AY167" t="s">
        <v>1309</v>
      </c>
    </row>
    <row r="168" spans="1:109" x14ac:dyDescent="0.25">
      <c r="A168" t="s">
        <v>302</v>
      </c>
      <c r="B168" t="s">
        <v>592</v>
      </c>
      <c r="C168" t="s">
        <v>1310</v>
      </c>
      <c r="D168" t="s">
        <v>659</v>
      </c>
      <c r="E168" t="s">
        <v>1311</v>
      </c>
      <c r="F168" t="s">
        <v>794</v>
      </c>
      <c r="G168" t="s">
        <v>1312</v>
      </c>
      <c r="H168">
        <v>1999</v>
      </c>
      <c r="I168" t="s">
        <v>302</v>
      </c>
      <c r="J168" t="s">
        <v>299</v>
      </c>
      <c r="K168" s="2">
        <v>10000</v>
      </c>
      <c r="L168" s="2">
        <v>10000</v>
      </c>
      <c r="M168" s="2">
        <v>30000</v>
      </c>
      <c r="N168" t="s">
        <v>1235</v>
      </c>
      <c r="O168" t="s">
        <v>301</v>
      </c>
      <c r="P168" s="2">
        <v>46797</v>
      </c>
      <c r="Q168">
        <v>10</v>
      </c>
      <c r="R168">
        <v>160</v>
      </c>
      <c r="S168">
        <v>726</v>
      </c>
      <c r="T168">
        <v>138</v>
      </c>
      <c r="U168">
        <v>28</v>
      </c>
      <c r="V168">
        <v>43</v>
      </c>
      <c r="W168" s="2">
        <v>22928</v>
      </c>
      <c r="X168" t="s">
        <v>1313</v>
      </c>
      <c r="Y168" t="s">
        <v>678</v>
      </c>
      <c r="Z168" t="s">
        <v>1172</v>
      </c>
      <c r="AA168" t="s">
        <v>302</v>
      </c>
      <c r="AB168" t="s">
        <v>302</v>
      </c>
      <c r="AC168" t="s">
        <v>302</v>
      </c>
      <c r="AD168" t="s">
        <v>302</v>
      </c>
      <c r="AE168" t="s">
        <v>302</v>
      </c>
      <c r="AF168" t="s">
        <v>302</v>
      </c>
      <c r="AG168">
        <v>50</v>
      </c>
      <c r="AH168">
        <v>50</v>
      </c>
      <c r="AI168">
        <v>50</v>
      </c>
      <c r="AJ168">
        <v>85</v>
      </c>
      <c r="AK168">
        <v>35</v>
      </c>
      <c r="AL168" s="2">
        <v>2000</v>
      </c>
      <c r="AM168" t="s">
        <v>417</v>
      </c>
      <c r="AN168" t="s">
        <v>1314</v>
      </c>
      <c r="AO168" s="2">
        <v>6600</v>
      </c>
      <c r="AP168" t="s">
        <v>1315</v>
      </c>
      <c r="AQ168">
        <v>2</v>
      </c>
      <c r="AR168">
        <v>60.5</v>
      </c>
      <c r="AS168" t="s">
        <v>309</v>
      </c>
      <c r="AT168" t="s">
        <v>364</v>
      </c>
      <c r="AU168" t="s">
        <v>309</v>
      </c>
      <c r="AV168" t="s">
        <v>1287</v>
      </c>
      <c r="AW168" t="s">
        <v>404</v>
      </c>
      <c r="AX168" t="s">
        <v>1316</v>
      </c>
    </row>
    <row r="169" spans="1:109" x14ac:dyDescent="0.25">
      <c r="A169" t="s">
        <v>302</v>
      </c>
      <c r="B169" t="s">
        <v>592</v>
      </c>
      <c r="C169" t="s">
        <v>1317</v>
      </c>
      <c r="D169" t="s">
        <v>659</v>
      </c>
      <c r="E169" t="s">
        <v>676</v>
      </c>
      <c r="F169">
        <v>12000</v>
      </c>
      <c r="G169" t="s">
        <v>677</v>
      </c>
      <c r="H169" t="s">
        <v>659</v>
      </c>
      <c r="I169">
        <v>2014</v>
      </c>
      <c r="J169" t="s">
        <v>302</v>
      </c>
      <c r="K169" t="s">
        <v>446</v>
      </c>
      <c r="L169" s="2">
        <v>10000</v>
      </c>
      <c r="M169" s="2">
        <v>12000</v>
      </c>
      <c r="N169" s="2">
        <v>40000</v>
      </c>
      <c r="O169" t="s">
        <v>1269</v>
      </c>
      <c r="P169">
        <v>2017</v>
      </c>
      <c r="Q169" t="s">
        <v>416</v>
      </c>
      <c r="R169" s="2">
        <v>56300</v>
      </c>
      <c r="S169">
        <v>12.5</v>
      </c>
      <c r="T169">
        <v>200</v>
      </c>
      <c r="U169">
        <v>781</v>
      </c>
      <c r="V169">
        <v>138</v>
      </c>
      <c r="W169">
        <v>29.5</v>
      </c>
      <c r="X169">
        <v>39</v>
      </c>
      <c r="Y169" s="2">
        <v>25353</v>
      </c>
      <c r="Z169" t="s">
        <v>1271</v>
      </c>
      <c r="AA169" t="s">
        <v>678</v>
      </c>
      <c r="AB169" t="s">
        <v>1272</v>
      </c>
      <c r="AC169" t="s">
        <v>302</v>
      </c>
      <c r="AD169" t="s">
        <v>302</v>
      </c>
      <c r="AE169" t="s">
        <v>302</v>
      </c>
      <c r="AF169" t="s">
        <v>302</v>
      </c>
      <c r="AG169" t="s">
        <v>302</v>
      </c>
      <c r="AH169" t="s">
        <v>302</v>
      </c>
      <c r="AI169">
        <v>181</v>
      </c>
      <c r="AJ169">
        <v>110</v>
      </c>
      <c r="AK169">
        <v>110</v>
      </c>
      <c r="AL169">
        <v>110</v>
      </c>
      <c r="AM169" t="s">
        <v>302</v>
      </c>
      <c r="AN169" s="2">
        <v>5000</v>
      </c>
      <c r="AO169" t="s">
        <v>352</v>
      </c>
      <c r="AP169" t="s">
        <v>546</v>
      </c>
      <c r="AQ169" t="s">
        <v>1119</v>
      </c>
      <c r="AR169" t="s">
        <v>1079</v>
      </c>
      <c r="AS169" t="s">
        <v>352</v>
      </c>
      <c r="AT169" t="s">
        <v>546</v>
      </c>
      <c r="AU169">
        <v>2</v>
      </c>
      <c r="AV169" t="s">
        <v>1318</v>
      </c>
      <c r="AW169" t="s">
        <v>352</v>
      </c>
      <c r="AX169" t="s">
        <v>546</v>
      </c>
      <c r="AY169" t="s">
        <v>1273</v>
      </c>
      <c r="AZ169">
        <v>561</v>
      </c>
    </row>
    <row r="170" spans="1:109" x14ac:dyDescent="0.25">
      <c r="A170" t="s">
        <v>302</v>
      </c>
      <c r="B170" t="s">
        <v>592</v>
      </c>
      <c r="C170" t="s">
        <v>1319</v>
      </c>
      <c r="D170" t="s">
        <v>659</v>
      </c>
      <c r="E170" t="s">
        <v>1311</v>
      </c>
      <c r="F170" t="s">
        <v>794</v>
      </c>
      <c r="G170" t="s">
        <v>1312</v>
      </c>
      <c r="H170">
        <v>1999</v>
      </c>
      <c r="I170" t="s">
        <v>302</v>
      </c>
      <c r="J170" t="s">
        <v>299</v>
      </c>
      <c r="K170" s="2">
        <v>10000</v>
      </c>
      <c r="L170" s="2">
        <v>10000</v>
      </c>
      <c r="M170" s="2">
        <v>30000</v>
      </c>
      <c r="N170" t="s">
        <v>702</v>
      </c>
      <c r="O170" t="s">
        <v>301</v>
      </c>
      <c r="P170" s="2">
        <v>46797</v>
      </c>
      <c r="Q170">
        <v>10</v>
      </c>
      <c r="R170">
        <v>130</v>
      </c>
      <c r="S170">
        <v>726</v>
      </c>
      <c r="T170">
        <v>138</v>
      </c>
      <c r="U170">
        <v>28</v>
      </c>
      <c r="V170">
        <v>43</v>
      </c>
      <c r="W170" s="2">
        <v>22928</v>
      </c>
      <c r="X170" t="s">
        <v>1313</v>
      </c>
      <c r="Y170" t="s">
        <v>678</v>
      </c>
      <c r="Z170" t="s">
        <v>1172</v>
      </c>
      <c r="AA170" t="s">
        <v>302</v>
      </c>
      <c r="AB170" t="s">
        <v>302</v>
      </c>
      <c r="AC170" t="s">
        <v>302</v>
      </c>
      <c r="AD170" t="s">
        <v>302</v>
      </c>
      <c r="AE170" t="s">
        <v>302</v>
      </c>
      <c r="AF170" t="s">
        <v>302</v>
      </c>
      <c r="AG170">
        <v>55</v>
      </c>
      <c r="AH170">
        <v>55</v>
      </c>
      <c r="AI170">
        <v>55</v>
      </c>
      <c r="AJ170">
        <v>94</v>
      </c>
      <c r="AK170">
        <v>35</v>
      </c>
      <c r="AL170" s="2">
        <v>2000</v>
      </c>
      <c r="AM170" t="s">
        <v>417</v>
      </c>
      <c r="AN170" t="s">
        <v>1314</v>
      </c>
      <c r="AO170" s="2">
        <v>6600</v>
      </c>
      <c r="AP170" t="s">
        <v>1315</v>
      </c>
      <c r="AQ170">
        <v>2</v>
      </c>
      <c r="AR170">
        <v>60.5</v>
      </c>
      <c r="AS170" t="s">
        <v>309</v>
      </c>
      <c r="AT170" t="s">
        <v>364</v>
      </c>
      <c r="AU170" t="s">
        <v>309</v>
      </c>
      <c r="AV170" t="s">
        <v>1287</v>
      </c>
      <c r="AW170" t="s">
        <v>404</v>
      </c>
      <c r="AX170" t="s">
        <v>1320</v>
      </c>
    </row>
    <row r="171" spans="1:109" x14ac:dyDescent="0.25">
      <c r="A171" t="s">
        <v>302</v>
      </c>
      <c r="B171" t="s">
        <v>592</v>
      </c>
      <c r="C171" t="s">
        <v>1202</v>
      </c>
      <c r="D171" t="s">
        <v>659</v>
      </c>
      <c r="E171" t="s">
        <v>1321</v>
      </c>
      <c r="F171" t="s">
        <v>794</v>
      </c>
      <c r="G171" t="s">
        <v>1322</v>
      </c>
      <c r="H171" t="s">
        <v>649</v>
      </c>
      <c r="I171">
        <v>400</v>
      </c>
      <c r="J171">
        <v>1971</v>
      </c>
      <c r="K171">
        <v>2000</v>
      </c>
      <c r="L171" t="s">
        <v>446</v>
      </c>
      <c r="M171" s="2">
        <v>7200</v>
      </c>
      <c r="N171" s="2">
        <v>7200</v>
      </c>
      <c r="O171" s="2">
        <v>25000</v>
      </c>
      <c r="P171" t="s">
        <v>1323</v>
      </c>
      <c r="Q171" t="s">
        <v>393</v>
      </c>
      <c r="R171" s="2">
        <v>24000</v>
      </c>
      <c r="S171">
        <v>6</v>
      </c>
      <c r="T171">
        <v>127</v>
      </c>
      <c r="U171">
        <v>550.29999999999995</v>
      </c>
      <c r="V171">
        <v>86.5</v>
      </c>
      <c r="W171">
        <v>25</v>
      </c>
      <c r="X171">
        <v>25</v>
      </c>
      <c r="Y171" s="2">
        <v>12304</v>
      </c>
      <c r="Z171" t="s">
        <v>1324</v>
      </c>
      <c r="AA171" t="s">
        <v>1325</v>
      </c>
      <c r="AB171" t="s">
        <v>1326</v>
      </c>
      <c r="AC171" t="s">
        <v>1327</v>
      </c>
      <c r="AD171">
        <v>2.25</v>
      </c>
      <c r="AE171" t="s">
        <v>1328</v>
      </c>
      <c r="AF171" s="2">
        <v>1900</v>
      </c>
      <c r="AG171" t="s">
        <v>302</v>
      </c>
      <c r="AH171" t="s">
        <v>302</v>
      </c>
      <c r="AI171" t="s">
        <v>1329</v>
      </c>
      <c r="AJ171">
        <v>79</v>
      </c>
      <c r="AK171">
        <v>24</v>
      </c>
      <c r="AL171">
        <v>79</v>
      </c>
      <c r="AM171" t="s">
        <v>302</v>
      </c>
      <c r="AN171">
        <v>34</v>
      </c>
      <c r="AO171" s="2">
        <v>1500</v>
      </c>
      <c r="AP171" t="s">
        <v>417</v>
      </c>
      <c r="AQ171" t="s">
        <v>307</v>
      </c>
      <c r="AR171" s="2">
        <v>3000</v>
      </c>
      <c r="AS171" t="s">
        <v>308</v>
      </c>
      <c r="AT171">
        <v>1.75</v>
      </c>
      <c r="AU171">
        <v>60.5</v>
      </c>
      <c r="AV171" t="s">
        <v>309</v>
      </c>
      <c r="AW171" t="s">
        <v>509</v>
      </c>
    </row>
    <row r="172" spans="1:109" x14ac:dyDescent="0.25">
      <c r="A172" t="s">
        <v>302</v>
      </c>
      <c r="B172" t="s">
        <v>592</v>
      </c>
      <c r="C172" t="s">
        <v>1330</v>
      </c>
      <c r="D172" t="s">
        <v>659</v>
      </c>
      <c r="E172" t="s">
        <v>1311</v>
      </c>
      <c r="F172" t="s">
        <v>794</v>
      </c>
      <c r="G172" t="s">
        <v>1312</v>
      </c>
      <c r="H172">
        <v>1998</v>
      </c>
      <c r="I172" t="s">
        <v>302</v>
      </c>
      <c r="J172" t="s">
        <v>299</v>
      </c>
      <c r="K172" s="2">
        <v>10000</v>
      </c>
      <c r="L172" s="2">
        <v>10000</v>
      </c>
      <c r="M172" s="2">
        <v>30000</v>
      </c>
      <c r="N172" t="s">
        <v>702</v>
      </c>
      <c r="O172" t="s">
        <v>416</v>
      </c>
      <c r="P172" s="2">
        <v>46797</v>
      </c>
      <c r="Q172">
        <v>10</v>
      </c>
      <c r="R172">
        <v>130</v>
      </c>
      <c r="S172">
        <v>726</v>
      </c>
      <c r="T172">
        <v>138</v>
      </c>
      <c r="U172">
        <v>28</v>
      </c>
      <c r="V172">
        <v>43</v>
      </c>
      <c r="W172" s="2">
        <v>22928</v>
      </c>
      <c r="X172" t="s">
        <v>1313</v>
      </c>
      <c r="Y172" t="s">
        <v>678</v>
      </c>
      <c r="Z172" t="s">
        <v>1172</v>
      </c>
      <c r="AA172" t="s">
        <v>302</v>
      </c>
      <c r="AB172" t="s">
        <v>302</v>
      </c>
      <c r="AC172" t="s">
        <v>302</v>
      </c>
      <c r="AD172" t="s">
        <v>302</v>
      </c>
      <c r="AE172" t="s">
        <v>302</v>
      </c>
      <c r="AF172" t="s">
        <v>302</v>
      </c>
      <c r="AG172">
        <v>50</v>
      </c>
      <c r="AH172">
        <v>50</v>
      </c>
      <c r="AI172">
        <v>50</v>
      </c>
      <c r="AJ172">
        <v>85</v>
      </c>
      <c r="AK172">
        <v>35</v>
      </c>
      <c r="AL172" s="2">
        <v>2000</v>
      </c>
      <c r="AM172" t="s">
        <v>417</v>
      </c>
      <c r="AN172" t="s">
        <v>1314</v>
      </c>
      <c r="AO172" s="2">
        <v>6600</v>
      </c>
      <c r="AP172" t="s">
        <v>1315</v>
      </c>
      <c r="AQ172">
        <v>2</v>
      </c>
      <c r="AR172">
        <v>60.5</v>
      </c>
      <c r="AS172" t="s">
        <v>309</v>
      </c>
      <c r="AT172" t="s">
        <v>364</v>
      </c>
      <c r="AU172" t="s">
        <v>309</v>
      </c>
      <c r="AV172" t="s">
        <v>1287</v>
      </c>
      <c r="AW172" t="s">
        <v>404</v>
      </c>
      <c r="AX172" t="s">
        <v>1331</v>
      </c>
      <c r="AY172" t="s">
        <v>348</v>
      </c>
    </row>
    <row r="173" spans="1:109" x14ac:dyDescent="0.25">
      <c r="A173">
        <v>96</v>
      </c>
      <c r="B173" t="s">
        <v>1332</v>
      </c>
      <c r="C173" t="s">
        <v>533</v>
      </c>
      <c r="D173" t="s">
        <v>1333</v>
      </c>
      <c r="E173" t="s">
        <v>295</v>
      </c>
      <c r="F173" t="s">
        <v>1334</v>
      </c>
      <c r="G173" t="s">
        <v>1335</v>
      </c>
      <c r="H173" t="s">
        <v>860</v>
      </c>
      <c r="I173" t="s">
        <v>1336</v>
      </c>
      <c r="J173">
        <v>51</v>
      </c>
      <c r="K173">
        <v>2009</v>
      </c>
      <c r="L173" t="s">
        <v>302</v>
      </c>
      <c r="M173" t="s">
        <v>299</v>
      </c>
      <c r="N173" s="2">
        <v>7500</v>
      </c>
      <c r="O173" s="2">
        <v>10000</v>
      </c>
      <c r="P173" s="2">
        <v>37500</v>
      </c>
      <c r="Q173" t="s">
        <v>1231</v>
      </c>
      <c r="R173" t="s">
        <v>416</v>
      </c>
      <c r="S173" s="2">
        <v>54080</v>
      </c>
      <c r="T173">
        <v>5</v>
      </c>
      <c r="U173">
        <v>200</v>
      </c>
      <c r="V173">
        <v>257</v>
      </c>
      <c r="W173">
        <v>256</v>
      </c>
      <c r="X173">
        <v>32</v>
      </c>
      <c r="Y173">
        <v>67</v>
      </c>
      <c r="Z173" s="2">
        <v>14881</v>
      </c>
      <c r="AA173" t="s">
        <v>1337</v>
      </c>
      <c r="AB173" t="s">
        <v>1293</v>
      </c>
      <c r="AC173">
        <v>2</v>
      </c>
      <c r="AD173" t="s">
        <v>1338</v>
      </c>
      <c r="AE173">
        <v>3.5</v>
      </c>
      <c r="AF173" t="s">
        <v>557</v>
      </c>
      <c r="AG173" s="2">
        <v>1970</v>
      </c>
      <c r="AH173" t="s">
        <v>302</v>
      </c>
      <c r="AI173" t="s">
        <v>302</v>
      </c>
      <c r="AJ173">
        <v>16.5</v>
      </c>
      <c r="AK173">
        <v>150</v>
      </c>
      <c r="AL173">
        <v>150</v>
      </c>
      <c r="AM173">
        <v>16.5</v>
      </c>
      <c r="AN173" t="s">
        <v>302</v>
      </c>
      <c r="AO173" t="s">
        <v>302</v>
      </c>
      <c r="AP173" s="2">
        <v>3000</v>
      </c>
      <c r="AQ173" t="s">
        <v>330</v>
      </c>
      <c r="AR173" t="s">
        <v>1339</v>
      </c>
      <c r="AS173" t="s">
        <v>1340</v>
      </c>
      <c r="AT173" t="s">
        <v>330</v>
      </c>
      <c r="AU173">
        <v>2</v>
      </c>
      <c r="AV173" t="s">
        <v>522</v>
      </c>
      <c r="AW173" t="s">
        <v>330</v>
      </c>
      <c r="AX173" t="s">
        <v>1341</v>
      </c>
      <c r="AY173">
        <v>-2</v>
      </c>
      <c r="AZ173" t="s">
        <v>330</v>
      </c>
      <c r="BA173" t="s">
        <v>835</v>
      </c>
      <c r="BB173" t="s">
        <v>794</v>
      </c>
      <c r="BC173" t="s">
        <v>330</v>
      </c>
      <c r="BD173" t="s">
        <v>1342</v>
      </c>
      <c r="BE173" t="s">
        <v>330</v>
      </c>
      <c r="BF173" t="s">
        <v>1288</v>
      </c>
      <c r="BG173" t="s">
        <v>924</v>
      </c>
      <c r="BH173" t="s">
        <v>348</v>
      </c>
      <c r="BI173" t="s">
        <v>397</v>
      </c>
      <c r="BJ173" t="s">
        <v>1343</v>
      </c>
      <c r="BK173" t="s">
        <v>739</v>
      </c>
      <c r="BL173" t="s">
        <v>330</v>
      </c>
      <c r="BM173" t="s">
        <v>302</v>
      </c>
      <c r="BN173" t="s">
        <v>302</v>
      </c>
      <c r="BO173" t="s">
        <v>317</v>
      </c>
      <c r="BP173" t="s">
        <v>302</v>
      </c>
      <c r="BQ173">
        <v>4</v>
      </c>
      <c r="BR173" t="s">
        <v>330</v>
      </c>
      <c r="BS173" t="s">
        <v>388</v>
      </c>
      <c r="BT173" s="2">
        <v>19500</v>
      </c>
      <c r="BU173" s="2">
        <v>10000</v>
      </c>
      <c r="BV173" s="2">
        <v>4717</v>
      </c>
      <c r="BW173" s="2">
        <v>48000</v>
      </c>
      <c r="BX173" t="s">
        <v>302</v>
      </c>
      <c r="BY173">
        <v>7</v>
      </c>
      <c r="BZ173" t="s">
        <v>302</v>
      </c>
      <c r="CA173" t="s">
        <v>302</v>
      </c>
      <c r="CB173" s="2">
        <v>3000</v>
      </c>
      <c r="CC173">
        <v>12</v>
      </c>
      <c r="CD173" t="s">
        <v>330</v>
      </c>
      <c r="CE173">
        <v>20</v>
      </c>
      <c r="CF173" t="s">
        <v>302</v>
      </c>
      <c r="CG173">
        <v>21</v>
      </c>
      <c r="CH173">
        <v>75</v>
      </c>
      <c r="CI173" t="s">
        <v>302</v>
      </c>
      <c r="CJ173" t="s">
        <v>856</v>
      </c>
      <c r="CK173" s="2">
        <v>7500</v>
      </c>
      <c r="CL173">
        <v>15</v>
      </c>
      <c r="CM173">
        <v>4</v>
      </c>
      <c r="CN173">
        <v>6</v>
      </c>
      <c r="CO173">
        <v>1</v>
      </c>
      <c r="CP173">
        <v>6</v>
      </c>
      <c r="CQ173" t="s">
        <v>353</v>
      </c>
      <c r="CR173">
        <v>2</v>
      </c>
      <c r="CS173" t="s">
        <v>353</v>
      </c>
      <c r="CT173" t="s">
        <v>302</v>
      </c>
      <c r="CU173" t="s">
        <v>302</v>
      </c>
      <c r="CV173" t="s">
        <v>321</v>
      </c>
      <c r="CW173" t="s">
        <v>600</v>
      </c>
      <c r="CX173" t="s">
        <v>412</v>
      </c>
      <c r="CY173" t="s">
        <v>353</v>
      </c>
      <c r="CZ173" t="s">
        <v>317</v>
      </c>
      <c r="DA173" s="2">
        <v>1653</v>
      </c>
    </row>
    <row r="174" spans="1:109" x14ac:dyDescent="0.25">
      <c r="A174">
        <v>97</v>
      </c>
      <c r="B174" t="s">
        <v>1344</v>
      </c>
      <c r="C174" t="s">
        <v>592</v>
      </c>
      <c r="D174" t="s">
        <v>1345</v>
      </c>
      <c r="E174" t="s">
        <v>659</v>
      </c>
      <c r="F174" t="s">
        <v>818</v>
      </c>
      <c r="G174">
        <v>10000</v>
      </c>
      <c r="H174">
        <v>2009</v>
      </c>
      <c r="I174" t="s">
        <v>302</v>
      </c>
      <c r="J174" t="s">
        <v>299</v>
      </c>
      <c r="K174" s="2">
        <v>10000</v>
      </c>
      <c r="L174" s="2">
        <v>12000</v>
      </c>
      <c r="M174" s="2">
        <v>35000</v>
      </c>
      <c r="N174" t="s">
        <v>1235</v>
      </c>
      <c r="O174" t="s">
        <v>461</v>
      </c>
      <c r="P174" s="2">
        <v>56320</v>
      </c>
      <c r="Q174">
        <v>12</v>
      </c>
      <c r="R174">
        <v>200</v>
      </c>
      <c r="S174">
        <v>748</v>
      </c>
      <c r="T174">
        <v>137</v>
      </c>
      <c r="U174">
        <v>28</v>
      </c>
      <c r="V174">
        <v>39</v>
      </c>
      <c r="W174" s="2">
        <v>22046</v>
      </c>
      <c r="X174" t="s">
        <v>888</v>
      </c>
      <c r="Y174" t="s">
        <v>678</v>
      </c>
      <c r="Z174" t="s">
        <v>1240</v>
      </c>
      <c r="AA174" t="s">
        <v>302</v>
      </c>
      <c r="AB174" t="s">
        <v>302</v>
      </c>
      <c r="AC174" t="s">
        <v>302</v>
      </c>
      <c r="AD174" t="s">
        <v>302</v>
      </c>
      <c r="AE174" t="s">
        <v>302</v>
      </c>
      <c r="AF174" t="s">
        <v>302</v>
      </c>
      <c r="AG174">
        <v>94</v>
      </c>
      <c r="AH174">
        <v>94</v>
      </c>
      <c r="AI174">
        <v>94</v>
      </c>
      <c r="AJ174">
        <v>94</v>
      </c>
      <c r="AK174" t="s">
        <v>302</v>
      </c>
      <c r="AL174" s="2">
        <v>4000</v>
      </c>
      <c r="AM174" t="s">
        <v>330</v>
      </c>
      <c r="AN174" t="s">
        <v>705</v>
      </c>
      <c r="AO174" s="2">
        <v>5750</v>
      </c>
      <c r="AP174" t="s">
        <v>330</v>
      </c>
      <c r="AQ174">
        <v>2</v>
      </c>
      <c r="AR174">
        <v>60.5</v>
      </c>
      <c r="AS174" t="s">
        <v>1019</v>
      </c>
      <c r="AT174" t="s">
        <v>1346</v>
      </c>
      <c r="AU174" t="s">
        <v>1347</v>
      </c>
      <c r="AV174" t="s">
        <v>397</v>
      </c>
      <c r="AW174" t="s">
        <v>835</v>
      </c>
      <c r="AX174" t="s">
        <v>1348</v>
      </c>
      <c r="AY174" t="s">
        <v>1005</v>
      </c>
      <c r="AZ174" t="s">
        <v>330</v>
      </c>
      <c r="BA174" t="s">
        <v>1349</v>
      </c>
      <c r="BB174" t="s">
        <v>1350</v>
      </c>
      <c r="BC174" t="s">
        <v>312</v>
      </c>
      <c r="BD174" t="s">
        <v>427</v>
      </c>
      <c r="BE174" t="s">
        <v>1034</v>
      </c>
      <c r="BF174" t="s">
        <v>330</v>
      </c>
      <c r="BG174" t="s">
        <v>302</v>
      </c>
      <c r="BH174" t="s">
        <v>317</v>
      </c>
      <c r="BI174" t="s">
        <v>317</v>
      </c>
      <c r="BJ174" t="s">
        <v>302</v>
      </c>
      <c r="BK174">
        <v>4</v>
      </c>
      <c r="BL174" t="s">
        <v>330</v>
      </c>
      <c r="BM174" t="s">
        <v>388</v>
      </c>
      <c r="BN174" s="2">
        <v>5500</v>
      </c>
      <c r="BO174" s="2">
        <v>6500</v>
      </c>
      <c r="BP174" s="2">
        <v>5031</v>
      </c>
      <c r="BQ174" s="2">
        <v>31384</v>
      </c>
      <c r="BR174" t="s">
        <v>302</v>
      </c>
      <c r="BS174">
        <v>6</v>
      </c>
      <c r="BT174">
        <v>1</v>
      </c>
      <c r="BU174">
        <v>1</v>
      </c>
      <c r="BV174" s="2">
        <v>3200</v>
      </c>
      <c r="BW174">
        <v>8</v>
      </c>
      <c r="BX174" t="s">
        <v>324</v>
      </c>
      <c r="BY174">
        <v>60.5</v>
      </c>
      <c r="BZ174" t="s">
        <v>500</v>
      </c>
      <c r="CA174">
        <v>21</v>
      </c>
      <c r="CB174">
        <v>90</v>
      </c>
      <c r="CC174" t="s">
        <v>370</v>
      </c>
      <c r="CD174" t="s">
        <v>324</v>
      </c>
      <c r="CE174" s="2">
        <v>10000</v>
      </c>
      <c r="CF174">
        <v>15</v>
      </c>
      <c r="CG174">
        <v>4.5</v>
      </c>
      <c r="CH174">
        <v>4</v>
      </c>
      <c r="CI174">
        <v>1</v>
      </c>
      <c r="CJ174">
        <v>6</v>
      </c>
      <c r="CK174" t="s">
        <v>324</v>
      </c>
      <c r="CL174">
        <v>2</v>
      </c>
      <c r="CM174" t="s">
        <v>324</v>
      </c>
      <c r="CN174" t="s">
        <v>302</v>
      </c>
      <c r="CO174">
        <v>884</v>
      </c>
      <c r="CP174" t="s">
        <v>321</v>
      </c>
      <c r="CQ174" t="s">
        <v>471</v>
      </c>
      <c r="CR174" t="s">
        <v>354</v>
      </c>
      <c r="CS174" t="s">
        <v>412</v>
      </c>
      <c r="CT174" t="s">
        <v>324</v>
      </c>
      <c r="CU174" t="s">
        <v>317</v>
      </c>
      <c r="CV174" t="s">
        <v>302</v>
      </c>
    </row>
    <row r="175" spans="1:109" x14ac:dyDescent="0.25">
      <c r="A175">
        <v>97</v>
      </c>
      <c r="B175" t="s">
        <v>1344</v>
      </c>
      <c r="C175" t="s">
        <v>592</v>
      </c>
      <c r="D175" t="s">
        <v>1351</v>
      </c>
      <c r="E175" t="s">
        <v>659</v>
      </c>
      <c r="F175" t="s">
        <v>818</v>
      </c>
      <c r="G175">
        <v>10000</v>
      </c>
      <c r="H175">
        <v>2010</v>
      </c>
      <c r="I175" t="s">
        <v>302</v>
      </c>
      <c r="J175" t="s">
        <v>299</v>
      </c>
      <c r="K175" s="2">
        <v>12000</v>
      </c>
      <c r="L175" s="2">
        <v>12000</v>
      </c>
      <c r="M175" s="2">
        <v>35000</v>
      </c>
      <c r="N175" t="s">
        <v>948</v>
      </c>
      <c r="O175" t="s">
        <v>461</v>
      </c>
      <c r="P175" s="2">
        <v>56320</v>
      </c>
      <c r="Q175">
        <v>12</v>
      </c>
      <c r="R175">
        <v>200</v>
      </c>
      <c r="S175">
        <v>748</v>
      </c>
      <c r="T175">
        <v>137</v>
      </c>
      <c r="U175">
        <v>28</v>
      </c>
      <c r="V175">
        <v>39</v>
      </c>
      <c r="W175" s="2">
        <v>22046</v>
      </c>
      <c r="X175" t="s">
        <v>888</v>
      </c>
      <c r="Y175" t="s">
        <v>678</v>
      </c>
      <c r="Z175" t="s">
        <v>1240</v>
      </c>
      <c r="AA175" t="s">
        <v>302</v>
      </c>
      <c r="AB175" t="s">
        <v>302</v>
      </c>
      <c r="AC175" t="s">
        <v>302</v>
      </c>
      <c r="AD175" t="s">
        <v>302</v>
      </c>
      <c r="AE175" t="s">
        <v>302</v>
      </c>
      <c r="AF175" t="s">
        <v>302</v>
      </c>
      <c r="AG175">
        <v>94</v>
      </c>
      <c r="AH175">
        <v>94</v>
      </c>
      <c r="AI175">
        <v>94</v>
      </c>
      <c r="AJ175">
        <v>94</v>
      </c>
      <c r="AK175" t="s">
        <v>302</v>
      </c>
      <c r="AL175" s="2">
        <v>4000</v>
      </c>
      <c r="AM175" t="s">
        <v>330</v>
      </c>
      <c r="AN175" t="s">
        <v>705</v>
      </c>
      <c r="AO175" s="2">
        <v>5750</v>
      </c>
      <c r="AP175" t="s">
        <v>330</v>
      </c>
      <c r="AQ175">
        <v>2</v>
      </c>
      <c r="AR175">
        <v>60.5</v>
      </c>
      <c r="AS175" t="s">
        <v>688</v>
      </c>
      <c r="AT175" t="s">
        <v>1346</v>
      </c>
      <c r="AU175" t="s">
        <v>1347</v>
      </c>
      <c r="AV175" t="s">
        <v>397</v>
      </c>
      <c r="AW175" t="s">
        <v>835</v>
      </c>
      <c r="AX175" t="s">
        <v>1348</v>
      </c>
      <c r="AY175" t="s">
        <v>1005</v>
      </c>
      <c r="AZ175" t="s">
        <v>330</v>
      </c>
      <c r="BA175" t="s">
        <v>1349</v>
      </c>
      <c r="BB175" t="s">
        <v>1350</v>
      </c>
      <c r="BC175" t="s">
        <v>312</v>
      </c>
      <c r="BD175" t="s">
        <v>427</v>
      </c>
      <c r="BE175" t="s">
        <v>1034</v>
      </c>
      <c r="BF175" t="s">
        <v>330</v>
      </c>
      <c r="BG175" t="s">
        <v>302</v>
      </c>
      <c r="BH175" t="s">
        <v>317</v>
      </c>
      <c r="BI175" t="s">
        <v>317</v>
      </c>
      <c r="BJ175" t="s">
        <v>302</v>
      </c>
      <c r="BK175">
        <v>4</v>
      </c>
      <c r="BL175" t="s">
        <v>330</v>
      </c>
      <c r="BM175" t="s">
        <v>388</v>
      </c>
      <c r="BN175" s="2">
        <v>5500</v>
      </c>
      <c r="BO175" s="2">
        <v>6500</v>
      </c>
      <c r="BP175" s="2">
        <v>5031</v>
      </c>
      <c r="BQ175" s="2">
        <v>31384</v>
      </c>
      <c r="BR175" t="s">
        <v>302</v>
      </c>
      <c r="BS175">
        <v>6</v>
      </c>
      <c r="BT175">
        <v>1</v>
      </c>
      <c r="BU175">
        <v>1</v>
      </c>
      <c r="BV175" s="2">
        <v>3200</v>
      </c>
      <c r="BW175">
        <v>8</v>
      </c>
      <c r="BX175" t="s">
        <v>324</v>
      </c>
      <c r="BY175">
        <v>60.5</v>
      </c>
      <c r="BZ175" t="s">
        <v>500</v>
      </c>
      <c r="CA175">
        <v>21</v>
      </c>
      <c r="CB175">
        <v>90</v>
      </c>
      <c r="CC175" t="s">
        <v>370</v>
      </c>
      <c r="CD175" t="s">
        <v>324</v>
      </c>
      <c r="CE175" s="2">
        <v>12000</v>
      </c>
      <c r="CF175">
        <v>15</v>
      </c>
      <c r="CG175">
        <v>4.5</v>
      </c>
      <c r="CH175">
        <v>4</v>
      </c>
      <c r="CI175">
        <v>1</v>
      </c>
      <c r="CJ175">
        <v>6</v>
      </c>
      <c r="CK175" t="s">
        <v>324</v>
      </c>
      <c r="CL175">
        <v>2</v>
      </c>
      <c r="CM175" t="s">
        <v>324</v>
      </c>
      <c r="CN175" t="s">
        <v>302</v>
      </c>
      <c r="CO175">
        <v>884</v>
      </c>
      <c r="CP175" t="s">
        <v>321</v>
      </c>
      <c r="CQ175" t="s">
        <v>471</v>
      </c>
      <c r="CR175" t="s">
        <v>354</v>
      </c>
      <c r="CS175" t="s">
        <v>412</v>
      </c>
      <c r="CT175" t="s">
        <v>324</v>
      </c>
      <c r="CU175" t="s">
        <v>317</v>
      </c>
      <c r="CV175" t="s">
        <v>302</v>
      </c>
    </row>
    <row r="176" spans="1:109" x14ac:dyDescent="0.25">
      <c r="A176">
        <v>98</v>
      </c>
      <c r="B176" t="s">
        <v>884</v>
      </c>
      <c r="C176" t="s">
        <v>1352</v>
      </c>
      <c r="D176" t="s">
        <v>659</v>
      </c>
      <c r="E176" t="s">
        <v>377</v>
      </c>
      <c r="F176" t="s">
        <v>1353</v>
      </c>
      <c r="G176" t="s">
        <v>662</v>
      </c>
      <c r="H176">
        <v>2009</v>
      </c>
      <c r="I176" t="s">
        <v>302</v>
      </c>
      <c r="J176" t="s">
        <v>446</v>
      </c>
      <c r="K176" s="2">
        <v>10000</v>
      </c>
      <c r="L176" s="2">
        <v>12000</v>
      </c>
      <c r="M176" s="2">
        <v>40000</v>
      </c>
      <c r="N176" t="s">
        <v>1323</v>
      </c>
      <c r="O176" t="s">
        <v>1354</v>
      </c>
      <c r="P176" s="2">
        <v>56320</v>
      </c>
      <c r="Q176">
        <v>12</v>
      </c>
      <c r="R176">
        <v>200</v>
      </c>
      <c r="S176">
        <v>835</v>
      </c>
      <c r="T176">
        <v>125</v>
      </c>
      <c r="U176">
        <v>39</v>
      </c>
      <c r="V176">
        <v>42</v>
      </c>
      <c r="W176" s="2">
        <v>22046</v>
      </c>
      <c r="X176" t="s">
        <v>1355</v>
      </c>
      <c r="Y176" t="s">
        <v>1356</v>
      </c>
      <c r="Z176">
        <v>32</v>
      </c>
      <c r="AA176" t="s">
        <v>1357</v>
      </c>
      <c r="AB176" t="s">
        <v>302</v>
      </c>
      <c r="AC176" t="s">
        <v>302</v>
      </c>
      <c r="AD176" t="s">
        <v>302</v>
      </c>
      <c r="AE176" t="s">
        <v>302</v>
      </c>
      <c r="AF176" t="s">
        <v>302</v>
      </c>
      <c r="AG176" t="s">
        <v>302</v>
      </c>
      <c r="AH176">
        <v>110</v>
      </c>
      <c r="AI176">
        <v>110</v>
      </c>
      <c r="AJ176">
        <v>110</v>
      </c>
      <c r="AK176">
        <v>110</v>
      </c>
      <c r="AL176" t="s">
        <v>302</v>
      </c>
      <c r="AM176" s="2">
        <v>5000</v>
      </c>
      <c r="AN176" t="s">
        <v>417</v>
      </c>
      <c r="AO176" t="s">
        <v>1358</v>
      </c>
      <c r="AP176" t="s">
        <v>1359</v>
      </c>
      <c r="AQ176" t="s">
        <v>330</v>
      </c>
      <c r="AR176">
        <v>2</v>
      </c>
      <c r="AS176" t="s">
        <v>1285</v>
      </c>
      <c r="AT176" t="s">
        <v>1360</v>
      </c>
      <c r="AU176" t="s">
        <v>479</v>
      </c>
      <c r="AV176" t="s">
        <v>1274</v>
      </c>
      <c r="AW176" t="s">
        <v>1275</v>
      </c>
      <c r="AX176">
        <v>-2</v>
      </c>
      <c r="AY176" t="s">
        <v>330</v>
      </c>
      <c r="AZ176" t="s">
        <v>1288</v>
      </c>
      <c r="BA176" t="s">
        <v>1361</v>
      </c>
      <c r="BB176" t="s">
        <v>348</v>
      </c>
      <c r="BC176" t="s">
        <v>330</v>
      </c>
      <c r="BD176" t="s">
        <v>1037</v>
      </c>
      <c r="BE176">
        <v>-2</v>
      </c>
      <c r="BF176" t="s">
        <v>330</v>
      </c>
      <c r="BG176" t="s">
        <v>302</v>
      </c>
      <c r="BH176" t="s">
        <v>302</v>
      </c>
      <c r="BI176" t="s">
        <v>317</v>
      </c>
      <c r="BJ176" t="s">
        <v>302</v>
      </c>
      <c r="BK176">
        <v>4</v>
      </c>
      <c r="BL176" t="s">
        <v>330</v>
      </c>
      <c r="BM176" t="s">
        <v>1362</v>
      </c>
      <c r="BN176" s="2">
        <v>7890</v>
      </c>
      <c r="BO176" s="2">
        <v>11568</v>
      </c>
      <c r="BP176" s="2">
        <v>11095</v>
      </c>
      <c r="BQ176" s="2">
        <v>32000</v>
      </c>
      <c r="BR176" t="s">
        <v>302</v>
      </c>
      <c r="BS176">
        <v>10</v>
      </c>
      <c r="BT176" t="s">
        <v>1363</v>
      </c>
      <c r="BU176" t="s">
        <v>1363</v>
      </c>
      <c r="BV176" s="2">
        <v>4800</v>
      </c>
      <c r="BW176">
        <v>6</v>
      </c>
      <c r="BX176" t="s">
        <v>397</v>
      </c>
      <c r="BY176">
        <v>60</v>
      </c>
      <c r="BZ176" t="s">
        <v>487</v>
      </c>
      <c r="CA176">
        <v>21</v>
      </c>
      <c r="CB176">
        <v>75</v>
      </c>
      <c r="CC176" t="s">
        <v>408</v>
      </c>
      <c r="CD176" t="s">
        <v>321</v>
      </c>
      <c r="CE176" s="2">
        <v>10000</v>
      </c>
      <c r="CF176">
        <v>15</v>
      </c>
      <c r="CG176">
        <v>4.5</v>
      </c>
      <c r="CH176">
        <v>4.5</v>
      </c>
      <c r="CI176">
        <v>1</v>
      </c>
      <c r="CJ176">
        <v>6</v>
      </c>
      <c r="CK176" t="s">
        <v>353</v>
      </c>
      <c r="CL176">
        <v>1</v>
      </c>
      <c r="CM176" t="s">
        <v>353</v>
      </c>
      <c r="CN176" t="s">
        <v>1364</v>
      </c>
      <c r="CO176">
        <v>632</v>
      </c>
      <c r="CP176" t="s">
        <v>321</v>
      </c>
      <c r="CQ176" t="s">
        <v>600</v>
      </c>
      <c r="CR176" t="s">
        <v>412</v>
      </c>
      <c r="CS176" t="s">
        <v>353</v>
      </c>
      <c r="CT176" t="s">
        <v>317</v>
      </c>
      <c r="CU176" t="s">
        <v>302</v>
      </c>
    </row>
    <row r="177" spans="1:105" x14ac:dyDescent="0.25">
      <c r="A177">
        <v>98</v>
      </c>
      <c r="B177" t="s">
        <v>884</v>
      </c>
      <c r="C177" t="s">
        <v>1365</v>
      </c>
      <c r="D177" t="s">
        <v>642</v>
      </c>
      <c r="E177" t="s">
        <v>659</v>
      </c>
      <c r="F177" t="s">
        <v>377</v>
      </c>
      <c r="G177" t="s">
        <v>1353</v>
      </c>
      <c r="H177" t="s">
        <v>662</v>
      </c>
      <c r="I177">
        <v>2009</v>
      </c>
      <c r="J177" t="s">
        <v>302</v>
      </c>
      <c r="K177" t="s">
        <v>446</v>
      </c>
      <c r="L177" s="2">
        <v>10000</v>
      </c>
      <c r="M177" s="2">
        <v>12000</v>
      </c>
      <c r="N177" s="2">
        <v>40000</v>
      </c>
      <c r="O177" t="s">
        <v>1235</v>
      </c>
      <c r="P177" t="s">
        <v>416</v>
      </c>
      <c r="Q177" s="2">
        <v>56320</v>
      </c>
      <c r="R177">
        <v>12</v>
      </c>
      <c r="S177">
        <v>200</v>
      </c>
      <c r="T177">
        <v>835</v>
      </c>
      <c r="U177">
        <v>125</v>
      </c>
      <c r="V177">
        <v>39</v>
      </c>
      <c r="W177">
        <v>42</v>
      </c>
      <c r="X177" s="2">
        <v>22046</v>
      </c>
      <c r="Y177" t="s">
        <v>1355</v>
      </c>
      <c r="Z177" t="s">
        <v>1356</v>
      </c>
      <c r="AA177">
        <v>32</v>
      </c>
      <c r="AB177" t="s">
        <v>1357</v>
      </c>
      <c r="AC177" t="s">
        <v>302</v>
      </c>
      <c r="AD177" t="s">
        <v>302</v>
      </c>
      <c r="AE177" t="s">
        <v>302</v>
      </c>
      <c r="AF177" t="s">
        <v>302</v>
      </c>
      <c r="AG177" t="s">
        <v>302</v>
      </c>
      <c r="AH177" t="s">
        <v>302</v>
      </c>
      <c r="AI177">
        <v>110</v>
      </c>
      <c r="AJ177">
        <v>110</v>
      </c>
      <c r="AK177">
        <v>110</v>
      </c>
      <c r="AL177">
        <v>110</v>
      </c>
      <c r="AM177" t="s">
        <v>302</v>
      </c>
      <c r="AN177" s="2">
        <v>5000</v>
      </c>
      <c r="AO177" t="s">
        <v>417</v>
      </c>
      <c r="AP177" t="s">
        <v>1358</v>
      </c>
      <c r="AQ177" t="s">
        <v>1359</v>
      </c>
      <c r="AR177" t="s">
        <v>330</v>
      </c>
      <c r="AS177">
        <v>2</v>
      </c>
      <c r="AT177" t="s">
        <v>1318</v>
      </c>
      <c r="AU177" t="s">
        <v>1360</v>
      </c>
      <c r="AV177" t="s">
        <v>479</v>
      </c>
      <c r="AW177" t="s">
        <v>1274</v>
      </c>
      <c r="AX177" t="s">
        <v>1275</v>
      </c>
      <c r="AY177">
        <v>-2</v>
      </c>
      <c r="AZ177" t="s">
        <v>330</v>
      </c>
      <c r="BA177" t="s">
        <v>1288</v>
      </c>
      <c r="BB177" t="s">
        <v>1361</v>
      </c>
      <c r="BC177" t="s">
        <v>348</v>
      </c>
      <c r="BD177" t="s">
        <v>330</v>
      </c>
      <c r="BE177" t="s">
        <v>1037</v>
      </c>
      <c r="BF177">
        <v>-2</v>
      </c>
      <c r="BG177" t="s">
        <v>330</v>
      </c>
      <c r="BH177" t="s">
        <v>302</v>
      </c>
      <c r="BI177" t="s">
        <v>302</v>
      </c>
      <c r="BJ177" t="s">
        <v>317</v>
      </c>
      <c r="BK177" t="s">
        <v>302</v>
      </c>
      <c r="BL177">
        <v>5</v>
      </c>
      <c r="BM177" t="s">
        <v>330</v>
      </c>
      <c r="BN177" t="s">
        <v>1362</v>
      </c>
      <c r="BO177" s="2">
        <v>7890</v>
      </c>
      <c r="BP177" s="2">
        <v>11568</v>
      </c>
      <c r="BQ177" s="2">
        <v>11095</v>
      </c>
      <c r="BR177" s="2">
        <v>32000</v>
      </c>
      <c r="BS177" t="s">
        <v>317</v>
      </c>
      <c r="BT177">
        <v>10</v>
      </c>
      <c r="BU177" t="s">
        <v>1363</v>
      </c>
      <c r="BV177" t="s">
        <v>1363</v>
      </c>
      <c r="BW177" s="2">
        <v>4800</v>
      </c>
      <c r="BX177">
        <v>6</v>
      </c>
      <c r="BY177" t="s">
        <v>397</v>
      </c>
      <c r="BZ177">
        <v>60</v>
      </c>
      <c r="CA177" t="s">
        <v>487</v>
      </c>
      <c r="CB177">
        <v>21</v>
      </c>
      <c r="CC177">
        <v>75</v>
      </c>
      <c r="CD177" t="s">
        <v>408</v>
      </c>
      <c r="CE177" t="s">
        <v>321</v>
      </c>
      <c r="CF177" s="2">
        <v>10000</v>
      </c>
      <c r="CG177">
        <v>15</v>
      </c>
      <c r="CH177">
        <v>4.5</v>
      </c>
      <c r="CI177">
        <v>4.5</v>
      </c>
      <c r="CJ177">
        <v>1</v>
      </c>
      <c r="CK177">
        <v>6</v>
      </c>
      <c r="CL177" t="s">
        <v>353</v>
      </c>
      <c r="CM177">
        <v>1</v>
      </c>
      <c r="CN177" t="s">
        <v>353</v>
      </c>
      <c r="CO177" t="s">
        <v>1364</v>
      </c>
      <c r="CP177">
        <v>632</v>
      </c>
      <c r="CQ177" t="s">
        <v>321</v>
      </c>
      <c r="CR177" t="s">
        <v>600</v>
      </c>
      <c r="CS177" t="s">
        <v>412</v>
      </c>
      <c r="CT177" t="s">
        <v>353</v>
      </c>
      <c r="CU177" t="s">
        <v>317</v>
      </c>
      <c r="CV177" t="s">
        <v>302</v>
      </c>
    </row>
    <row r="178" spans="1:105" x14ac:dyDescent="0.25">
      <c r="A178" t="s">
        <v>302</v>
      </c>
      <c r="B178" t="s">
        <v>884</v>
      </c>
      <c r="C178" t="s">
        <v>1366</v>
      </c>
      <c r="D178" t="s">
        <v>1367</v>
      </c>
      <c r="E178" t="s">
        <v>659</v>
      </c>
      <c r="F178" t="s">
        <v>1353</v>
      </c>
      <c r="G178" t="s">
        <v>662</v>
      </c>
      <c r="H178">
        <v>2001</v>
      </c>
      <c r="I178" t="s">
        <v>302</v>
      </c>
      <c r="J178" t="s">
        <v>446</v>
      </c>
      <c r="K178" s="2">
        <v>10000</v>
      </c>
      <c r="L178" s="2">
        <v>10000</v>
      </c>
      <c r="M178" s="2">
        <v>35000</v>
      </c>
      <c r="N178" t="s">
        <v>1231</v>
      </c>
      <c r="O178" t="s">
        <v>416</v>
      </c>
      <c r="P178" s="2">
        <v>52000</v>
      </c>
      <c r="Q178">
        <v>13</v>
      </c>
      <c r="R178">
        <v>200</v>
      </c>
      <c r="S178">
        <v>835</v>
      </c>
      <c r="T178">
        <v>125</v>
      </c>
      <c r="U178">
        <v>39</v>
      </c>
      <c r="V178">
        <v>42</v>
      </c>
      <c r="W178" s="2">
        <v>22050</v>
      </c>
      <c r="X178" t="s">
        <v>1368</v>
      </c>
      <c r="Y178" t="s">
        <v>664</v>
      </c>
      <c r="Z178" t="s">
        <v>1357</v>
      </c>
      <c r="AA178" t="s">
        <v>302</v>
      </c>
      <c r="AB178" t="s">
        <v>302</v>
      </c>
      <c r="AC178" t="s">
        <v>302</v>
      </c>
      <c r="AD178" t="s">
        <v>302</v>
      </c>
      <c r="AE178" t="s">
        <v>302</v>
      </c>
      <c r="AF178" t="s">
        <v>302</v>
      </c>
      <c r="AG178">
        <v>66</v>
      </c>
      <c r="AH178">
        <v>66</v>
      </c>
      <c r="AI178">
        <v>66</v>
      </c>
      <c r="AJ178">
        <v>66</v>
      </c>
      <c r="AK178" t="s">
        <v>302</v>
      </c>
      <c r="AL178" s="2">
        <v>4000</v>
      </c>
      <c r="AM178" t="s">
        <v>417</v>
      </c>
      <c r="AN178" t="s">
        <v>1358</v>
      </c>
      <c r="AO178" s="2">
        <v>5000</v>
      </c>
      <c r="AP178" t="s">
        <v>363</v>
      </c>
      <c r="AQ178">
        <v>2</v>
      </c>
      <c r="AR178">
        <v>60.5</v>
      </c>
      <c r="AS178">
        <v>-2</v>
      </c>
      <c r="AT178" t="s">
        <v>309</v>
      </c>
      <c r="AU178" t="s">
        <v>364</v>
      </c>
      <c r="AV178" t="s">
        <v>309</v>
      </c>
      <c r="AW178" t="s">
        <v>1369</v>
      </c>
      <c r="AX178">
        <v>-2</v>
      </c>
      <c r="AY178" t="s">
        <v>324</v>
      </c>
      <c r="AZ178" t="s">
        <v>1350</v>
      </c>
      <c r="BA178" t="s">
        <v>348</v>
      </c>
      <c r="BB178" t="s">
        <v>983</v>
      </c>
    </row>
    <row r="179" spans="1:105" x14ac:dyDescent="0.25">
      <c r="A179" t="s">
        <v>302</v>
      </c>
      <c r="B179" t="s">
        <v>884</v>
      </c>
      <c r="C179" t="s">
        <v>1370</v>
      </c>
      <c r="D179" t="s">
        <v>659</v>
      </c>
      <c r="E179" t="s">
        <v>1353</v>
      </c>
      <c r="F179" t="s">
        <v>662</v>
      </c>
      <c r="G179">
        <v>1999</v>
      </c>
      <c r="H179" t="s">
        <v>302</v>
      </c>
      <c r="I179" t="s">
        <v>446</v>
      </c>
      <c r="J179" s="2">
        <v>10000</v>
      </c>
      <c r="K179" s="2">
        <v>10000</v>
      </c>
      <c r="L179" s="2">
        <v>35000</v>
      </c>
      <c r="M179" t="s">
        <v>1258</v>
      </c>
      <c r="N179" t="s">
        <v>416</v>
      </c>
      <c r="O179" s="2">
        <v>52000</v>
      </c>
      <c r="P179">
        <v>13</v>
      </c>
      <c r="Q179">
        <v>200</v>
      </c>
      <c r="R179">
        <v>835</v>
      </c>
      <c r="S179">
        <v>125</v>
      </c>
      <c r="T179">
        <v>39</v>
      </c>
      <c r="U179">
        <v>42</v>
      </c>
      <c r="V179" s="2">
        <v>22050</v>
      </c>
      <c r="W179" t="s">
        <v>1368</v>
      </c>
      <c r="X179" t="s">
        <v>664</v>
      </c>
      <c r="Y179" t="s">
        <v>1357</v>
      </c>
      <c r="Z179" t="s">
        <v>302</v>
      </c>
      <c r="AA179" t="s">
        <v>302</v>
      </c>
      <c r="AB179" t="s">
        <v>302</v>
      </c>
      <c r="AC179" t="s">
        <v>302</v>
      </c>
      <c r="AD179" t="s">
        <v>302</v>
      </c>
      <c r="AE179" t="s">
        <v>302</v>
      </c>
      <c r="AF179">
        <v>66</v>
      </c>
      <c r="AG179">
        <v>66</v>
      </c>
      <c r="AH179">
        <v>66</v>
      </c>
      <c r="AI179">
        <v>66</v>
      </c>
      <c r="AJ179" t="s">
        <v>302</v>
      </c>
      <c r="AK179" s="2">
        <v>4000</v>
      </c>
      <c r="AL179" t="s">
        <v>417</v>
      </c>
      <c r="AM179" t="s">
        <v>1358</v>
      </c>
      <c r="AN179" s="2">
        <v>5000</v>
      </c>
      <c r="AO179" t="s">
        <v>363</v>
      </c>
      <c r="AP179">
        <v>2</v>
      </c>
      <c r="AQ179">
        <v>60.5</v>
      </c>
      <c r="AR179">
        <v>-2</v>
      </c>
      <c r="AS179" t="s">
        <v>309</v>
      </c>
      <c r="AT179" t="s">
        <v>364</v>
      </c>
      <c r="AU179" t="s">
        <v>309</v>
      </c>
      <c r="AV179" t="s">
        <v>1369</v>
      </c>
      <c r="AW179">
        <v>-2</v>
      </c>
      <c r="AX179" t="s">
        <v>324</v>
      </c>
      <c r="AY179" t="s">
        <v>1350</v>
      </c>
      <c r="AZ179" t="s">
        <v>348</v>
      </c>
      <c r="BA179" t="s">
        <v>1371</v>
      </c>
    </row>
    <row r="180" spans="1:105" x14ac:dyDescent="0.25">
      <c r="A180" t="s">
        <v>302</v>
      </c>
      <c r="B180" t="s">
        <v>884</v>
      </c>
      <c r="C180" t="s">
        <v>1372</v>
      </c>
      <c r="D180" t="s">
        <v>659</v>
      </c>
      <c r="E180" t="s">
        <v>377</v>
      </c>
      <c r="F180" t="s">
        <v>1353</v>
      </c>
      <c r="G180" t="s">
        <v>662</v>
      </c>
      <c r="H180">
        <v>2010</v>
      </c>
      <c r="I180" t="s">
        <v>302</v>
      </c>
      <c r="J180" t="s">
        <v>446</v>
      </c>
      <c r="K180" s="2">
        <v>10000</v>
      </c>
      <c r="L180" s="2">
        <v>12000</v>
      </c>
      <c r="M180" s="2">
        <v>40000</v>
      </c>
      <c r="N180" t="s">
        <v>1160</v>
      </c>
      <c r="O180" t="s">
        <v>416</v>
      </c>
      <c r="P180" s="2">
        <v>56320</v>
      </c>
      <c r="Q180">
        <v>12</v>
      </c>
      <c r="R180">
        <v>220</v>
      </c>
      <c r="S180">
        <v>835</v>
      </c>
      <c r="T180">
        <v>125</v>
      </c>
      <c r="U180">
        <v>39</v>
      </c>
      <c r="V180">
        <v>42</v>
      </c>
      <c r="W180" s="2">
        <v>22046</v>
      </c>
      <c r="X180" t="s">
        <v>1355</v>
      </c>
      <c r="Y180" t="s">
        <v>1356</v>
      </c>
      <c r="Z180">
        <v>32</v>
      </c>
      <c r="AA180" t="s">
        <v>1357</v>
      </c>
      <c r="AB180" t="s">
        <v>302</v>
      </c>
      <c r="AC180" t="s">
        <v>302</v>
      </c>
      <c r="AD180" t="s">
        <v>302</v>
      </c>
      <c r="AE180" t="s">
        <v>302</v>
      </c>
      <c r="AF180" t="s">
        <v>302</v>
      </c>
      <c r="AG180" t="s">
        <v>302</v>
      </c>
      <c r="AH180">
        <v>110</v>
      </c>
      <c r="AI180">
        <v>110</v>
      </c>
      <c r="AJ180">
        <v>110</v>
      </c>
      <c r="AK180">
        <v>110</v>
      </c>
      <c r="AL180" t="s">
        <v>302</v>
      </c>
      <c r="AM180" s="2">
        <v>5000</v>
      </c>
      <c r="AN180" t="s">
        <v>417</v>
      </c>
      <c r="AO180" t="s">
        <v>1358</v>
      </c>
      <c r="AP180" t="s">
        <v>1359</v>
      </c>
      <c r="AQ180" t="s">
        <v>330</v>
      </c>
      <c r="AR180">
        <v>2</v>
      </c>
      <c r="AS180" t="s">
        <v>901</v>
      </c>
      <c r="AT180" t="s">
        <v>1360</v>
      </c>
      <c r="AU180" t="s">
        <v>479</v>
      </c>
      <c r="AV180" t="s">
        <v>1274</v>
      </c>
      <c r="AW180" t="s">
        <v>1275</v>
      </c>
      <c r="AX180">
        <v>-2</v>
      </c>
      <c r="AY180" t="s">
        <v>330</v>
      </c>
      <c r="AZ180" t="s">
        <v>1373</v>
      </c>
    </row>
    <row r="181" spans="1:105" x14ac:dyDescent="0.25">
      <c r="A181" t="s">
        <v>302</v>
      </c>
      <c r="B181" t="s">
        <v>884</v>
      </c>
      <c r="C181" t="s">
        <v>1374</v>
      </c>
      <c r="D181" t="s">
        <v>659</v>
      </c>
      <c r="E181" t="s">
        <v>377</v>
      </c>
      <c r="F181" t="s">
        <v>1353</v>
      </c>
      <c r="G181" t="s">
        <v>662</v>
      </c>
      <c r="H181">
        <v>2010</v>
      </c>
      <c r="I181" t="s">
        <v>302</v>
      </c>
      <c r="J181" t="s">
        <v>446</v>
      </c>
      <c r="K181" s="2">
        <v>10000</v>
      </c>
      <c r="L181" s="2">
        <v>12000</v>
      </c>
      <c r="M181" s="2">
        <v>40000</v>
      </c>
      <c r="N181" t="s">
        <v>948</v>
      </c>
      <c r="O181" t="s">
        <v>416</v>
      </c>
      <c r="P181" s="2">
        <v>56320</v>
      </c>
      <c r="Q181">
        <v>12</v>
      </c>
      <c r="R181">
        <v>200</v>
      </c>
      <c r="S181">
        <v>835</v>
      </c>
      <c r="T181">
        <v>125</v>
      </c>
      <c r="U181">
        <v>39</v>
      </c>
      <c r="V181">
        <v>42</v>
      </c>
      <c r="W181" s="2">
        <v>22046</v>
      </c>
      <c r="X181" t="s">
        <v>1355</v>
      </c>
      <c r="Y181" t="s">
        <v>1356</v>
      </c>
      <c r="Z181">
        <v>32</v>
      </c>
      <c r="AA181" t="s">
        <v>1357</v>
      </c>
      <c r="AB181" t="s">
        <v>302</v>
      </c>
      <c r="AC181" t="s">
        <v>302</v>
      </c>
      <c r="AD181" t="s">
        <v>302</v>
      </c>
      <c r="AE181" t="s">
        <v>302</v>
      </c>
      <c r="AF181" t="s">
        <v>302</v>
      </c>
      <c r="AG181" t="s">
        <v>302</v>
      </c>
      <c r="AH181">
        <v>110</v>
      </c>
      <c r="AI181">
        <v>110</v>
      </c>
      <c r="AJ181">
        <v>110</v>
      </c>
      <c r="AK181">
        <v>110</v>
      </c>
      <c r="AL181" t="s">
        <v>302</v>
      </c>
      <c r="AM181" s="2">
        <v>5000</v>
      </c>
      <c r="AN181" t="s">
        <v>417</v>
      </c>
      <c r="AO181" t="s">
        <v>1358</v>
      </c>
      <c r="AP181" t="s">
        <v>1359</v>
      </c>
      <c r="AQ181" t="s">
        <v>330</v>
      </c>
      <c r="AR181">
        <v>2</v>
      </c>
      <c r="AS181" t="s">
        <v>1375</v>
      </c>
      <c r="AT181" t="s">
        <v>1360</v>
      </c>
      <c r="AU181" t="s">
        <v>479</v>
      </c>
      <c r="AV181" t="s">
        <v>1274</v>
      </c>
      <c r="AW181" t="s">
        <v>1275</v>
      </c>
      <c r="AX181">
        <v>-2</v>
      </c>
    </row>
    <row r="182" spans="1:105" x14ac:dyDescent="0.25">
      <c r="A182" t="s">
        <v>302</v>
      </c>
      <c r="B182" t="s">
        <v>884</v>
      </c>
      <c r="C182" t="s">
        <v>1376</v>
      </c>
      <c r="D182" t="s">
        <v>659</v>
      </c>
      <c r="E182" t="s">
        <v>377</v>
      </c>
      <c r="F182" t="s">
        <v>1353</v>
      </c>
      <c r="G182" t="s">
        <v>662</v>
      </c>
      <c r="H182">
        <v>2010</v>
      </c>
      <c r="I182" t="s">
        <v>302</v>
      </c>
      <c r="J182" t="s">
        <v>446</v>
      </c>
      <c r="K182" s="2">
        <v>7500</v>
      </c>
      <c r="L182" s="2">
        <v>12000</v>
      </c>
      <c r="M182" s="2">
        <v>40000</v>
      </c>
      <c r="N182" t="s">
        <v>1377</v>
      </c>
      <c r="O182" t="s">
        <v>605</v>
      </c>
      <c r="P182" s="2">
        <v>56320</v>
      </c>
      <c r="Q182">
        <v>13</v>
      </c>
      <c r="R182">
        <v>200</v>
      </c>
      <c r="S182">
        <v>835</v>
      </c>
      <c r="T182">
        <v>125</v>
      </c>
      <c r="U182">
        <v>39</v>
      </c>
      <c r="V182">
        <v>42</v>
      </c>
      <c r="W182" s="2">
        <v>22046</v>
      </c>
      <c r="X182" t="s">
        <v>1378</v>
      </c>
      <c r="Y182" t="s">
        <v>1356</v>
      </c>
      <c r="Z182">
        <v>32</v>
      </c>
      <c r="AA182" t="s">
        <v>1357</v>
      </c>
      <c r="AB182" t="s">
        <v>302</v>
      </c>
      <c r="AC182" t="s">
        <v>302</v>
      </c>
      <c r="AD182" t="s">
        <v>302</v>
      </c>
      <c r="AE182" t="s">
        <v>302</v>
      </c>
      <c r="AF182" t="s">
        <v>302</v>
      </c>
      <c r="AG182" t="s">
        <v>302</v>
      </c>
      <c r="AH182">
        <v>182</v>
      </c>
      <c r="AI182">
        <v>110</v>
      </c>
      <c r="AJ182">
        <v>110</v>
      </c>
      <c r="AK182">
        <v>110</v>
      </c>
      <c r="AL182" t="s">
        <v>302</v>
      </c>
      <c r="AM182" s="2">
        <v>5000</v>
      </c>
      <c r="AN182" t="s">
        <v>417</v>
      </c>
      <c r="AO182" t="s">
        <v>1358</v>
      </c>
      <c r="AP182" t="s">
        <v>1359</v>
      </c>
      <c r="AQ182" t="s">
        <v>330</v>
      </c>
      <c r="AR182">
        <v>2</v>
      </c>
      <c r="AS182" t="s">
        <v>901</v>
      </c>
      <c r="AT182" t="s">
        <v>1360</v>
      </c>
      <c r="AU182" t="s">
        <v>479</v>
      </c>
      <c r="AV182" t="s">
        <v>1274</v>
      </c>
      <c r="AW182" t="s">
        <v>1275</v>
      </c>
      <c r="AX182">
        <v>-2</v>
      </c>
      <c r="AY182" t="s">
        <v>330</v>
      </c>
      <c r="AZ182" t="s">
        <v>1379</v>
      </c>
    </row>
    <row r="183" spans="1:105" x14ac:dyDescent="0.25">
      <c r="A183" t="s">
        <v>302</v>
      </c>
      <c r="B183" t="s">
        <v>884</v>
      </c>
      <c r="C183" t="s">
        <v>1380</v>
      </c>
      <c r="D183" t="s">
        <v>1367</v>
      </c>
      <c r="E183" t="s">
        <v>659</v>
      </c>
      <c r="F183" t="s">
        <v>473</v>
      </c>
      <c r="G183" t="s">
        <v>1381</v>
      </c>
      <c r="H183">
        <v>1976</v>
      </c>
      <c r="I183">
        <v>1997</v>
      </c>
      <c r="J183" t="s">
        <v>299</v>
      </c>
      <c r="K183" s="2">
        <v>7000</v>
      </c>
      <c r="L183" s="2">
        <v>7000</v>
      </c>
      <c r="M183" s="2">
        <v>25000</v>
      </c>
      <c r="N183" t="s">
        <v>1235</v>
      </c>
      <c r="O183" t="s">
        <v>1270</v>
      </c>
      <c r="P183" s="2">
        <v>21500</v>
      </c>
      <c r="Q183">
        <v>10</v>
      </c>
      <c r="R183">
        <v>140</v>
      </c>
      <c r="S183">
        <v>534</v>
      </c>
      <c r="T183">
        <v>86</v>
      </c>
      <c r="U183">
        <v>16.7</v>
      </c>
      <c r="V183">
        <v>24.9</v>
      </c>
      <c r="W183" s="2">
        <v>9507</v>
      </c>
      <c r="X183" t="s">
        <v>1382</v>
      </c>
      <c r="Y183" t="s">
        <v>1138</v>
      </c>
      <c r="Z183" t="s">
        <v>1383</v>
      </c>
      <c r="AA183" t="s">
        <v>302</v>
      </c>
      <c r="AB183" t="s">
        <v>302</v>
      </c>
      <c r="AC183" t="s">
        <v>302</v>
      </c>
      <c r="AD183" t="s">
        <v>302</v>
      </c>
      <c r="AE183" t="s">
        <v>302</v>
      </c>
      <c r="AF183" t="s">
        <v>302</v>
      </c>
      <c r="AG183">
        <v>35</v>
      </c>
      <c r="AH183">
        <v>35</v>
      </c>
      <c r="AI183">
        <v>60</v>
      </c>
      <c r="AJ183" t="s">
        <v>302</v>
      </c>
      <c r="AK183" t="s">
        <v>302</v>
      </c>
      <c r="AL183" s="2">
        <v>1330</v>
      </c>
      <c r="AM183" t="s">
        <v>306</v>
      </c>
      <c r="AN183" t="s">
        <v>1384</v>
      </c>
      <c r="AO183" s="2">
        <v>3000</v>
      </c>
      <c r="AP183" t="s">
        <v>363</v>
      </c>
      <c r="AQ183">
        <v>1.75</v>
      </c>
      <c r="AR183">
        <v>49.5</v>
      </c>
      <c r="AS183" t="s">
        <v>302</v>
      </c>
      <c r="AT183" t="s">
        <v>309</v>
      </c>
      <c r="AU183" t="s">
        <v>498</v>
      </c>
      <c r="AV183" t="s">
        <v>1385</v>
      </c>
      <c r="AW183">
        <v>600</v>
      </c>
      <c r="AX183" t="s">
        <v>312</v>
      </c>
      <c r="AY183" t="s">
        <v>1095</v>
      </c>
      <c r="AZ183" t="s">
        <v>1386</v>
      </c>
      <c r="BA183" t="s">
        <v>1387</v>
      </c>
    </row>
    <row r="184" spans="1:105" x14ac:dyDescent="0.25">
      <c r="A184">
        <v>99</v>
      </c>
      <c r="B184" t="s">
        <v>884</v>
      </c>
      <c r="C184" t="s">
        <v>1388</v>
      </c>
      <c r="D184" t="s">
        <v>659</v>
      </c>
      <c r="E184" t="s">
        <v>1353</v>
      </c>
      <c r="F184" t="s">
        <v>662</v>
      </c>
      <c r="G184">
        <v>2000</v>
      </c>
      <c r="H184" t="s">
        <v>302</v>
      </c>
      <c r="I184" t="s">
        <v>446</v>
      </c>
      <c r="J184" s="2">
        <v>10000</v>
      </c>
      <c r="K184" s="2">
        <v>10000</v>
      </c>
      <c r="L184" s="2">
        <v>35000</v>
      </c>
      <c r="M184" t="s">
        <v>765</v>
      </c>
      <c r="N184" t="s">
        <v>416</v>
      </c>
      <c r="O184" s="2">
        <v>52000</v>
      </c>
      <c r="P184">
        <v>13</v>
      </c>
      <c r="Q184">
        <v>200</v>
      </c>
      <c r="R184">
        <v>835</v>
      </c>
      <c r="S184">
        <v>125</v>
      </c>
      <c r="T184">
        <v>39</v>
      </c>
      <c r="U184">
        <v>42</v>
      </c>
      <c r="V184" s="2">
        <v>22050</v>
      </c>
      <c r="W184" t="s">
        <v>1368</v>
      </c>
      <c r="X184" t="s">
        <v>664</v>
      </c>
      <c r="Y184" t="s">
        <v>1357</v>
      </c>
      <c r="Z184" t="s">
        <v>302</v>
      </c>
      <c r="AA184" t="s">
        <v>302</v>
      </c>
      <c r="AB184" t="s">
        <v>302</v>
      </c>
      <c r="AC184" t="s">
        <v>302</v>
      </c>
      <c r="AD184" t="s">
        <v>302</v>
      </c>
      <c r="AE184" t="s">
        <v>302</v>
      </c>
      <c r="AF184">
        <v>66</v>
      </c>
      <c r="AG184">
        <v>66</v>
      </c>
      <c r="AH184">
        <v>66</v>
      </c>
      <c r="AI184">
        <v>66</v>
      </c>
      <c r="AJ184" t="s">
        <v>302</v>
      </c>
      <c r="AK184" s="2">
        <v>4000</v>
      </c>
      <c r="AL184" t="s">
        <v>417</v>
      </c>
      <c r="AM184" t="s">
        <v>1358</v>
      </c>
      <c r="AN184" s="2">
        <v>5000</v>
      </c>
      <c r="AO184" t="s">
        <v>363</v>
      </c>
      <c r="AP184">
        <v>2</v>
      </c>
      <c r="AQ184">
        <v>60.5</v>
      </c>
      <c r="AR184">
        <v>-2</v>
      </c>
      <c r="AS184" t="s">
        <v>309</v>
      </c>
      <c r="AT184" t="s">
        <v>364</v>
      </c>
      <c r="AU184" t="s">
        <v>309</v>
      </c>
      <c r="AV184" t="s">
        <v>1369</v>
      </c>
      <c r="AW184">
        <v>-2</v>
      </c>
      <c r="AX184" t="s">
        <v>324</v>
      </c>
      <c r="AY184" t="s">
        <v>1350</v>
      </c>
      <c r="AZ184" t="s">
        <v>348</v>
      </c>
      <c r="BA184" t="s">
        <v>1389</v>
      </c>
      <c r="BB184">
        <v>-2</v>
      </c>
      <c r="BC184" t="s">
        <v>441</v>
      </c>
      <c r="BD184" t="s">
        <v>317</v>
      </c>
      <c r="BE184" t="s">
        <v>302</v>
      </c>
      <c r="BF184" t="s">
        <v>317</v>
      </c>
      <c r="BG184" t="s">
        <v>302</v>
      </c>
      <c r="BH184">
        <v>4</v>
      </c>
      <c r="BI184" t="s">
        <v>396</v>
      </c>
      <c r="BJ184" t="s">
        <v>308</v>
      </c>
      <c r="BK184" t="s">
        <v>470</v>
      </c>
      <c r="BL184" s="2">
        <v>6000</v>
      </c>
      <c r="BM184" s="2">
        <v>9000</v>
      </c>
      <c r="BN184" s="2">
        <v>9026</v>
      </c>
      <c r="BO184" s="2">
        <v>32000</v>
      </c>
      <c r="BP184" t="s">
        <v>317</v>
      </c>
      <c r="BQ184">
        <v>8</v>
      </c>
      <c r="BR184">
        <v>2</v>
      </c>
      <c r="BS184">
        <v>2</v>
      </c>
      <c r="BT184" s="2">
        <v>4800</v>
      </c>
      <c r="BU184">
        <v>6</v>
      </c>
      <c r="BV184" t="s">
        <v>397</v>
      </c>
      <c r="BW184">
        <v>60.5</v>
      </c>
      <c r="BX184" t="s">
        <v>407</v>
      </c>
      <c r="BY184">
        <v>21</v>
      </c>
      <c r="BZ184">
        <v>75</v>
      </c>
      <c r="CA184" t="s">
        <v>1390</v>
      </c>
      <c r="CB184" t="s">
        <v>321</v>
      </c>
      <c r="CC184" s="2">
        <v>10000</v>
      </c>
      <c r="CD184">
        <v>15</v>
      </c>
      <c r="CE184">
        <v>4.5</v>
      </c>
      <c r="CF184">
        <v>3.8260000000000001</v>
      </c>
      <c r="CG184">
        <v>2</v>
      </c>
      <c r="CH184">
        <v>6</v>
      </c>
      <c r="CI184" t="s">
        <v>353</v>
      </c>
      <c r="CJ184">
        <v>1</v>
      </c>
      <c r="CK184" t="s">
        <v>353</v>
      </c>
      <c r="CL184" t="s">
        <v>1364</v>
      </c>
      <c r="CM184">
        <v>708</v>
      </c>
      <c r="CN184" t="s">
        <v>321</v>
      </c>
      <c r="CO184" t="s">
        <v>502</v>
      </c>
      <c r="CP184" t="s">
        <v>412</v>
      </c>
      <c r="CQ184" t="s">
        <v>353</v>
      </c>
      <c r="CR184" t="s">
        <v>317</v>
      </c>
      <c r="CS184" s="2">
        <v>2000</v>
      </c>
    </row>
    <row r="185" spans="1:105" x14ac:dyDescent="0.25">
      <c r="A185">
        <v>100</v>
      </c>
      <c r="B185" t="s">
        <v>601</v>
      </c>
      <c r="C185" t="s">
        <v>1391</v>
      </c>
      <c r="D185" t="s">
        <v>1392</v>
      </c>
      <c r="E185" t="s">
        <v>659</v>
      </c>
      <c r="F185" t="s">
        <v>1393</v>
      </c>
      <c r="G185" t="s">
        <v>1394</v>
      </c>
      <c r="H185">
        <v>456</v>
      </c>
      <c r="I185" t="s">
        <v>662</v>
      </c>
      <c r="J185">
        <v>2000</v>
      </c>
      <c r="K185" t="s">
        <v>302</v>
      </c>
      <c r="L185" t="s">
        <v>299</v>
      </c>
      <c r="M185" s="2">
        <v>10000</v>
      </c>
      <c r="N185" s="2">
        <v>10000</v>
      </c>
      <c r="O185" s="2">
        <v>35000</v>
      </c>
      <c r="P185" t="s">
        <v>765</v>
      </c>
      <c r="Q185" t="s">
        <v>416</v>
      </c>
      <c r="R185" s="2">
        <v>46320</v>
      </c>
      <c r="S185">
        <v>12</v>
      </c>
      <c r="T185">
        <v>150</v>
      </c>
      <c r="U185">
        <v>759</v>
      </c>
      <c r="V185">
        <v>118</v>
      </c>
      <c r="W185">
        <v>28</v>
      </c>
      <c r="X185">
        <v>33</v>
      </c>
      <c r="Y185" s="2">
        <v>24600</v>
      </c>
      <c r="Z185" t="s">
        <v>1395</v>
      </c>
      <c r="AA185" t="s">
        <v>704</v>
      </c>
      <c r="AB185" t="s">
        <v>1396</v>
      </c>
      <c r="AC185" t="s">
        <v>302</v>
      </c>
      <c r="AD185" t="s">
        <v>302</v>
      </c>
      <c r="AE185" t="s">
        <v>302</v>
      </c>
      <c r="AF185" t="s">
        <v>302</v>
      </c>
      <c r="AG185" t="s">
        <v>302</v>
      </c>
      <c r="AH185" t="s">
        <v>302</v>
      </c>
      <c r="AI185">
        <v>77</v>
      </c>
      <c r="AJ185">
        <v>77</v>
      </c>
      <c r="AK185">
        <v>48</v>
      </c>
      <c r="AL185">
        <v>48</v>
      </c>
      <c r="AM185">
        <v>40</v>
      </c>
      <c r="AN185" s="2">
        <v>2000</v>
      </c>
      <c r="AO185" t="s">
        <v>417</v>
      </c>
      <c r="AP185" t="s">
        <v>1397</v>
      </c>
      <c r="AQ185" s="2">
        <v>5000</v>
      </c>
      <c r="AR185" t="s">
        <v>396</v>
      </c>
      <c r="AS185">
        <v>2</v>
      </c>
      <c r="AT185">
        <v>49.5</v>
      </c>
      <c r="AU185" t="s">
        <v>309</v>
      </c>
      <c r="AV185" t="s">
        <v>364</v>
      </c>
      <c r="AW185" t="s">
        <v>309</v>
      </c>
      <c r="AX185" t="s">
        <v>1286</v>
      </c>
      <c r="AY185" t="s">
        <v>1005</v>
      </c>
      <c r="AZ185" t="s">
        <v>324</v>
      </c>
      <c r="BA185" s="2">
        <v>1000</v>
      </c>
      <c r="BB185" t="s">
        <v>812</v>
      </c>
      <c r="BC185" t="s">
        <v>510</v>
      </c>
      <c r="BD185" t="s">
        <v>309</v>
      </c>
      <c r="BE185" t="s">
        <v>317</v>
      </c>
      <c r="BF185" t="s">
        <v>302</v>
      </c>
      <c r="BG185" t="s">
        <v>317</v>
      </c>
      <c r="BH185" t="s">
        <v>302</v>
      </c>
      <c r="BI185">
        <v>4</v>
      </c>
      <c r="BJ185" t="s">
        <v>396</v>
      </c>
      <c r="BK185" t="s">
        <v>308</v>
      </c>
      <c r="BL185" t="s">
        <v>470</v>
      </c>
      <c r="BM185" s="2">
        <v>3000</v>
      </c>
      <c r="BN185" s="2">
        <v>8000</v>
      </c>
      <c r="BO185" s="2">
        <v>9594</v>
      </c>
      <c r="BP185" s="2">
        <v>27500</v>
      </c>
      <c r="BQ185" t="s">
        <v>317</v>
      </c>
      <c r="BR185">
        <v>8</v>
      </c>
      <c r="BS185">
        <v>2</v>
      </c>
      <c r="BT185" t="s">
        <v>302</v>
      </c>
      <c r="BU185" s="2">
        <v>3000</v>
      </c>
      <c r="BV185">
        <v>12</v>
      </c>
      <c r="BW185" t="s">
        <v>324</v>
      </c>
      <c r="BX185">
        <v>21.25</v>
      </c>
      <c r="BY185" t="s">
        <v>407</v>
      </c>
      <c r="BZ185">
        <v>21</v>
      </c>
      <c r="CA185">
        <v>75</v>
      </c>
      <c r="CB185" t="s">
        <v>408</v>
      </c>
      <c r="CC185" t="s">
        <v>409</v>
      </c>
      <c r="CD185" s="2">
        <v>10000</v>
      </c>
      <c r="CE185">
        <v>15</v>
      </c>
      <c r="CF185">
        <v>4.5</v>
      </c>
      <c r="CG185">
        <v>4</v>
      </c>
      <c r="CH185">
        <v>4</v>
      </c>
      <c r="CI185">
        <v>6</v>
      </c>
      <c r="CJ185" t="s">
        <v>323</v>
      </c>
      <c r="CK185">
        <v>1</v>
      </c>
      <c r="CL185" t="s">
        <v>324</v>
      </c>
      <c r="CM185" t="s">
        <v>938</v>
      </c>
      <c r="CN185">
        <v>726</v>
      </c>
      <c r="CO185" t="s">
        <v>321</v>
      </c>
      <c r="CP185" t="s">
        <v>502</v>
      </c>
      <c r="CQ185" t="s">
        <v>412</v>
      </c>
      <c r="CR185" t="s">
        <v>323</v>
      </c>
      <c r="CS185" t="s">
        <v>317</v>
      </c>
      <c r="CT185" s="2">
        <v>1500</v>
      </c>
    </row>
    <row r="186" spans="1:105" x14ac:dyDescent="0.25">
      <c r="A186">
        <v>101</v>
      </c>
      <c r="B186" t="s">
        <v>601</v>
      </c>
      <c r="C186" t="s">
        <v>1332</v>
      </c>
      <c r="D186" t="s">
        <v>533</v>
      </c>
      <c r="E186" t="s">
        <v>922</v>
      </c>
      <c r="F186" t="s">
        <v>295</v>
      </c>
      <c r="G186" t="s">
        <v>338</v>
      </c>
      <c r="H186" t="s">
        <v>339</v>
      </c>
      <c r="I186">
        <v>2005</v>
      </c>
      <c r="J186" t="s">
        <v>302</v>
      </c>
      <c r="K186" t="s">
        <v>299</v>
      </c>
      <c r="L186" s="2">
        <v>7500</v>
      </c>
      <c r="M186" s="2">
        <v>10000</v>
      </c>
      <c r="N186" s="2">
        <v>37500</v>
      </c>
      <c r="O186" t="s">
        <v>765</v>
      </c>
      <c r="P186" t="s">
        <v>416</v>
      </c>
      <c r="Q186" s="2">
        <v>40766</v>
      </c>
      <c r="R186">
        <v>8</v>
      </c>
      <c r="S186">
        <v>152</v>
      </c>
      <c r="T186">
        <v>324</v>
      </c>
      <c r="U186">
        <v>258</v>
      </c>
      <c r="V186">
        <v>26.9</v>
      </c>
      <c r="W186">
        <v>49.2</v>
      </c>
      <c r="X186" s="2">
        <v>7716</v>
      </c>
      <c r="Y186" t="s">
        <v>1398</v>
      </c>
      <c r="Z186" t="s">
        <v>1181</v>
      </c>
      <c r="AA186" t="s">
        <v>1399</v>
      </c>
      <c r="AB186">
        <v>3.25</v>
      </c>
      <c r="AC186" t="s">
        <v>609</v>
      </c>
      <c r="AD186" s="2">
        <v>3260</v>
      </c>
      <c r="AE186">
        <v>3.5</v>
      </c>
      <c r="AF186" s="2">
        <v>10500</v>
      </c>
      <c r="AG186">
        <v>16.5</v>
      </c>
      <c r="AH186">
        <v>165</v>
      </c>
      <c r="AI186">
        <v>165</v>
      </c>
      <c r="AJ186">
        <v>17</v>
      </c>
      <c r="AK186" t="s">
        <v>302</v>
      </c>
      <c r="AL186">
        <v>39</v>
      </c>
      <c r="AM186" s="2">
        <v>3000</v>
      </c>
      <c r="AN186" t="s">
        <v>1400</v>
      </c>
      <c r="AO186" t="s">
        <v>478</v>
      </c>
      <c r="AP186" t="s">
        <v>1401</v>
      </c>
      <c r="AQ186" t="s">
        <v>1402</v>
      </c>
      <c r="AR186" t="s">
        <v>396</v>
      </c>
      <c r="AS186">
        <v>1.75</v>
      </c>
      <c r="AT186">
        <v>-2</v>
      </c>
      <c r="AU186" t="s">
        <v>522</v>
      </c>
      <c r="AV186" t="s">
        <v>397</v>
      </c>
      <c r="AW186" t="s">
        <v>1403</v>
      </c>
      <c r="AX186">
        <v>-2</v>
      </c>
      <c r="AY186" t="s">
        <v>397</v>
      </c>
      <c r="AZ186" t="s">
        <v>835</v>
      </c>
      <c r="BA186" t="s">
        <v>1348</v>
      </c>
      <c r="BB186" t="s">
        <v>1404</v>
      </c>
      <c r="BC186" t="s">
        <v>319</v>
      </c>
      <c r="BD186" t="s">
        <v>1005</v>
      </c>
      <c r="BE186" t="s">
        <v>396</v>
      </c>
      <c r="BF186" t="s">
        <v>924</v>
      </c>
      <c r="BG186" t="s">
        <v>348</v>
      </c>
      <c r="BH186" t="s">
        <v>397</v>
      </c>
      <c r="BI186" t="s">
        <v>1343</v>
      </c>
      <c r="BJ186" t="s">
        <v>739</v>
      </c>
      <c r="BK186" t="s">
        <v>397</v>
      </c>
      <c r="BL186" t="s">
        <v>302</v>
      </c>
      <c r="BM186" t="s">
        <v>317</v>
      </c>
      <c r="BN186" t="s">
        <v>317</v>
      </c>
      <c r="BO186" t="s">
        <v>302</v>
      </c>
      <c r="BP186">
        <v>4</v>
      </c>
      <c r="BQ186" t="s">
        <v>396</v>
      </c>
      <c r="BR186" t="s">
        <v>308</v>
      </c>
      <c r="BS186" t="s">
        <v>470</v>
      </c>
      <c r="BT186" s="2">
        <v>6850</v>
      </c>
      <c r="BU186" s="2">
        <v>12200</v>
      </c>
      <c r="BV186" s="2">
        <v>4868</v>
      </c>
      <c r="BW186" s="2">
        <v>27395</v>
      </c>
      <c r="BX186" t="s">
        <v>317</v>
      </c>
      <c r="BY186">
        <v>7</v>
      </c>
      <c r="BZ186" t="s">
        <v>302</v>
      </c>
      <c r="CA186">
        <v>2</v>
      </c>
      <c r="CB186" s="2">
        <v>3000</v>
      </c>
      <c r="CC186">
        <v>12</v>
      </c>
      <c r="CD186" t="s">
        <v>397</v>
      </c>
      <c r="CE186">
        <v>60.5</v>
      </c>
      <c r="CF186" t="s">
        <v>407</v>
      </c>
      <c r="CG186">
        <v>21</v>
      </c>
      <c r="CH186">
        <v>75</v>
      </c>
      <c r="CI186" t="s">
        <v>408</v>
      </c>
      <c r="CJ186" t="s">
        <v>813</v>
      </c>
      <c r="CK186" s="2">
        <v>7500</v>
      </c>
      <c r="CL186">
        <v>15</v>
      </c>
      <c r="CM186">
        <v>4.5</v>
      </c>
      <c r="CN186">
        <v>6</v>
      </c>
      <c r="CO186">
        <v>5</v>
      </c>
      <c r="CP186">
        <v>5</v>
      </c>
      <c r="CQ186" t="s">
        <v>353</v>
      </c>
      <c r="CR186">
        <v>1</v>
      </c>
      <c r="CS186" t="s">
        <v>353</v>
      </c>
      <c r="CT186" t="s">
        <v>1364</v>
      </c>
      <c r="CU186">
        <v>750</v>
      </c>
      <c r="CV186" t="s">
        <v>321</v>
      </c>
      <c r="CW186" t="s">
        <v>502</v>
      </c>
      <c r="CX186" t="s">
        <v>412</v>
      </c>
      <c r="CY186" t="s">
        <v>353</v>
      </c>
      <c r="CZ186" t="s">
        <v>317</v>
      </c>
      <c r="DA186" t="s">
        <v>924</v>
      </c>
    </row>
    <row r="187" spans="1:105" x14ac:dyDescent="0.25">
      <c r="A187" t="s">
        <v>302</v>
      </c>
      <c r="B187" t="s">
        <v>601</v>
      </c>
      <c r="C187" t="s">
        <v>851</v>
      </c>
      <c r="D187" t="s">
        <v>659</v>
      </c>
      <c r="E187" t="s">
        <v>1393</v>
      </c>
      <c r="F187" t="s">
        <v>1405</v>
      </c>
      <c r="G187" t="s">
        <v>1406</v>
      </c>
      <c r="H187">
        <v>1972</v>
      </c>
      <c r="I187">
        <v>1998</v>
      </c>
      <c r="J187" t="s">
        <v>299</v>
      </c>
      <c r="K187" s="2">
        <v>7800</v>
      </c>
      <c r="L187" s="2">
        <v>7800</v>
      </c>
      <c r="M187" s="2">
        <v>30000</v>
      </c>
      <c r="N187" t="s">
        <v>1235</v>
      </c>
      <c r="O187" t="s">
        <v>461</v>
      </c>
      <c r="P187" s="2">
        <v>36780</v>
      </c>
      <c r="Q187">
        <v>10</v>
      </c>
      <c r="R187">
        <v>140</v>
      </c>
      <c r="S187">
        <v>619</v>
      </c>
      <c r="T187">
        <v>116</v>
      </c>
      <c r="U187">
        <v>35</v>
      </c>
      <c r="V187">
        <v>34</v>
      </c>
      <c r="W187" s="2">
        <v>26350</v>
      </c>
      <c r="X187" t="s">
        <v>1407</v>
      </c>
      <c r="Y187" t="s">
        <v>685</v>
      </c>
      <c r="Z187" t="s">
        <v>1408</v>
      </c>
      <c r="AA187" t="s">
        <v>1409</v>
      </c>
      <c r="AB187" t="s">
        <v>302</v>
      </c>
      <c r="AC187" t="s">
        <v>302</v>
      </c>
      <c r="AD187" t="s">
        <v>302</v>
      </c>
      <c r="AE187" t="s">
        <v>302</v>
      </c>
      <c r="AF187" t="s">
        <v>302</v>
      </c>
      <c r="AG187" t="s">
        <v>302</v>
      </c>
      <c r="AH187">
        <v>65</v>
      </c>
      <c r="AI187">
        <v>65</v>
      </c>
      <c r="AJ187">
        <v>25</v>
      </c>
      <c r="AK187">
        <v>25</v>
      </c>
      <c r="AL187">
        <v>33</v>
      </c>
      <c r="AM187" s="2">
        <v>2000</v>
      </c>
      <c r="AN187" t="s">
        <v>1410</v>
      </c>
      <c r="AO187" t="s">
        <v>1411</v>
      </c>
      <c r="AP187" s="2">
        <v>5000</v>
      </c>
      <c r="AQ187" t="s">
        <v>396</v>
      </c>
      <c r="AR187">
        <v>2</v>
      </c>
      <c r="AS187">
        <v>49.5</v>
      </c>
      <c r="AT187" t="s">
        <v>309</v>
      </c>
      <c r="AU187" t="s">
        <v>364</v>
      </c>
      <c r="AV187" t="s">
        <v>309</v>
      </c>
      <c r="AW187" t="s">
        <v>1286</v>
      </c>
      <c r="AX187" t="s">
        <v>1005</v>
      </c>
      <c r="AY187" t="s">
        <v>324</v>
      </c>
      <c r="AZ187" s="2">
        <v>1000</v>
      </c>
    </row>
    <row r="188" spans="1:105" x14ac:dyDescent="0.25">
      <c r="A188" t="s">
        <v>302</v>
      </c>
      <c r="B188" t="s">
        <v>601</v>
      </c>
      <c r="C188" t="s">
        <v>622</v>
      </c>
      <c r="D188" t="s">
        <v>1412</v>
      </c>
      <c r="E188" t="s">
        <v>659</v>
      </c>
      <c r="F188" t="s">
        <v>1393</v>
      </c>
      <c r="G188" t="s">
        <v>1394</v>
      </c>
      <c r="H188">
        <v>456</v>
      </c>
      <c r="I188" t="s">
        <v>662</v>
      </c>
      <c r="J188">
        <v>2000</v>
      </c>
      <c r="K188" t="s">
        <v>302</v>
      </c>
      <c r="L188" t="s">
        <v>299</v>
      </c>
      <c r="M188" s="2">
        <v>10000</v>
      </c>
      <c r="N188" s="2">
        <v>10000</v>
      </c>
      <c r="O188" s="2">
        <v>35000</v>
      </c>
      <c r="P188" t="s">
        <v>1235</v>
      </c>
      <c r="Q188" t="s">
        <v>1043</v>
      </c>
      <c r="R188" s="2">
        <v>46320</v>
      </c>
      <c r="S188">
        <v>12</v>
      </c>
      <c r="T188">
        <v>150</v>
      </c>
      <c r="U188">
        <v>759</v>
      </c>
      <c r="V188">
        <v>118</v>
      </c>
      <c r="W188">
        <v>28</v>
      </c>
      <c r="X188">
        <v>33</v>
      </c>
      <c r="Y188" s="2">
        <v>24600</v>
      </c>
      <c r="Z188" t="s">
        <v>1395</v>
      </c>
      <c r="AA188" t="s">
        <v>704</v>
      </c>
      <c r="AB188" t="s">
        <v>1413</v>
      </c>
      <c r="AC188" t="s">
        <v>302</v>
      </c>
      <c r="AD188" t="s">
        <v>302</v>
      </c>
      <c r="AE188" t="s">
        <v>302</v>
      </c>
      <c r="AF188" t="s">
        <v>302</v>
      </c>
      <c r="AG188" t="s">
        <v>302</v>
      </c>
      <c r="AH188" t="s">
        <v>302</v>
      </c>
      <c r="AI188">
        <v>77</v>
      </c>
      <c r="AJ188">
        <v>77</v>
      </c>
      <c r="AK188">
        <v>48</v>
      </c>
      <c r="AL188">
        <v>48</v>
      </c>
      <c r="AM188">
        <v>40</v>
      </c>
      <c r="AN188" s="2">
        <v>2000</v>
      </c>
      <c r="AO188" t="s">
        <v>417</v>
      </c>
      <c r="AP188" t="s">
        <v>1397</v>
      </c>
      <c r="AQ188" s="2">
        <v>5000</v>
      </c>
      <c r="AR188" t="s">
        <v>396</v>
      </c>
      <c r="AS188">
        <v>2</v>
      </c>
      <c r="AT188">
        <v>49.5</v>
      </c>
      <c r="AU188" t="s">
        <v>309</v>
      </c>
      <c r="AV188" t="s">
        <v>364</v>
      </c>
      <c r="AW188" t="s">
        <v>309</v>
      </c>
      <c r="AX188" t="s">
        <v>1286</v>
      </c>
      <c r="AY188" t="s">
        <v>1005</v>
      </c>
      <c r="AZ188" t="s">
        <v>324</v>
      </c>
      <c r="BA188" s="2">
        <v>1000</v>
      </c>
    </row>
    <row r="189" spans="1:105" x14ac:dyDescent="0.25">
      <c r="A189" t="s">
        <v>302</v>
      </c>
      <c r="B189" t="s">
        <v>1414</v>
      </c>
      <c r="C189">
        <v>10000</v>
      </c>
      <c r="D189" t="s">
        <v>659</v>
      </c>
      <c r="E189" t="s">
        <v>818</v>
      </c>
      <c r="F189">
        <v>10000</v>
      </c>
      <c r="G189">
        <v>2009</v>
      </c>
      <c r="H189" t="s">
        <v>302</v>
      </c>
      <c r="I189" t="s">
        <v>299</v>
      </c>
      <c r="J189" s="2">
        <v>10000</v>
      </c>
      <c r="K189" s="2">
        <v>12000</v>
      </c>
      <c r="L189" s="2">
        <v>37500</v>
      </c>
      <c r="M189" t="s">
        <v>960</v>
      </c>
      <c r="N189" t="s">
        <v>393</v>
      </c>
      <c r="O189" s="2">
        <v>58656</v>
      </c>
      <c r="P189">
        <v>11</v>
      </c>
      <c r="Q189">
        <v>199</v>
      </c>
      <c r="R189">
        <v>748</v>
      </c>
      <c r="S189">
        <v>137</v>
      </c>
      <c r="T189">
        <v>28</v>
      </c>
      <c r="U189">
        <v>39</v>
      </c>
      <c r="V189" s="2">
        <v>22046</v>
      </c>
      <c r="W189" t="s">
        <v>888</v>
      </c>
      <c r="X189" t="s">
        <v>678</v>
      </c>
      <c r="Y189" t="s">
        <v>1415</v>
      </c>
      <c r="Z189" t="s">
        <v>302</v>
      </c>
      <c r="AA189" t="s">
        <v>302</v>
      </c>
      <c r="AB189" t="s">
        <v>302</v>
      </c>
      <c r="AC189" t="s">
        <v>302</v>
      </c>
      <c r="AD189" t="s">
        <v>302</v>
      </c>
      <c r="AE189" t="s">
        <v>302</v>
      </c>
      <c r="AF189">
        <v>94</v>
      </c>
      <c r="AG189">
        <v>94</v>
      </c>
      <c r="AH189">
        <v>94</v>
      </c>
      <c r="AI189">
        <v>94</v>
      </c>
      <c r="AJ189" t="s">
        <v>302</v>
      </c>
      <c r="AK189" s="2">
        <v>4000</v>
      </c>
      <c r="AL189" t="s">
        <v>330</v>
      </c>
      <c r="AM189" t="s">
        <v>705</v>
      </c>
      <c r="AN189" t="s">
        <v>1416</v>
      </c>
      <c r="AO189" t="s">
        <v>330</v>
      </c>
      <c r="AP189">
        <v>2</v>
      </c>
      <c r="AQ189">
        <v>60.5</v>
      </c>
      <c r="AR189">
        <v>-2</v>
      </c>
      <c r="AS189" t="s">
        <v>1019</v>
      </c>
      <c r="AT189" t="s">
        <v>1346</v>
      </c>
      <c r="AU189" t="s">
        <v>1347</v>
      </c>
      <c r="AV189" t="s">
        <v>397</v>
      </c>
      <c r="AW189" t="s">
        <v>835</v>
      </c>
      <c r="AX189" t="s">
        <v>1348</v>
      </c>
      <c r="AY189" t="s">
        <v>1005</v>
      </c>
      <c r="AZ189" t="s">
        <v>1417</v>
      </c>
    </row>
    <row r="190" spans="1:105" x14ac:dyDescent="0.25">
      <c r="A190" t="s">
        <v>302</v>
      </c>
      <c r="B190" t="s">
        <v>1418</v>
      </c>
      <c r="C190">
        <v>702</v>
      </c>
      <c r="D190" t="s">
        <v>295</v>
      </c>
      <c r="E190" t="s">
        <v>649</v>
      </c>
      <c r="F190">
        <v>700</v>
      </c>
      <c r="G190" t="s">
        <v>650</v>
      </c>
      <c r="H190">
        <v>1973</v>
      </c>
      <c r="I190">
        <v>2007</v>
      </c>
      <c r="J190" t="s">
        <v>299</v>
      </c>
      <c r="K190" s="2">
        <v>6500</v>
      </c>
      <c r="L190" s="2">
        <v>6500</v>
      </c>
      <c r="M190" s="2">
        <v>25000</v>
      </c>
      <c r="N190" t="s">
        <v>1323</v>
      </c>
      <c r="O190" t="s">
        <v>1043</v>
      </c>
      <c r="P190" s="2">
        <v>26550</v>
      </c>
      <c r="Q190">
        <v>5</v>
      </c>
      <c r="R190">
        <v>150</v>
      </c>
      <c r="S190">
        <v>355</v>
      </c>
      <c r="T190">
        <v>245</v>
      </c>
      <c r="U190">
        <v>21</v>
      </c>
      <c r="V190">
        <v>83</v>
      </c>
      <c r="W190" s="2">
        <v>4400</v>
      </c>
      <c r="X190" t="s">
        <v>431</v>
      </c>
      <c r="Y190" t="s">
        <v>1356</v>
      </c>
      <c r="Z190">
        <v>32</v>
      </c>
      <c r="AA190" t="s">
        <v>778</v>
      </c>
      <c r="AB190" t="s">
        <v>302</v>
      </c>
      <c r="AC190" t="s">
        <v>302</v>
      </c>
      <c r="AD190" t="s">
        <v>302</v>
      </c>
      <c r="AE190" t="s">
        <v>302</v>
      </c>
      <c r="AF190" t="s">
        <v>302</v>
      </c>
      <c r="AG190" t="s">
        <v>302</v>
      </c>
      <c r="AH190">
        <v>67</v>
      </c>
      <c r="AI190">
        <v>54</v>
      </c>
      <c r="AJ190" t="s">
        <v>302</v>
      </c>
      <c r="AK190" t="s">
        <v>302</v>
      </c>
      <c r="AL190" t="s">
        <v>302</v>
      </c>
      <c r="AM190" s="2">
        <v>1300</v>
      </c>
      <c r="AN190" t="s">
        <v>1419</v>
      </c>
      <c r="AO190" t="s">
        <v>1420</v>
      </c>
      <c r="AP190" s="2">
        <v>3000</v>
      </c>
      <c r="AQ190" t="s">
        <v>308</v>
      </c>
      <c r="AR190">
        <v>1.75</v>
      </c>
      <c r="AS190">
        <v>49.5</v>
      </c>
      <c r="AT190" t="s">
        <v>330</v>
      </c>
      <c r="AU190" t="s">
        <v>1421</v>
      </c>
      <c r="AV190" t="s">
        <v>309</v>
      </c>
      <c r="AW190" t="s">
        <v>498</v>
      </c>
      <c r="AX190" t="s">
        <v>1070</v>
      </c>
      <c r="AY190">
        <v>600</v>
      </c>
      <c r="AZ190" t="s">
        <v>312</v>
      </c>
      <c r="BA190" t="s">
        <v>302</v>
      </c>
      <c r="BB190" t="s">
        <v>302</v>
      </c>
      <c r="BC190" t="s">
        <v>302</v>
      </c>
      <c r="BD190" t="s">
        <v>317</v>
      </c>
      <c r="BE190" t="s">
        <v>302</v>
      </c>
      <c r="BF190" t="s">
        <v>302</v>
      </c>
      <c r="BG190">
        <v>3</v>
      </c>
      <c r="BH190" t="s">
        <v>1422</v>
      </c>
    </row>
    <row r="191" spans="1:105" x14ac:dyDescent="0.25">
      <c r="A191" t="s">
        <v>302</v>
      </c>
      <c r="B191" t="s">
        <v>1418</v>
      </c>
      <c r="C191">
        <v>706</v>
      </c>
      <c r="D191" t="s">
        <v>295</v>
      </c>
      <c r="E191" t="s">
        <v>649</v>
      </c>
      <c r="F191">
        <v>700</v>
      </c>
      <c r="G191" t="s">
        <v>650</v>
      </c>
      <c r="H191">
        <v>1976</v>
      </c>
      <c r="I191">
        <v>2008</v>
      </c>
      <c r="J191" t="s">
        <v>299</v>
      </c>
      <c r="K191" s="2">
        <v>6500</v>
      </c>
      <c r="L191" s="2">
        <v>6500</v>
      </c>
      <c r="M191" s="2">
        <v>25000</v>
      </c>
      <c r="N191" t="s">
        <v>765</v>
      </c>
      <c r="O191" t="s">
        <v>393</v>
      </c>
      <c r="P191" s="2">
        <v>26550</v>
      </c>
      <c r="Q191">
        <v>5</v>
      </c>
      <c r="R191">
        <v>150</v>
      </c>
      <c r="S191">
        <v>355</v>
      </c>
      <c r="T191">
        <v>245</v>
      </c>
      <c r="U191">
        <v>21</v>
      </c>
      <c r="V191">
        <v>83</v>
      </c>
      <c r="W191" s="2">
        <v>4400</v>
      </c>
      <c r="X191" t="s">
        <v>431</v>
      </c>
      <c r="Y191" t="s">
        <v>1356</v>
      </c>
      <c r="Z191">
        <v>32</v>
      </c>
      <c r="AA191" t="s">
        <v>778</v>
      </c>
      <c r="AB191" t="s">
        <v>302</v>
      </c>
      <c r="AC191" t="s">
        <v>302</v>
      </c>
      <c r="AD191" t="s">
        <v>302</v>
      </c>
      <c r="AE191" t="s">
        <v>302</v>
      </c>
      <c r="AF191" t="s">
        <v>302</v>
      </c>
      <c r="AG191" t="s">
        <v>302</v>
      </c>
      <c r="AH191">
        <v>67</v>
      </c>
      <c r="AI191">
        <v>54</v>
      </c>
      <c r="AJ191" t="s">
        <v>302</v>
      </c>
      <c r="AK191" t="s">
        <v>302</v>
      </c>
      <c r="AL191" t="s">
        <v>302</v>
      </c>
      <c r="AM191" s="2">
        <v>1300</v>
      </c>
      <c r="AN191" t="s">
        <v>540</v>
      </c>
      <c r="AO191" t="s">
        <v>1420</v>
      </c>
      <c r="AP191" s="2">
        <v>3000</v>
      </c>
      <c r="AQ191" t="s">
        <v>308</v>
      </c>
      <c r="AR191">
        <v>1.75</v>
      </c>
      <c r="AS191">
        <v>60.5</v>
      </c>
      <c r="AT191" t="s">
        <v>330</v>
      </c>
      <c r="AU191" t="s">
        <v>1421</v>
      </c>
      <c r="AV191" t="s">
        <v>309</v>
      </c>
      <c r="AW191" t="s">
        <v>498</v>
      </c>
      <c r="AX191" t="s">
        <v>324</v>
      </c>
      <c r="AY191">
        <v>600</v>
      </c>
      <c r="AZ191" t="s">
        <v>312</v>
      </c>
      <c r="BA191" t="s">
        <v>302</v>
      </c>
      <c r="BB191" t="s">
        <v>302</v>
      </c>
      <c r="BC191" t="s">
        <v>317</v>
      </c>
      <c r="BD191" t="s">
        <v>317</v>
      </c>
      <c r="BE191" t="s">
        <v>302</v>
      </c>
      <c r="BF191" t="s">
        <v>302</v>
      </c>
      <c r="BG191">
        <v>3</v>
      </c>
      <c r="BH191" t="s">
        <v>369</v>
      </c>
    </row>
    <row r="192" spans="1:105" x14ac:dyDescent="0.25">
      <c r="A192" t="s">
        <v>302</v>
      </c>
      <c r="B192" t="s">
        <v>1418</v>
      </c>
      <c r="C192">
        <v>707</v>
      </c>
      <c r="D192" t="s">
        <v>295</v>
      </c>
      <c r="E192" t="s">
        <v>649</v>
      </c>
      <c r="F192">
        <v>700</v>
      </c>
      <c r="G192" t="s">
        <v>650</v>
      </c>
      <c r="H192">
        <v>1976</v>
      </c>
      <c r="I192">
        <v>1997</v>
      </c>
      <c r="J192" t="s">
        <v>299</v>
      </c>
      <c r="K192" s="2">
        <v>6500</v>
      </c>
      <c r="L192" s="2">
        <v>6500</v>
      </c>
      <c r="M192" s="2">
        <v>19685</v>
      </c>
      <c r="N192" t="s">
        <v>1258</v>
      </c>
      <c r="O192" t="s">
        <v>393</v>
      </c>
      <c r="P192" s="2">
        <v>26400</v>
      </c>
      <c r="Q192">
        <v>6</v>
      </c>
      <c r="R192">
        <v>112</v>
      </c>
      <c r="S192">
        <v>355</v>
      </c>
      <c r="T192">
        <v>245</v>
      </c>
      <c r="U192">
        <v>21</v>
      </c>
      <c r="V192">
        <v>70</v>
      </c>
      <c r="W192" s="2">
        <v>5000</v>
      </c>
      <c r="X192" t="s">
        <v>1423</v>
      </c>
      <c r="Y192" t="s">
        <v>664</v>
      </c>
      <c r="Z192" t="s">
        <v>778</v>
      </c>
      <c r="AA192">
        <v>3</v>
      </c>
      <c r="AB192" t="s">
        <v>581</v>
      </c>
      <c r="AC192" t="s">
        <v>302</v>
      </c>
      <c r="AD192" t="s">
        <v>302</v>
      </c>
      <c r="AE192" t="s">
        <v>302</v>
      </c>
      <c r="AF192">
        <v>15</v>
      </c>
      <c r="AG192">
        <v>52.5</v>
      </c>
      <c r="AH192">
        <v>52.5</v>
      </c>
      <c r="AI192">
        <v>10</v>
      </c>
      <c r="AJ192" t="s">
        <v>302</v>
      </c>
      <c r="AK192" t="s">
        <v>302</v>
      </c>
      <c r="AL192" s="2">
        <v>1000</v>
      </c>
      <c r="AM192" t="s">
        <v>417</v>
      </c>
      <c r="AN192" t="s">
        <v>724</v>
      </c>
      <c r="AO192" s="2">
        <v>3000</v>
      </c>
      <c r="AP192" t="s">
        <v>308</v>
      </c>
      <c r="AQ192">
        <v>1.5</v>
      </c>
      <c r="AR192">
        <v>49.5</v>
      </c>
      <c r="AS192" t="s">
        <v>302</v>
      </c>
      <c r="AT192" t="s">
        <v>309</v>
      </c>
      <c r="AU192" t="s">
        <v>1424</v>
      </c>
      <c r="AV192" t="s">
        <v>324</v>
      </c>
      <c r="AW192">
        <v>600</v>
      </c>
      <c r="AX192" t="s">
        <v>312</v>
      </c>
      <c r="AY192" t="s">
        <v>302</v>
      </c>
      <c r="AZ192" t="s">
        <v>757</v>
      </c>
      <c r="BA192" t="s">
        <v>1425</v>
      </c>
      <c r="BB192" t="s">
        <v>317</v>
      </c>
      <c r="BC192" t="s">
        <v>302</v>
      </c>
      <c r="BD192" t="s">
        <v>302</v>
      </c>
      <c r="BE192" t="s">
        <v>317</v>
      </c>
      <c r="BF192">
        <v>3</v>
      </c>
      <c r="BG192" t="s">
        <v>369</v>
      </c>
    </row>
    <row r="193" spans="1:119" x14ac:dyDescent="0.25">
      <c r="A193" t="s">
        <v>302</v>
      </c>
      <c r="B193" t="s">
        <v>1418</v>
      </c>
      <c r="C193" t="s">
        <v>1256</v>
      </c>
      <c r="D193" t="s">
        <v>295</v>
      </c>
      <c r="E193" t="s">
        <v>1257</v>
      </c>
      <c r="F193">
        <v>2000</v>
      </c>
      <c r="G193">
        <v>2001</v>
      </c>
      <c r="H193" t="s">
        <v>302</v>
      </c>
      <c r="I193" t="s">
        <v>299</v>
      </c>
      <c r="J193" s="2">
        <v>7500</v>
      </c>
      <c r="K193" s="2">
        <v>7500</v>
      </c>
      <c r="L193" s="2">
        <v>30000</v>
      </c>
      <c r="M193" t="s">
        <v>765</v>
      </c>
      <c r="N193" t="s">
        <v>1043</v>
      </c>
      <c r="O193" s="2">
        <v>35700</v>
      </c>
      <c r="P193">
        <v>10</v>
      </c>
      <c r="Q193">
        <v>184</v>
      </c>
      <c r="R193">
        <v>349</v>
      </c>
      <c r="S193">
        <v>226</v>
      </c>
      <c r="T193">
        <v>29.5</v>
      </c>
      <c r="U193">
        <v>65.5</v>
      </c>
      <c r="V193" s="2">
        <v>11350</v>
      </c>
      <c r="W193" t="s">
        <v>1426</v>
      </c>
      <c r="X193" t="s">
        <v>678</v>
      </c>
      <c r="Y193" t="s">
        <v>1427</v>
      </c>
      <c r="Z193" t="s">
        <v>302</v>
      </c>
      <c r="AA193" t="s">
        <v>302</v>
      </c>
      <c r="AB193" t="s">
        <v>302</v>
      </c>
      <c r="AC193">
        <v>2.5</v>
      </c>
      <c r="AD193" t="s">
        <v>1428</v>
      </c>
      <c r="AE193">
        <v>15</v>
      </c>
      <c r="AF193">
        <v>71</v>
      </c>
      <c r="AG193">
        <v>71</v>
      </c>
      <c r="AH193" t="s">
        <v>302</v>
      </c>
      <c r="AI193" t="s">
        <v>302</v>
      </c>
      <c r="AJ193">
        <v>30</v>
      </c>
      <c r="AK193" s="2">
        <v>2057</v>
      </c>
      <c r="AL193" t="s">
        <v>1262</v>
      </c>
      <c r="AM193" t="s">
        <v>1263</v>
      </c>
      <c r="AN193" s="2">
        <v>6800</v>
      </c>
      <c r="AO193" t="s">
        <v>315</v>
      </c>
      <c r="AP193" t="s">
        <v>404</v>
      </c>
      <c r="AQ193">
        <v>2</v>
      </c>
      <c r="AR193">
        <v>60.5</v>
      </c>
      <c r="AS193" t="s">
        <v>1264</v>
      </c>
      <c r="AT193" t="s">
        <v>1265</v>
      </c>
      <c r="AU193" t="s">
        <v>302</v>
      </c>
      <c r="AV193" s="2">
        <v>1500</v>
      </c>
      <c r="AW193" t="s">
        <v>348</v>
      </c>
      <c r="AX193" t="s">
        <v>1266</v>
      </c>
      <c r="AY193">
        <v>-2</v>
      </c>
      <c r="AZ193" t="s">
        <v>441</v>
      </c>
    </row>
    <row r="194" spans="1:119" x14ac:dyDescent="0.25">
      <c r="A194">
        <v>102</v>
      </c>
      <c r="B194" t="s">
        <v>641</v>
      </c>
      <c r="C194" t="s">
        <v>1429</v>
      </c>
      <c r="D194" t="s">
        <v>295</v>
      </c>
      <c r="E194" t="s">
        <v>352</v>
      </c>
      <c r="F194" t="s">
        <v>1430</v>
      </c>
      <c r="G194">
        <v>2009</v>
      </c>
      <c r="H194" t="s">
        <v>302</v>
      </c>
      <c r="I194" t="s">
        <v>446</v>
      </c>
      <c r="J194" s="2">
        <v>6500</v>
      </c>
      <c r="K194" s="2">
        <v>10000</v>
      </c>
      <c r="L194" s="2">
        <v>30000</v>
      </c>
      <c r="M194" t="s">
        <v>765</v>
      </c>
      <c r="N194" t="s">
        <v>644</v>
      </c>
      <c r="O194" s="2">
        <v>56528</v>
      </c>
      <c r="P194">
        <v>8</v>
      </c>
      <c r="Q194">
        <v>140</v>
      </c>
      <c r="R194">
        <v>295</v>
      </c>
      <c r="S194">
        <v>230</v>
      </c>
      <c r="T194">
        <v>32</v>
      </c>
      <c r="U194">
        <v>75</v>
      </c>
      <c r="V194" s="2">
        <v>7716</v>
      </c>
      <c r="W194" t="s">
        <v>1431</v>
      </c>
      <c r="X194" t="s">
        <v>678</v>
      </c>
      <c r="Y194" t="s">
        <v>1432</v>
      </c>
      <c r="Z194">
        <v>3.3</v>
      </c>
      <c r="AA194" t="s">
        <v>463</v>
      </c>
      <c r="AB194" s="2">
        <v>6562</v>
      </c>
      <c r="AC194" t="s">
        <v>302</v>
      </c>
      <c r="AD194" t="s">
        <v>302</v>
      </c>
      <c r="AE194">
        <v>16.5</v>
      </c>
      <c r="AF194">
        <v>71</v>
      </c>
      <c r="AG194">
        <v>71</v>
      </c>
      <c r="AH194" t="s">
        <v>302</v>
      </c>
      <c r="AI194" t="s">
        <v>302</v>
      </c>
      <c r="AJ194" t="s">
        <v>302</v>
      </c>
      <c r="AK194" s="2">
        <v>3000</v>
      </c>
      <c r="AL194" t="s">
        <v>1400</v>
      </c>
      <c r="AM194" t="s">
        <v>352</v>
      </c>
      <c r="AN194" t="s">
        <v>546</v>
      </c>
      <c r="AO194" t="s">
        <v>302</v>
      </c>
      <c r="AP194" t="s">
        <v>688</v>
      </c>
      <c r="AQ194" t="s">
        <v>1119</v>
      </c>
      <c r="AR194" t="s">
        <v>688</v>
      </c>
      <c r="AS194" t="s">
        <v>1119</v>
      </c>
      <c r="AT194" t="s">
        <v>302</v>
      </c>
      <c r="AU194">
        <v>60.5</v>
      </c>
      <c r="AV194">
        <v>-2</v>
      </c>
      <c r="AW194" t="s">
        <v>352</v>
      </c>
      <c r="AX194" t="s">
        <v>1433</v>
      </c>
      <c r="AY194" t="s">
        <v>1434</v>
      </c>
      <c r="AZ194" t="s">
        <v>479</v>
      </c>
      <c r="BA194" t="s">
        <v>1274</v>
      </c>
      <c r="BB194" t="s">
        <v>1435</v>
      </c>
      <c r="BC194" t="s">
        <v>742</v>
      </c>
      <c r="BD194" t="s">
        <v>1436</v>
      </c>
      <c r="BE194" t="s">
        <v>733</v>
      </c>
      <c r="BF194" t="s">
        <v>1119</v>
      </c>
      <c r="BG194" t="s">
        <v>924</v>
      </c>
      <c r="BH194" t="s">
        <v>348</v>
      </c>
      <c r="BI194" t="s">
        <v>352</v>
      </c>
      <c r="BJ194" t="s">
        <v>546</v>
      </c>
      <c r="BK194" t="s">
        <v>1277</v>
      </c>
      <c r="BL194" t="s">
        <v>302</v>
      </c>
      <c r="BM194" t="s">
        <v>302</v>
      </c>
      <c r="BN194" t="s">
        <v>302</v>
      </c>
      <c r="BO194" t="s">
        <v>302</v>
      </c>
      <c r="BP194" t="s">
        <v>302</v>
      </c>
      <c r="BQ194">
        <v>4</v>
      </c>
      <c r="BR194" t="s">
        <v>352</v>
      </c>
      <c r="BS194" t="s">
        <v>546</v>
      </c>
      <c r="BT194" t="s">
        <v>735</v>
      </c>
      <c r="BU194" t="s">
        <v>1278</v>
      </c>
      <c r="BV194" s="2">
        <v>5025</v>
      </c>
      <c r="BW194" s="2">
        <v>5675</v>
      </c>
      <c r="BX194" s="2">
        <v>8805</v>
      </c>
      <c r="BY194" s="2">
        <v>27545</v>
      </c>
      <c r="BZ194" t="s">
        <v>302</v>
      </c>
      <c r="CA194">
        <v>4</v>
      </c>
      <c r="CB194" t="s">
        <v>302</v>
      </c>
      <c r="CC194" t="s">
        <v>302</v>
      </c>
      <c r="CD194" s="2">
        <v>3200</v>
      </c>
      <c r="CE194">
        <v>6</v>
      </c>
      <c r="CF194" t="s">
        <v>352</v>
      </c>
      <c r="CG194" t="s">
        <v>546</v>
      </c>
      <c r="CH194">
        <v>60.5</v>
      </c>
      <c r="CI194" t="s">
        <v>302</v>
      </c>
      <c r="CJ194">
        <v>21</v>
      </c>
      <c r="CK194">
        <v>75</v>
      </c>
      <c r="CL194" t="s">
        <v>302</v>
      </c>
      <c r="CM194" t="s">
        <v>352</v>
      </c>
      <c r="CN194" s="2">
        <v>6500</v>
      </c>
      <c r="CO194">
        <v>15</v>
      </c>
      <c r="CP194">
        <v>4.5</v>
      </c>
      <c r="CQ194">
        <v>4</v>
      </c>
      <c r="CR194">
        <v>1</v>
      </c>
      <c r="CS194">
        <v>5</v>
      </c>
      <c r="CT194" t="s">
        <v>323</v>
      </c>
      <c r="CU194">
        <v>2</v>
      </c>
      <c r="CV194" t="s">
        <v>323</v>
      </c>
      <c r="CW194" t="s">
        <v>302</v>
      </c>
      <c r="CX194" t="s">
        <v>302</v>
      </c>
      <c r="CY194" t="s">
        <v>323</v>
      </c>
      <c r="CZ194" t="s">
        <v>1437</v>
      </c>
      <c r="DA194" t="s">
        <v>412</v>
      </c>
      <c r="DB194" t="s">
        <v>323</v>
      </c>
      <c r="DC194" t="s">
        <v>317</v>
      </c>
      <c r="DD194" t="s">
        <v>302</v>
      </c>
    </row>
    <row r="195" spans="1:119" x14ac:dyDescent="0.25">
      <c r="A195">
        <v>103</v>
      </c>
      <c r="B195" t="s">
        <v>641</v>
      </c>
      <c r="C195" t="s">
        <v>1438</v>
      </c>
      <c r="D195" t="s">
        <v>295</v>
      </c>
      <c r="E195" t="s">
        <v>352</v>
      </c>
      <c r="F195" t="s">
        <v>1430</v>
      </c>
      <c r="G195">
        <v>2009</v>
      </c>
      <c r="H195" t="s">
        <v>302</v>
      </c>
      <c r="I195" t="s">
        <v>446</v>
      </c>
      <c r="J195" s="2">
        <v>6500</v>
      </c>
      <c r="K195" s="2">
        <v>10000</v>
      </c>
      <c r="L195" s="2">
        <v>30000</v>
      </c>
      <c r="M195" t="s">
        <v>708</v>
      </c>
      <c r="N195" t="s">
        <v>644</v>
      </c>
      <c r="O195" s="2">
        <v>56528</v>
      </c>
      <c r="P195">
        <v>8</v>
      </c>
      <c r="Q195">
        <v>140</v>
      </c>
      <c r="R195">
        <v>295</v>
      </c>
      <c r="S195">
        <v>230</v>
      </c>
      <c r="T195">
        <v>32</v>
      </c>
      <c r="U195">
        <v>75</v>
      </c>
      <c r="V195" s="2">
        <v>7716</v>
      </c>
      <c r="W195" t="s">
        <v>1431</v>
      </c>
      <c r="X195" t="s">
        <v>678</v>
      </c>
      <c r="Y195" t="s">
        <v>1432</v>
      </c>
      <c r="Z195">
        <v>3.3</v>
      </c>
      <c r="AA195" t="s">
        <v>463</v>
      </c>
      <c r="AB195" s="2">
        <v>6562</v>
      </c>
      <c r="AC195" t="s">
        <v>302</v>
      </c>
      <c r="AD195" t="s">
        <v>302</v>
      </c>
      <c r="AE195">
        <v>16.5</v>
      </c>
      <c r="AF195">
        <v>71</v>
      </c>
      <c r="AG195">
        <v>71</v>
      </c>
      <c r="AH195" t="s">
        <v>302</v>
      </c>
      <c r="AI195" t="s">
        <v>302</v>
      </c>
      <c r="AJ195" t="s">
        <v>302</v>
      </c>
      <c r="AK195" s="2">
        <v>3000</v>
      </c>
      <c r="AL195" t="s">
        <v>1400</v>
      </c>
      <c r="AM195" t="s">
        <v>352</v>
      </c>
      <c r="AN195" t="s">
        <v>546</v>
      </c>
      <c r="AO195" t="s">
        <v>302</v>
      </c>
      <c r="AP195" t="s">
        <v>688</v>
      </c>
      <c r="AQ195" t="s">
        <v>1119</v>
      </c>
      <c r="AR195" t="s">
        <v>688</v>
      </c>
      <c r="AS195" t="s">
        <v>1119</v>
      </c>
      <c r="AT195" t="s">
        <v>302</v>
      </c>
      <c r="AU195">
        <v>60.5</v>
      </c>
      <c r="AV195">
        <v>-2</v>
      </c>
      <c r="AW195" t="s">
        <v>352</v>
      </c>
      <c r="AX195" t="s">
        <v>1433</v>
      </c>
      <c r="AY195" t="s">
        <v>1434</v>
      </c>
      <c r="AZ195" t="s">
        <v>479</v>
      </c>
      <c r="BA195" t="s">
        <v>1274</v>
      </c>
      <c r="BB195" t="s">
        <v>1435</v>
      </c>
      <c r="BC195" t="s">
        <v>742</v>
      </c>
      <c r="BD195" t="s">
        <v>1436</v>
      </c>
      <c r="BE195" t="s">
        <v>733</v>
      </c>
      <c r="BF195" t="s">
        <v>1119</v>
      </c>
      <c r="BG195" t="s">
        <v>924</v>
      </c>
      <c r="BH195" t="s">
        <v>348</v>
      </c>
      <c r="BI195" t="s">
        <v>352</v>
      </c>
      <c r="BJ195" t="s">
        <v>546</v>
      </c>
      <c r="BK195" t="s">
        <v>1277</v>
      </c>
      <c r="BL195" t="s">
        <v>302</v>
      </c>
      <c r="BM195" t="s">
        <v>302</v>
      </c>
      <c r="BN195" t="s">
        <v>302</v>
      </c>
      <c r="BO195" t="s">
        <v>302</v>
      </c>
      <c r="BP195" t="s">
        <v>302</v>
      </c>
      <c r="BQ195">
        <v>4</v>
      </c>
      <c r="BR195" t="s">
        <v>352</v>
      </c>
      <c r="BS195" t="s">
        <v>546</v>
      </c>
      <c r="BT195" t="s">
        <v>735</v>
      </c>
      <c r="BU195" t="s">
        <v>1278</v>
      </c>
      <c r="BV195" s="2">
        <v>5025</v>
      </c>
      <c r="BW195" s="2">
        <v>5675</v>
      </c>
      <c r="BX195" s="2">
        <v>8805</v>
      </c>
      <c r="BY195" s="2">
        <v>27545</v>
      </c>
      <c r="BZ195" t="s">
        <v>302</v>
      </c>
      <c r="CA195">
        <v>4</v>
      </c>
      <c r="CB195" t="s">
        <v>302</v>
      </c>
      <c r="CC195" t="s">
        <v>302</v>
      </c>
      <c r="CD195" s="2">
        <v>3200</v>
      </c>
      <c r="CE195">
        <v>6</v>
      </c>
      <c r="CF195" t="s">
        <v>352</v>
      </c>
      <c r="CG195" t="s">
        <v>546</v>
      </c>
      <c r="CH195">
        <v>60.5</v>
      </c>
      <c r="CI195" t="s">
        <v>302</v>
      </c>
      <c r="CJ195">
        <v>21</v>
      </c>
      <c r="CK195">
        <v>75</v>
      </c>
      <c r="CL195" t="s">
        <v>302</v>
      </c>
      <c r="CM195" t="s">
        <v>352</v>
      </c>
      <c r="CN195" s="2">
        <v>6500</v>
      </c>
      <c r="CO195">
        <v>15</v>
      </c>
      <c r="CP195">
        <v>4.5</v>
      </c>
      <c r="CQ195">
        <v>4</v>
      </c>
      <c r="CR195">
        <v>1</v>
      </c>
      <c r="CS195">
        <v>5</v>
      </c>
      <c r="CT195" t="s">
        <v>323</v>
      </c>
      <c r="CU195">
        <v>2</v>
      </c>
      <c r="CV195" t="s">
        <v>323</v>
      </c>
      <c r="CW195" t="s">
        <v>302</v>
      </c>
      <c r="CX195" t="s">
        <v>302</v>
      </c>
      <c r="CY195" t="s">
        <v>323</v>
      </c>
      <c r="CZ195" t="s">
        <v>1437</v>
      </c>
      <c r="DA195" t="s">
        <v>412</v>
      </c>
      <c r="DB195" t="s">
        <v>323</v>
      </c>
      <c r="DC195" t="s">
        <v>317</v>
      </c>
      <c r="DD195" t="s">
        <v>302</v>
      </c>
    </row>
    <row r="196" spans="1:119" x14ac:dyDescent="0.25">
      <c r="A196" t="s">
        <v>302</v>
      </c>
      <c r="B196" t="s">
        <v>1439</v>
      </c>
      <c r="C196" t="s">
        <v>851</v>
      </c>
      <c r="D196" t="s">
        <v>659</v>
      </c>
      <c r="E196" t="s">
        <v>676</v>
      </c>
      <c r="F196" t="s">
        <v>1440</v>
      </c>
      <c r="G196">
        <v>2010</v>
      </c>
      <c r="H196" t="s">
        <v>304</v>
      </c>
      <c r="I196" t="s">
        <v>299</v>
      </c>
      <c r="J196" s="2">
        <v>10000</v>
      </c>
      <c r="K196" s="2">
        <v>12000</v>
      </c>
      <c r="L196" s="2">
        <v>40000</v>
      </c>
      <c r="M196" t="s">
        <v>400</v>
      </c>
      <c r="N196" t="s">
        <v>461</v>
      </c>
      <c r="O196" s="2">
        <v>56322</v>
      </c>
      <c r="P196">
        <v>12</v>
      </c>
      <c r="Q196">
        <v>180</v>
      </c>
      <c r="R196">
        <v>781</v>
      </c>
      <c r="S196">
        <v>138</v>
      </c>
      <c r="T196">
        <v>27.88</v>
      </c>
      <c r="U196">
        <v>39.799999999999997</v>
      </c>
      <c r="V196" s="2">
        <v>22046</v>
      </c>
      <c r="W196">
        <v>82</v>
      </c>
      <c r="X196" t="s">
        <v>344</v>
      </c>
      <c r="Y196">
        <v>41.3</v>
      </c>
      <c r="Z196" t="s">
        <v>1138</v>
      </c>
      <c r="AA196" t="s">
        <v>302</v>
      </c>
      <c r="AB196">
        <v>3</v>
      </c>
      <c r="AC196">
        <v>6</v>
      </c>
      <c r="AD196" t="s">
        <v>302</v>
      </c>
      <c r="AE196" s="2">
        <v>6166</v>
      </c>
      <c r="AF196" t="s">
        <v>1128</v>
      </c>
      <c r="AG196" t="s">
        <v>1123</v>
      </c>
      <c r="AH196">
        <v>4</v>
      </c>
      <c r="AI196" t="s">
        <v>1328</v>
      </c>
      <c r="AJ196" s="2">
        <v>1263</v>
      </c>
      <c r="AK196" t="s">
        <v>304</v>
      </c>
      <c r="AL196" t="s">
        <v>304</v>
      </c>
      <c r="AM196" t="s">
        <v>304</v>
      </c>
      <c r="AN196">
        <v>93.7</v>
      </c>
      <c r="AO196">
        <v>55.1</v>
      </c>
      <c r="AP196">
        <v>55.1</v>
      </c>
      <c r="AQ196">
        <v>55.1</v>
      </c>
      <c r="AR196">
        <v>44</v>
      </c>
      <c r="AS196" s="2">
        <v>2000</v>
      </c>
      <c r="AT196" t="s">
        <v>733</v>
      </c>
      <c r="AU196">
        <v>52</v>
      </c>
      <c r="AV196" t="s">
        <v>344</v>
      </c>
      <c r="AW196">
        <v>46</v>
      </c>
      <c r="AX196" s="2">
        <v>4500</v>
      </c>
      <c r="AY196" t="s">
        <v>735</v>
      </c>
      <c r="AZ196">
        <v>2</v>
      </c>
      <c r="BA196">
        <v>60.5</v>
      </c>
      <c r="BB196" t="s">
        <v>742</v>
      </c>
      <c r="BC196">
        <v>49.5</v>
      </c>
      <c r="BD196" t="s">
        <v>1441</v>
      </c>
      <c r="BE196" t="s">
        <v>1442</v>
      </c>
    </row>
    <row r="197" spans="1:119" x14ac:dyDescent="0.25">
      <c r="A197">
        <v>104</v>
      </c>
      <c r="B197" t="s">
        <v>1443</v>
      </c>
      <c r="C197" t="s">
        <v>851</v>
      </c>
      <c r="D197" t="s">
        <v>659</v>
      </c>
      <c r="E197" t="s">
        <v>676</v>
      </c>
      <c r="F197" t="s">
        <v>1440</v>
      </c>
      <c r="G197">
        <v>2012</v>
      </c>
      <c r="H197" t="s">
        <v>304</v>
      </c>
      <c r="I197" t="s">
        <v>299</v>
      </c>
      <c r="J197" s="2">
        <v>10000</v>
      </c>
      <c r="K197" s="2">
        <v>12000</v>
      </c>
      <c r="L197" s="2">
        <v>40000</v>
      </c>
      <c r="M197" t="s">
        <v>1160</v>
      </c>
      <c r="N197" t="s">
        <v>887</v>
      </c>
      <c r="O197" s="2">
        <v>56322</v>
      </c>
      <c r="P197">
        <v>12</v>
      </c>
      <c r="Q197">
        <v>180</v>
      </c>
      <c r="R197">
        <v>781</v>
      </c>
      <c r="S197">
        <v>138</v>
      </c>
      <c r="T197">
        <v>27.88</v>
      </c>
      <c r="U197">
        <v>39.799999999999997</v>
      </c>
      <c r="V197" s="2">
        <v>22046</v>
      </c>
      <c r="W197">
        <v>82</v>
      </c>
      <c r="X197" t="s">
        <v>344</v>
      </c>
      <c r="Y197">
        <v>41.3</v>
      </c>
      <c r="Z197" t="s">
        <v>1138</v>
      </c>
      <c r="AA197" t="s">
        <v>302</v>
      </c>
      <c r="AB197">
        <v>3</v>
      </c>
      <c r="AC197">
        <v>6</v>
      </c>
      <c r="AD197" t="s">
        <v>302</v>
      </c>
      <c r="AE197" s="2">
        <v>7375</v>
      </c>
      <c r="AF197" t="s">
        <v>1128</v>
      </c>
      <c r="AG197" t="s">
        <v>1123</v>
      </c>
      <c r="AH197">
        <v>4</v>
      </c>
      <c r="AI197" t="s">
        <v>1328</v>
      </c>
      <c r="AJ197" s="2">
        <v>1263</v>
      </c>
      <c r="AK197" t="s">
        <v>304</v>
      </c>
      <c r="AL197" t="s">
        <v>304</v>
      </c>
      <c r="AM197" t="s">
        <v>304</v>
      </c>
      <c r="AN197">
        <v>93.7</v>
      </c>
      <c r="AO197">
        <v>93.7</v>
      </c>
      <c r="AP197">
        <v>93.7</v>
      </c>
      <c r="AQ197">
        <v>55.1</v>
      </c>
      <c r="AR197">
        <v>44</v>
      </c>
      <c r="AS197" s="2">
        <v>2500</v>
      </c>
      <c r="AT197" t="s">
        <v>733</v>
      </c>
      <c r="AU197">
        <v>52</v>
      </c>
      <c r="AV197" t="s">
        <v>344</v>
      </c>
      <c r="AW197">
        <v>46</v>
      </c>
      <c r="AX197" s="2">
        <v>6000</v>
      </c>
      <c r="AY197" t="s">
        <v>735</v>
      </c>
      <c r="AZ197">
        <v>2.25</v>
      </c>
      <c r="BA197">
        <v>60.5</v>
      </c>
      <c r="BB197" t="s">
        <v>742</v>
      </c>
      <c r="BC197">
        <v>49.5</v>
      </c>
      <c r="BD197" t="s">
        <v>1441</v>
      </c>
      <c r="BE197" t="s">
        <v>1444</v>
      </c>
      <c r="BF197" t="s">
        <v>1445</v>
      </c>
      <c r="BG197" t="s">
        <v>733</v>
      </c>
      <c r="BH197" t="s">
        <v>1446</v>
      </c>
      <c r="BI197" t="s">
        <v>1447</v>
      </c>
      <c r="BJ197" t="s">
        <v>733</v>
      </c>
      <c r="BK197" t="s">
        <v>1012</v>
      </c>
      <c r="BL197" s="2">
        <v>2800</v>
      </c>
      <c r="BM197" t="s">
        <v>742</v>
      </c>
      <c r="BN197" s="2">
        <v>1500</v>
      </c>
      <c r="BO197" t="s">
        <v>348</v>
      </c>
      <c r="BP197" t="s">
        <v>1448</v>
      </c>
      <c r="BQ197" t="s">
        <v>1449</v>
      </c>
      <c r="BR197" t="s">
        <v>733</v>
      </c>
      <c r="BS197" t="s">
        <v>742</v>
      </c>
      <c r="BT197" t="s">
        <v>735</v>
      </c>
      <c r="BU197" t="s">
        <v>369</v>
      </c>
      <c r="BV197" s="2">
        <v>15000</v>
      </c>
      <c r="BW197" s="2">
        <v>15000</v>
      </c>
      <c r="BX197" t="s">
        <v>369</v>
      </c>
      <c r="BY197">
        <v>4</v>
      </c>
      <c r="BZ197" t="s">
        <v>735</v>
      </c>
      <c r="CA197" t="s">
        <v>741</v>
      </c>
      <c r="CB197" s="3">
        <v>37438</v>
      </c>
      <c r="CC197" t="s">
        <v>1450</v>
      </c>
      <c r="CD197">
        <v>14</v>
      </c>
      <c r="CE197" t="s">
        <v>1451</v>
      </c>
      <c r="CF197" s="2">
        <v>8936</v>
      </c>
      <c r="CG197" s="2">
        <v>10535</v>
      </c>
      <c r="CH197" s="2">
        <v>5118</v>
      </c>
      <c r="CI197" s="2">
        <v>28252</v>
      </c>
      <c r="CJ197" t="s">
        <v>369</v>
      </c>
      <c r="CK197">
        <v>6</v>
      </c>
      <c r="CL197" t="s">
        <v>304</v>
      </c>
      <c r="CM197">
        <v>2</v>
      </c>
      <c r="CN197" s="2">
        <v>4000</v>
      </c>
      <c r="CO197">
        <v>16</v>
      </c>
      <c r="CP197" t="s">
        <v>733</v>
      </c>
      <c r="CQ197">
        <v>21.25</v>
      </c>
      <c r="CR197" t="s">
        <v>500</v>
      </c>
      <c r="CS197">
        <v>21</v>
      </c>
      <c r="CT197">
        <v>75</v>
      </c>
      <c r="CU197" t="s">
        <v>320</v>
      </c>
      <c r="CV197" t="s">
        <v>1452</v>
      </c>
      <c r="CW197" s="2">
        <v>12000</v>
      </c>
      <c r="CX197">
        <v>15</v>
      </c>
      <c r="CY197">
        <v>4.5</v>
      </c>
      <c r="CZ197">
        <v>3.5</v>
      </c>
      <c r="DA197">
        <v>3</v>
      </c>
      <c r="DB197">
        <v>6</v>
      </c>
      <c r="DC197" t="s">
        <v>323</v>
      </c>
      <c r="DD197">
        <v>2</v>
      </c>
      <c r="DE197" t="s">
        <v>323</v>
      </c>
      <c r="DF197">
        <v>18</v>
      </c>
      <c r="DG197" t="s">
        <v>344</v>
      </c>
      <c r="DH197">
        <v>15.75</v>
      </c>
      <c r="DI197">
        <v>790</v>
      </c>
      <c r="DJ197" t="s">
        <v>323</v>
      </c>
      <c r="DK197" t="s">
        <v>745</v>
      </c>
      <c r="DL197" t="s">
        <v>412</v>
      </c>
      <c r="DM197" t="s">
        <v>323</v>
      </c>
      <c r="DN197" t="s">
        <v>317</v>
      </c>
      <c r="DO197" t="s">
        <v>369</v>
      </c>
    </row>
    <row r="198" spans="1:119" x14ac:dyDescent="0.25">
      <c r="A198">
        <v>105</v>
      </c>
      <c r="B198" t="s">
        <v>1453</v>
      </c>
      <c r="C198" t="s">
        <v>851</v>
      </c>
      <c r="D198" t="s">
        <v>659</v>
      </c>
      <c r="E198" t="s">
        <v>676</v>
      </c>
      <c r="F198" t="s">
        <v>1440</v>
      </c>
      <c r="G198">
        <v>2013</v>
      </c>
      <c r="H198" t="s">
        <v>304</v>
      </c>
      <c r="I198" t="s">
        <v>299</v>
      </c>
      <c r="J198" s="2">
        <v>10000</v>
      </c>
      <c r="K198" s="2">
        <v>12000</v>
      </c>
      <c r="L198" s="2">
        <v>40000</v>
      </c>
      <c r="M198" t="s">
        <v>430</v>
      </c>
      <c r="N198" t="s">
        <v>422</v>
      </c>
      <c r="O198" s="2">
        <v>56322</v>
      </c>
      <c r="P198">
        <v>12</v>
      </c>
      <c r="Q198">
        <v>200</v>
      </c>
      <c r="R198">
        <v>781</v>
      </c>
      <c r="S198">
        <v>138</v>
      </c>
      <c r="T198">
        <v>27.88</v>
      </c>
      <c r="U198">
        <v>39.799999999999997</v>
      </c>
      <c r="V198" s="2">
        <v>22046</v>
      </c>
      <c r="W198">
        <v>82</v>
      </c>
      <c r="X198" t="s">
        <v>344</v>
      </c>
      <c r="Y198">
        <v>41.3</v>
      </c>
      <c r="Z198" t="s">
        <v>1138</v>
      </c>
      <c r="AA198" t="s">
        <v>302</v>
      </c>
      <c r="AB198">
        <v>3</v>
      </c>
      <c r="AC198">
        <v>6</v>
      </c>
      <c r="AD198" t="s">
        <v>302</v>
      </c>
      <c r="AE198" s="2">
        <v>7375</v>
      </c>
      <c r="AF198" t="s">
        <v>1128</v>
      </c>
      <c r="AG198" t="s">
        <v>1123</v>
      </c>
      <c r="AH198">
        <v>4</v>
      </c>
      <c r="AI198" t="s">
        <v>1328</v>
      </c>
      <c r="AJ198" s="2">
        <v>1272</v>
      </c>
      <c r="AK198">
        <v>1.3</v>
      </c>
      <c r="AL198" t="s">
        <v>304</v>
      </c>
      <c r="AM198" t="s">
        <v>304</v>
      </c>
      <c r="AN198">
        <v>93.7</v>
      </c>
      <c r="AO198">
        <v>93.7</v>
      </c>
      <c r="AP198">
        <v>93.7</v>
      </c>
      <c r="AQ198">
        <v>55.1</v>
      </c>
      <c r="AR198">
        <v>44</v>
      </c>
      <c r="AS198" s="2">
        <v>2800</v>
      </c>
      <c r="AT198" t="s">
        <v>733</v>
      </c>
      <c r="AU198">
        <v>52</v>
      </c>
      <c r="AV198" t="s">
        <v>344</v>
      </c>
      <c r="AW198">
        <v>46</v>
      </c>
      <c r="AX198" s="2">
        <v>9000</v>
      </c>
      <c r="AY198" t="s">
        <v>735</v>
      </c>
      <c r="AZ198">
        <v>2.25</v>
      </c>
      <c r="BA198">
        <v>75.5</v>
      </c>
      <c r="BB198" t="s">
        <v>742</v>
      </c>
      <c r="BC198">
        <v>49.5</v>
      </c>
      <c r="BD198" t="s">
        <v>1441</v>
      </c>
      <c r="BE198" t="s">
        <v>1444</v>
      </c>
      <c r="BF198" t="s">
        <v>1445</v>
      </c>
      <c r="BG198" t="s">
        <v>733</v>
      </c>
      <c r="BH198" t="s">
        <v>1446</v>
      </c>
      <c r="BI198" t="s">
        <v>1454</v>
      </c>
      <c r="BJ198" t="s">
        <v>733</v>
      </c>
      <c r="BK198" t="s">
        <v>1012</v>
      </c>
      <c r="BL198" s="2">
        <v>2800</v>
      </c>
      <c r="BM198" t="s">
        <v>742</v>
      </c>
      <c r="BN198" s="2">
        <v>1500</v>
      </c>
      <c r="BO198" t="s">
        <v>348</v>
      </c>
      <c r="BP198" t="s">
        <v>1448</v>
      </c>
      <c r="BQ198" t="s">
        <v>1449</v>
      </c>
      <c r="BR198" t="s">
        <v>733</v>
      </c>
      <c r="BS198" t="s">
        <v>742</v>
      </c>
      <c r="BT198" t="s">
        <v>735</v>
      </c>
      <c r="BU198" t="s">
        <v>369</v>
      </c>
      <c r="BV198" s="2">
        <v>12000</v>
      </c>
      <c r="BW198" s="2">
        <v>12000</v>
      </c>
      <c r="BX198" t="s">
        <v>369</v>
      </c>
      <c r="BY198">
        <v>4</v>
      </c>
      <c r="BZ198" t="s">
        <v>735</v>
      </c>
      <c r="CA198" t="s">
        <v>741</v>
      </c>
      <c r="CB198" s="3">
        <v>37438</v>
      </c>
      <c r="CC198" t="s">
        <v>1450</v>
      </c>
      <c r="CD198">
        <v>14</v>
      </c>
      <c r="CE198" t="s">
        <v>1451</v>
      </c>
      <c r="CF198" s="2">
        <v>8884</v>
      </c>
      <c r="CG198" s="2">
        <v>10560</v>
      </c>
      <c r="CH198" s="2">
        <v>5118</v>
      </c>
      <c r="CI198" s="2">
        <v>28547</v>
      </c>
      <c r="CJ198" t="s">
        <v>369</v>
      </c>
      <c r="CK198">
        <v>8</v>
      </c>
      <c r="CL198" t="s">
        <v>304</v>
      </c>
      <c r="CM198">
        <v>2</v>
      </c>
      <c r="CN198" s="2">
        <v>3600</v>
      </c>
      <c r="CO198">
        <v>16</v>
      </c>
      <c r="CP198" t="s">
        <v>733</v>
      </c>
      <c r="CQ198">
        <v>21.25</v>
      </c>
      <c r="CR198" t="s">
        <v>500</v>
      </c>
      <c r="CS198">
        <v>21</v>
      </c>
      <c r="CT198">
        <v>75</v>
      </c>
      <c r="CU198" t="s">
        <v>320</v>
      </c>
      <c r="CV198" t="s">
        <v>1452</v>
      </c>
      <c r="CW198" s="2">
        <v>12000</v>
      </c>
      <c r="CX198">
        <v>15</v>
      </c>
      <c r="CY198">
        <v>4.5</v>
      </c>
      <c r="CZ198">
        <v>3.5</v>
      </c>
      <c r="DA198">
        <v>2</v>
      </c>
      <c r="DB198">
        <v>7</v>
      </c>
      <c r="DC198" t="s">
        <v>323</v>
      </c>
      <c r="DD198">
        <v>2</v>
      </c>
      <c r="DE198" t="s">
        <v>323</v>
      </c>
      <c r="DF198">
        <v>20</v>
      </c>
      <c r="DG198" t="s">
        <v>344</v>
      </c>
      <c r="DH198">
        <v>15.75</v>
      </c>
      <c r="DI198">
        <v>842</v>
      </c>
      <c r="DJ198" t="s">
        <v>323</v>
      </c>
      <c r="DK198" t="s">
        <v>745</v>
      </c>
      <c r="DL198" t="s">
        <v>412</v>
      </c>
      <c r="DM198" t="s">
        <v>323</v>
      </c>
      <c r="DN198" t="s">
        <v>317</v>
      </c>
      <c r="DO198" s="2">
        <v>2200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8"/>
  <sheetViews>
    <sheetView tabSelected="1" topLeftCell="C1" zoomScaleNormal="100" workbookViewId="0">
      <selection activeCell="J6" sqref="J6"/>
    </sheetView>
  </sheetViews>
  <sheetFormatPr defaultRowHeight="15" x14ac:dyDescent="0.25"/>
  <cols>
    <col min="2" max="2" width="29.140625" customWidth="1"/>
    <col min="3" max="3" width="13.5703125" customWidth="1"/>
    <col min="6" max="6" width="35.28515625" customWidth="1"/>
    <col min="23" max="23" width="14" customWidth="1"/>
  </cols>
  <sheetData>
    <row r="1" spans="1:25" s="1" customFormat="1" ht="75" x14ac:dyDescent="0.25">
      <c r="A1" s="1" t="s">
        <v>1455</v>
      </c>
      <c r="B1" s="1" t="s">
        <v>1459</v>
      </c>
      <c r="C1" s="1" t="s">
        <v>1457</v>
      </c>
      <c r="D1" s="1" t="s">
        <v>1458</v>
      </c>
      <c r="E1" s="1" t="s">
        <v>1462</v>
      </c>
      <c r="F1" s="1" t="str">
        <f>Process1!B1</f>
        <v>VESSEL DESIGN</v>
      </c>
      <c r="G1" s="1" t="str">
        <f>Process1!C1</f>
        <v>CONSTRUCTION DATE</v>
      </c>
      <c r="H1" s="1" t="str">
        <f>Process1!D1</f>
        <v>UPGRADE DATE</v>
      </c>
      <c r="I1" s="1" t="str">
        <f>Process1!E1</f>
        <v>CLASSIFICATION</v>
      </c>
      <c r="J1" s="1" t="s">
        <v>1464</v>
      </c>
      <c r="K1" s="1" t="s">
        <v>1463</v>
      </c>
      <c r="L1" s="1" t="str">
        <f>Process1!J1</f>
        <v>MAXIMUM DRILLING DEPTH</v>
      </c>
      <c r="M1" s="1" t="str">
        <f>Process1!K1</f>
        <v>CURRENT CONTRACT</v>
      </c>
      <c r="N1" s="1" t="str">
        <f>Process1!L1</f>
        <v>AREA OF OPERATION</v>
      </c>
      <c r="O1" s="1" t="str">
        <f>Process1!M1</f>
        <v>TOTAL VESSEL POWER</v>
      </c>
      <c r="P1" s="1" t="str">
        <f>Process1!N1</f>
        <v>MAX. VESSEL SPEED</v>
      </c>
      <c r="Q1" s="1" t="str">
        <f>Process1!O1</f>
        <v>QUARTERS CAPACITY</v>
      </c>
      <c r="R1" s="1" t="str">
        <f>Process1!P1</f>
        <v>LENGTH</v>
      </c>
      <c r="S1" s="1" t="s">
        <v>1465</v>
      </c>
      <c r="T1" s="1" t="str">
        <f>Process1!Q1</f>
        <v>TRANSIT DRAFT</v>
      </c>
      <c r="U1" s="1" t="str">
        <f>Process1!R1</f>
        <v>OPERATING DRAFT</v>
      </c>
      <c r="V1" s="1" t="str">
        <f>Process1!T1</f>
        <v>MAX. VARIABLE LOAD</v>
      </c>
      <c r="W1" s="1" t="str">
        <f>Process1!U1</f>
        <v>MOONPOOL SIZE</v>
      </c>
      <c r="X1" s="1" t="str">
        <f>Process1!V1</f>
        <v>D.P. RATING (if applicable)</v>
      </c>
      <c r="Y1" s="1" t="str">
        <f>Process1!W1</f>
        <v>THRUSTERS</v>
      </c>
    </row>
    <row r="2" spans="1:25" x14ac:dyDescent="0.25">
      <c r="A2" t="str">
        <f>Process1!B2</f>
        <v>ATWOOD</v>
      </c>
      <c r="B2" t="str">
        <f>Process1!B2&amp;" "&amp;Process1!C2</f>
        <v>ATWOOD EAGLE</v>
      </c>
      <c r="C2" s="5" t="s">
        <v>1456</v>
      </c>
      <c r="D2" s="5" t="s">
        <v>1461</v>
      </c>
      <c r="E2" t="str">
        <f>Process1!D2</f>
        <v>SS</v>
      </c>
      <c r="F2" t="str">
        <f>Process1!E2&amp;" "&amp;Process1!F2&amp;" "&amp;Process1!G2</f>
        <v>Korkut New Era</v>
      </c>
      <c r="G2">
        <f>Process1!H2</f>
        <v>1982</v>
      </c>
      <c r="H2">
        <f>Process1!I2</f>
        <v>2002</v>
      </c>
      <c r="I2" t="str">
        <f>Process1!J2</f>
        <v>ABS</v>
      </c>
      <c r="J2">
        <f>Process1!K2</f>
        <v>5000</v>
      </c>
      <c r="K2">
        <f>Process1!L2</f>
        <v>5000</v>
      </c>
      <c r="L2">
        <f>Process1!M2</f>
        <v>25000</v>
      </c>
      <c r="M2" t="str">
        <f>Process1!N2</f>
        <v>3Q/16</v>
      </c>
      <c r="N2" t="str">
        <f>Process1!O2</f>
        <v>Australia</v>
      </c>
      <c r="O2">
        <f>Process1!P2</f>
        <v>7800</v>
      </c>
      <c r="P2" t="str">
        <f>Process1!Q2</f>
        <v>-</v>
      </c>
      <c r="Q2">
        <f>Process1!R2</f>
        <v>120</v>
      </c>
      <c r="R2">
        <f>Process1!S2</f>
        <v>325</v>
      </c>
      <c r="S2">
        <f>Process1!T2</f>
        <v>200</v>
      </c>
      <c r="T2">
        <f>Process1!U2</f>
        <v>24</v>
      </c>
      <c r="U2">
        <f>Process1!V2</f>
        <v>55</v>
      </c>
      <c r="V2">
        <f>Process1!W2</f>
        <v>4500</v>
      </c>
      <c r="W2" t="str">
        <f>Process1!X2</f>
        <v>20x40</v>
      </c>
      <c r="X2" t="str">
        <f>Process1!Y2</f>
        <v>NA</v>
      </c>
      <c r="Y2" t="str">
        <f>Process1!Z2</f>
        <v>NA</v>
      </c>
    </row>
    <row r="3" spans="1:25" x14ac:dyDescent="0.25">
      <c r="A3" t="str">
        <f>Process1!B3</f>
        <v>ATWOOD</v>
      </c>
      <c r="B3" t="str">
        <f>Process1!B3&amp;" "&amp;Process1!C3</f>
        <v>ATWOOD FALCON</v>
      </c>
      <c r="C3" s="5" t="s">
        <v>1456</v>
      </c>
      <c r="D3" s="5" t="s">
        <v>1461</v>
      </c>
      <c r="E3" t="str">
        <f>Process1!D3</f>
        <v>SS</v>
      </c>
      <c r="F3" t="str">
        <f>Process1!E3&amp;" "&amp;Process1!F3&amp;" "&amp;Process1!G3</f>
        <v>Korkut New Era</v>
      </c>
      <c r="G3">
        <f>Process1!H3</f>
        <v>1983</v>
      </c>
      <c r="H3">
        <f>Process1!I3</f>
        <v>2011</v>
      </c>
      <c r="I3" t="str">
        <f>Process1!J3</f>
        <v>ABS</v>
      </c>
      <c r="J3">
        <f>Process1!K3</f>
        <v>5000</v>
      </c>
      <c r="K3">
        <f>Process1!L3</f>
        <v>5000</v>
      </c>
      <c r="L3">
        <f>Process1!M3</f>
        <v>25000</v>
      </c>
      <c r="M3" t="str">
        <f>Process1!N3</f>
        <v>3Q/16</v>
      </c>
      <c r="N3" t="str">
        <f>Process1!O3</f>
        <v>Australia</v>
      </c>
      <c r="O3">
        <f>Process1!P3</f>
        <v>7800</v>
      </c>
      <c r="P3" t="str">
        <f>Process1!Q3</f>
        <v>-</v>
      </c>
      <c r="Q3">
        <f>Process1!R3</f>
        <v>122</v>
      </c>
      <c r="R3">
        <f>Process1!S3</f>
        <v>325</v>
      </c>
      <c r="S3">
        <f>Process1!T3</f>
        <v>226</v>
      </c>
      <c r="T3">
        <f>Process1!U3</f>
        <v>24</v>
      </c>
      <c r="U3">
        <f>Process1!V3</f>
        <v>55</v>
      </c>
      <c r="V3">
        <f>Process1!W3</f>
        <v>4400</v>
      </c>
      <c r="W3" t="str">
        <f>Process1!X3</f>
        <v>20x40</v>
      </c>
      <c r="X3" t="str">
        <f>Process1!Y3</f>
        <v>NA</v>
      </c>
      <c r="Y3" t="str">
        <f>Process1!Z3</f>
        <v>NA</v>
      </c>
    </row>
    <row r="4" spans="1:25" x14ac:dyDescent="0.25">
      <c r="A4" t="str">
        <f>Process1!B4</f>
        <v>ATWOOD</v>
      </c>
      <c r="B4" t="str">
        <f>Process1!B4&amp;" "&amp;Process1!C4</f>
        <v>ATWOOD HUNTER</v>
      </c>
      <c r="C4" s="5" t="s">
        <v>1456</v>
      </c>
      <c r="D4" s="5" t="s">
        <v>1461</v>
      </c>
      <c r="E4" t="str">
        <f>Process1!D4</f>
        <v>SS</v>
      </c>
      <c r="F4" t="str">
        <f>Process1!E4&amp;" "&amp;Process1!F4&amp;" "&amp;Process1!G4</f>
        <v>Korkut New Era</v>
      </c>
      <c r="G4">
        <f>Process1!H4</f>
        <v>1981</v>
      </c>
      <c r="H4">
        <f>Process1!I4</f>
        <v>2001</v>
      </c>
      <c r="I4" t="str">
        <f>Process1!J4</f>
        <v>ABS</v>
      </c>
      <c r="J4">
        <f>Process1!K4</f>
        <v>5000</v>
      </c>
      <c r="K4">
        <f>Process1!L4</f>
        <v>5000</v>
      </c>
      <c r="L4">
        <f>Process1!M4</f>
        <v>25000</v>
      </c>
      <c r="M4" t="str">
        <f>Process1!N4</f>
        <v>-</v>
      </c>
      <c r="N4" t="str">
        <f>Process1!O4</f>
        <v>West</v>
      </c>
      <c r="O4">
        <f>Process1!Q4</f>
        <v>8050</v>
      </c>
      <c r="P4" t="str">
        <f>Process1!R4</f>
        <v>-</v>
      </c>
      <c r="Q4">
        <f>Process1!S4</f>
        <v>120</v>
      </c>
      <c r="R4">
        <f>Process1!T4</f>
        <v>290</v>
      </c>
      <c r="S4">
        <f>Process1!U4</f>
        <v>246.7</v>
      </c>
      <c r="T4">
        <f>Process1!V4</f>
        <v>24</v>
      </c>
      <c r="U4">
        <f>Process1!W4</f>
        <v>55</v>
      </c>
      <c r="V4">
        <f>Process1!X4</f>
        <v>3630</v>
      </c>
      <c r="W4" t="str">
        <f>Process1!Y4</f>
        <v>20x40</v>
      </c>
      <c r="X4" t="str">
        <f>Process1!Z4</f>
        <v>NA</v>
      </c>
      <c r="Y4" t="str">
        <f>Process1!AA4</f>
        <v>NA</v>
      </c>
    </row>
    <row r="5" spans="1:25" x14ac:dyDescent="0.25">
      <c r="A5" t="str">
        <f>Process1!B5</f>
        <v>ATWOOD</v>
      </c>
      <c r="B5" t="str">
        <f>Process1!B5&amp;" "&amp;Process1!C5</f>
        <v>ATWOOD OSPREY</v>
      </c>
      <c r="C5" s="5" t="s">
        <v>1456</v>
      </c>
      <c r="D5" s="5" t="s">
        <v>1461</v>
      </c>
      <c r="E5" t="str">
        <f>Process1!D5</f>
        <v>SS</v>
      </c>
      <c r="F5" t="str">
        <f>Process1!E5&amp;" "&amp;Process1!F5&amp;" "&amp;Process1!G5</f>
        <v>F&amp;G ExD Millennium</v>
      </c>
      <c r="G5">
        <f>Process1!H5</f>
        <v>2011</v>
      </c>
      <c r="H5" t="str">
        <f>Process1!I5</f>
        <v>-</v>
      </c>
      <c r="I5" t="str">
        <f>Process1!J5</f>
        <v>ABS</v>
      </c>
      <c r="J5">
        <f>Process1!K5</f>
        <v>8200</v>
      </c>
      <c r="K5">
        <f>Process1!L5</f>
        <v>8200</v>
      </c>
      <c r="L5">
        <f>Process1!M5</f>
        <v>32000</v>
      </c>
      <c r="M5" t="str">
        <f>Process1!N5</f>
        <v>2Q/17</v>
      </c>
      <c r="N5" t="str">
        <f>Process1!O5</f>
        <v>Australia</v>
      </c>
      <c r="O5" t="str">
        <f>Process1!P5</f>
        <v>-</v>
      </c>
      <c r="P5" t="str">
        <f>Process1!Q5</f>
        <v>-</v>
      </c>
      <c r="Q5">
        <f>Process1!R5</f>
        <v>200</v>
      </c>
      <c r="R5">
        <f>Process1!S5</f>
        <v>354</v>
      </c>
      <c r="S5">
        <f>Process1!T5</f>
        <v>244</v>
      </c>
      <c r="T5">
        <f>Process1!U5</f>
        <v>27.4</v>
      </c>
      <c r="U5">
        <f>Process1!V5</f>
        <v>55.7</v>
      </c>
      <c r="V5">
        <f>Process1!W5</f>
        <v>7000</v>
      </c>
      <c r="W5" t="str">
        <f>Process1!X5</f>
        <v>-</v>
      </c>
      <c r="X5" t="str">
        <f>Process1!Y5</f>
        <v>NA</v>
      </c>
      <c r="Y5" t="str">
        <f>Process1!Z5</f>
        <v>NA</v>
      </c>
    </row>
    <row r="6" spans="1:25" x14ac:dyDescent="0.25">
      <c r="A6" t="str">
        <f>Process1!B6</f>
        <v>OCEAN</v>
      </c>
      <c r="B6" t="str">
        <f>Process1!B6&amp;" "&amp;Process1!C6</f>
        <v>OCEAN AMERICA</v>
      </c>
      <c r="C6" s="5" t="s">
        <v>1456</v>
      </c>
      <c r="D6" s="5" t="s">
        <v>1461</v>
      </c>
      <c r="E6" t="str">
        <f>Process1!D6</f>
        <v>SS</v>
      </c>
      <c r="F6" t="str">
        <f>Process1!E6</f>
        <v>Odyssey</v>
      </c>
      <c r="G6">
        <f>Process1!F6</f>
        <v>1988</v>
      </c>
      <c r="H6">
        <f>Process1!G6</f>
        <v>2004</v>
      </c>
      <c r="I6" t="str">
        <f>Process1!H6</f>
        <v>ABS</v>
      </c>
      <c r="J6">
        <f>Process1!I6</f>
        <v>5500</v>
      </c>
      <c r="K6">
        <f>Process1!J6</f>
        <v>5500</v>
      </c>
      <c r="L6">
        <f>Process1!K6</f>
        <v>30000</v>
      </c>
      <c r="M6" t="str">
        <f>Process1!L6</f>
        <v>2Q/15</v>
      </c>
      <c r="N6" t="str">
        <f>Process1!M6</f>
        <v>Australia</v>
      </c>
      <c r="O6">
        <f>Process1!N6</f>
        <v>18120</v>
      </c>
      <c r="P6" t="str">
        <f>Process1!O6</f>
        <v>-</v>
      </c>
      <c r="Q6">
        <f>Process1!P6</f>
        <v>123</v>
      </c>
      <c r="R6">
        <f>Process1!Q6</f>
        <v>401</v>
      </c>
      <c r="S6">
        <f>Process1!R6</f>
        <v>259</v>
      </c>
      <c r="T6">
        <f>Process1!S6</f>
        <v>27</v>
      </c>
      <c r="U6">
        <f>Process1!T6</f>
        <v>80</v>
      </c>
      <c r="V6">
        <f>Process1!U6</f>
        <v>7835</v>
      </c>
      <c r="W6" t="str">
        <f>Process1!V6</f>
        <v>21x44</v>
      </c>
      <c r="X6" t="str">
        <f>Process1!W6</f>
        <v>-</v>
      </c>
      <c r="Y6" t="str">
        <f>Process1!X6</f>
        <v>NA</v>
      </c>
    </row>
    <row r="7" spans="1:25" x14ac:dyDescent="0.25">
      <c r="A7" t="str">
        <f>Process1!B7</f>
        <v>OCEAN</v>
      </c>
      <c r="B7" t="str">
        <f>Process1!B7&amp;" "&amp;Process1!C7</f>
        <v>OCEAN APEX</v>
      </c>
      <c r="C7" s="5" t="s">
        <v>1456</v>
      </c>
      <c r="D7" s="5" t="s">
        <v>1461</v>
      </c>
      <c r="E7" t="str">
        <f>Process1!D7</f>
        <v>SS</v>
      </c>
      <c r="F7" t="str">
        <f>Process1!E7&amp;" "&amp;Process1!F7&amp;" "&amp;Process1!G7</f>
        <v>Enhanced Victory/Crucifix Form</v>
      </c>
      <c r="G7">
        <f>Process1!H7</f>
        <v>2014</v>
      </c>
      <c r="H7" t="str">
        <f>Process1!I7</f>
        <v>-</v>
      </c>
      <c r="I7" t="str">
        <f>Process1!J7</f>
        <v>ABS</v>
      </c>
      <c r="J7">
        <f>Process1!K7</f>
        <v>5000</v>
      </c>
      <c r="K7">
        <f>Process1!L7</f>
        <v>6000</v>
      </c>
      <c r="L7">
        <f>Process1!M7</f>
        <v>30000</v>
      </c>
      <c r="M7" t="str">
        <f>Process1!N7</f>
        <v>1Q/15</v>
      </c>
      <c r="N7" t="str">
        <f>Process1!O7</f>
        <v>Vietnam</v>
      </c>
      <c r="O7">
        <f>Process1!P7</f>
        <v>12000</v>
      </c>
      <c r="P7">
        <f>Process1!Q7</f>
        <v>4.5</v>
      </c>
      <c r="Q7">
        <f>Process1!R7</f>
        <v>140</v>
      </c>
      <c r="R7">
        <f>Process1!S7</f>
        <v>328</v>
      </c>
      <c r="S7">
        <f>Process1!T7</f>
        <v>320</v>
      </c>
      <c r="T7">
        <f>Process1!U7</f>
        <v>46</v>
      </c>
      <c r="U7">
        <f>Process1!V7</f>
        <v>74</v>
      </c>
      <c r="V7">
        <f>Process1!W7</f>
        <v>7000</v>
      </c>
      <c r="W7" t="str">
        <f>Process1!X7</f>
        <v>41x81</v>
      </c>
      <c r="X7" t="str">
        <f>Process1!Y7</f>
        <v>NA</v>
      </c>
      <c r="Y7" t="str">
        <f>Process1!Z7</f>
        <v>NA</v>
      </c>
    </row>
    <row r="8" spans="1:25" x14ac:dyDescent="0.25">
      <c r="A8" t="str">
        <f>Process1!B8</f>
        <v>OCEAN</v>
      </c>
      <c r="B8" t="str">
        <f>Process1!B8&amp;" "&amp;Process1!C8</f>
        <v>OCEAN BARONESS</v>
      </c>
      <c r="C8" s="5" t="s">
        <v>1456</v>
      </c>
      <c r="D8" s="5" t="s">
        <v>1461</v>
      </c>
      <c r="E8" t="str">
        <f>Process1!D8</f>
        <v>SS</v>
      </c>
      <c r="F8" t="str">
        <f>Process1!E8</f>
        <v>Victory</v>
      </c>
      <c r="G8">
        <f>Process1!F8</f>
        <v>1973</v>
      </c>
      <c r="H8">
        <f>Process1!G8</f>
        <v>2001</v>
      </c>
      <c r="I8" t="str">
        <f>Process1!H8</f>
        <v>ABS</v>
      </c>
      <c r="J8">
        <f>Process1!I8</f>
        <v>7000</v>
      </c>
      <c r="K8">
        <f>Process1!J8</f>
        <v>8000</v>
      </c>
      <c r="L8">
        <f>Process1!K8</f>
        <v>35000</v>
      </c>
      <c r="M8" t="str">
        <f>Process1!L8</f>
        <v>3Q/15</v>
      </c>
      <c r="N8" t="str">
        <f>Process1!M8</f>
        <v>Brazil</v>
      </c>
      <c r="O8">
        <f>Process1!N8</f>
        <v>12940</v>
      </c>
      <c r="P8">
        <f>Process1!O8</f>
        <v>4</v>
      </c>
      <c r="Q8">
        <f>Process1!P8</f>
        <v>138</v>
      </c>
      <c r="R8">
        <f>Process1!Q8</f>
        <v>324</v>
      </c>
      <c r="S8">
        <f>Process1!R8</f>
        <v>327</v>
      </c>
      <c r="T8">
        <f>Process1!S8</f>
        <v>42</v>
      </c>
      <c r="U8">
        <f>Process1!T8</f>
        <v>74.5</v>
      </c>
      <c r="V8">
        <f>Process1!U8</f>
        <v>5500</v>
      </c>
      <c r="W8" t="str">
        <f>Process1!V8</f>
        <v>91x25</v>
      </c>
      <c r="X8" t="str">
        <f>Process1!W8</f>
        <v>-</v>
      </c>
      <c r="Y8" t="str">
        <f>Process1!X8</f>
        <v>NA</v>
      </c>
    </row>
    <row r="9" spans="1:25" x14ac:dyDescent="0.25">
      <c r="A9" t="str">
        <f>Process1!B9</f>
        <v>OCEAN</v>
      </c>
      <c r="B9" t="str">
        <f>Process1!B9&amp;" "&amp;Process1!C9</f>
        <v>OCEAN ENDEAVOR</v>
      </c>
      <c r="C9" s="5" t="s">
        <v>1456</v>
      </c>
      <c r="D9" s="5" t="s">
        <v>1461</v>
      </c>
      <c r="E9" t="str">
        <f>Process1!D9</f>
        <v>SS</v>
      </c>
      <c r="F9" t="str">
        <f>Process1!E9</f>
        <v>Victory</v>
      </c>
      <c r="G9">
        <f>Process1!F9</f>
        <v>1975</v>
      </c>
      <c r="H9">
        <f>Process1!G9</f>
        <v>2007</v>
      </c>
      <c r="I9" t="str">
        <f>Process1!H9</f>
        <v>ABS</v>
      </c>
      <c r="J9">
        <f>Process1!I9</f>
        <v>8000</v>
      </c>
      <c r="K9">
        <f>Process1!J9</f>
        <v>10000</v>
      </c>
      <c r="L9">
        <f>Process1!K9</f>
        <v>35000</v>
      </c>
      <c r="M9" t="str">
        <f>Process1!L9</f>
        <v>4Q/15</v>
      </c>
      <c r="N9" t="str">
        <f>Process1!M9</f>
        <v>Italy</v>
      </c>
      <c r="O9">
        <f>Process1!N9</f>
        <v>12940</v>
      </c>
      <c r="P9">
        <f>Process1!O9</f>
        <v>4</v>
      </c>
      <c r="Q9">
        <f>Process1!P9</f>
        <v>140</v>
      </c>
      <c r="R9">
        <f>Process1!Q9</f>
        <v>324</v>
      </c>
      <c r="S9">
        <f>Process1!R9</f>
        <v>327</v>
      </c>
      <c r="T9">
        <f>Process1!S9</f>
        <v>42</v>
      </c>
      <c r="U9">
        <f>Process1!T9</f>
        <v>74.5</v>
      </c>
      <c r="V9">
        <f>Process1!U9</f>
        <v>6000</v>
      </c>
      <c r="W9" t="str">
        <f>Process1!V9</f>
        <v>91x25</v>
      </c>
      <c r="X9" t="str">
        <f>Process1!W9</f>
        <v>-</v>
      </c>
      <c r="Y9" t="str">
        <f>Process1!X9</f>
        <v>-</v>
      </c>
    </row>
    <row r="10" spans="1:25" x14ac:dyDescent="0.25">
      <c r="A10" t="str">
        <f>Process1!B10</f>
        <v>OCEAN</v>
      </c>
      <c r="B10" t="str">
        <f>Process1!B10&amp;" "&amp;Process1!C10</f>
        <v>OCEAN MONARCH</v>
      </c>
      <c r="C10" s="5" t="s">
        <v>1456</v>
      </c>
      <c r="D10" s="5" t="s">
        <v>1461</v>
      </c>
      <c r="E10" t="str">
        <f>Process1!D10</f>
        <v>SS</v>
      </c>
      <c r="F10" t="str">
        <f>Process1!E10</f>
        <v>Victory</v>
      </c>
      <c r="G10">
        <f>Process1!F10</f>
        <v>1974</v>
      </c>
      <c r="H10">
        <f>Process1!G10</f>
        <v>2008</v>
      </c>
      <c r="I10" t="str">
        <f>Process1!H10</f>
        <v>ABS</v>
      </c>
      <c r="J10">
        <f>Process1!I10</f>
        <v>8000</v>
      </c>
      <c r="K10">
        <f>Process1!J10</f>
        <v>10000</v>
      </c>
      <c r="L10">
        <f>Process1!K10</f>
        <v>35000</v>
      </c>
      <c r="M10" t="str">
        <f>Process1!L10</f>
        <v>1Q/15</v>
      </c>
      <c r="N10" t="str">
        <f>Process1!M10</f>
        <v>SEAsia</v>
      </c>
      <c r="O10">
        <f>Process1!N10</f>
        <v>12940</v>
      </c>
      <c r="P10">
        <f>Process1!O10</f>
        <v>4</v>
      </c>
      <c r="Q10">
        <f>Process1!P10</f>
        <v>150</v>
      </c>
      <c r="R10">
        <f>Process1!Q10</f>
        <v>324</v>
      </c>
      <c r="S10">
        <f>Process1!R10</f>
        <v>327</v>
      </c>
      <c r="T10">
        <f>Process1!S10</f>
        <v>42</v>
      </c>
      <c r="U10">
        <f>Process1!T10</f>
        <v>74.5</v>
      </c>
      <c r="V10">
        <f>Process1!U10</f>
        <v>6000</v>
      </c>
      <c r="W10" t="str">
        <f>Process1!V10</f>
        <v>91x25</v>
      </c>
      <c r="X10" t="str">
        <f>Process1!W10</f>
        <v>-</v>
      </c>
      <c r="Y10" t="str">
        <f>Process1!X10</f>
        <v>-</v>
      </c>
    </row>
    <row r="11" spans="1:25" x14ac:dyDescent="0.25">
      <c r="A11" t="str">
        <f>Process1!B11</f>
        <v>OCEAN</v>
      </c>
      <c r="B11" t="str">
        <f>Process1!B11&amp;" "&amp;Process1!C11</f>
        <v>OCEAN ONYX</v>
      </c>
      <c r="C11" s="5" t="s">
        <v>1456</v>
      </c>
      <c r="D11" s="5" t="s">
        <v>1461</v>
      </c>
      <c r="E11" t="str">
        <f>Process1!D11</f>
        <v>SS</v>
      </c>
      <c r="F11" t="str">
        <f>Process1!E11</f>
        <v>Victory</v>
      </c>
      <c r="G11">
        <f>Process1!F11</f>
        <v>2013</v>
      </c>
      <c r="H11" t="str">
        <f>Process1!G11</f>
        <v>-</v>
      </c>
      <c r="I11" t="str">
        <f>Process1!H11</f>
        <v>ABS</v>
      </c>
      <c r="J11">
        <f>Process1!I11</f>
        <v>6000</v>
      </c>
      <c r="K11" t="str">
        <f>Process1!J11</f>
        <v>-</v>
      </c>
      <c r="L11">
        <f>Process1!K11</f>
        <v>30000</v>
      </c>
      <c r="M11" t="str">
        <f>Process1!L11</f>
        <v>1Q/15</v>
      </c>
      <c r="N11" t="str">
        <f>Process1!M11</f>
        <v>GoM</v>
      </c>
      <c r="O11">
        <f>Process1!N11</f>
        <v>10750</v>
      </c>
      <c r="P11">
        <f>Process1!O11</f>
        <v>4</v>
      </c>
      <c r="Q11">
        <f>Process1!P11</f>
        <v>140</v>
      </c>
      <c r="R11">
        <f>Process1!Q11</f>
        <v>327</v>
      </c>
      <c r="S11">
        <f>Process1!R11</f>
        <v>315</v>
      </c>
      <c r="T11">
        <f>Process1!S11</f>
        <v>42</v>
      </c>
      <c r="U11">
        <f>Process1!T11</f>
        <v>74.5</v>
      </c>
      <c r="V11">
        <f>Process1!U11</f>
        <v>5600</v>
      </c>
      <c r="W11" t="str">
        <f>Process1!V11</f>
        <v>41x81</v>
      </c>
      <c r="X11" t="str">
        <f>Process1!W11</f>
        <v>-</v>
      </c>
      <c r="Y11" t="str">
        <f>Process1!X11</f>
        <v>NA</v>
      </c>
    </row>
    <row r="12" spans="1:25" x14ac:dyDescent="0.25">
      <c r="A12" t="str">
        <f>Process1!B12</f>
        <v>OCEAN</v>
      </c>
      <c r="B12" t="str">
        <f>Process1!B12&amp;" "&amp;Process1!C12</f>
        <v>OCEAN QUEST</v>
      </c>
      <c r="C12" s="5" t="s">
        <v>1456</v>
      </c>
      <c r="D12" s="5" t="s">
        <v>1461</v>
      </c>
      <c r="E12" t="str">
        <f>Process1!D12</f>
        <v>SS</v>
      </c>
      <c r="F12" t="str">
        <f>Process1!E12</f>
        <v>Victory</v>
      </c>
      <c r="G12">
        <f>Process1!F12</f>
        <v>1973</v>
      </c>
      <c r="H12">
        <f>Process1!G12</f>
        <v>1996</v>
      </c>
      <c r="I12" t="str">
        <f>Process1!H12</f>
        <v>ABS</v>
      </c>
      <c r="J12">
        <f>Process1!I12</f>
        <v>3500</v>
      </c>
      <c r="K12">
        <f>Process1!J12</f>
        <v>4000</v>
      </c>
      <c r="L12">
        <f>Process1!K12</f>
        <v>25000</v>
      </c>
      <c r="M12" t="str">
        <f>Process1!L12</f>
        <v>4Q/14</v>
      </c>
      <c r="N12" t="str">
        <f>Process1!M12</f>
        <v>Malaysia</v>
      </c>
      <c r="O12">
        <f>Process1!N12</f>
        <v>9075</v>
      </c>
      <c r="P12">
        <f>Process1!O12</f>
        <v>4</v>
      </c>
      <c r="Q12">
        <f>Process1!P12</f>
        <v>99</v>
      </c>
      <c r="R12">
        <f>Process1!Q12</f>
        <v>324</v>
      </c>
      <c r="S12">
        <f>Process1!R12</f>
        <v>336</v>
      </c>
      <c r="T12">
        <f>Process1!S12</f>
        <v>32</v>
      </c>
      <c r="U12">
        <f>Process1!T12</f>
        <v>70</v>
      </c>
      <c r="V12">
        <f>Process1!U12</f>
        <v>5600</v>
      </c>
      <c r="W12" t="str">
        <f>Process1!V12</f>
        <v>19x35</v>
      </c>
      <c r="X12" t="str">
        <f>Process1!W12</f>
        <v>-</v>
      </c>
      <c r="Y12" t="str">
        <f>Process1!X12</f>
        <v>-</v>
      </c>
    </row>
    <row r="13" spans="1:25" x14ac:dyDescent="0.25">
      <c r="A13" t="str">
        <f>Process1!B13</f>
        <v>OCEAN</v>
      </c>
      <c r="B13" t="str">
        <f>Process1!B13&amp;" "&amp;Process1!C13</f>
        <v>OCEAN ROVER</v>
      </c>
      <c r="C13" s="5" t="s">
        <v>1456</v>
      </c>
      <c r="D13" s="5" t="s">
        <v>1461</v>
      </c>
      <c r="E13" t="str">
        <f>Process1!D13</f>
        <v>SS</v>
      </c>
      <c r="F13" t="str">
        <f>Process1!E13</f>
        <v>Victory</v>
      </c>
      <c r="G13">
        <f>Process1!F13</f>
        <v>1973</v>
      </c>
      <c r="H13">
        <f>Process1!G13</f>
        <v>2002</v>
      </c>
      <c r="I13" t="str">
        <f>Process1!H13</f>
        <v>ABS</v>
      </c>
      <c r="J13">
        <f>Process1!I13</f>
        <v>8000</v>
      </c>
      <c r="K13">
        <f>Process1!J13</f>
        <v>8000</v>
      </c>
      <c r="L13">
        <f>Process1!K13</f>
        <v>35000</v>
      </c>
      <c r="M13" t="str">
        <f>Process1!L13</f>
        <v>1Q/16</v>
      </c>
      <c r="N13" t="str">
        <f>Process1!M13</f>
        <v>SEAsia</v>
      </c>
      <c r="O13">
        <f>Process1!N13</f>
        <v>12940</v>
      </c>
      <c r="P13">
        <f>Process1!O13</f>
        <v>4</v>
      </c>
      <c r="Q13">
        <f>Process1!P13</f>
        <v>130</v>
      </c>
      <c r="R13">
        <f>Process1!Q13</f>
        <v>324</v>
      </c>
      <c r="S13">
        <f>Process1!R13</f>
        <v>327</v>
      </c>
      <c r="T13">
        <f>Process1!S13</f>
        <v>42</v>
      </c>
      <c r="U13">
        <f>Process1!T13</f>
        <v>74.5</v>
      </c>
      <c r="V13">
        <f>Process1!U13</f>
        <v>5500</v>
      </c>
      <c r="W13" t="str">
        <f>Process1!V13</f>
        <v>91x25</v>
      </c>
      <c r="X13" t="str">
        <f>Process1!W13</f>
        <v>-</v>
      </c>
      <c r="Y13" t="str">
        <f>Process1!X13</f>
        <v>-</v>
      </c>
    </row>
    <row r="14" spans="1:25" x14ac:dyDescent="0.25">
      <c r="A14" t="str">
        <f>Process1!B14</f>
        <v>OCEAN</v>
      </c>
      <c r="B14" t="str">
        <f>Process1!B14&amp;" "&amp;Process1!C14</f>
        <v>OCEAN STAR</v>
      </c>
      <c r="C14" s="5" t="s">
        <v>1456</v>
      </c>
      <c r="D14" s="5" t="s">
        <v>1461</v>
      </c>
      <c r="E14" t="str">
        <f>Process1!D14</f>
        <v>SS</v>
      </c>
      <c r="F14" t="str">
        <f>Process1!E14</f>
        <v>Victory</v>
      </c>
      <c r="G14">
        <f>Process1!F14</f>
        <v>1973</v>
      </c>
      <c r="H14">
        <f>Process1!G14</f>
        <v>1996</v>
      </c>
      <c r="I14" t="str">
        <f>Process1!H14</f>
        <v>ABS</v>
      </c>
      <c r="J14">
        <f>Process1!I14</f>
        <v>5500</v>
      </c>
      <c r="K14">
        <f>Process1!J14</f>
        <v>5500</v>
      </c>
      <c r="L14">
        <f>Process1!K14</f>
        <v>30000</v>
      </c>
      <c r="M14" t="str">
        <f>Process1!L14</f>
        <v>2Q/14</v>
      </c>
      <c r="N14" t="str">
        <f>Process1!M14</f>
        <v>Brazil</v>
      </c>
      <c r="O14">
        <f>Process1!N14</f>
        <v>10750</v>
      </c>
      <c r="P14">
        <f>Process1!O14</f>
        <v>3.5</v>
      </c>
      <c r="Q14">
        <f>Process1!P14</f>
        <v>116</v>
      </c>
      <c r="R14">
        <f>Process1!Q14</f>
        <v>336</v>
      </c>
      <c r="S14">
        <f>Process1!R14</f>
        <v>315</v>
      </c>
      <c r="T14">
        <f>Process1!S14</f>
        <v>32</v>
      </c>
      <c r="U14">
        <f>Process1!T14</f>
        <v>74</v>
      </c>
      <c r="V14">
        <f>Process1!U14</f>
        <v>5600</v>
      </c>
      <c r="W14" t="str">
        <f>Process1!V14</f>
        <v>20x20</v>
      </c>
      <c r="X14" t="str">
        <f>Process1!W14</f>
        <v>-</v>
      </c>
      <c r="Y14" t="str">
        <f>Process1!X14</f>
        <v>-</v>
      </c>
    </row>
    <row r="15" spans="1:25" x14ac:dyDescent="0.25">
      <c r="A15" t="str">
        <f>Process1!B15</f>
        <v>OCEAN</v>
      </c>
      <c r="B15" t="str">
        <f>Process1!B15&amp;" "&amp;Process1!C15</f>
        <v>OCEAN VICTORY</v>
      </c>
      <c r="C15" s="5" t="s">
        <v>1456</v>
      </c>
      <c r="D15" s="5" t="s">
        <v>1461</v>
      </c>
      <c r="E15" t="str">
        <f>Process1!D15</f>
        <v>SS</v>
      </c>
      <c r="F15" t="str">
        <f>Process1!E15</f>
        <v>Victory</v>
      </c>
      <c r="G15">
        <f>Process1!F15</f>
        <v>1973</v>
      </c>
      <c r="H15">
        <f>Process1!G15</f>
        <v>1997</v>
      </c>
      <c r="I15" t="str">
        <f>Process1!H15</f>
        <v>ABS</v>
      </c>
      <c r="J15">
        <f>Process1!I15</f>
        <v>5500</v>
      </c>
      <c r="K15">
        <f>Process1!J15</f>
        <v>5500</v>
      </c>
      <c r="L15">
        <f>Process1!K15</f>
        <v>25000</v>
      </c>
      <c r="M15" t="str">
        <f>Process1!L15</f>
        <v>2Q/17</v>
      </c>
      <c r="N15" t="str">
        <f>Process1!M15</f>
        <v>GoM</v>
      </c>
      <c r="O15">
        <f>Process1!N15</f>
        <v>9075</v>
      </c>
      <c r="P15">
        <f>Process1!O15</f>
        <v>4</v>
      </c>
      <c r="Q15">
        <f>Process1!P15</f>
        <v>110</v>
      </c>
      <c r="R15">
        <f>Process1!Q15</f>
        <v>336</v>
      </c>
      <c r="S15">
        <f>Process1!R15</f>
        <v>315</v>
      </c>
      <c r="T15">
        <f>Process1!S15</f>
        <v>32</v>
      </c>
      <c r="U15">
        <f>Process1!T15</f>
        <v>74</v>
      </c>
      <c r="V15">
        <f>Process1!U15</f>
        <v>5700</v>
      </c>
      <c r="W15" t="str">
        <f>Process1!V15</f>
        <v>20x17</v>
      </c>
      <c r="X15" t="str">
        <f>Process1!W15</f>
        <v>-</v>
      </c>
      <c r="Y15" t="str">
        <f>Process1!X15</f>
        <v>-</v>
      </c>
    </row>
    <row r="16" spans="1:25" x14ac:dyDescent="0.25">
      <c r="A16" t="str">
        <f>Process1!B16</f>
        <v>OCEAN</v>
      </c>
      <c r="B16" t="str">
        <f>Process1!B16&amp;" "&amp;Process1!C16</f>
        <v>OCEAN WINNER</v>
      </c>
      <c r="C16" s="5" t="s">
        <v>1456</v>
      </c>
      <c r="D16" s="5" t="s">
        <v>1461</v>
      </c>
      <c r="E16" t="str">
        <f>Process1!D16</f>
        <v>SS</v>
      </c>
      <c r="F16" t="str">
        <f>Process1!E16&amp;" "&amp;Process1!F16&amp;" "&amp;Process1!G16</f>
        <v>Enhanced Aker H-3</v>
      </c>
      <c r="G16">
        <f>Process1!H16</f>
        <v>1976</v>
      </c>
      <c r="H16" t="str">
        <f>Process1!I16</f>
        <v>-</v>
      </c>
      <c r="I16" t="str">
        <f>Process1!J16</f>
        <v>DNV</v>
      </c>
      <c r="J16">
        <f>Process1!K16</f>
        <v>3500</v>
      </c>
      <c r="K16">
        <f>Process1!L16</f>
        <v>4000</v>
      </c>
      <c r="L16">
        <f>Process1!M16</f>
        <v>25000</v>
      </c>
      <c r="M16" t="str">
        <f>Process1!N16</f>
        <v>1Q/15</v>
      </c>
      <c r="N16" t="str">
        <f>Process1!O16</f>
        <v>Brazil</v>
      </c>
      <c r="O16">
        <f>Process1!P16</f>
        <v>3880</v>
      </c>
      <c r="P16">
        <f>Process1!Q16</f>
        <v>4</v>
      </c>
      <c r="Q16">
        <f>Process1!R16</f>
        <v>96</v>
      </c>
      <c r="R16">
        <f>Process1!S16</f>
        <v>355</v>
      </c>
      <c r="S16">
        <f>Process1!T16</f>
        <v>248</v>
      </c>
      <c r="T16">
        <f>Process1!U16</f>
        <v>22</v>
      </c>
      <c r="U16">
        <f>Process1!V16</f>
        <v>70</v>
      </c>
      <c r="V16">
        <f>Process1!W16</f>
        <v>3920</v>
      </c>
      <c r="W16" t="str">
        <f>Process1!X16</f>
        <v>15X36</v>
      </c>
      <c r="X16" t="str">
        <f>Process1!Y16</f>
        <v>-</v>
      </c>
      <c r="Y16" t="str">
        <f>Process1!Z16</f>
        <v>-</v>
      </c>
    </row>
    <row r="17" spans="1:25" x14ac:dyDescent="0.25">
      <c r="A17" t="str">
        <f>Process1!B17</f>
        <v>OCEAN</v>
      </c>
      <c r="B17" t="str">
        <f>Process1!B17&amp;" "&amp;Process1!C17</f>
        <v>OCEAN WORKER</v>
      </c>
      <c r="C17" s="5" t="s">
        <v>1456</v>
      </c>
      <c r="D17" s="5" t="s">
        <v>1461</v>
      </c>
      <c r="E17" t="str">
        <f>Process1!D17</f>
        <v>SS</v>
      </c>
      <c r="F17" t="str">
        <f>Process1!E17&amp;" "&amp;Process1!F17&amp;" "&amp;Process1!G17</f>
        <v>Enhanced Pacesetter 9500</v>
      </c>
      <c r="G17">
        <f>Process1!H17</f>
        <v>1982</v>
      </c>
      <c r="H17" t="str">
        <f>Process1!I17</f>
        <v>-</v>
      </c>
      <c r="I17" t="str">
        <f>Process1!J17</f>
        <v>ABS</v>
      </c>
      <c r="J17">
        <f>Process1!K17</f>
        <v>3500</v>
      </c>
      <c r="K17">
        <f>Process1!L17</f>
        <v>4000</v>
      </c>
      <c r="L17">
        <f>Process1!M17</f>
        <v>25000</v>
      </c>
      <c r="M17" t="str">
        <f>Process1!N17</f>
        <v>1Q/15</v>
      </c>
      <c r="N17" t="str">
        <f>Process1!O17</f>
        <v>Brazil</v>
      </c>
      <c r="O17">
        <f>Process1!P17</f>
        <v>13280</v>
      </c>
      <c r="P17">
        <f>Process1!Q17</f>
        <v>4.5</v>
      </c>
      <c r="Q17">
        <f>Process1!R17</f>
        <v>108</v>
      </c>
      <c r="R17">
        <f>Process1!S17</f>
        <v>303</v>
      </c>
      <c r="S17">
        <f>Process1!T17</f>
        <v>200</v>
      </c>
      <c r="T17">
        <f>Process1!U17</f>
        <v>25</v>
      </c>
      <c r="U17">
        <f>Process1!V17</f>
        <v>65</v>
      </c>
      <c r="V17">
        <f>Process1!W17</f>
        <v>4428</v>
      </c>
      <c r="W17" t="str">
        <f>Process1!X17&amp;Process1!Y17&amp;Process1!Z17</f>
        <v>20x23</v>
      </c>
      <c r="X17" t="str">
        <f>Process1!AA17</f>
        <v>-</v>
      </c>
      <c r="Y17" t="str">
        <f>Process1!AB17</f>
        <v>-</v>
      </c>
    </row>
    <row r="18" spans="1:25" x14ac:dyDescent="0.25">
      <c r="A18" t="str">
        <f>Process1!B18</f>
        <v>OCEAN</v>
      </c>
      <c r="B18" t="str">
        <f>Process1!B18&amp;" "&amp;Process1!C18</f>
        <v>OCEAN VALIANT</v>
      </c>
      <c r="C18" s="5" t="s">
        <v>1456</v>
      </c>
      <c r="D18" s="5" t="s">
        <v>1461</v>
      </c>
      <c r="E18" t="str">
        <f>Process1!D18</f>
        <v>SS</v>
      </c>
      <c r="F18" t="str">
        <f>Process1!E18</f>
        <v>Odyssey</v>
      </c>
      <c r="G18">
        <f>Process1!F18</f>
        <v>1988</v>
      </c>
      <c r="H18">
        <f>Process1!G18</f>
        <v>1999</v>
      </c>
      <c r="I18" t="str">
        <f>Process1!H18</f>
        <v>ABS</v>
      </c>
      <c r="J18">
        <f>Process1!I18</f>
        <v>5500</v>
      </c>
      <c r="K18">
        <f>Process1!J18</f>
        <v>5500</v>
      </c>
      <c r="L18">
        <f>Process1!K18</f>
        <v>30000</v>
      </c>
      <c r="M18" t="str">
        <f>Process1!L18</f>
        <v>available</v>
      </c>
      <c r="N18" t="str">
        <f>Process1!M18</f>
        <v>W.</v>
      </c>
      <c r="O18">
        <f>Process1!O18</f>
        <v>18120</v>
      </c>
      <c r="P18">
        <f>Process1!P18</f>
        <v>12</v>
      </c>
      <c r="Q18">
        <f>Process1!Q18</f>
        <v>140</v>
      </c>
      <c r="R18">
        <f>Process1!R18</f>
        <v>401</v>
      </c>
      <c r="S18">
        <f>Process1!S18</f>
        <v>259</v>
      </c>
      <c r="T18">
        <f>Process1!T18</f>
        <v>27</v>
      </c>
      <c r="U18">
        <f>Process1!U18</f>
        <v>80</v>
      </c>
      <c r="V18">
        <f>Process1!V18</f>
        <v>7050</v>
      </c>
      <c r="W18" t="str">
        <f>Process1!W18</f>
        <v>21x44</v>
      </c>
      <c r="X18" t="str">
        <f>Process1!X18</f>
        <v>-</v>
      </c>
      <c r="Y18" t="str">
        <f>Process1!Y18</f>
        <v>4x2,700</v>
      </c>
    </row>
    <row r="19" spans="1:25" x14ac:dyDescent="0.25">
      <c r="A19" t="str">
        <f>Process1!C19</f>
        <v>DOLPHIN</v>
      </c>
      <c r="B19" t="str">
        <f>Process1!B19&amp;" "&amp;Process1!C19</f>
        <v>BLACKFORD DOLPHIN</v>
      </c>
      <c r="C19" s="5" t="s">
        <v>1456</v>
      </c>
      <c r="D19" s="5" t="s">
        <v>1461</v>
      </c>
      <c r="E19" t="str">
        <f>Process1!D19</f>
        <v>SS</v>
      </c>
      <c r="F19" t="str">
        <f>Process1!E19&amp;" "&amp;Process1!F19&amp;" "&amp;Process1!G19</f>
        <v>Deepwater Enhanced Aker</v>
      </c>
      <c r="G19">
        <f>Process1!I19</f>
        <v>1974</v>
      </c>
      <c r="H19">
        <f>Process1!J19</f>
        <v>2008</v>
      </c>
      <c r="I19" t="str">
        <f>Process1!K19</f>
        <v>DNV</v>
      </c>
      <c r="J19">
        <f>Process1!L19</f>
        <v>6000</v>
      </c>
      <c r="K19">
        <f>Process1!M19</f>
        <v>7000</v>
      </c>
      <c r="L19">
        <f>Process1!N19</f>
        <v>30000</v>
      </c>
      <c r="M19" t="str">
        <f>Process1!O19</f>
        <v>3Q/16</v>
      </c>
      <c r="N19" t="str">
        <f>Process1!P19</f>
        <v>India</v>
      </c>
      <c r="O19">
        <f>Process1!Q19</f>
        <v>19300</v>
      </c>
      <c r="P19" t="str">
        <f>Process1!R19</f>
        <v>-</v>
      </c>
      <c r="Q19">
        <f>Process1!S19</f>
        <v>130</v>
      </c>
      <c r="R19">
        <f>Process1!T19</f>
        <v>355</v>
      </c>
      <c r="S19">
        <f>Process1!U19</f>
        <v>276</v>
      </c>
      <c r="T19">
        <f>Process1!V19</f>
        <v>22</v>
      </c>
      <c r="U19">
        <f>Process1!W19</f>
        <v>70</v>
      </c>
      <c r="V19">
        <f>Process1!X19</f>
        <v>4500</v>
      </c>
      <c r="W19" t="str">
        <f>Process1!Y19</f>
        <v>32x20</v>
      </c>
      <c r="X19" t="str">
        <f>Process1!Z19</f>
        <v>-</v>
      </c>
      <c r="Y19" t="str">
        <f>Process1!AA19</f>
        <v>-</v>
      </c>
    </row>
    <row r="20" spans="1:25" x14ac:dyDescent="0.25">
      <c r="A20" t="str">
        <f>Process1!B20</f>
        <v>ENSCO</v>
      </c>
      <c r="B20" t="str">
        <f>Process1!B20&amp;" "&amp;Process1!C20</f>
        <v>ENSCO 5001</v>
      </c>
      <c r="C20" s="5" t="s">
        <v>1456</v>
      </c>
      <c r="D20" s="5" t="s">
        <v>1461</v>
      </c>
      <c r="E20" t="str">
        <f>Process1!D20</f>
        <v>SS</v>
      </c>
      <c r="F20" t="str">
        <f>Process1!E20</f>
        <v>Sonat</v>
      </c>
      <c r="G20">
        <f>Process1!F20</f>
        <v>1974</v>
      </c>
      <c r="H20">
        <f>Process1!G20</f>
        <v>1999</v>
      </c>
      <c r="I20" t="str">
        <f>Process1!H20</f>
        <v>ABS</v>
      </c>
      <c r="J20">
        <f>Process1!I20</f>
        <v>5000</v>
      </c>
      <c r="K20">
        <f>Process1!J20</f>
        <v>5000</v>
      </c>
      <c r="L20">
        <f>Process1!K20</f>
        <v>25000</v>
      </c>
      <c r="M20" t="str">
        <f>Process1!L20</f>
        <v>1Q/15</v>
      </c>
      <c r="N20" t="str">
        <f>Process1!M20</f>
        <v>Eq.</v>
      </c>
      <c r="O20">
        <f>Process1!O20</f>
        <v>13000</v>
      </c>
      <c r="P20" t="str">
        <f>Process1!P20</f>
        <v>-</v>
      </c>
      <c r="Q20">
        <f>Process1!Q20</f>
        <v>140</v>
      </c>
      <c r="R20">
        <f>Process1!R20</f>
        <v>378.5</v>
      </c>
      <c r="S20">
        <f>Process1!S20</f>
        <v>264</v>
      </c>
      <c r="T20">
        <f>Process1!T20</f>
        <v>33</v>
      </c>
      <c r="U20">
        <f>Process1!U20</f>
        <v>75</v>
      </c>
      <c r="V20">
        <f>Process1!V20</f>
        <v>4100</v>
      </c>
      <c r="W20" t="str">
        <f>Process1!W20</f>
        <v>22x94</v>
      </c>
      <c r="X20" t="str">
        <f>Process1!X20</f>
        <v>NA</v>
      </c>
      <c r="Y20" t="str">
        <f>Process1!Y20</f>
        <v>NA</v>
      </c>
    </row>
    <row r="21" spans="1:25" x14ac:dyDescent="0.25">
      <c r="A21" t="str">
        <f>Process1!B21</f>
        <v>ENSCO</v>
      </c>
      <c r="B21" t="str">
        <f>Process1!B21&amp;" "&amp;Process1!C21</f>
        <v>ENSCO 5006</v>
      </c>
      <c r="C21" s="5" t="s">
        <v>1456</v>
      </c>
      <c r="D21" s="5" t="s">
        <v>1461</v>
      </c>
      <c r="E21" t="str">
        <f>Process1!D21</f>
        <v>SS</v>
      </c>
      <c r="F21" t="str">
        <f>Process1!E21</f>
        <v>Bingo</v>
      </c>
      <c r="G21">
        <f>Process1!G21</f>
        <v>1999</v>
      </c>
      <c r="H21">
        <f>Process1!H21</f>
        <v>1999</v>
      </c>
      <c r="I21" t="str">
        <f>Process1!I21</f>
        <v>DNV</v>
      </c>
      <c r="J21">
        <f>Process1!J21</f>
        <v>5000</v>
      </c>
      <c r="K21">
        <f>Process1!K21</f>
        <v>7500</v>
      </c>
      <c r="L21">
        <f>Process1!L21</f>
        <v>25000</v>
      </c>
      <c r="M21" t="str">
        <f>Process1!M21</f>
        <v>1Q/18</v>
      </c>
      <c r="N21" t="str">
        <f>Process1!N21</f>
        <v>Egypt</v>
      </c>
      <c r="O21">
        <f>Process1!O21</f>
        <v>12220</v>
      </c>
      <c r="P21" t="str">
        <f>Process1!P21</f>
        <v>-</v>
      </c>
      <c r="Q21">
        <f>Process1!Q21</f>
        <v>120</v>
      </c>
      <c r="R21">
        <f>Process1!R21</f>
        <v>390</v>
      </c>
      <c r="S21">
        <f>Process1!S21</f>
        <v>234</v>
      </c>
      <c r="T21">
        <f>Process1!T21</f>
        <v>30</v>
      </c>
      <c r="U21">
        <f>Process1!U21</f>
        <v>78</v>
      </c>
      <c r="V21">
        <f>Process1!V21</f>
        <v>8322</v>
      </c>
      <c r="W21" t="str">
        <f>Process1!W21</f>
        <v>21.4x100</v>
      </c>
      <c r="X21" t="str">
        <f>Process1!X21</f>
        <v>NA</v>
      </c>
      <c r="Y21" t="str">
        <f>Process1!Y21</f>
        <v>NA</v>
      </c>
    </row>
    <row r="22" spans="1:25" x14ac:dyDescent="0.25">
      <c r="A22" t="str">
        <f>Process1!B22</f>
        <v>NOBLE</v>
      </c>
      <c r="B22" t="str">
        <f>Process1!B22&amp;" "&amp;Process1!C22&amp;" "&amp;Process1!D22</f>
        <v>NOBLE AMOS RUNNER</v>
      </c>
      <c r="C22" s="5" t="s">
        <v>1456</v>
      </c>
      <c r="D22" s="5" t="s">
        <v>1461</v>
      </c>
      <c r="E22" t="str">
        <f>Process1!E22</f>
        <v>SS</v>
      </c>
      <c r="F22" t="str">
        <f>Process1!F22</f>
        <v>EVA-4000™</v>
      </c>
      <c r="G22">
        <f>Process1!G22</f>
        <v>1982</v>
      </c>
      <c r="H22">
        <f>Process1!H22</f>
        <v>1999</v>
      </c>
      <c r="I22" t="str">
        <f>Process1!I22</f>
        <v>ABS</v>
      </c>
      <c r="J22">
        <f>Process1!J22</f>
        <v>8000</v>
      </c>
      <c r="K22">
        <f>Process1!K22</f>
        <v>8000</v>
      </c>
      <c r="L22">
        <f>Process1!L22</f>
        <v>32500</v>
      </c>
      <c r="M22" t="str">
        <f>Process1!M22</f>
        <v>4Q/15</v>
      </c>
      <c r="N22" t="str">
        <f>Process1!N22</f>
        <v>GoM</v>
      </c>
      <c r="O22">
        <f>Process1!O22</f>
        <v>12500</v>
      </c>
      <c r="P22">
        <f>Process1!P22</f>
        <v>3.5</v>
      </c>
      <c r="Q22">
        <f>Process1!Q22</f>
        <v>122</v>
      </c>
      <c r="R22">
        <f>Process1!R22</f>
        <v>348.6</v>
      </c>
      <c r="S22">
        <f>Process1!S22</f>
        <v>328.25</v>
      </c>
      <c r="T22">
        <f>Process1!T22</f>
        <v>15.75</v>
      </c>
      <c r="U22">
        <f>Process1!U22</f>
        <v>79</v>
      </c>
      <c r="V22">
        <f>Process1!V22</f>
        <v>4000</v>
      </c>
      <c r="W22" t="str">
        <f>Process1!W22</f>
        <v>25x45</v>
      </c>
      <c r="X22" t="str">
        <f>Process1!X22</f>
        <v>-</v>
      </c>
      <c r="Y22" t="str">
        <f>Process1!Y22</f>
        <v>-</v>
      </c>
    </row>
    <row r="23" spans="1:25" x14ac:dyDescent="0.25">
      <c r="A23" t="str">
        <f>Process1!B23</f>
        <v>NOBLE</v>
      </c>
      <c r="B23" t="str">
        <f>Process1!B23&amp;" "&amp;Process1!C23&amp;" "&amp;Process1!D23</f>
        <v>NOBLE CLYDE BOUDREAUX</v>
      </c>
      <c r="C23" s="5" t="s">
        <v>1456</v>
      </c>
      <c r="D23" s="5" t="s">
        <v>1461</v>
      </c>
      <c r="E23" t="str">
        <f>Process1!E23</f>
        <v>SS</v>
      </c>
      <c r="F23" t="str">
        <f>Process1!F23&amp;" "&amp;Process1!G23&amp;" "&amp;Process1!H23</f>
        <v>Modified Enhanced Pacesetter</v>
      </c>
      <c r="G23">
        <f>Process1!I23</f>
        <v>1987</v>
      </c>
      <c r="H23">
        <f>Process1!J23</f>
        <v>2007</v>
      </c>
      <c r="I23" t="str">
        <f>Process1!K23</f>
        <v>ABS</v>
      </c>
      <c r="J23">
        <f>Process1!L23</f>
        <v>7500</v>
      </c>
      <c r="K23">
        <f>Process1!M23</f>
        <v>10000</v>
      </c>
      <c r="L23">
        <f>Process1!N23</f>
        <v>35000</v>
      </c>
      <c r="M23" t="str">
        <f>Process1!O23</f>
        <v>3Q/15</v>
      </c>
      <c r="N23" t="str">
        <f>Process1!P23</f>
        <v>Australia</v>
      </c>
      <c r="O23">
        <f>Process1!Q23</f>
        <v>12900</v>
      </c>
      <c r="P23">
        <f>Process1!R23</f>
        <v>4</v>
      </c>
      <c r="Q23">
        <f>Process1!S23</f>
        <v>200</v>
      </c>
      <c r="R23">
        <f>Process1!T23</f>
        <v>318</v>
      </c>
      <c r="S23">
        <f>Process1!U23</f>
        <v>248</v>
      </c>
      <c r="T23">
        <f>Process1!V23</f>
        <v>29</v>
      </c>
      <c r="U23">
        <f>Process1!W23</f>
        <v>66</v>
      </c>
      <c r="V23">
        <f>Process1!X23</f>
        <v>5555</v>
      </c>
      <c r="W23" t="str">
        <f>Process1!Y23</f>
        <v>90x20</v>
      </c>
      <c r="X23" t="str">
        <f>Process1!Z23</f>
        <v>-</v>
      </c>
      <c r="Y23" t="str">
        <f>Process1!AA23</f>
        <v>-</v>
      </c>
    </row>
    <row r="24" spans="1:25" x14ac:dyDescent="0.25">
      <c r="A24" t="str">
        <f>Process1!B24</f>
        <v>NOBLE</v>
      </c>
      <c r="B24" t="str">
        <f>Process1!B24&amp;" "&amp;Process1!C24</f>
        <v>NOBLE DRILLER</v>
      </c>
      <c r="C24" s="5" t="s">
        <v>1456</v>
      </c>
      <c r="D24" s="5" t="s">
        <v>1461</v>
      </c>
      <c r="E24" t="str">
        <f>Process1!D24</f>
        <v>SS</v>
      </c>
      <c r="F24" t="str">
        <f>Process1!E24&amp;" "&amp;Process1!F24&amp;" "&amp;Process1!G24&amp;" "&amp;Process1!H24</f>
        <v>Aker H-3 Semi (Enhanced)</v>
      </c>
      <c r="G24">
        <f>Process1!I24</f>
        <v>1976</v>
      </c>
      <c r="H24">
        <f>Process1!J24</f>
        <v>2009</v>
      </c>
      <c r="I24" t="str">
        <f>Process1!K24</f>
        <v>DNV</v>
      </c>
      <c r="J24">
        <f>Process1!L24</f>
        <v>5000</v>
      </c>
      <c r="K24">
        <f>Process1!M24</f>
        <v>5000</v>
      </c>
      <c r="L24">
        <f>Process1!N24</f>
        <v>30000</v>
      </c>
      <c r="M24" t="str">
        <f>Process1!O24</f>
        <v>3Q/14</v>
      </c>
      <c r="N24" t="str">
        <f>Process1!P24</f>
        <v>GoM</v>
      </c>
      <c r="O24">
        <f>Process1!Q24</f>
        <v>13500</v>
      </c>
      <c r="P24">
        <f>Process1!R24</f>
        <v>4</v>
      </c>
      <c r="Q24">
        <f>Process1!S24</f>
        <v>112</v>
      </c>
      <c r="R24">
        <f>Process1!T24</f>
        <v>355</v>
      </c>
      <c r="S24">
        <f>Process1!U24</f>
        <v>241</v>
      </c>
      <c r="T24">
        <f>Process1!V24</f>
        <v>22</v>
      </c>
      <c r="U24">
        <f>Process1!W24</f>
        <v>70</v>
      </c>
      <c r="V24">
        <f>Process1!X24</f>
        <v>3719</v>
      </c>
      <c r="W24" t="str">
        <f>Process1!Y24</f>
        <v>63x18x31</v>
      </c>
      <c r="X24" t="str">
        <f>Process1!Z24</f>
        <v>NA</v>
      </c>
      <c r="Y24" t="str">
        <f>Process1!AA24</f>
        <v>NA</v>
      </c>
    </row>
    <row r="25" spans="1:25" x14ac:dyDescent="0.25">
      <c r="A25" t="str">
        <f>Process1!B25</f>
        <v>NOBLE</v>
      </c>
      <c r="B25" t="str">
        <f>Process1!B25&amp;" "&amp;Process1!C25&amp;" "&amp;Process1!D25</f>
        <v>NOBLE HOMER FERRINGTON</v>
      </c>
      <c r="C25" s="5" t="s">
        <v>1456</v>
      </c>
      <c r="D25" s="5" t="s">
        <v>1461</v>
      </c>
      <c r="E25" t="str">
        <f>Process1!E25</f>
        <v>SS</v>
      </c>
      <c r="F25" t="str">
        <f>Process1!F25&amp;" "&amp;Process1!G25</f>
        <v>Enhanced Pacesetter</v>
      </c>
      <c r="G25">
        <f>Process1!H25</f>
        <v>1984</v>
      </c>
      <c r="H25">
        <f>Process1!I25</f>
        <v>1999</v>
      </c>
      <c r="I25" t="str">
        <f>Process1!J25</f>
        <v>ABS</v>
      </c>
      <c r="J25">
        <f>Process1!K25</f>
        <v>7200</v>
      </c>
      <c r="K25">
        <f>Process1!L25</f>
        <v>7200</v>
      </c>
      <c r="L25">
        <f>Process1!M25</f>
        <v>25000</v>
      </c>
      <c r="M25" t="str">
        <f>Process1!N25</f>
        <v>3Q/14</v>
      </c>
      <c r="N25" t="str">
        <f>Process1!O25</f>
        <v>Med</v>
      </c>
      <c r="O25">
        <f>Process1!P25</f>
        <v>10000</v>
      </c>
      <c r="P25">
        <f>Process1!Q25</f>
        <v>3.5</v>
      </c>
      <c r="Q25">
        <f>Process1!R25</f>
        <v>150</v>
      </c>
      <c r="R25">
        <f>Process1!S25</f>
        <v>338.9</v>
      </c>
      <c r="S25">
        <f>Process1!T25</f>
        <v>225.6</v>
      </c>
      <c r="T25">
        <f>Process1!U25</f>
        <v>19</v>
      </c>
      <c r="U25">
        <f>Process1!V25</f>
        <v>55</v>
      </c>
      <c r="V25">
        <f>Process1!W25</f>
        <v>4000</v>
      </c>
      <c r="W25" t="str">
        <f>Process1!X25</f>
        <v>79x20</v>
      </c>
      <c r="X25" t="str">
        <f>Process1!Y25</f>
        <v>-</v>
      </c>
      <c r="Y25" t="str">
        <f>Process1!Z25</f>
        <v>-</v>
      </c>
    </row>
    <row r="26" spans="1:25" x14ac:dyDescent="0.25">
      <c r="A26" t="str">
        <f>Process1!B26</f>
        <v>NOBLE</v>
      </c>
      <c r="B26" t="str">
        <f>Process1!B26&amp;" "&amp;Process1!C26&amp;" "&amp;Process1!D26</f>
        <v>NOBLE JIM THOMPSON</v>
      </c>
      <c r="C26" s="5" t="s">
        <v>1456</v>
      </c>
      <c r="D26" s="5" t="s">
        <v>1461</v>
      </c>
      <c r="E26" t="str">
        <f>Process1!E26</f>
        <v>SS</v>
      </c>
      <c r="F26" t="str">
        <f>Process1!F26</f>
        <v>EVA-4000™</v>
      </c>
      <c r="G26">
        <f>Process1!G26</f>
        <v>1982</v>
      </c>
      <c r="H26">
        <f>Process1!H26</f>
        <v>1999</v>
      </c>
      <c r="I26" t="str">
        <f>Process1!I26</f>
        <v>ABS</v>
      </c>
      <c r="J26">
        <f>Process1!J26</f>
        <v>6000</v>
      </c>
      <c r="K26">
        <f>Process1!K26</f>
        <v>6000</v>
      </c>
      <c r="L26">
        <f>Process1!L26</f>
        <v>30000</v>
      </c>
      <c r="M26" t="str">
        <f>Process1!M26</f>
        <v>4Q/14</v>
      </c>
      <c r="N26" t="str">
        <f>Process1!N26</f>
        <v>GoM</v>
      </c>
      <c r="O26">
        <f>Process1!O26</f>
        <v>10000</v>
      </c>
      <c r="P26">
        <f>Process1!P26</f>
        <v>3.5</v>
      </c>
      <c r="Q26">
        <f>Process1!Q26</f>
        <v>136</v>
      </c>
      <c r="R26">
        <f>Process1!R26</f>
        <v>348.6</v>
      </c>
      <c r="S26">
        <f>Process1!S26</f>
        <v>328.25</v>
      </c>
      <c r="T26">
        <f>Process1!T26</f>
        <v>15.9</v>
      </c>
      <c r="U26" t="str">
        <f>Process1!U26</f>
        <v>75-79</v>
      </c>
      <c r="V26">
        <f>Process1!V26</f>
        <v>4000</v>
      </c>
      <c r="W26" t="str">
        <f>Process1!W26</f>
        <v>25x45</v>
      </c>
      <c r="X26" t="str">
        <f>Process1!X26</f>
        <v>-</v>
      </c>
      <c r="Y26" t="str">
        <f>Process1!Y26</f>
        <v>-</v>
      </c>
    </row>
    <row r="27" spans="1:25" x14ac:dyDescent="0.25">
      <c r="A27" t="str">
        <f>Process1!B27</f>
        <v>NOBLE</v>
      </c>
      <c r="B27" t="str">
        <f>Process1!B27&amp;" "&amp;Process1!C27&amp;" "&amp;Process1!D27</f>
        <v>NOBLE MAX SMITH</v>
      </c>
      <c r="C27" s="5" t="s">
        <v>1456</v>
      </c>
      <c r="D27" s="5" t="s">
        <v>1461</v>
      </c>
      <c r="E27" t="str">
        <f>Process1!E27</f>
        <v>SS</v>
      </c>
      <c r="F27" t="str">
        <f>Process1!F27</f>
        <v>EVA-4000™</v>
      </c>
      <c r="G27">
        <f>Process1!G27</f>
        <v>1980</v>
      </c>
      <c r="H27">
        <f>Process1!H27</f>
        <v>1999</v>
      </c>
      <c r="I27" t="str">
        <f>Process1!I27</f>
        <v>ABS</v>
      </c>
      <c r="J27">
        <f>Process1!J27</f>
        <v>7000</v>
      </c>
      <c r="K27">
        <f>Process1!K27</f>
        <v>7000</v>
      </c>
      <c r="L27">
        <f>Process1!L27</f>
        <v>25000</v>
      </c>
      <c r="M27" t="str">
        <f>Process1!M27</f>
        <v>3Q/14</v>
      </c>
      <c r="N27" t="str">
        <f>Process1!N27</f>
        <v>Brazil</v>
      </c>
      <c r="O27">
        <f>Process1!O27</f>
        <v>10000</v>
      </c>
      <c r="P27">
        <f>Process1!P27</f>
        <v>3.5</v>
      </c>
      <c r="Q27">
        <f>Process1!Q27</f>
        <v>130</v>
      </c>
      <c r="R27">
        <f>Process1!R27</f>
        <v>348.6</v>
      </c>
      <c r="S27">
        <f>Process1!S27</f>
        <v>328.25</v>
      </c>
      <c r="T27">
        <f>Process1!T27</f>
        <v>17</v>
      </c>
      <c r="U27">
        <f>Process1!U27</f>
        <v>79</v>
      </c>
      <c r="V27">
        <f>Process1!V27</f>
        <v>4000</v>
      </c>
      <c r="W27" t="str">
        <f>Process1!W27</f>
        <v>25x45</v>
      </c>
      <c r="X27" t="str">
        <f>Process1!X27</f>
        <v>-</v>
      </c>
      <c r="Y27" t="str">
        <f>Process1!Y27</f>
        <v>-</v>
      </c>
    </row>
    <row r="28" spans="1:25" x14ac:dyDescent="0.25">
      <c r="A28" t="str">
        <f>Process1!B28</f>
        <v>NOBLE</v>
      </c>
      <c r="B28" t="str">
        <f>Process1!B28&amp;" "&amp;Process1!C28&amp;" "&amp;Process1!D28</f>
        <v>NOBLE PAUL ROMANO</v>
      </c>
      <c r="C28" s="5" t="s">
        <v>1456</v>
      </c>
      <c r="D28" s="5" t="s">
        <v>1461</v>
      </c>
      <c r="E28" t="str">
        <f>Process1!E28</f>
        <v>SS</v>
      </c>
      <c r="F28" t="str">
        <f>Process1!F28</f>
        <v>EVA-4000™</v>
      </c>
      <c r="G28">
        <f>Process1!G28</f>
        <v>1981</v>
      </c>
      <c r="H28">
        <f>Process1!H28</f>
        <v>1998</v>
      </c>
      <c r="I28" t="str">
        <f>Process1!I28</f>
        <v>ABS</v>
      </c>
      <c r="J28">
        <f>Process1!J28</f>
        <v>6000</v>
      </c>
      <c r="K28">
        <f>Process1!K28</f>
        <v>6000</v>
      </c>
      <c r="L28">
        <f>Process1!L28</f>
        <v>28000</v>
      </c>
      <c r="M28" t="str">
        <f>Process1!M28</f>
        <v>4Q/14</v>
      </c>
      <c r="N28" t="str">
        <f>Process1!N28</f>
        <v>Malta</v>
      </c>
      <c r="O28">
        <f>Process1!O28</f>
        <v>10000</v>
      </c>
      <c r="P28">
        <f>Process1!P28</f>
        <v>3.5</v>
      </c>
      <c r="Q28">
        <f>Process1!Q28</f>
        <v>122</v>
      </c>
      <c r="R28">
        <f>Process1!R28</f>
        <v>348.6</v>
      </c>
      <c r="S28">
        <f>Process1!S28</f>
        <v>328.25</v>
      </c>
      <c r="T28">
        <f>Process1!T28</f>
        <v>34</v>
      </c>
      <c r="U28">
        <f>Process1!U28</f>
        <v>79</v>
      </c>
      <c r="V28">
        <f>Process1!V28</f>
        <v>4000</v>
      </c>
      <c r="W28" t="str">
        <f>Process1!W28</f>
        <v>25x45</v>
      </c>
      <c r="X28" t="str">
        <f>Process1!X28</f>
        <v>-</v>
      </c>
      <c r="Y28" t="str">
        <f>Process1!Y28</f>
        <v>-</v>
      </c>
    </row>
    <row r="29" spans="1:25" x14ac:dyDescent="0.25">
      <c r="A29" t="s">
        <v>1460</v>
      </c>
      <c r="B29" t="str">
        <f>Process1!B29&amp;" "&amp;Process1!C29&amp;" "&amp;Process1!D29&amp;" "&amp;Process1!E29&amp;" "&amp;Process1!F29</f>
        <v>MSS2 (prev. NOBLE THERALD MARTIN)</v>
      </c>
      <c r="C29" s="5" t="s">
        <v>1456</v>
      </c>
      <c r="D29" s="5" t="s">
        <v>1461</v>
      </c>
      <c r="E29" t="str">
        <f>Process1!G29</f>
        <v>SS</v>
      </c>
      <c r="F29" t="str">
        <f>Process1!H29</f>
        <v>Pentagon</v>
      </c>
      <c r="G29">
        <f>Process1!I29</f>
        <v>1975</v>
      </c>
      <c r="H29">
        <f>Process1!J29</f>
        <v>2003</v>
      </c>
      <c r="I29" t="str">
        <f>Process1!K29</f>
        <v>ABS</v>
      </c>
      <c r="J29">
        <f>Process1!L29</f>
        <v>2350</v>
      </c>
      <c r="K29">
        <f>Process1!M29</f>
        <v>4000</v>
      </c>
      <c r="L29">
        <f>Process1!N29</f>
        <v>25000</v>
      </c>
      <c r="M29" t="str">
        <f>Process1!O29</f>
        <v>4Q/15</v>
      </c>
      <c r="N29" t="str">
        <f>Process1!P29</f>
        <v>Brazil</v>
      </c>
      <c r="O29">
        <f>Process1!Q29</f>
        <v>8400</v>
      </c>
      <c r="P29">
        <f>Process1!R29</f>
        <v>3</v>
      </c>
      <c r="Q29">
        <f>Process1!S29</f>
        <v>120</v>
      </c>
      <c r="R29">
        <f>Process1!T29</f>
        <v>324</v>
      </c>
      <c r="S29">
        <f>Process1!U29</f>
        <v>338</v>
      </c>
      <c r="T29">
        <f>Process1!V29</f>
        <v>24.6</v>
      </c>
      <c r="U29">
        <f>Process1!W29</f>
        <v>71.5</v>
      </c>
      <c r="V29">
        <f>Process1!X29</f>
        <v>2315</v>
      </c>
      <c r="W29" t="str">
        <f>Process1!Y29</f>
        <v>52.3x19.5</v>
      </c>
      <c r="X29" t="str">
        <f>Process1!Z29</f>
        <v>-</v>
      </c>
      <c r="Y29" t="str">
        <f>Process1!AA29</f>
        <v>-</v>
      </c>
    </row>
    <row r="30" spans="1:25" x14ac:dyDescent="0.25">
      <c r="A30" t="s">
        <v>1460</v>
      </c>
      <c r="B30" t="str">
        <f>Process1!B30&amp;" "&amp;Process1!C30&amp;" "&amp;Process1!D30&amp;" "&amp;Process1!E30&amp;" "&amp;Process1!F30</f>
        <v>MSS3 (prev. NOBLE LORRIS BOUZIGARD)</v>
      </c>
      <c r="C30" s="5" t="s">
        <v>1456</v>
      </c>
      <c r="D30" s="5" t="s">
        <v>1461</v>
      </c>
      <c r="E30" t="str">
        <f>Process1!G30</f>
        <v>SS</v>
      </c>
      <c r="F30" t="str">
        <f>Process1!H30</f>
        <v>Pentagon-85</v>
      </c>
      <c r="G30">
        <f>Process1!I30</f>
        <v>1975</v>
      </c>
      <c r="H30">
        <f>Process1!J30</f>
        <v>2003</v>
      </c>
      <c r="I30" t="str">
        <f>Process1!K30</f>
        <v>ABS</v>
      </c>
      <c r="J30">
        <f>Process1!L30</f>
        <v>4000</v>
      </c>
      <c r="K30">
        <f>Process1!M30</f>
        <v>4000</v>
      </c>
      <c r="L30">
        <f>Process1!N30</f>
        <v>25000</v>
      </c>
      <c r="M30" t="str">
        <f>Process1!O30</f>
        <v>-</v>
      </c>
      <c r="N30" t="str">
        <f>Process1!P30</f>
        <v>GoM</v>
      </c>
      <c r="O30">
        <f>Process1!Q30</f>
        <v>8400</v>
      </c>
      <c r="P30">
        <f>Process1!R30</f>
        <v>3</v>
      </c>
      <c r="Q30">
        <f>Process1!S30</f>
        <v>120</v>
      </c>
      <c r="R30">
        <f>Process1!T30</f>
        <v>324</v>
      </c>
      <c r="S30">
        <f>Process1!U30</f>
        <v>338</v>
      </c>
      <c r="T30">
        <f>Process1!V30</f>
        <v>24.6</v>
      </c>
      <c r="U30">
        <f>Process1!W30</f>
        <v>71.5</v>
      </c>
      <c r="V30">
        <f>Process1!X30</f>
        <v>2400</v>
      </c>
      <c r="W30" t="str">
        <f>Process1!Y30</f>
        <v>52.3x19.5</v>
      </c>
      <c r="X30" t="str">
        <f>Process1!Z30</f>
        <v>-</v>
      </c>
      <c r="Y30" t="str">
        <f>Process1!AA30</f>
        <v>-</v>
      </c>
    </row>
    <row r="31" spans="1:25" x14ac:dyDescent="0.25">
      <c r="A31" t="s">
        <v>641</v>
      </c>
      <c r="B31" t="str">
        <f>Process1!B31&amp;" "&amp;Process1!C31</f>
        <v>DEEPWATER NAUTILUS</v>
      </c>
      <c r="C31" s="5" t="s">
        <v>1456</v>
      </c>
      <c r="D31" s="5" t="s">
        <v>1461</v>
      </c>
      <c r="E31" t="str">
        <f>Process1!D31</f>
        <v>SS</v>
      </c>
      <c r="F31" t="str">
        <f>Process1!E31</f>
        <v>RBS-8M</v>
      </c>
      <c r="G31">
        <f>Process1!F31</f>
        <v>1999</v>
      </c>
      <c r="H31" t="str">
        <f>Process1!G31</f>
        <v>-</v>
      </c>
      <c r="I31" t="str">
        <f>Process1!H31</f>
        <v>ABS</v>
      </c>
      <c r="J31">
        <f>Process1!I31</f>
        <v>8000</v>
      </c>
      <c r="K31">
        <f>Process1!J31</f>
        <v>8000</v>
      </c>
      <c r="L31">
        <f>Process1!K31</f>
        <v>30000</v>
      </c>
      <c r="M31" t="str">
        <f>Process1!L31</f>
        <v>3Q/17</v>
      </c>
      <c r="N31" t="str">
        <f>Process1!M31</f>
        <v>GoM</v>
      </c>
      <c r="O31">
        <f>Process1!N31</f>
        <v>25200</v>
      </c>
      <c r="P31">
        <f>Process1!O31</f>
        <v>4.5</v>
      </c>
      <c r="Q31">
        <f>Process1!P31</f>
        <v>150</v>
      </c>
      <c r="R31">
        <f>Process1!Q31</f>
        <v>392</v>
      </c>
      <c r="S31">
        <f>Process1!R31</f>
        <v>308</v>
      </c>
      <c r="T31">
        <f>Process1!S31</f>
        <v>28.9</v>
      </c>
      <c r="U31">
        <f>Process1!T31</f>
        <v>75.5</v>
      </c>
      <c r="V31">
        <f>Process1!U31</f>
        <v>9701</v>
      </c>
      <c r="W31" t="str">
        <f>Process1!V31</f>
        <v>21x93</v>
      </c>
      <c r="X31" t="str">
        <f>Process1!W31</f>
        <v>-</v>
      </c>
      <c r="Y31" t="str">
        <f>Process1!X31</f>
        <v>-</v>
      </c>
    </row>
    <row r="32" spans="1:25" x14ac:dyDescent="0.25">
      <c r="A32" t="s">
        <v>641</v>
      </c>
      <c r="B32" t="str">
        <f>Process1!B32&amp;" "&amp;Process1!C32&amp;" "&amp;Process1!D32</f>
        <v>GSF CELTIC SEA</v>
      </c>
      <c r="C32" s="5" t="s">
        <v>1456</v>
      </c>
      <c r="D32" s="5" t="s">
        <v>1461</v>
      </c>
      <c r="E32" t="str">
        <f>Process1!E32</f>
        <v>SS</v>
      </c>
      <c r="F32" t="str">
        <f>Process1!E32&amp;" "&amp;Process1!F32&amp;" "&amp;Process1!G32&amp;" "&amp;Process1!H32&amp;" "&amp;Process1!I32</f>
        <v>SS F&amp;G L907 Enhanced Pacesetter</v>
      </c>
      <c r="G32">
        <f>Process1!J32</f>
        <v>1982</v>
      </c>
      <c r="H32">
        <f>Process1!K32</f>
        <v>1998</v>
      </c>
      <c r="I32" t="str">
        <f>Process1!L32</f>
        <v>ABS</v>
      </c>
      <c r="J32">
        <f>Process1!M32</f>
        <v>5750</v>
      </c>
      <c r="K32">
        <f>Process1!N32</f>
        <v>5750</v>
      </c>
      <c r="L32">
        <f>Process1!O32</f>
        <v>28000</v>
      </c>
      <c r="M32" t="str">
        <f>Process1!P32</f>
        <v>3Q/14</v>
      </c>
      <c r="N32" t="str">
        <f>Process1!Q32</f>
        <v>Angola</v>
      </c>
      <c r="O32">
        <f>Process1!R32</f>
        <v>19000</v>
      </c>
      <c r="P32">
        <f>Process1!S32</f>
        <v>5</v>
      </c>
      <c r="Q32">
        <f>Process1!T32</f>
        <v>140</v>
      </c>
      <c r="R32">
        <f>Process1!U32</f>
        <v>320</v>
      </c>
      <c r="S32">
        <f>Process1!V32</f>
        <v>285</v>
      </c>
      <c r="T32">
        <f>Process1!W32</f>
        <v>25</v>
      </c>
      <c r="U32">
        <f>Process1!X32</f>
        <v>68.599999999999994</v>
      </c>
      <c r="V32">
        <f>Process1!Y32</f>
        <v>5600</v>
      </c>
      <c r="W32" t="str">
        <f>Process1!Z32</f>
        <v>76.5x22</v>
      </c>
      <c r="X32" t="str">
        <f>Process1!AA32</f>
        <v>-</v>
      </c>
      <c r="Y32" t="str">
        <f>Process1!AB32</f>
        <v>4x2,400,</v>
      </c>
    </row>
    <row r="33" spans="1:25" x14ac:dyDescent="0.25">
      <c r="A33" t="s">
        <v>641</v>
      </c>
      <c r="B33" t="str">
        <f>Process1!B33&amp;" "&amp;Process1!C33</f>
        <v>HENRY GOODRICH</v>
      </c>
      <c r="C33" s="5" t="s">
        <v>1456</v>
      </c>
      <c r="D33" s="5" t="s">
        <v>1461</v>
      </c>
      <c r="E33" t="str">
        <f>Process1!D33</f>
        <v>SS</v>
      </c>
      <c r="F33" t="str">
        <f>Process1!E33&amp;" "&amp;Process1!F33</f>
        <v>Sonat/Mitsui SES-5000</v>
      </c>
      <c r="G33">
        <f>Process1!G33</f>
        <v>1985</v>
      </c>
      <c r="H33">
        <f>Process1!H33</f>
        <v>2007</v>
      </c>
      <c r="I33" t="str">
        <f>Process1!I33</f>
        <v>DNV</v>
      </c>
      <c r="J33">
        <f>Process1!J33</f>
        <v>5000</v>
      </c>
      <c r="K33">
        <f>Process1!K33</f>
        <v>5000</v>
      </c>
      <c r="L33">
        <f>Process1!L33</f>
        <v>30000</v>
      </c>
      <c r="M33" t="str">
        <f>Process1!M33</f>
        <v>3Q/14</v>
      </c>
      <c r="N33" t="str">
        <f>Process1!N33</f>
        <v>Canada</v>
      </c>
      <c r="O33">
        <f>Process1!O33</f>
        <v>22528</v>
      </c>
      <c r="P33" t="str">
        <f>Process1!P33</f>
        <v>-</v>
      </c>
      <c r="Q33">
        <f>Process1!Q33</f>
        <v>145</v>
      </c>
      <c r="R33">
        <f>Process1!R33</f>
        <v>320</v>
      </c>
      <c r="S33">
        <f>Process1!S33</f>
        <v>251</v>
      </c>
      <c r="T33">
        <f>Process1!T33</f>
        <v>43</v>
      </c>
      <c r="U33">
        <f>Process1!U33</f>
        <v>93</v>
      </c>
      <c r="V33">
        <f>Process1!V33</f>
        <v>5512</v>
      </c>
      <c r="W33" t="str">
        <f>Process1!W33</f>
        <v>23x26</v>
      </c>
      <c r="X33" t="str">
        <f>Process1!X33</f>
        <v>-</v>
      </c>
      <c r="Y33" t="str">
        <f>Process1!Y33</f>
        <v>2x6,904</v>
      </c>
    </row>
    <row r="34" spans="1:25" x14ac:dyDescent="0.25">
      <c r="A34" t="s">
        <v>641</v>
      </c>
      <c r="B34" t="str">
        <f>Process1!B34&amp;" "&amp;Process1!C34</f>
        <v>JACK BATES</v>
      </c>
      <c r="C34" s="5" t="s">
        <v>1456</v>
      </c>
      <c r="D34" s="5" t="s">
        <v>1461</v>
      </c>
      <c r="E34" t="str">
        <f>Process1!D34</f>
        <v>SS</v>
      </c>
      <c r="F34" t="str">
        <f>Process1!E34&amp;" "&amp;Process1!F34&amp;" "&amp;Process1!G34</f>
        <v>F&amp;G L1020 Trendsetter</v>
      </c>
      <c r="G34">
        <f>Process1!H34</f>
        <v>1986</v>
      </c>
      <c r="H34">
        <f>Process1!I34</f>
        <v>1997</v>
      </c>
      <c r="I34" t="str">
        <f>Process1!J34</f>
        <v>ABS</v>
      </c>
      <c r="J34">
        <f>Process1!K34</f>
        <v>5400</v>
      </c>
      <c r="K34">
        <f>Process1!L34</f>
        <v>5400</v>
      </c>
      <c r="L34">
        <f>Process1!M34</f>
        <v>30000</v>
      </c>
      <c r="M34" t="str">
        <f>Process1!N34</f>
        <v>2Q/14</v>
      </c>
      <c r="N34" t="str">
        <f>Process1!O34</f>
        <v>Australia</v>
      </c>
      <c r="O34">
        <f>Process1!P34</f>
        <v>20000</v>
      </c>
      <c r="P34">
        <f>Process1!Q34</f>
        <v>7</v>
      </c>
      <c r="Q34">
        <f>Process1!R34</f>
        <v>118</v>
      </c>
      <c r="R34">
        <f>Process1!S34</f>
        <v>370</v>
      </c>
      <c r="S34">
        <f>Process1!T34</f>
        <v>255</v>
      </c>
      <c r="T34">
        <f>Process1!U34</f>
        <v>29</v>
      </c>
      <c r="U34">
        <f>Process1!V34</f>
        <v>80</v>
      </c>
      <c r="V34">
        <f>Process1!W34</f>
        <v>6736</v>
      </c>
      <c r="W34" t="str">
        <f>Process1!X34</f>
        <v>28x38</v>
      </c>
      <c r="X34" t="str">
        <f>Process1!Y34</f>
        <v>-</v>
      </c>
      <c r="Y34" t="str">
        <f>Process1!Z34</f>
        <v>2x7,000</v>
      </c>
    </row>
    <row r="35" spans="1:25" x14ac:dyDescent="0.25">
      <c r="A35" t="s">
        <v>641</v>
      </c>
      <c r="B35" t="str">
        <f>Process1!B35&amp;" "&amp;Process1!C35&amp;" "&amp;Process1!D35</f>
        <v>M.G. HULME, JR</v>
      </c>
      <c r="C35" s="5" t="s">
        <v>1456</v>
      </c>
      <c r="D35" s="5" t="s">
        <v>1461</v>
      </c>
      <c r="E35" t="str">
        <f>Process1!E35</f>
        <v>SS</v>
      </c>
      <c r="F35" t="str">
        <f>Process1!F35&amp;" "&amp;Process1!G35&amp;" "&amp;Process1!H35&amp;" "&amp;Process1!I35</f>
        <v>F&amp;G 9500 Enhanced Pacesetter</v>
      </c>
      <c r="G35">
        <f>Process1!J35</f>
        <v>1983</v>
      </c>
      <c r="H35">
        <f>Process1!K35</f>
        <v>1996</v>
      </c>
      <c r="I35" t="str">
        <f>Process1!L35</f>
        <v>ABS</v>
      </c>
      <c r="J35">
        <f>Process1!M35</f>
        <v>5000</v>
      </c>
      <c r="K35">
        <f>Process1!N35</f>
        <v>5000</v>
      </c>
      <c r="L35">
        <f>Process1!O35</f>
        <v>25000</v>
      </c>
      <c r="M35" t="str">
        <f>Process1!P35</f>
        <v>2Q/14</v>
      </c>
      <c r="N35" t="str">
        <f>Process1!Q35</f>
        <v>India</v>
      </c>
      <c r="O35">
        <f>Process1!R35</f>
        <v>7800</v>
      </c>
      <c r="P35">
        <f>Process1!S35</f>
        <v>7</v>
      </c>
      <c r="Q35">
        <f>Process1!T35</f>
        <v>140</v>
      </c>
      <c r="R35">
        <f>Process1!U35</f>
        <v>296</v>
      </c>
      <c r="S35">
        <f>Process1!V35</f>
        <v>228</v>
      </c>
      <c r="T35">
        <f>Process1!W35</f>
        <v>30</v>
      </c>
      <c r="U35">
        <f>Process1!X35</f>
        <v>60</v>
      </c>
      <c r="V35">
        <f>Process1!Y35</f>
        <v>4480</v>
      </c>
      <c r="W35" t="str">
        <f>Process1!Z35</f>
        <v>82.5x21.3</v>
      </c>
      <c r="X35" t="str">
        <f>Process1!AA35</f>
        <v>-</v>
      </c>
      <c r="Y35" t="str">
        <f>Process1!AB35</f>
        <v>-</v>
      </c>
    </row>
    <row r="36" spans="1:25" x14ac:dyDescent="0.25">
      <c r="A36" t="str">
        <f>Process1!B36</f>
        <v>TRANSOCEAN</v>
      </c>
      <c r="B36" t="str">
        <f>Process1!B36&amp;" "&amp;Process1!C36</f>
        <v>TRANSOCEAN LEADER</v>
      </c>
      <c r="C36" s="5" t="s">
        <v>1456</v>
      </c>
      <c r="D36" s="5" t="s">
        <v>1461</v>
      </c>
      <c r="E36" t="str">
        <f>Process1!D36</f>
        <v>SS</v>
      </c>
      <c r="F36" t="str">
        <f>Process1!E36&amp;" "&amp;Process1!F36</f>
        <v>Aker H-4.2</v>
      </c>
      <c r="G36">
        <f>Process1!G36</f>
        <v>1987</v>
      </c>
      <c r="H36">
        <f>Process1!H36</f>
        <v>1997</v>
      </c>
      <c r="I36" t="str">
        <f>Process1!I36</f>
        <v>DNV</v>
      </c>
      <c r="J36">
        <f>Process1!J36</f>
        <v>4500</v>
      </c>
      <c r="K36">
        <f>Process1!K36</f>
        <v>4500</v>
      </c>
      <c r="L36">
        <f>Process1!L36</f>
        <v>25000</v>
      </c>
      <c r="M36" t="str">
        <f>Process1!M36</f>
        <v>1Q/15</v>
      </c>
      <c r="N36" t="str">
        <f>Process1!N36</f>
        <v>Norway</v>
      </c>
      <c r="O36">
        <f>Process1!O36</f>
        <v>17760</v>
      </c>
      <c r="P36">
        <f>Process1!P36</f>
        <v>5</v>
      </c>
      <c r="Q36">
        <f>Process1!Q36</f>
        <v>110</v>
      </c>
      <c r="R36">
        <f>Process1!R36</f>
        <v>360</v>
      </c>
      <c r="S36">
        <f>Process1!S36</f>
        <v>240</v>
      </c>
      <c r="T36">
        <f>Process1!T36</f>
        <v>25</v>
      </c>
      <c r="U36">
        <f>Process1!U36</f>
        <v>77</v>
      </c>
      <c r="V36">
        <f>Process1!V36</f>
        <v>5071</v>
      </c>
      <c r="W36" t="str">
        <f>Process1!W36</f>
        <v>23x33</v>
      </c>
      <c r="X36" t="str">
        <f>Process1!X36</f>
        <v>-</v>
      </c>
      <c r="Y36" t="str">
        <f>Process1!Y36</f>
        <v>4x3,500</v>
      </c>
    </row>
    <row r="37" spans="1:25" x14ac:dyDescent="0.25">
      <c r="A37" t="str">
        <f>Process1!B37</f>
        <v>TRANSOCEAN</v>
      </c>
      <c r="B37" t="str">
        <f>Process1!B37&amp;" "&amp;Process1!C37</f>
        <v>TRANSOCEAN MARIANAS</v>
      </c>
      <c r="C37" s="5" t="s">
        <v>1456</v>
      </c>
      <c r="D37" s="5" t="s">
        <v>1461</v>
      </c>
      <c r="E37" t="str">
        <f>Process1!D37</f>
        <v>SS</v>
      </c>
      <c r="F37" t="str">
        <f>Process1!E37&amp;" "&amp;Process1!F37&amp;" "&amp;Process1!G37</f>
        <v>Sedco 700 Series</v>
      </c>
      <c r="G37">
        <f>Process1!H37</f>
        <v>1979</v>
      </c>
      <c r="H37">
        <f>Process1!I37</f>
        <v>1998</v>
      </c>
      <c r="I37" t="str">
        <f>Process1!J37</f>
        <v>ABS</v>
      </c>
      <c r="J37">
        <f>Process1!K37</f>
        <v>7000</v>
      </c>
      <c r="K37">
        <f>Process1!L37</f>
        <v>7000</v>
      </c>
      <c r="L37">
        <f>Process1!M37</f>
        <v>25000</v>
      </c>
      <c r="M37" t="str">
        <f>Process1!N37</f>
        <v>1Q/15</v>
      </c>
      <c r="N37" t="str">
        <f>Process1!O37</f>
        <v>South</v>
      </c>
      <c r="O37">
        <f>Process1!Q37</f>
        <v>23550</v>
      </c>
      <c r="P37">
        <f>Process1!R37</f>
        <v>3</v>
      </c>
      <c r="Q37">
        <f>Process1!S37</f>
        <v>146</v>
      </c>
      <c r="R37">
        <f>Process1!T37</f>
        <v>315</v>
      </c>
      <c r="S37">
        <f>Process1!U37</f>
        <v>249</v>
      </c>
      <c r="T37">
        <f>Process1!V37</f>
        <v>30</v>
      </c>
      <c r="U37">
        <f>Process1!W37</f>
        <v>81</v>
      </c>
      <c r="V37">
        <f>Process1!X37</f>
        <v>3967</v>
      </c>
      <c r="W37" t="str">
        <f>Process1!Y37</f>
        <v>23x70</v>
      </c>
      <c r="X37" t="str">
        <f>Process1!Z37</f>
        <v>-</v>
      </c>
      <c r="Y37" t="str">
        <f>Process1!AA37</f>
        <v>-</v>
      </c>
    </row>
    <row r="38" spans="1:25" x14ac:dyDescent="0.25">
      <c r="A38" t="str">
        <f>Process1!B38</f>
        <v>ABAN</v>
      </c>
      <c r="B38" t="str">
        <f>Process1!B38&amp;" "&amp;Process1!C38</f>
        <v>ABAN ABRAHAM</v>
      </c>
      <c r="C38" s="5" t="s">
        <v>1461</v>
      </c>
      <c r="D38" s="5" t="s">
        <v>1456</v>
      </c>
      <c r="E38" t="str">
        <f>Process1!D38</f>
        <v>DS</v>
      </c>
      <c r="F38" t="str">
        <f>Process1!E38&amp;" "&amp;Process1!F38&amp;" "&amp;Process1!G38</f>
        <v>Gusto Pelican Class</v>
      </c>
      <c r="G38">
        <f>Process1!H38</f>
        <v>1976</v>
      </c>
      <c r="H38">
        <f>Process1!I38</f>
        <v>2008</v>
      </c>
      <c r="I38" t="str">
        <f>Process1!J38</f>
        <v>DNV</v>
      </c>
      <c r="J38">
        <f>Process1!K38</f>
        <v>6600</v>
      </c>
      <c r="K38">
        <f>Process1!L38</f>
        <v>7000</v>
      </c>
      <c r="L38">
        <f>Process1!M38</f>
        <v>25000</v>
      </c>
      <c r="M38" t="str">
        <f>Process1!N38</f>
        <v>-</v>
      </c>
      <c r="N38" t="str">
        <f>Process1!O38</f>
        <v>NA</v>
      </c>
      <c r="O38">
        <f>Process1!P38</f>
        <v>24000</v>
      </c>
      <c r="P38">
        <f>Process1!Q38</f>
        <v>11</v>
      </c>
      <c r="Q38">
        <f>Process1!R38</f>
        <v>136</v>
      </c>
      <c r="R38">
        <f>Process1!S38</f>
        <v>456</v>
      </c>
      <c r="S38">
        <f>Process1!T38</f>
        <v>97.6</v>
      </c>
      <c r="T38" t="str">
        <f>Process1!U38</f>
        <v>-</v>
      </c>
      <c r="U38">
        <f>Process1!V38</f>
        <v>24.6</v>
      </c>
      <c r="V38">
        <f>Process1!W38</f>
        <v>8950</v>
      </c>
      <c r="W38" t="str">
        <f>Process1!X38</f>
        <v>26.9x23.6</v>
      </c>
      <c r="X38" t="str">
        <f>Process1!Y38</f>
        <v>DP-2</v>
      </c>
      <c r="Y38" t="str">
        <f>Process1!Z38</f>
        <v>5x1,750</v>
      </c>
    </row>
    <row r="39" spans="1:25" x14ac:dyDescent="0.25">
      <c r="A39" t="str">
        <f>Process1!B39</f>
        <v>ATWOOD</v>
      </c>
      <c r="B39" t="str">
        <f>Process1!B39&amp;" "&amp;Process1!C39</f>
        <v>ATWOOD ADVANTAGE</v>
      </c>
      <c r="C39" s="5" t="s">
        <v>1461</v>
      </c>
      <c r="D39" s="5" t="s">
        <v>1456</v>
      </c>
      <c r="E39" t="str">
        <f>Process1!D39</f>
        <v>DS</v>
      </c>
      <c r="F39" t="str">
        <f>Process1!E39&amp;" "&amp;Process1!F39&amp;" "&amp;Process1!G39&amp;" "&amp;Process1!H39</f>
        <v>DSME 12000 Ultradeepwater DS</v>
      </c>
      <c r="G39">
        <f>Process1!I39</f>
        <v>2013</v>
      </c>
      <c r="H39" t="str">
        <f>Process1!J39</f>
        <v>-</v>
      </c>
      <c r="I39" t="str">
        <f>Process1!K39</f>
        <v>-</v>
      </c>
      <c r="J39">
        <f>Process1!L39</f>
        <v>12000</v>
      </c>
      <c r="K39">
        <f>Process1!M39</f>
        <v>12000</v>
      </c>
      <c r="L39">
        <f>Process1!N39</f>
        <v>40000</v>
      </c>
      <c r="M39" t="str">
        <f>Process1!O39</f>
        <v>2Q/17</v>
      </c>
      <c r="N39" t="str">
        <f>Process1!P39</f>
        <v>GoM</v>
      </c>
      <c r="O39" t="str">
        <f>Process1!Q39</f>
        <v>-</v>
      </c>
      <c r="P39" t="str">
        <f>Process1!R39</f>
        <v>-</v>
      </c>
      <c r="Q39">
        <f>Process1!S39</f>
        <v>200</v>
      </c>
      <c r="R39">
        <f>Process1!T39</f>
        <v>780</v>
      </c>
      <c r="S39">
        <f>Process1!U39</f>
        <v>137</v>
      </c>
      <c r="T39" t="str">
        <f>Process1!V39</f>
        <v>-</v>
      </c>
      <c r="U39">
        <f>Process1!W39</f>
        <v>39</v>
      </c>
      <c r="V39">
        <f>Process1!X39</f>
        <v>23000</v>
      </c>
      <c r="W39" t="str">
        <f>Process1!Y39</f>
        <v>-</v>
      </c>
      <c r="X39" t="str">
        <f>Process1!Z39</f>
        <v>DP-3</v>
      </c>
      <c r="Y39">
        <f>Process1!AA39</f>
        <v>6</v>
      </c>
    </row>
    <row r="40" spans="1:25" x14ac:dyDescent="0.25">
      <c r="A40" t="str">
        <f>Process1!B40</f>
        <v>ATWOOD</v>
      </c>
      <c r="B40" t="str">
        <f>Process1!B40&amp;" "&amp;Process1!C40</f>
        <v>ATWOOD CONDOR</v>
      </c>
      <c r="C40" s="5" t="s">
        <v>1461</v>
      </c>
      <c r="D40" s="5" t="s">
        <v>1456</v>
      </c>
      <c r="E40" t="str">
        <f>Process1!D40</f>
        <v>SS</v>
      </c>
      <c r="F40" t="str">
        <f>Process1!E40&amp;" "&amp;Process1!F40&amp;" "&amp;Process1!G40</f>
        <v>F&amp;G ExD Millennium</v>
      </c>
      <c r="G40">
        <f>Process1!H40</f>
        <v>2012</v>
      </c>
      <c r="H40" t="str">
        <f>Process1!I40</f>
        <v>-</v>
      </c>
      <c r="I40" t="str">
        <f>Process1!J40</f>
        <v>ABS</v>
      </c>
      <c r="J40">
        <f>Process1!K40</f>
        <v>10000</v>
      </c>
      <c r="K40">
        <f>Process1!L40</f>
        <v>10000</v>
      </c>
      <c r="L40">
        <f>Process1!M40</f>
        <v>40000</v>
      </c>
      <c r="M40" t="str">
        <f>Process1!N40</f>
        <v>4Q/16</v>
      </c>
      <c r="N40" t="str">
        <f>Process1!O40</f>
        <v>GoM</v>
      </c>
      <c r="O40" t="str">
        <f>Process1!P40</f>
        <v>-</v>
      </c>
      <c r="P40" t="str">
        <f>Process1!Q40</f>
        <v>-</v>
      </c>
      <c r="Q40">
        <f>Process1!R40</f>
        <v>200</v>
      </c>
      <c r="R40">
        <f>Process1!S40</f>
        <v>387</v>
      </c>
      <c r="S40">
        <f>Process1!T40</f>
        <v>299</v>
      </c>
      <c r="T40" t="str">
        <f>Process1!U40</f>
        <v>-</v>
      </c>
      <c r="U40">
        <f>Process1!V40</f>
        <v>65.599999999999994</v>
      </c>
      <c r="V40">
        <f>Process1!W40</f>
        <v>8000</v>
      </c>
      <c r="W40" t="str">
        <f>Process1!X40</f>
        <v>-</v>
      </c>
      <c r="X40" t="str">
        <f>Process1!Y40</f>
        <v>DPS-2</v>
      </c>
      <c r="Y40">
        <f>Process1!Z40</f>
        <v>8</v>
      </c>
    </row>
    <row r="41" spans="1:25" x14ac:dyDescent="0.25">
      <c r="A41" t="str">
        <f>Process1!B41</f>
        <v>HYSY</v>
      </c>
      <c r="B41" t="str">
        <f>Process1!B41&amp;" "&amp;Process1!C41</f>
        <v>HYSY 981</v>
      </c>
      <c r="C41" s="5" t="s">
        <v>1461</v>
      </c>
      <c r="D41" s="5" t="s">
        <v>1456</v>
      </c>
      <c r="E41" t="str">
        <f>Process1!D41</f>
        <v>SS</v>
      </c>
      <c r="F41" t="str">
        <f>Process1!E41</f>
        <v>-</v>
      </c>
      <c r="G41">
        <f>Process1!F41</f>
        <v>2012</v>
      </c>
      <c r="H41" t="str">
        <f>Process1!G41</f>
        <v>-</v>
      </c>
      <c r="I41" t="str">
        <f>Process1!H41</f>
        <v>ABS</v>
      </c>
      <c r="J41">
        <f>Process1!I41</f>
        <v>9840</v>
      </c>
      <c r="K41">
        <f>Process1!J41</f>
        <v>9840</v>
      </c>
      <c r="L41">
        <f>Process1!K41</f>
        <v>32800</v>
      </c>
      <c r="M41" t="str">
        <f>Process1!L41</f>
        <v>3Q/14</v>
      </c>
      <c r="N41" t="str">
        <f>Process1!M41</f>
        <v>South</v>
      </c>
      <c r="O41" t="str">
        <f>Process1!P41</f>
        <v>-</v>
      </c>
      <c r="P41" t="str">
        <f>Process1!Q41</f>
        <v>-</v>
      </c>
      <c r="Q41" t="str">
        <f>Process1!R41</f>
        <v>-</v>
      </c>
      <c r="R41">
        <f>Process1!S41</f>
        <v>374</v>
      </c>
      <c r="S41">
        <f>Process1!T41</f>
        <v>292</v>
      </c>
      <c r="T41" t="str">
        <f>Process1!U41</f>
        <v>-</v>
      </c>
      <c r="U41" t="str">
        <f>Process1!V41</f>
        <v>-</v>
      </c>
      <c r="V41">
        <f>Process1!W41</f>
        <v>9000</v>
      </c>
      <c r="W41" t="str">
        <f>Process1!X41</f>
        <v>-</v>
      </c>
      <c r="X41" t="str">
        <f>Process1!Y41</f>
        <v>DP-3</v>
      </c>
      <c r="Y41" t="str">
        <f>Process1!Z41</f>
        <v>-</v>
      </c>
    </row>
    <row r="42" spans="1:25" x14ac:dyDescent="0.25">
      <c r="A42" t="str">
        <f>Process1!B42</f>
        <v>OCEAN</v>
      </c>
      <c r="B42" t="str">
        <f>Process1!B42&amp;" "&amp;Process1!C42</f>
        <v>OCEAN ALLIANCE</v>
      </c>
      <c r="C42" s="5" t="s">
        <v>1461</v>
      </c>
      <c r="D42" s="5" t="s">
        <v>1456</v>
      </c>
      <c r="E42" t="str">
        <f>Process1!D42</f>
        <v>SS</v>
      </c>
      <c r="F42" t="str">
        <f>Process1!E42&amp;" "&amp;Process1!F42&amp;" "&amp;Process1!G42</f>
        <v>4th Gen. Odeco</v>
      </c>
      <c r="G42">
        <f>Process1!H42</f>
        <v>1988</v>
      </c>
      <c r="H42" t="str">
        <f>Process1!I42</f>
        <v>-</v>
      </c>
      <c r="I42" t="str">
        <f>Process1!J42</f>
        <v>ABS</v>
      </c>
      <c r="J42">
        <f>Process1!K42</f>
        <v>5250</v>
      </c>
      <c r="K42">
        <f>Process1!L42</f>
        <v>5250</v>
      </c>
      <c r="L42">
        <f>Process1!M42</f>
        <v>25000</v>
      </c>
      <c r="M42" t="str">
        <f>Process1!N42</f>
        <v>2Q/16</v>
      </c>
      <c r="N42" t="str">
        <f>Process1!O42</f>
        <v>Brazil</v>
      </c>
      <c r="O42">
        <f>Process1!P42</f>
        <v>37600</v>
      </c>
      <c r="P42">
        <f>Process1!Q42</f>
        <v>6</v>
      </c>
      <c r="Q42">
        <f>Process1!R42</f>
        <v>120</v>
      </c>
      <c r="R42">
        <f>Process1!S42</f>
        <v>402</v>
      </c>
      <c r="S42">
        <f>Process1!T42</f>
        <v>259</v>
      </c>
      <c r="T42">
        <f>Process1!U42</f>
        <v>29</v>
      </c>
      <c r="U42">
        <f>Process1!V42</f>
        <v>76</v>
      </c>
      <c r="V42">
        <f>Process1!W42</f>
        <v>4300</v>
      </c>
      <c r="W42" t="str">
        <f>Process1!X42</f>
        <v>23x25</v>
      </c>
      <c r="X42" t="str">
        <f>Process1!Y42</f>
        <v>DP-2</v>
      </c>
      <c r="Y42" t="str">
        <f>Process1!Z42</f>
        <v>8x4,000</v>
      </c>
    </row>
    <row r="43" spans="1:25" x14ac:dyDescent="0.25">
      <c r="A43" t="str">
        <f>Process1!B43</f>
        <v>OCEAN</v>
      </c>
      <c r="B43" t="str">
        <f>Process1!B43&amp;" "&amp;Process1!C43</f>
        <v>OCEAN BLACKHAWK</v>
      </c>
      <c r="C43" s="5" t="s">
        <v>1461</v>
      </c>
      <c r="D43" s="5" t="s">
        <v>1456</v>
      </c>
      <c r="E43" t="str">
        <f>Process1!D43</f>
        <v>DS</v>
      </c>
      <c r="F43" t="str">
        <f>Process1!E43&amp;" "&amp;Process1!F43</f>
        <v>Gusto P10,000</v>
      </c>
      <c r="G43">
        <f>Process1!G43</f>
        <v>2013</v>
      </c>
      <c r="H43" t="str">
        <f>Process1!H43</f>
        <v>-</v>
      </c>
      <c r="I43" t="str">
        <f>Process1!I43</f>
        <v>ABS</v>
      </c>
      <c r="J43">
        <f>Process1!J43</f>
        <v>10000</v>
      </c>
      <c r="K43">
        <f>Process1!K43</f>
        <v>12000</v>
      </c>
      <c r="L43">
        <f>Process1!L43</f>
        <v>40000</v>
      </c>
      <c r="M43" t="str">
        <f>Process1!M43</f>
        <v>2Q/19</v>
      </c>
      <c r="N43" t="str">
        <f>Process1!N43</f>
        <v>GoM</v>
      </c>
      <c r="O43">
        <f>Process1!O43</f>
        <v>27000</v>
      </c>
      <c r="P43">
        <f>Process1!P43</f>
        <v>12.5</v>
      </c>
      <c r="Q43">
        <f>Process1!Q43</f>
        <v>210</v>
      </c>
      <c r="R43">
        <f>Process1!R43</f>
        <v>754</v>
      </c>
      <c r="S43">
        <f>Process1!S43</f>
        <v>118</v>
      </c>
      <c r="T43">
        <f>Process1!T43</f>
        <v>29</v>
      </c>
      <c r="U43">
        <f>Process1!U43</f>
        <v>36</v>
      </c>
      <c r="V43">
        <f>Process1!V43</f>
        <v>22045</v>
      </c>
      <c r="W43" t="str">
        <f>Process1!W43</f>
        <v>73x41</v>
      </c>
      <c r="X43" t="str">
        <f>Process1!X43</f>
        <v>DPS-3</v>
      </c>
      <c r="Y43">
        <f>Process1!Y43</f>
        <v>6</v>
      </c>
    </row>
    <row r="44" spans="1:25" x14ac:dyDescent="0.25">
      <c r="A44" t="str">
        <f>Process1!B44</f>
        <v>OCEAN</v>
      </c>
      <c r="B44" t="str">
        <f>Process1!B44&amp;" "&amp;Process1!C44</f>
        <v>OCEAN BLACKHORNET</v>
      </c>
      <c r="C44" s="5" t="s">
        <v>1461</v>
      </c>
      <c r="D44" s="5" t="s">
        <v>1456</v>
      </c>
      <c r="E44" t="str">
        <f>Process1!D44</f>
        <v>DS</v>
      </c>
      <c r="F44" t="str">
        <f>Process1!E44&amp;" "&amp;Process1!F44</f>
        <v>Gusto P10,000</v>
      </c>
      <c r="G44">
        <f>Process1!G44</f>
        <v>2013</v>
      </c>
      <c r="H44" t="str">
        <f>Process1!H44</f>
        <v>-</v>
      </c>
      <c r="I44" t="str">
        <f>Process1!I44</f>
        <v>ABS</v>
      </c>
      <c r="J44">
        <f>Process1!J44</f>
        <v>10000</v>
      </c>
      <c r="K44">
        <f>Process1!K44</f>
        <v>12000</v>
      </c>
      <c r="L44">
        <f>Process1!L44</f>
        <v>40000</v>
      </c>
      <c r="M44" t="str">
        <f>Process1!M44</f>
        <v>3Q/19</v>
      </c>
      <c r="N44" t="str">
        <f>Process1!N44</f>
        <v>GoM</v>
      </c>
      <c r="O44">
        <f>Process1!O44</f>
        <v>27000</v>
      </c>
      <c r="P44">
        <f>Process1!P44</f>
        <v>12.5</v>
      </c>
      <c r="Q44">
        <f>Process1!Q44</f>
        <v>210</v>
      </c>
      <c r="R44">
        <f>Process1!R44</f>
        <v>754</v>
      </c>
      <c r="S44">
        <f>Process1!S44</f>
        <v>118</v>
      </c>
      <c r="T44">
        <f>Process1!T44</f>
        <v>29</v>
      </c>
      <c r="U44">
        <f>Process1!U44</f>
        <v>36</v>
      </c>
      <c r="V44">
        <f>Process1!V44</f>
        <v>22045</v>
      </c>
      <c r="W44" t="str">
        <f>Process1!W44</f>
        <v>73x41</v>
      </c>
      <c r="X44" t="str">
        <f>Process1!X44</f>
        <v>DPS-3</v>
      </c>
      <c r="Y44">
        <f>Process1!Y44</f>
        <v>6</v>
      </c>
    </row>
    <row r="45" spans="1:25" x14ac:dyDescent="0.25">
      <c r="A45" t="str">
        <f>Process1!B45</f>
        <v>OCEAN</v>
      </c>
      <c r="B45" t="str">
        <f>Process1!B45&amp;" "&amp;Process1!C45</f>
        <v>OCEAN CLIPPER</v>
      </c>
      <c r="C45" s="5" t="s">
        <v>1461</v>
      </c>
      <c r="D45" s="5" t="s">
        <v>1456</v>
      </c>
      <c r="E45" t="str">
        <f>Process1!D45</f>
        <v>DS</v>
      </c>
      <c r="F45" t="str">
        <f>Process1!E45&amp;" "&amp;Process1!F45</f>
        <v>Converted Tanker</v>
      </c>
      <c r="G45">
        <f>Process1!G45</f>
        <v>1977</v>
      </c>
      <c r="H45">
        <f>Process1!H45</f>
        <v>1999</v>
      </c>
      <c r="I45" t="str">
        <f>Process1!I45</f>
        <v>ABS</v>
      </c>
      <c r="J45">
        <f>Process1!J45</f>
        <v>7875</v>
      </c>
      <c r="K45">
        <f>Process1!K45</f>
        <v>7875</v>
      </c>
      <c r="L45">
        <f>Process1!L45</f>
        <v>25000</v>
      </c>
      <c r="M45" t="str">
        <f>Process1!M45</f>
        <v>4Q/15</v>
      </c>
      <c r="N45" t="str">
        <f>Process1!N45</f>
        <v>Brazil</v>
      </c>
      <c r="O45">
        <f>Process1!O45</f>
        <v>25200</v>
      </c>
      <c r="P45">
        <f>Process1!P45</f>
        <v>9</v>
      </c>
      <c r="Q45">
        <f>Process1!Q45</f>
        <v>140</v>
      </c>
      <c r="R45">
        <f>Process1!R45</f>
        <v>528</v>
      </c>
      <c r="S45">
        <f>Process1!S45</f>
        <v>109</v>
      </c>
      <c r="T45">
        <f>Process1!T45</f>
        <v>24</v>
      </c>
      <c r="U45">
        <f>Process1!U45</f>
        <v>24</v>
      </c>
      <c r="V45">
        <f>Process1!V45</f>
        <v>11384</v>
      </c>
      <c r="W45" t="str">
        <f>Process1!W45</f>
        <v>20x18</v>
      </c>
      <c r="X45" t="str">
        <f>Process1!X45</f>
        <v>DP-2</v>
      </c>
      <c r="Y45" t="str">
        <f>Process1!Y45</f>
        <v>5x1,840,</v>
      </c>
    </row>
    <row r="46" spans="1:25" x14ac:dyDescent="0.25">
      <c r="A46" t="str">
        <f>Process1!B46</f>
        <v>OCEAN</v>
      </c>
      <c r="B46" t="str">
        <f>Process1!B46&amp;" "&amp;Process1!C46</f>
        <v>OCEAN CONFIDENCE</v>
      </c>
      <c r="C46" s="5" t="s">
        <v>1461</v>
      </c>
      <c r="D46" s="5" t="s">
        <v>1456</v>
      </c>
      <c r="E46" t="str">
        <f>Process1!D46</f>
        <v>SS</v>
      </c>
      <c r="F46" t="str">
        <f>Process1!E46&amp;" "&amp;Process1!F46&amp;" "&amp;Process1!G46</f>
        <v>Aker H-3.2 Mod</v>
      </c>
      <c r="G46">
        <f>Process1!H46</f>
        <v>1988</v>
      </c>
      <c r="H46">
        <f>Process1!I46</f>
        <v>2000</v>
      </c>
      <c r="I46" t="str">
        <f>Process1!J46</f>
        <v>ABS</v>
      </c>
      <c r="J46">
        <f>Process1!K46</f>
        <v>10000</v>
      </c>
      <c r="K46">
        <f>Process1!L46</f>
        <v>10000</v>
      </c>
      <c r="L46">
        <f>Process1!M46</f>
        <v>35000</v>
      </c>
      <c r="M46" t="str">
        <f>Process1!N46</f>
        <v>4Q/15</v>
      </c>
      <c r="N46" t="str">
        <f>Process1!O46</f>
        <v>W.</v>
      </c>
      <c r="O46">
        <f>Process1!Q46</f>
        <v>53083</v>
      </c>
      <c r="P46">
        <f>Process1!R46</f>
        <v>3.5</v>
      </c>
      <c r="Q46">
        <f>Process1!S46</f>
        <v>146</v>
      </c>
      <c r="R46">
        <f>Process1!T46</f>
        <v>320</v>
      </c>
      <c r="S46">
        <f>Process1!U46</f>
        <v>238</v>
      </c>
      <c r="T46">
        <f>Process1!V46</f>
        <v>39</v>
      </c>
      <c r="U46">
        <f>Process1!W46</f>
        <v>75</v>
      </c>
      <c r="V46">
        <f>Process1!X46</f>
        <v>6600</v>
      </c>
      <c r="W46" t="str">
        <f>Process1!Y46</f>
        <v>26x74</v>
      </c>
      <c r="X46" t="str">
        <f>Process1!Z46</f>
        <v>DP-3</v>
      </c>
      <c r="Y46" t="str">
        <f>Process1!AA46</f>
        <v>8x4,000</v>
      </c>
    </row>
    <row r="47" spans="1:25" x14ac:dyDescent="0.25">
      <c r="A47" t="str">
        <f>Process1!B47</f>
        <v>OCEAN</v>
      </c>
      <c r="B47" t="str">
        <f>Process1!B47&amp;" "&amp;Process1!C47</f>
        <v>OCEAN COURAGE</v>
      </c>
      <c r="C47" s="5" t="s">
        <v>1461</v>
      </c>
      <c r="D47" s="5" t="s">
        <v>1456</v>
      </c>
      <c r="E47" t="str">
        <f>Process1!D47</f>
        <v>SS</v>
      </c>
      <c r="F47" t="str">
        <f>Process1!E47&amp;" "&amp;Process1!F47&amp;" "&amp;Process1!G47&amp;" "&amp;Process1!H47&amp;" "&amp;Process1!I47</f>
        <v>6th Gen. F&amp;G ExD Millennium</v>
      </c>
      <c r="G47">
        <f>Process1!J47</f>
        <v>2009</v>
      </c>
      <c r="H47" t="str">
        <f>Process1!K47</f>
        <v>-</v>
      </c>
      <c r="I47" t="str">
        <f>Process1!L47</f>
        <v>ABS</v>
      </c>
      <c r="J47">
        <f>Process1!M47</f>
        <v>10000</v>
      </c>
      <c r="K47">
        <f>Process1!N47</f>
        <v>10000</v>
      </c>
      <c r="L47">
        <f>Process1!O47</f>
        <v>40000</v>
      </c>
      <c r="M47" t="str">
        <f>Process1!P47</f>
        <v>1Q/15</v>
      </c>
      <c r="N47" t="str">
        <f>Process1!Q47</f>
        <v>Brazil</v>
      </c>
      <c r="O47">
        <f>Process1!R47</f>
        <v>40480</v>
      </c>
      <c r="P47">
        <f>Process1!S47</f>
        <v>8.5</v>
      </c>
      <c r="Q47">
        <f>Process1!T47</f>
        <v>164</v>
      </c>
      <c r="R47">
        <f>Process1!U47</f>
        <v>398</v>
      </c>
      <c r="S47">
        <f>Process1!V47</f>
        <v>298</v>
      </c>
      <c r="T47">
        <f>Process1!W47</f>
        <v>27.6</v>
      </c>
      <c r="U47">
        <f>Process1!X47</f>
        <v>55.8</v>
      </c>
      <c r="V47">
        <f>Process1!Y47</f>
        <v>8000</v>
      </c>
      <c r="W47" t="str">
        <f>Process1!Z47</f>
        <v>135.6x29.52</v>
      </c>
      <c r="X47" t="str">
        <f>Process1!AA47</f>
        <v>DP-2</v>
      </c>
      <c r="Y47" t="str">
        <f>Process1!AB47</f>
        <v>8x4,425</v>
      </c>
    </row>
    <row r="48" spans="1:25" x14ac:dyDescent="0.25">
      <c r="A48" t="str">
        <f>Process1!B48</f>
        <v>OCEAN</v>
      </c>
      <c r="B48" t="str">
        <f>Process1!B48&amp;" "&amp;Process1!C48</f>
        <v>OCEAN VALOR</v>
      </c>
      <c r="C48" s="5" t="s">
        <v>1461</v>
      </c>
      <c r="D48" s="5" t="s">
        <v>1456</v>
      </c>
      <c r="E48" t="str">
        <f>Process1!D48</f>
        <v>SS</v>
      </c>
      <c r="F48" t="str">
        <f>Process1!E48&amp;" "&amp;Process1!F48&amp;" "&amp;Process1!G48&amp;" "&amp;Process1!H48&amp;" "&amp;Process1!I48</f>
        <v>6th Gen. F&amp;G ExD Millennium</v>
      </c>
      <c r="G48">
        <f>Process1!J48</f>
        <v>2009</v>
      </c>
      <c r="H48" t="str">
        <f>Process1!K48</f>
        <v>-</v>
      </c>
      <c r="I48" t="str">
        <f>Process1!L48</f>
        <v>ABS</v>
      </c>
      <c r="J48">
        <f>Process1!M48</f>
        <v>7500</v>
      </c>
      <c r="K48">
        <f>Process1!N48</f>
        <v>10000</v>
      </c>
      <c r="L48">
        <f>Process1!O48</f>
        <v>40000</v>
      </c>
      <c r="M48" t="str">
        <f>Process1!P48</f>
        <v>4Q/15</v>
      </c>
      <c r="N48" t="str">
        <f>Process1!Q48</f>
        <v>Brazil</v>
      </c>
      <c r="O48">
        <f>Process1!R48</f>
        <v>40480</v>
      </c>
      <c r="P48">
        <f>Process1!S48</f>
        <v>8.5</v>
      </c>
      <c r="Q48">
        <f>Process1!T48</f>
        <v>164</v>
      </c>
      <c r="R48">
        <f>Process1!U48</f>
        <v>398</v>
      </c>
      <c r="S48">
        <f>Process1!V48</f>
        <v>298</v>
      </c>
      <c r="T48">
        <f>Process1!W48</f>
        <v>27.6</v>
      </c>
      <c r="U48">
        <f>Process1!X48</f>
        <v>55.8</v>
      </c>
      <c r="V48">
        <f>Process1!Y48</f>
        <v>8000</v>
      </c>
      <c r="W48" t="str">
        <f>Process1!Z48</f>
        <v>135.6x29.52</v>
      </c>
      <c r="X48" t="str">
        <f>Process1!AA48</f>
        <v>DP-2</v>
      </c>
      <c r="Y48" t="str">
        <f>Process1!AB48</f>
        <v>8x4,425</v>
      </c>
    </row>
    <row r="49" spans="1:25" x14ac:dyDescent="0.25">
      <c r="A49" t="str">
        <f>Process1!B49</f>
        <v>BELFORD</v>
      </c>
      <c r="B49" t="str">
        <f>Process1!B49&amp;" "&amp;Process1!C49</f>
        <v>BELFORD DOLPHIN</v>
      </c>
      <c r="C49" s="5" t="s">
        <v>1461</v>
      </c>
      <c r="D49" s="5" t="s">
        <v>1456</v>
      </c>
      <c r="E49" t="str">
        <f>Process1!D49</f>
        <v>DS</v>
      </c>
      <c r="F49" t="str">
        <f>Process1!E49</f>
        <v>Navis</v>
      </c>
      <c r="G49">
        <f>Process1!F49</f>
        <v>2000</v>
      </c>
      <c r="H49" t="str">
        <f>Process1!G49</f>
        <v>-</v>
      </c>
      <c r="I49" t="str">
        <f>Process1!H49</f>
        <v>DNV</v>
      </c>
      <c r="J49">
        <f>Process1!I49</f>
        <v>10000</v>
      </c>
      <c r="K49">
        <f>Process1!J49</f>
        <v>10000</v>
      </c>
      <c r="L49">
        <f>Process1!K49</f>
        <v>39370</v>
      </c>
      <c r="M49" t="str">
        <f>Process1!L49</f>
        <v>4Q/15</v>
      </c>
      <c r="N49" t="str">
        <f>Process1!M49</f>
        <v>East</v>
      </c>
      <c r="O49">
        <f>Process1!O49</f>
        <v>58800</v>
      </c>
      <c r="P49">
        <f>Process1!P49</f>
        <v>10</v>
      </c>
      <c r="Q49">
        <f>Process1!Q49</f>
        <v>130</v>
      </c>
      <c r="R49">
        <f>Process1!R49</f>
        <v>672</v>
      </c>
      <c r="S49">
        <f>Process1!S49</f>
        <v>131</v>
      </c>
      <c r="T49">
        <f>Process1!T49</f>
        <v>26</v>
      </c>
      <c r="U49">
        <f>Process1!U49</f>
        <v>40</v>
      </c>
      <c r="V49">
        <f>Process1!V49</f>
        <v>12515</v>
      </c>
      <c r="W49">
        <f>Process1!W49</f>
        <v>3</v>
      </c>
      <c r="X49" t="str">
        <f>Process1!X49</f>
        <v>ea</v>
      </c>
      <c r="Y49" t="str">
        <f>Process1!Y49</f>
        <v>33x80</v>
      </c>
    </row>
    <row r="50" spans="1:25" x14ac:dyDescent="0.25">
      <c r="A50" t="str">
        <f>Process1!B50</f>
        <v>BOLETTE</v>
      </c>
      <c r="B50" t="str">
        <f>Process1!B50&amp;" "&amp;Process1!C50</f>
        <v>BOLETTE DOLPHIN</v>
      </c>
      <c r="C50" s="5" t="s">
        <v>1461</v>
      </c>
      <c r="D50" s="5" t="s">
        <v>1456</v>
      </c>
      <c r="E50" t="str">
        <f>Process1!D50</f>
        <v>DS</v>
      </c>
      <c r="F50" t="str">
        <f>Process1!E50</f>
        <v>-</v>
      </c>
      <c r="G50">
        <f>Process1!F50</f>
        <v>2013</v>
      </c>
      <c r="H50" t="str">
        <f>Process1!G50</f>
        <v>-</v>
      </c>
      <c r="I50" t="str">
        <f>Process1!H50</f>
        <v>-</v>
      </c>
      <c r="J50">
        <f>Process1!I50</f>
        <v>12000</v>
      </c>
      <c r="K50">
        <f>Process1!J50</f>
        <v>12000</v>
      </c>
      <c r="L50">
        <f>Process1!K50</f>
        <v>40000</v>
      </c>
      <c r="M50">
        <f>Process1!L50</f>
        <v>2017</v>
      </c>
      <c r="N50" t="str">
        <f>Process1!M50</f>
        <v>-</v>
      </c>
      <c r="O50" t="str">
        <f>Process1!N50</f>
        <v>-</v>
      </c>
      <c r="P50" t="str">
        <f>Process1!O50</f>
        <v>-</v>
      </c>
      <c r="Q50" t="str">
        <f>Process1!P50</f>
        <v>-</v>
      </c>
      <c r="R50" t="str">
        <f>Process1!Q50</f>
        <v>-</v>
      </c>
      <c r="S50" t="str">
        <f>Process1!R50</f>
        <v>-</v>
      </c>
      <c r="T50" t="str">
        <f>Process1!S50</f>
        <v>-</v>
      </c>
      <c r="U50" t="str">
        <f>Process1!T50</f>
        <v>-</v>
      </c>
      <c r="V50" t="str">
        <f>Process1!U50</f>
        <v>-</v>
      </c>
      <c r="W50" t="str">
        <f>Process1!V50</f>
        <v>-</v>
      </c>
      <c r="X50" t="str">
        <f>Process1!W50</f>
        <v>-</v>
      </c>
      <c r="Y50" t="str">
        <f>Process1!X50</f>
        <v>-</v>
      </c>
    </row>
    <row r="51" spans="1:25" x14ac:dyDescent="0.25">
      <c r="A51" t="str">
        <f>Process1!B51</f>
        <v>ENSCO</v>
      </c>
      <c r="B51" t="str">
        <f>Process1!B51&amp;" "&amp;Process1!C51</f>
        <v>ENSCO 6001</v>
      </c>
      <c r="C51" s="5" t="s">
        <v>1461</v>
      </c>
      <c r="D51" s="5" t="s">
        <v>1456</v>
      </c>
      <c r="E51" t="str">
        <f>Process1!D51</f>
        <v>SS</v>
      </c>
      <c r="F51" t="str">
        <f>Process1!E51</f>
        <v>Megathyst</v>
      </c>
      <c r="G51">
        <f>Process1!F51</f>
        <v>2000</v>
      </c>
      <c r="H51">
        <f>Process1!G51</f>
        <v>2010</v>
      </c>
      <c r="I51" t="str">
        <f>Process1!H51</f>
        <v>LR</v>
      </c>
      <c r="J51">
        <f>Process1!I51</f>
        <v>5600</v>
      </c>
      <c r="K51">
        <f>Process1!J51</f>
        <v>5600</v>
      </c>
      <c r="L51">
        <f>Process1!K51</f>
        <v>25000</v>
      </c>
      <c r="M51" t="str">
        <f>Process1!L51</f>
        <v>2Q/18</v>
      </c>
      <c r="N51" t="str">
        <f>Process1!M51</f>
        <v>Brazil</v>
      </c>
      <c r="O51">
        <f>Process1!N51</f>
        <v>26670</v>
      </c>
      <c r="P51">
        <f>Process1!O51</f>
        <v>6</v>
      </c>
      <c r="Q51">
        <f>Process1!P51</f>
        <v>130</v>
      </c>
      <c r="R51">
        <f>Process1!Q51</f>
        <v>262</v>
      </c>
      <c r="S51">
        <f>Process1!R51</f>
        <v>203</v>
      </c>
      <c r="T51">
        <f>Process1!S51</f>
        <v>28</v>
      </c>
      <c r="U51">
        <f>Process1!T51</f>
        <v>62</v>
      </c>
      <c r="V51">
        <f>Process1!U51</f>
        <v>3500</v>
      </c>
      <c r="W51" t="str">
        <f>Process1!V51</f>
        <v>39x19</v>
      </c>
      <c r="X51" t="str">
        <f>Process1!W51</f>
        <v>AAA</v>
      </c>
      <c r="Y51" t="str">
        <f>Process1!X51</f>
        <v>8x2,145</v>
      </c>
    </row>
    <row r="52" spans="1:25" x14ac:dyDescent="0.25">
      <c r="A52" t="str">
        <f>Process1!B52</f>
        <v>ENSCO</v>
      </c>
      <c r="B52" t="str">
        <f>Process1!B52&amp;" "&amp;Process1!C52</f>
        <v>ENSCO 6002</v>
      </c>
      <c r="C52" s="5" t="s">
        <v>1461</v>
      </c>
      <c r="D52" s="5" t="s">
        <v>1456</v>
      </c>
      <c r="E52" t="str">
        <f>Process1!D52</f>
        <v>SS</v>
      </c>
      <c r="F52" t="str">
        <f>Process1!E52</f>
        <v>Megathyst</v>
      </c>
      <c r="G52">
        <f>Process1!F52</f>
        <v>2001</v>
      </c>
      <c r="H52">
        <f>Process1!G52</f>
        <v>2009</v>
      </c>
      <c r="I52" t="str">
        <f>Process1!H52</f>
        <v>LR</v>
      </c>
      <c r="J52">
        <f>Process1!I52</f>
        <v>5600</v>
      </c>
      <c r="K52">
        <f>Process1!J52</f>
        <v>5600</v>
      </c>
      <c r="L52">
        <f>Process1!K52</f>
        <v>25000</v>
      </c>
      <c r="M52" t="str">
        <f>Process1!L52</f>
        <v>2Q/18</v>
      </c>
      <c r="N52" t="str">
        <f>Process1!M52</f>
        <v>Brazil</v>
      </c>
      <c r="O52">
        <f>Process1!N52</f>
        <v>26670</v>
      </c>
      <c r="P52">
        <f>Process1!O52</f>
        <v>6</v>
      </c>
      <c r="Q52">
        <f>Process1!P52</f>
        <v>130</v>
      </c>
      <c r="R52">
        <f>Process1!Q52</f>
        <v>262</v>
      </c>
      <c r="S52">
        <f>Process1!R52</f>
        <v>203</v>
      </c>
      <c r="T52">
        <f>Process1!S52</f>
        <v>28</v>
      </c>
      <c r="U52">
        <f>Process1!T52</f>
        <v>62</v>
      </c>
      <c r="V52">
        <f>Process1!U52</f>
        <v>3500</v>
      </c>
      <c r="W52" t="str">
        <f>Process1!V52</f>
        <v>39x19</v>
      </c>
      <c r="X52" t="str">
        <f>Process1!W52</f>
        <v>AAA</v>
      </c>
      <c r="Y52" t="str">
        <f>Process1!X52</f>
        <v>8x2,145</v>
      </c>
    </row>
    <row r="53" spans="1:25" x14ac:dyDescent="0.25">
      <c r="A53" t="str">
        <f>Process1!B53</f>
        <v>ENSCO</v>
      </c>
      <c r="B53" t="str">
        <f>Process1!B53&amp;" "&amp;Process1!C53</f>
        <v>ENSCO 6004</v>
      </c>
      <c r="C53" s="5" t="s">
        <v>1461</v>
      </c>
      <c r="D53" s="5" t="s">
        <v>1456</v>
      </c>
      <c r="E53" t="str">
        <f>Process1!D53</f>
        <v>SS</v>
      </c>
      <c r="F53" t="str">
        <f>Process1!E53</f>
        <v>Megathyst</v>
      </c>
      <c r="G53">
        <f>Process1!F53</f>
        <v>2004</v>
      </c>
      <c r="H53" t="str">
        <f>Process1!G53</f>
        <v>-</v>
      </c>
      <c r="I53" t="str">
        <f>Process1!H53</f>
        <v>LR</v>
      </c>
      <c r="J53">
        <f>Process1!I53</f>
        <v>5600</v>
      </c>
      <c r="K53">
        <f>Process1!J53</f>
        <v>5600</v>
      </c>
      <c r="L53">
        <f>Process1!K53</f>
        <v>25000</v>
      </c>
      <c r="M53" t="str">
        <f>Process1!L53</f>
        <v>4Q/16</v>
      </c>
      <c r="N53" t="str">
        <f>Process1!M53</f>
        <v>Brazil</v>
      </c>
      <c r="O53">
        <f>Process1!N53</f>
        <v>26670</v>
      </c>
      <c r="P53">
        <f>Process1!O53</f>
        <v>6</v>
      </c>
      <c r="Q53">
        <f>Process1!P53</f>
        <v>130</v>
      </c>
      <c r="R53">
        <f>Process1!Q53</f>
        <v>262</v>
      </c>
      <c r="S53">
        <f>Process1!R53</f>
        <v>203</v>
      </c>
      <c r="T53">
        <f>Process1!S53</f>
        <v>28</v>
      </c>
      <c r="U53">
        <f>Process1!T53</f>
        <v>62</v>
      </c>
      <c r="V53">
        <f>Process1!U53</f>
        <v>3500</v>
      </c>
      <c r="W53" t="str">
        <f>Process1!V53</f>
        <v>39x19</v>
      </c>
      <c r="X53" t="str">
        <f>Process1!W53</f>
        <v>AAA</v>
      </c>
      <c r="Y53" t="str">
        <f>Process1!X53</f>
        <v>8x2,145</v>
      </c>
    </row>
    <row r="54" spans="1:25" x14ac:dyDescent="0.25">
      <c r="A54" t="str">
        <f>Process1!B54</f>
        <v>ENSCO</v>
      </c>
      <c r="B54" t="str">
        <f>Process1!B54&amp;" "&amp;Process1!C54</f>
        <v>ENSCO 6003</v>
      </c>
      <c r="C54" s="5" t="s">
        <v>1461</v>
      </c>
      <c r="D54" s="5" t="s">
        <v>1456</v>
      </c>
      <c r="E54" t="str">
        <f>Process1!D54</f>
        <v>SS</v>
      </c>
      <c r="F54" t="str">
        <f>Process1!E54</f>
        <v>Megathyst</v>
      </c>
      <c r="G54">
        <f>Process1!F54</f>
        <v>2004</v>
      </c>
      <c r="H54" t="str">
        <f>Process1!G54</f>
        <v>-</v>
      </c>
      <c r="I54" t="str">
        <f>Process1!H54</f>
        <v>LR</v>
      </c>
      <c r="J54">
        <f>Process1!I54</f>
        <v>5600</v>
      </c>
      <c r="K54">
        <f>Process1!J54</f>
        <v>5600</v>
      </c>
      <c r="L54">
        <f>Process1!K54</f>
        <v>25000</v>
      </c>
      <c r="M54" t="str">
        <f>Process1!L54</f>
        <v>1Q/17</v>
      </c>
      <c r="N54" t="str">
        <f>Process1!M54</f>
        <v>Brazil</v>
      </c>
      <c r="O54">
        <f>Process1!N54</f>
        <v>26670</v>
      </c>
      <c r="P54">
        <f>Process1!O54</f>
        <v>6</v>
      </c>
      <c r="Q54">
        <f>Process1!P54</f>
        <v>130</v>
      </c>
      <c r="R54">
        <f>Process1!Q54</f>
        <v>262</v>
      </c>
      <c r="S54">
        <f>Process1!R54</f>
        <v>203</v>
      </c>
      <c r="T54">
        <f>Process1!S54</f>
        <v>28</v>
      </c>
      <c r="U54">
        <f>Process1!T54</f>
        <v>62</v>
      </c>
      <c r="V54">
        <f>Process1!U54</f>
        <v>3500</v>
      </c>
      <c r="W54" t="str">
        <f>Process1!V54</f>
        <v>39x19</v>
      </c>
      <c r="X54" t="str">
        <f>Process1!W54</f>
        <v>AAA</v>
      </c>
      <c r="Y54" t="str">
        <f>Process1!X54</f>
        <v>8x2,145</v>
      </c>
    </row>
    <row r="55" spans="1:25" x14ac:dyDescent="0.25">
      <c r="A55" t="str">
        <f>Process1!B55</f>
        <v>ENSCO</v>
      </c>
      <c r="B55" t="str">
        <f>Process1!B55&amp;" "&amp;Process1!C55</f>
        <v>ENSCO 7500</v>
      </c>
      <c r="C55" s="5" t="s">
        <v>1461</v>
      </c>
      <c r="D55" s="5" t="s">
        <v>1456</v>
      </c>
      <c r="E55" t="str">
        <f>Process1!D55</f>
        <v>SS</v>
      </c>
      <c r="F55" t="str">
        <f>Process1!E55&amp;" "&amp;Process1!F55</f>
        <v>Ensco 7500</v>
      </c>
      <c r="G55">
        <f>Process1!G55</f>
        <v>1999</v>
      </c>
      <c r="H55" t="str">
        <f>Process1!H55</f>
        <v>-</v>
      </c>
      <c r="I55" t="str">
        <f>Process1!I55</f>
        <v>ABS</v>
      </c>
      <c r="J55">
        <f>Process1!J55</f>
        <v>7500</v>
      </c>
      <c r="K55">
        <f>Process1!K55</f>
        <v>8000</v>
      </c>
      <c r="L55">
        <f>Process1!L55</f>
        <v>30000</v>
      </c>
      <c r="M55" t="str">
        <f>Process1!M55</f>
        <v>3Q/14</v>
      </c>
      <c r="N55" t="str">
        <f>Process1!N55</f>
        <v>Brazil</v>
      </c>
      <c r="O55">
        <f>Process1!O55</f>
        <v>30000</v>
      </c>
      <c r="P55">
        <f>Process1!P55</f>
        <v>7.8</v>
      </c>
      <c r="Q55">
        <f>Process1!Q55</f>
        <v>140</v>
      </c>
      <c r="R55">
        <f>Process1!R55</f>
        <v>290</v>
      </c>
      <c r="S55">
        <f>Process1!S55</f>
        <v>220</v>
      </c>
      <c r="T55" t="str">
        <f>Process1!T55</f>
        <v>-</v>
      </c>
      <c r="U55">
        <f>Process1!U55</f>
        <v>40</v>
      </c>
      <c r="V55">
        <f>Process1!V55</f>
        <v>8000</v>
      </c>
      <c r="W55" t="str">
        <f>Process1!W55</f>
        <v>20x100</v>
      </c>
      <c r="X55" t="str">
        <f>Process1!X55</f>
        <v>DP-2</v>
      </c>
      <c r="Y55" t="str">
        <f>Process1!Y55</f>
        <v>8x3,000</v>
      </c>
    </row>
    <row r="56" spans="1:25" x14ac:dyDescent="0.25">
      <c r="A56" t="str">
        <f>Process1!B56</f>
        <v>ENSCO</v>
      </c>
      <c r="B56" t="str">
        <f>Process1!B56&amp;" "&amp;Process1!C56</f>
        <v>ENSCO 8500</v>
      </c>
      <c r="C56" s="5" t="s">
        <v>1461</v>
      </c>
      <c r="D56" s="5" t="s">
        <v>1456</v>
      </c>
      <c r="E56" t="str">
        <f>Process1!D56</f>
        <v>SS</v>
      </c>
      <c r="F56" t="str">
        <f>Process1!E56&amp;" "&amp;Process1!F56&amp;" "&amp;Process1!G56</f>
        <v>Ensco 8500 Series</v>
      </c>
      <c r="G56">
        <f>Process1!H56</f>
        <v>2008</v>
      </c>
      <c r="H56" t="str">
        <f>Process1!I56</f>
        <v>-</v>
      </c>
      <c r="I56" t="str">
        <f>Process1!J56</f>
        <v>ABS</v>
      </c>
      <c r="J56">
        <f>Process1!K56</f>
        <v>8500</v>
      </c>
      <c r="K56">
        <f>Process1!L56</f>
        <v>10000</v>
      </c>
      <c r="L56">
        <f>Process1!M56</f>
        <v>35000</v>
      </c>
      <c r="M56" t="str">
        <f>Process1!N56</f>
        <v>3Q/15</v>
      </c>
      <c r="N56" t="str">
        <f>Process1!O56</f>
        <v>GoM</v>
      </c>
      <c r="O56">
        <f>Process1!P56</f>
        <v>33600</v>
      </c>
      <c r="P56">
        <f>Process1!Q56</f>
        <v>8</v>
      </c>
      <c r="Q56">
        <f>Process1!R56</f>
        <v>150</v>
      </c>
      <c r="R56">
        <f>Process1!S56</f>
        <v>336</v>
      </c>
      <c r="S56">
        <f>Process1!T56</f>
        <v>285</v>
      </c>
      <c r="T56">
        <f>Process1!U56</f>
        <v>25</v>
      </c>
      <c r="U56">
        <f>Process1!V56</f>
        <v>60</v>
      </c>
      <c r="V56">
        <f>Process1!W56</f>
        <v>8000</v>
      </c>
      <c r="W56" t="str">
        <f>Process1!X56</f>
        <v>30x120</v>
      </c>
      <c r="X56" t="str">
        <f>Process1!Y56</f>
        <v>DP-2</v>
      </c>
      <c r="Y56">
        <f>Process1!Z56</f>
        <v>8</v>
      </c>
    </row>
    <row r="57" spans="1:25" x14ac:dyDescent="0.25">
      <c r="A57" t="str">
        <f>Process1!B57</f>
        <v>ENSCO</v>
      </c>
      <c r="B57" t="str">
        <f>Process1!B57&amp;" "&amp;Process1!C57</f>
        <v>ENSCO 8501</v>
      </c>
      <c r="C57" s="5" t="s">
        <v>1461</v>
      </c>
      <c r="D57" s="5" t="s">
        <v>1456</v>
      </c>
      <c r="E57" t="str">
        <f>Process1!D57</f>
        <v>SS</v>
      </c>
      <c r="F57" t="str">
        <f>Process1!E57&amp;" "&amp;Process1!F57&amp;" "&amp;Process1!G57</f>
        <v>Ensco 8500 Series</v>
      </c>
      <c r="G57">
        <f>Process1!H57</f>
        <v>2009</v>
      </c>
      <c r="H57" t="str">
        <f>Process1!I57</f>
        <v>-</v>
      </c>
      <c r="I57" t="str">
        <f>Process1!J57</f>
        <v>ABS</v>
      </c>
      <c r="J57">
        <f>Process1!K57</f>
        <v>8500</v>
      </c>
      <c r="K57">
        <f>Process1!L57</f>
        <v>10000</v>
      </c>
      <c r="L57">
        <f>Process1!M57</f>
        <v>35000</v>
      </c>
      <c r="M57" t="str">
        <f>Process1!N57</f>
        <v>3Q/14</v>
      </c>
      <c r="N57" t="str">
        <f>Process1!O57</f>
        <v>GoM</v>
      </c>
      <c r="O57">
        <f>Process1!P57</f>
        <v>33600</v>
      </c>
      <c r="P57">
        <f>Process1!Q57</f>
        <v>6</v>
      </c>
      <c r="Q57">
        <f>Process1!R57</f>
        <v>150</v>
      </c>
      <c r="R57">
        <f>Process1!S57</f>
        <v>336</v>
      </c>
      <c r="S57">
        <f>Process1!T57</f>
        <v>285</v>
      </c>
      <c r="T57">
        <f>Process1!U57</f>
        <v>25</v>
      </c>
      <c r="U57">
        <f>Process1!V57</f>
        <v>60</v>
      </c>
      <c r="V57">
        <f>Process1!W57</f>
        <v>8000</v>
      </c>
      <c r="W57" t="str">
        <f>Process1!X57</f>
        <v>30x120</v>
      </c>
      <c r="X57" t="str">
        <f>Process1!Y57</f>
        <v>DP-2</v>
      </c>
      <c r="Y57">
        <f>Process1!Z57</f>
        <v>8</v>
      </c>
    </row>
    <row r="58" spans="1:25" x14ac:dyDescent="0.25">
      <c r="A58" t="str">
        <f>Process1!B58</f>
        <v>ENSCO</v>
      </c>
      <c r="B58" t="str">
        <f>Process1!B58&amp;" "&amp;Process1!C58</f>
        <v>ENSCO 8502</v>
      </c>
      <c r="C58" s="5" t="s">
        <v>1461</v>
      </c>
      <c r="D58" s="5" t="s">
        <v>1456</v>
      </c>
      <c r="E58" t="str">
        <f>Process1!D58</f>
        <v>SS</v>
      </c>
      <c r="F58" t="str">
        <f>Process1!E58&amp;" "&amp;Process1!F58&amp;" "&amp;Process1!G58</f>
        <v>Ensco 8500 Series</v>
      </c>
      <c r="G58">
        <f>Process1!H58</f>
        <v>2009</v>
      </c>
      <c r="H58" t="str">
        <f>Process1!I58</f>
        <v>-</v>
      </c>
      <c r="I58" t="str">
        <f>Process1!J58</f>
        <v>ABS</v>
      </c>
      <c r="J58">
        <f>Process1!K58</f>
        <v>8500</v>
      </c>
      <c r="K58">
        <f>Process1!L58</f>
        <v>10000</v>
      </c>
      <c r="L58">
        <f>Process1!M58</f>
        <v>35000</v>
      </c>
      <c r="M58" t="str">
        <f>Process1!N58</f>
        <v>4Q/14</v>
      </c>
      <c r="N58" t="str">
        <f>Process1!O58</f>
        <v>GoM</v>
      </c>
      <c r="O58">
        <f>Process1!P58</f>
        <v>33600</v>
      </c>
      <c r="P58">
        <f>Process1!Q58</f>
        <v>8</v>
      </c>
      <c r="Q58">
        <f>Process1!R58</f>
        <v>150</v>
      </c>
      <c r="R58">
        <f>Process1!S58</f>
        <v>336</v>
      </c>
      <c r="S58">
        <f>Process1!T58</f>
        <v>285</v>
      </c>
      <c r="T58">
        <f>Process1!U58</f>
        <v>25</v>
      </c>
      <c r="U58">
        <f>Process1!V58</f>
        <v>60</v>
      </c>
      <c r="V58">
        <f>Process1!W58</f>
        <v>8000</v>
      </c>
      <c r="W58" t="str">
        <f>Process1!X58</f>
        <v>30x120</v>
      </c>
      <c r="X58" t="str">
        <f>Process1!Y58</f>
        <v>DP-2</v>
      </c>
      <c r="Y58">
        <f>Process1!Z58</f>
        <v>8</v>
      </c>
    </row>
    <row r="59" spans="1:25" x14ac:dyDescent="0.25">
      <c r="A59" t="str">
        <f>Process1!B59</f>
        <v>ENSCO</v>
      </c>
      <c r="B59" t="str">
        <f>Process1!B59&amp;" "&amp;Process1!C59</f>
        <v>ENSCO 8503</v>
      </c>
      <c r="C59" s="5" t="s">
        <v>1461</v>
      </c>
      <c r="D59" s="5" t="s">
        <v>1456</v>
      </c>
      <c r="E59" t="str">
        <f>Process1!D59</f>
        <v>SS</v>
      </c>
      <c r="F59" t="str">
        <f>Process1!E59&amp;" "&amp;Process1!F59&amp;" "&amp;Process1!G59</f>
        <v>Ensco 8500 Series</v>
      </c>
      <c r="G59">
        <f>Process1!H59</f>
        <v>2010</v>
      </c>
      <c r="H59" t="str">
        <f>Process1!I59</f>
        <v>-</v>
      </c>
      <c r="I59" t="str">
        <f>Process1!J59</f>
        <v>ABS</v>
      </c>
      <c r="J59">
        <f>Process1!K59</f>
        <v>8500</v>
      </c>
      <c r="K59">
        <f>Process1!L59</f>
        <v>10000</v>
      </c>
      <c r="L59">
        <f>Process1!M59</f>
        <v>37500</v>
      </c>
      <c r="M59" t="str">
        <f>Process1!N59</f>
        <v>3Q/14</v>
      </c>
      <c r="N59" t="str">
        <f>Process1!O59</f>
        <v>GoM</v>
      </c>
      <c r="O59">
        <f>Process1!P59</f>
        <v>33600</v>
      </c>
      <c r="P59">
        <f>Process1!Q59</f>
        <v>8</v>
      </c>
      <c r="Q59">
        <f>Process1!R59</f>
        <v>150</v>
      </c>
      <c r="R59">
        <f>Process1!S59</f>
        <v>336</v>
      </c>
      <c r="S59">
        <f>Process1!T59</f>
        <v>263</v>
      </c>
      <c r="T59">
        <f>Process1!U59</f>
        <v>25</v>
      </c>
      <c r="U59">
        <f>Process1!V59</f>
        <v>60</v>
      </c>
      <c r="V59">
        <f>Process1!W59</f>
        <v>8000</v>
      </c>
      <c r="W59" t="str">
        <f>Process1!X59</f>
        <v>30x120</v>
      </c>
      <c r="X59" t="str">
        <f>Process1!Y59</f>
        <v>DP-2</v>
      </c>
      <c r="Y59">
        <f>Process1!Z59</f>
        <v>8</v>
      </c>
    </row>
    <row r="60" spans="1:25" x14ac:dyDescent="0.25">
      <c r="A60" t="str">
        <f>Process1!B60</f>
        <v>ENSCO</v>
      </c>
      <c r="B60" t="str">
        <f>Process1!B60&amp;" "&amp;Process1!C60</f>
        <v>ENSCO 8504</v>
      </c>
      <c r="C60" s="5" t="s">
        <v>1461</v>
      </c>
      <c r="D60" s="5" t="s">
        <v>1456</v>
      </c>
      <c r="E60" t="str">
        <f>Process1!D60</f>
        <v>SS</v>
      </c>
      <c r="F60" t="str">
        <f>Process1!E60&amp;" "&amp;Process1!F60&amp;" "&amp;Process1!G60</f>
        <v>Ensco 8500 Series</v>
      </c>
      <c r="G60">
        <f>Process1!H60</f>
        <v>2011</v>
      </c>
      <c r="H60" t="str">
        <f>Process1!I60</f>
        <v>-</v>
      </c>
      <c r="I60" t="str">
        <f>Process1!J60</f>
        <v>ABS</v>
      </c>
      <c r="J60">
        <f>Process1!K60</f>
        <v>8500</v>
      </c>
      <c r="K60">
        <f>Process1!L60</f>
        <v>10000</v>
      </c>
      <c r="L60">
        <f>Process1!M60</f>
        <v>35000</v>
      </c>
      <c r="M60" t="str">
        <f>Process1!N60</f>
        <v>3Q/14</v>
      </c>
      <c r="N60" t="str">
        <f>Process1!O60</f>
        <v>Malaysia</v>
      </c>
      <c r="O60">
        <f>Process1!P60</f>
        <v>33600</v>
      </c>
      <c r="P60">
        <f>Process1!Q60</f>
        <v>8</v>
      </c>
      <c r="Q60">
        <f>Process1!R60</f>
        <v>150</v>
      </c>
      <c r="R60">
        <f>Process1!S60</f>
        <v>336</v>
      </c>
      <c r="S60">
        <f>Process1!T60</f>
        <v>285</v>
      </c>
      <c r="T60">
        <f>Process1!U60</f>
        <v>25</v>
      </c>
      <c r="U60">
        <f>Process1!V60</f>
        <v>60</v>
      </c>
      <c r="V60">
        <f>Process1!W60</f>
        <v>8000</v>
      </c>
      <c r="W60" t="str">
        <f>Process1!X60</f>
        <v>30x120</v>
      </c>
      <c r="X60" t="str">
        <f>Process1!Y60</f>
        <v>DP-2</v>
      </c>
      <c r="Y60">
        <f>Process1!Z60</f>
        <v>8</v>
      </c>
    </row>
    <row r="61" spans="1:25" x14ac:dyDescent="0.25">
      <c r="A61" t="str">
        <f>Process1!B61</f>
        <v>ENSCO</v>
      </c>
      <c r="B61" t="str">
        <f>Process1!B61&amp;" "&amp;Process1!C61</f>
        <v>ENSCO 8505</v>
      </c>
      <c r="C61" s="5" t="s">
        <v>1461</v>
      </c>
      <c r="D61" s="5" t="s">
        <v>1456</v>
      </c>
      <c r="E61" t="str">
        <f>Process1!D61</f>
        <v>SS</v>
      </c>
      <c r="F61" t="str">
        <f>Process1!E61&amp;" "&amp;Process1!F61&amp;" "&amp;Process1!G61</f>
        <v>Ensco 8500 Series</v>
      </c>
      <c r="G61">
        <f>Process1!H61</f>
        <v>2011</v>
      </c>
      <c r="H61" t="str">
        <f>Process1!I61</f>
        <v>-</v>
      </c>
      <c r="I61" t="str">
        <f>Process1!J61</f>
        <v>ABS</v>
      </c>
      <c r="J61">
        <f>Process1!K61</f>
        <v>8500</v>
      </c>
      <c r="K61">
        <f>Process1!L61</f>
        <v>10000</v>
      </c>
      <c r="L61">
        <f>Process1!M61</f>
        <v>35000</v>
      </c>
      <c r="M61" t="str">
        <f>Process1!N61</f>
        <v>2Q/15</v>
      </c>
      <c r="N61" t="str">
        <f>Process1!O61</f>
        <v>GoM</v>
      </c>
      <c r="O61">
        <f>Process1!P61</f>
        <v>33600</v>
      </c>
      <c r="P61">
        <f>Process1!Q61</f>
        <v>8</v>
      </c>
      <c r="Q61">
        <f>Process1!R61</f>
        <v>150</v>
      </c>
      <c r="R61">
        <f>Process1!S61</f>
        <v>338</v>
      </c>
      <c r="S61">
        <f>Process1!T61</f>
        <v>285</v>
      </c>
      <c r="T61">
        <f>Process1!U61</f>
        <v>25</v>
      </c>
      <c r="U61">
        <f>Process1!V61</f>
        <v>60</v>
      </c>
      <c r="V61">
        <f>Process1!W61</f>
        <v>8000</v>
      </c>
      <c r="W61" t="str">
        <f>Process1!X61</f>
        <v>30x120</v>
      </c>
      <c r="X61" t="str">
        <f>Process1!Y61</f>
        <v>DP-2</v>
      </c>
      <c r="Y61">
        <f>Process1!Z61</f>
        <v>8</v>
      </c>
    </row>
    <row r="62" spans="1:25" x14ac:dyDescent="0.25">
      <c r="A62" t="str">
        <f>Process1!B62</f>
        <v>ENSCO</v>
      </c>
      <c r="B62" t="str">
        <f>Process1!B62&amp;" "&amp;Process1!C62</f>
        <v>ENSCO DS-1</v>
      </c>
      <c r="C62" s="5" t="s">
        <v>1461</v>
      </c>
      <c r="D62" s="5" t="s">
        <v>1456</v>
      </c>
      <c r="E62" t="str">
        <f>Process1!D62</f>
        <v>DS</v>
      </c>
      <c r="F62" t="str">
        <f>Process1!E62&amp;" "&amp;Process1!F62</f>
        <v>Gusto 10000</v>
      </c>
      <c r="G62">
        <f>Process1!G62</f>
        <v>1999</v>
      </c>
      <c r="H62" t="str">
        <f>Process1!H62</f>
        <v>2004/2009</v>
      </c>
      <c r="I62" t="str">
        <f>Process1!I62</f>
        <v>DNV</v>
      </c>
      <c r="J62">
        <f>Process1!J62</f>
        <v>6000</v>
      </c>
      <c r="K62">
        <f>Process1!K62</f>
        <v>10000</v>
      </c>
      <c r="L62">
        <f>Process1!L62</f>
        <v>31500</v>
      </c>
      <c r="M62" t="str">
        <f>Process1!M62</f>
        <v>1Q/16</v>
      </c>
      <c r="N62" t="str">
        <f>Process1!N62</f>
        <v>Angola</v>
      </c>
      <c r="O62">
        <f>Process1!O62</f>
        <v>39660</v>
      </c>
      <c r="P62">
        <f>Process1!P62</f>
        <v>11</v>
      </c>
      <c r="Q62">
        <f>Process1!Q62</f>
        <v>162</v>
      </c>
      <c r="R62">
        <f>Process1!R62</f>
        <v>680</v>
      </c>
      <c r="S62">
        <f>Process1!S62</f>
        <v>98.5</v>
      </c>
      <c r="T62" t="str">
        <f>Process1!T62</f>
        <v>-</v>
      </c>
      <c r="U62">
        <f>Process1!U62</f>
        <v>31.5</v>
      </c>
      <c r="V62">
        <f>Process1!V62</f>
        <v>19510</v>
      </c>
      <c r="W62" t="str">
        <f>Process1!W62</f>
        <v>39.4x31.0</v>
      </c>
      <c r="X62" t="str">
        <f>Process1!X62</f>
        <v>DP-2</v>
      </c>
      <c r="Y62">
        <f>Process1!Y62</f>
        <v>7</v>
      </c>
    </row>
    <row r="63" spans="1:25" x14ac:dyDescent="0.25">
      <c r="A63" t="str">
        <f>Process1!B63</f>
        <v>ENSCO</v>
      </c>
      <c r="B63" t="str">
        <f>Process1!B63&amp;" "&amp;Process1!C63</f>
        <v>ENSCO DS-2</v>
      </c>
      <c r="C63" s="5" t="s">
        <v>1461</v>
      </c>
      <c r="D63" s="5" t="s">
        <v>1456</v>
      </c>
      <c r="E63" t="str">
        <f>Process1!D63</f>
        <v>DS</v>
      </c>
      <c r="F63" t="str">
        <f>Process1!E63&amp;" "&amp;Process1!F63</f>
        <v>Gusto 10000</v>
      </c>
      <c r="G63">
        <f>Process1!G63</f>
        <v>1999</v>
      </c>
      <c r="H63">
        <f>Process1!H63</f>
        <v>2005</v>
      </c>
      <c r="I63" t="str">
        <f>Process1!I63</f>
        <v>DNV</v>
      </c>
      <c r="J63">
        <f>Process1!J63</f>
        <v>6000</v>
      </c>
      <c r="K63">
        <f>Process1!K63</f>
        <v>10000</v>
      </c>
      <c r="L63">
        <f>Process1!L63</f>
        <v>31500</v>
      </c>
      <c r="M63" t="str">
        <f>Process1!M63</f>
        <v>2Q/15</v>
      </c>
      <c r="N63" t="str">
        <f>Process1!N63</f>
        <v>Angola</v>
      </c>
      <c r="O63">
        <f>Process1!O63</f>
        <v>39660</v>
      </c>
      <c r="P63">
        <f>Process1!P63</f>
        <v>11</v>
      </c>
      <c r="Q63">
        <f>Process1!Q63</f>
        <v>162</v>
      </c>
      <c r="R63">
        <f>Process1!R63</f>
        <v>680</v>
      </c>
      <c r="S63">
        <f>Process1!S63</f>
        <v>98.5</v>
      </c>
      <c r="T63" t="str">
        <f>Process1!T63</f>
        <v>-</v>
      </c>
      <c r="U63">
        <f>Process1!U63</f>
        <v>31.5</v>
      </c>
      <c r="V63">
        <f>Process1!V63</f>
        <v>19510</v>
      </c>
      <c r="W63" t="str">
        <f>Process1!W63</f>
        <v>39.4x31.0</v>
      </c>
      <c r="X63" t="str">
        <f>Process1!X63</f>
        <v>DP-2</v>
      </c>
      <c r="Y63">
        <f>Process1!Y63</f>
        <v>7</v>
      </c>
    </row>
    <row r="64" spans="1:25" x14ac:dyDescent="0.25">
      <c r="A64" t="str">
        <f>Process1!B64</f>
        <v>ENSCO</v>
      </c>
      <c r="B64" t="str">
        <f>Process1!B64&amp;" "&amp;Process1!C64</f>
        <v>ENSCO DS-3</v>
      </c>
      <c r="C64" s="5" t="s">
        <v>1461</v>
      </c>
      <c r="D64" s="5" t="s">
        <v>1456</v>
      </c>
      <c r="E64" t="str">
        <f>Process1!D64</f>
        <v>DS</v>
      </c>
      <c r="F64" t="str">
        <f>Process1!E64</f>
        <v>Samsung</v>
      </c>
      <c r="G64">
        <f>Process1!F64</f>
        <v>2010</v>
      </c>
      <c r="H64" t="str">
        <f>Process1!G64</f>
        <v>-</v>
      </c>
      <c r="I64" t="str">
        <f>Process1!H64</f>
        <v>ABS</v>
      </c>
      <c r="J64">
        <f>Process1!I64</f>
        <v>10000</v>
      </c>
      <c r="K64">
        <f>Process1!J64</f>
        <v>10000</v>
      </c>
      <c r="L64">
        <f>Process1!K64</f>
        <v>40000</v>
      </c>
      <c r="M64" t="str">
        <f>Process1!L64</f>
        <v>2Q/16</v>
      </c>
      <c r="N64" t="str">
        <f>Process1!M64</f>
        <v>USGoM</v>
      </c>
      <c r="O64">
        <f>Process1!N64</f>
        <v>54000</v>
      </c>
      <c r="P64">
        <f>Process1!O64</f>
        <v>12</v>
      </c>
      <c r="Q64">
        <f>Process1!P64</f>
        <v>200</v>
      </c>
      <c r="R64">
        <f>Process1!Q64</f>
        <v>751</v>
      </c>
      <c r="S64">
        <f>Process1!R64</f>
        <v>138</v>
      </c>
      <c r="T64">
        <f>Process1!S64</f>
        <v>28</v>
      </c>
      <c r="U64">
        <f>Process1!T64</f>
        <v>39</v>
      </c>
      <c r="V64">
        <f>Process1!U64</f>
        <v>22046</v>
      </c>
      <c r="W64" t="str">
        <f>Process1!V64</f>
        <v>41x84</v>
      </c>
      <c r="X64" t="str">
        <f>Process1!W64</f>
        <v>DPS-3</v>
      </c>
      <c r="Y64" t="str">
        <f>Process1!X64</f>
        <v>6x7,375</v>
      </c>
    </row>
    <row r="65" spans="1:25" x14ac:dyDescent="0.25">
      <c r="A65" t="str">
        <f>Process1!B65</f>
        <v>ENSCO</v>
      </c>
      <c r="B65" t="str">
        <f>Process1!B65&amp;" "&amp;Process1!C65</f>
        <v>ENSCO DS-4</v>
      </c>
      <c r="C65" s="5" t="s">
        <v>1461</v>
      </c>
      <c r="D65" s="5" t="s">
        <v>1456</v>
      </c>
      <c r="E65" t="str">
        <f>Process1!D65</f>
        <v>DS</v>
      </c>
      <c r="F65" t="str">
        <f>Process1!E65</f>
        <v>Samsung</v>
      </c>
      <c r="G65">
        <f>Process1!F65</f>
        <v>2010</v>
      </c>
      <c r="H65" t="str">
        <f>Process1!G65</f>
        <v>-</v>
      </c>
      <c r="I65" t="str">
        <f>Process1!H65</f>
        <v>ABS</v>
      </c>
      <c r="J65">
        <f>Process1!I65</f>
        <v>10000</v>
      </c>
      <c r="K65">
        <f>Process1!J65</f>
        <v>12000</v>
      </c>
      <c r="L65">
        <f>Process1!K65</f>
        <v>40000</v>
      </c>
      <c r="M65" t="str">
        <f>Process1!L65</f>
        <v>2Q/16</v>
      </c>
      <c r="N65" t="str">
        <f>Process1!M65</f>
        <v>USGoM</v>
      </c>
      <c r="O65">
        <f>Process1!N65</f>
        <v>64365</v>
      </c>
      <c r="P65">
        <f>Process1!O65</f>
        <v>12</v>
      </c>
      <c r="Q65">
        <f>Process1!P65</f>
        <v>200</v>
      </c>
      <c r="R65">
        <f>Process1!Q65</f>
        <v>751</v>
      </c>
      <c r="S65">
        <f>Process1!R65</f>
        <v>138</v>
      </c>
      <c r="T65">
        <f>Process1!S65</f>
        <v>28</v>
      </c>
      <c r="U65">
        <f>Process1!T65</f>
        <v>39</v>
      </c>
      <c r="V65">
        <f>Process1!U65</f>
        <v>22046</v>
      </c>
      <c r="W65" t="str">
        <f>Process1!V65</f>
        <v>41x84</v>
      </c>
      <c r="X65" t="str">
        <f>Process1!W65</f>
        <v>DPS-3</v>
      </c>
      <c r="Y65" t="str">
        <f>Process1!X65</f>
        <v>6x7,375</v>
      </c>
    </row>
    <row r="66" spans="1:25" x14ac:dyDescent="0.25">
      <c r="A66" t="str">
        <f>Process1!B66</f>
        <v>ENSCO</v>
      </c>
      <c r="B66" t="str">
        <f>Process1!B66&amp;" "&amp;Process1!C66</f>
        <v>ENSCO DS-5</v>
      </c>
      <c r="C66" s="5" t="s">
        <v>1461</v>
      </c>
      <c r="D66" s="5" t="s">
        <v>1456</v>
      </c>
      <c r="E66" t="str">
        <f>Process1!D66</f>
        <v>DS</v>
      </c>
      <c r="F66" t="str">
        <f>Process1!E66</f>
        <v>Samsung</v>
      </c>
      <c r="G66">
        <f>Process1!F66</f>
        <v>2011</v>
      </c>
      <c r="H66" t="str">
        <f>Process1!G66</f>
        <v>-</v>
      </c>
      <c r="I66" t="str">
        <f>Process1!H66</f>
        <v>ABS</v>
      </c>
      <c r="J66">
        <f>Process1!I66</f>
        <v>10000</v>
      </c>
      <c r="K66">
        <f>Process1!J66</f>
        <v>12000</v>
      </c>
      <c r="L66">
        <f>Process1!K66</f>
        <v>40000</v>
      </c>
      <c r="M66" t="str">
        <f>Process1!L66</f>
        <v>2Q/16</v>
      </c>
      <c r="N66" t="str">
        <f>Process1!M66</f>
        <v>USGoM</v>
      </c>
      <c r="O66">
        <f>Process1!N66</f>
        <v>64365</v>
      </c>
      <c r="P66">
        <f>Process1!O66</f>
        <v>12</v>
      </c>
      <c r="Q66">
        <f>Process1!P66</f>
        <v>200</v>
      </c>
      <c r="R66">
        <f>Process1!Q66</f>
        <v>751</v>
      </c>
      <c r="S66">
        <f>Process1!R66</f>
        <v>138</v>
      </c>
      <c r="T66">
        <f>Process1!S66</f>
        <v>28</v>
      </c>
      <c r="U66">
        <f>Process1!T66</f>
        <v>36</v>
      </c>
      <c r="V66">
        <f>Process1!U66</f>
        <v>30864</v>
      </c>
      <c r="W66" t="str">
        <f>Process1!V66</f>
        <v>41x84</v>
      </c>
      <c r="X66" t="str">
        <f>Process1!W66</f>
        <v>DPS-3</v>
      </c>
      <c r="Y66" t="str">
        <f>Process1!X66</f>
        <v>6x7,375</v>
      </c>
    </row>
    <row r="67" spans="1:25" x14ac:dyDescent="0.25">
      <c r="A67" t="str">
        <f>Process1!B67</f>
        <v>ENSCO</v>
      </c>
      <c r="B67" t="str">
        <f>Process1!B67&amp;" "&amp;Process1!C67</f>
        <v>ENSCO DS-6</v>
      </c>
      <c r="C67" s="5" t="s">
        <v>1461</v>
      </c>
      <c r="D67" s="5" t="s">
        <v>1456</v>
      </c>
      <c r="E67" t="str">
        <f>Process1!D67</f>
        <v>DS</v>
      </c>
      <c r="F67" t="str">
        <f>Process1!E67</f>
        <v>Samsung</v>
      </c>
      <c r="G67">
        <f>Process1!F67</f>
        <v>2011</v>
      </c>
      <c r="H67" t="str">
        <f>Process1!G67</f>
        <v>-</v>
      </c>
      <c r="I67" t="str">
        <f>Process1!H67</f>
        <v>ABS</v>
      </c>
      <c r="J67">
        <f>Process1!I67</f>
        <v>10000</v>
      </c>
      <c r="K67">
        <f>Process1!J67</f>
        <v>12000</v>
      </c>
      <c r="L67">
        <f>Process1!K67</f>
        <v>40000</v>
      </c>
      <c r="M67" t="str">
        <f>Process1!L67</f>
        <v>1Q/18</v>
      </c>
      <c r="N67" t="str">
        <f>Process1!M67</f>
        <v>Angola</v>
      </c>
      <c r="O67">
        <f>Process1!N67</f>
        <v>64365</v>
      </c>
      <c r="P67">
        <f>Process1!O67</f>
        <v>12</v>
      </c>
      <c r="Q67">
        <f>Process1!P67</f>
        <v>200</v>
      </c>
      <c r="R67">
        <f>Process1!Q67</f>
        <v>751</v>
      </c>
      <c r="S67">
        <f>Process1!R67</f>
        <v>138</v>
      </c>
      <c r="T67">
        <f>Process1!S67</f>
        <v>28</v>
      </c>
      <c r="U67">
        <f>Process1!T67</f>
        <v>39</v>
      </c>
      <c r="V67">
        <f>Process1!U67</f>
        <v>22046</v>
      </c>
      <c r="W67" t="str">
        <f>Process1!V67</f>
        <v>41x84</v>
      </c>
      <c r="X67" t="str">
        <f>Process1!W67</f>
        <v>DPS-3</v>
      </c>
      <c r="Y67" t="str">
        <f>Process1!X67</f>
        <v>6x7,375</v>
      </c>
    </row>
    <row r="68" spans="1:25" x14ac:dyDescent="0.25">
      <c r="A68" t="str">
        <f>Process1!B68</f>
        <v>ENSCO</v>
      </c>
      <c r="B68" t="str">
        <f>Process1!B68&amp;" "&amp;Process1!C68</f>
        <v>ENSCO DS-7</v>
      </c>
      <c r="C68" s="5" t="s">
        <v>1461</v>
      </c>
      <c r="D68" s="5" t="s">
        <v>1456</v>
      </c>
      <c r="E68" t="str">
        <f>Process1!D68</f>
        <v>DS</v>
      </c>
      <c r="F68" t="str">
        <f>Process1!E68</f>
        <v>Samsung</v>
      </c>
      <c r="G68">
        <f>Process1!F68</f>
        <v>2013</v>
      </c>
      <c r="H68" t="str">
        <f>Process1!G68</f>
        <v>-</v>
      </c>
      <c r="I68" t="str">
        <f>Process1!H68</f>
        <v>ABS</v>
      </c>
      <c r="J68">
        <f>Process1!I68</f>
        <v>10000</v>
      </c>
      <c r="K68">
        <f>Process1!J68</f>
        <v>12000</v>
      </c>
      <c r="L68">
        <f>Process1!K68</f>
        <v>40000</v>
      </c>
      <c r="M68" t="str">
        <f>Process1!L68</f>
        <v>4Q/16</v>
      </c>
      <c r="N68" t="str">
        <f>Process1!M68</f>
        <v>Angola</v>
      </c>
      <c r="O68">
        <f>Process1!N68</f>
        <v>64365</v>
      </c>
      <c r="P68">
        <f>Process1!O68</f>
        <v>12</v>
      </c>
      <c r="Q68">
        <f>Process1!P68</f>
        <v>200</v>
      </c>
      <c r="R68">
        <f>Process1!Q68</f>
        <v>748</v>
      </c>
      <c r="S68">
        <f>Process1!R68</f>
        <v>138</v>
      </c>
      <c r="T68">
        <f>Process1!S68</f>
        <v>28</v>
      </c>
      <c r="U68">
        <f>Process1!T68</f>
        <v>39</v>
      </c>
      <c r="V68">
        <f>Process1!U68</f>
        <v>22046</v>
      </c>
      <c r="W68" t="str">
        <f>Process1!V68&amp;Process1!W68&amp;Process1!X68</f>
        <v>41x84</v>
      </c>
      <c r="X68" t="str">
        <f>Process1!Y68</f>
        <v>DPS-3</v>
      </c>
      <c r="Y68" t="str">
        <f>Process1!Z68</f>
        <v>6x7,375</v>
      </c>
    </row>
    <row r="69" spans="1:25" x14ac:dyDescent="0.25">
      <c r="A69" t="str">
        <f>Process1!B69</f>
        <v>BICENTENARIO</v>
      </c>
      <c r="B69" t="str">
        <f>Process1!B69</f>
        <v>BICENTENARIO</v>
      </c>
      <c r="C69" s="5" t="s">
        <v>1461</v>
      </c>
      <c r="D69" s="5" t="s">
        <v>1456</v>
      </c>
      <c r="E69" t="str">
        <f>Process1!C69</f>
        <v>SS</v>
      </c>
      <c r="F69" t="str">
        <f>Process1!D69&amp;" "&amp;Process1!E69</f>
        <v>GVA 7500</v>
      </c>
      <c r="G69" t="str">
        <f>Process1!F69</f>
        <v>-</v>
      </c>
      <c r="H69" t="str">
        <f>Process1!G69</f>
        <v>-</v>
      </c>
      <c r="I69" t="str">
        <f>Process1!H69</f>
        <v>DNV</v>
      </c>
      <c r="J69">
        <f>Process1!I69</f>
        <v>10000</v>
      </c>
      <c r="K69">
        <f>Process1!J69</f>
        <v>10000</v>
      </c>
      <c r="L69">
        <f>Process1!K69</f>
        <v>35000</v>
      </c>
      <c r="M69" t="str">
        <f>Process1!L69</f>
        <v>-</v>
      </c>
      <c r="N69" t="str">
        <f>Process1!M69</f>
        <v>Mexico</v>
      </c>
      <c r="O69">
        <f>Process1!N69</f>
        <v>51500</v>
      </c>
      <c r="P69" t="str">
        <f>Process1!O69</f>
        <v>-</v>
      </c>
      <c r="Q69" t="str">
        <f>Process1!P69</f>
        <v>-</v>
      </c>
      <c r="R69">
        <f>Process1!Q69</f>
        <v>391</v>
      </c>
      <c r="S69">
        <f>Process1!R69</f>
        <v>317</v>
      </c>
      <c r="T69">
        <f>Process1!S69</f>
        <v>32.6</v>
      </c>
      <c r="U69">
        <f>Process1!T69</f>
        <v>75.5</v>
      </c>
      <c r="V69" t="str">
        <f>Process1!U69</f>
        <v>-</v>
      </c>
      <c r="W69" t="str">
        <f>Process1!V69</f>
        <v>-</v>
      </c>
      <c r="X69" t="str">
        <f>Process1!W69</f>
        <v>DP-3</v>
      </c>
      <c r="Y69" t="str">
        <f>Process1!X69</f>
        <v>8x4,700</v>
      </c>
    </row>
    <row r="70" spans="1:25" x14ac:dyDescent="0.25">
      <c r="A70" t="str">
        <f>Process1!B70</f>
        <v>CENTENARIO</v>
      </c>
      <c r="B70" t="str">
        <f>Process1!B70</f>
        <v>CENTENARIO</v>
      </c>
      <c r="C70" s="5" t="s">
        <v>1461</v>
      </c>
      <c r="D70" s="5" t="s">
        <v>1456</v>
      </c>
      <c r="E70" t="str">
        <f>Process1!C70</f>
        <v>SS</v>
      </c>
      <c r="F70" t="str">
        <f>Process1!D70</f>
        <v>F&amp;G</v>
      </c>
      <c r="G70" t="str">
        <f>Process1!E70</f>
        <v>-</v>
      </c>
      <c r="H70" t="str">
        <f>Process1!F70</f>
        <v>-</v>
      </c>
      <c r="I70" t="str">
        <f>Process1!G70</f>
        <v>ABS</v>
      </c>
      <c r="J70">
        <f>Process1!H70</f>
        <v>10000</v>
      </c>
      <c r="K70">
        <f>Process1!I70</f>
        <v>10000</v>
      </c>
      <c r="L70">
        <f>Process1!J70</f>
        <v>35000</v>
      </c>
      <c r="M70" t="str">
        <f>Process1!K70</f>
        <v>-</v>
      </c>
      <c r="N70" t="str">
        <f>Process1!L70</f>
        <v>Mexico</v>
      </c>
      <c r="O70">
        <f>Process1!M70</f>
        <v>51500</v>
      </c>
      <c r="P70" t="str">
        <f>Process1!N70</f>
        <v>-</v>
      </c>
      <c r="Q70" t="str">
        <f>Process1!O70</f>
        <v>-</v>
      </c>
      <c r="R70">
        <f>Process1!P70</f>
        <v>387</v>
      </c>
      <c r="S70">
        <f>Process1!Q70</f>
        <v>299</v>
      </c>
      <c r="T70">
        <f>Process1!R70</f>
        <v>27.4</v>
      </c>
      <c r="U70">
        <f>Process1!S70</f>
        <v>55.8</v>
      </c>
      <c r="V70" t="str">
        <f>Process1!T70</f>
        <v>-</v>
      </c>
      <c r="W70" t="str">
        <f>Process1!U70</f>
        <v>-</v>
      </c>
      <c r="X70" t="str">
        <f>Process1!V70</f>
        <v>DP-2</v>
      </c>
      <c r="Y70" t="str">
        <f>Process1!W70</f>
        <v>8x5,100</v>
      </c>
    </row>
    <row r="71" spans="1:25" x14ac:dyDescent="0.25">
      <c r="A71" t="str">
        <f>Process1!B71</f>
        <v>LA</v>
      </c>
      <c r="B71" t="str">
        <f>Process1!B71&amp;" "&amp;Process1!C71&amp;" "&amp;Process1!D71</f>
        <v>LA MURALLA IV</v>
      </c>
      <c r="C71" s="5" t="s">
        <v>1461</v>
      </c>
      <c r="D71" s="5" t="s">
        <v>1456</v>
      </c>
      <c r="E71" t="str">
        <f>Process1!E71</f>
        <v>SS</v>
      </c>
      <c r="F71" t="str">
        <f>Process1!F71&amp;" "&amp;Process1!G71&amp;" "&amp;Process1!H71</f>
        <v>F&amp;G ExD Millennium</v>
      </c>
      <c r="G71">
        <f>Process1!I71</f>
        <v>2010</v>
      </c>
      <c r="H71" t="str">
        <f>Process1!J71</f>
        <v>-</v>
      </c>
      <c r="I71" t="str">
        <f>Process1!K71</f>
        <v>-</v>
      </c>
      <c r="J71">
        <f>Process1!L71</f>
        <v>7500</v>
      </c>
      <c r="K71">
        <f>Process1!M71</f>
        <v>10000</v>
      </c>
      <c r="L71">
        <f>Process1!N71</f>
        <v>40000</v>
      </c>
      <c r="M71" t="str">
        <f>Process1!O71</f>
        <v>-</v>
      </c>
      <c r="N71" t="str">
        <f>Process1!P71</f>
        <v>Mexico</v>
      </c>
      <c r="O71" t="str">
        <f>Process1!Q71</f>
        <v>-</v>
      </c>
      <c r="P71" t="str">
        <f>Process1!R71</f>
        <v>-</v>
      </c>
      <c r="Q71" t="str">
        <f>Process1!S71</f>
        <v>-</v>
      </c>
      <c r="R71">
        <f>Process1!T71</f>
        <v>398</v>
      </c>
      <c r="S71">
        <f>Process1!U71</f>
        <v>298</v>
      </c>
      <c r="T71" t="str">
        <f>Process1!V71</f>
        <v>-</v>
      </c>
      <c r="U71" t="str">
        <f>Process1!W71</f>
        <v>-</v>
      </c>
      <c r="V71" t="str">
        <f>Process1!X71</f>
        <v>-</v>
      </c>
      <c r="W71" t="str">
        <f>Process1!Y71</f>
        <v>-</v>
      </c>
      <c r="X71" t="str">
        <f>Process1!Z71</f>
        <v>DP-2</v>
      </c>
      <c r="Y71" t="str">
        <f>Process1!AA71</f>
        <v>8x4,425</v>
      </c>
    </row>
    <row r="72" spans="1:25" x14ac:dyDescent="0.25">
      <c r="A72" t="str">
        <f>Process1!B72</f>
        <v>JASPER</v>
      </c>
      <c r="B72" t="str">
        <f>Process1!B72&amp;" "&amp;Process1!C72</f>
        <v>JASPER EXPLORER</v>
      </c>
      <c r="C72" s="5" t="s">
        <v>1461</v>
      </c>
      <c r="D72" s="5" t="s">
        <v>1456</v>
      </c>
      <c r="E72" t="str">
        <f>Process1!D72</f>
        <v>DS</v>
      </c>
      <c r="F72" t="str">
        <f>Process1!E72&amp;" "&amp;Process1!F72&amp;" "&amp;Process1!G72</f>
        <v>Gusto Pelican Class</v>
      </c>
      <c r="G72" t="str">
        <f>Process1!H72</f>
        <v>-</v>
      </c>
      <c r="H72">
        <f>Process1!I72</f>
        <v>2009</v>
      </c>
      <c r="I72" t="str">
        <f>Process1!J72</f>
        <v>DNV</v>
      </c>
      <c r="J72">
        <f>Process1!K72</f>
        <v>5000</v>
      </c>
      <c r="K72">
        <f>Process1!L72</f>
        <v>5000</v>
      </c>
      <c r="L72">
        <f>Process1!M72</f>
        <v>25000</v>
      </c>
      <c r="M72" t="str">
        <f>Process1!N72</f>
        <v>-</v>
      </c>
      <c r="N72" t="str">
        <f>Process1!O72</f>
        <v>NA</v>
      </c>
      <c r="O72" t="str">
        <f>Process1!P72</f>
        <v>-</v>
      </c>
      <c r="P72">
        <f>Process1!Q72</f>
        <v>8.5</v>
      </c>
      <c r="Q72">
        <f>Process1!R72</f>
        <v>139</v>
      </c>
      <c r="R72">
        <f>Process1!S72</f>
        <v>541</v>
      </c>
      <c r="S72">
        <f>Process1!T72</f>
        <v>98</v>
      </c>
      <c r="T72" t="str">
        <f>Process1!U72</f>
        <v>-</v>
      </c>
      <c r="U72" t="str">
        <f>Process1!V72</f>
        <v>-</v>
      </c>
      <c r="V72">
        <f>Process1!W72</f>
        <v>7958</v>
      </c>
      <c r="W72" t="str">
        <f>Process1!X72</f>
        <v>-</v>
      </c>
      <c r="X72" t="str">
        <f>Process1!Y72</f>
        <v>DP-2</v>
      </c>
      <c r="Y72">
        <f>Process1!Z72</f>
        <v>7</v>
      </c>
    </row>
    <row r="73" spans="1:25" x14ac:dyDescent="0.25">
      <c r="A73" t="str">
        <f>Process1!B73</f>
        <v>MÆRSK</v>
      </c>
      <c r="B73" t="str">
        <f>Process1!B73&amp;" "&amp;Process1!C73</f>
        <v>MÆRSK DELIVERER</v>
      </c>
      <c r="C73" s="5" t="s">
        <v>1461</v>
      </c>
      <c r="D73" s="5" t="s">
        <v>1456</v>
      </c>
      <c r="E73" t="str">
        <f>Process1!D73</f>
        <v>SS</v>
      </c>
      <c r="F73" t="str">
        <f>Process1!E73&amp;" "&amp;Process1!F73&amp;" "&amp;Process1!G73&amp;" "&amp;Process1!H73</f>
        <v>KFELS MSC GUSTO DSS21</v>
      </c>
      <c r="G73">
        <f>Process1!I73</f>
        <v>2010</v>
      </c>
      <c r="H73" t="str">
        <f>Process1!J73</f>
        <v>-</v>
      </c>
      <c r="I73" t="str">
        <f>Process1!K73</f>
        <v>ABS</v>
      </c>
      <c r="J73">
        <f>Process1!L73</f>
        <v>10000</v>
      </c>
      <c r="K73">
        <f>Process1!M73</f>
        <v>10000</v>
      </c>
      <c r="L73" t="str">
        <f>Process1!N73</f>
        <v>30,000+</v>
      </c>
      <c r="M73" t="str">
        <f>Process1!O73</f>
        <v>3Q/15</v>
      </c>
      <c r="N73" t="str">
        <f>Process1!P73</f>
        <v>West</v>
      </c>
      <c r="O73">
        <f>Process1!R73</f>
        <v>51500</v>
      </c>
      <c r="P73">
        <f>Process1!S73</f>
        <v>8</v>
      </c>
      <c r="Q73">
        <f>Process1!T73</f>
        <v>180</v>
      </c>
      <c r="R73">
        <f>Process1!U73</f>
        <v>384</v>
      </c>
      <c r="S73">
        <f>Process1!V73</f>
        <v>258</v>
      </c>
      <c r="T73">
        <f>Process1!W73</f>
        <v>32</v>
      </c>
      <c r="U73">
        <f>Process1!X73</f>
        <v>67</v>
      </c>
      <c r="V73">
        <f>Process1!Y73</f>
        <v>14900</v>
      </c>
      <c r="W73" t="str">
        <f>Process1!Z73</f>
        <v>100x30</v>
      </c>
      <c r="X73" t="str">
        <f>Process1!AA73</f>
        <v>DP-2</v>
      </c>
      <c r="Y73" t="str">
        <f>Process1!AB73</f>
        <v>8x5,365</v>
      </c>
    </row>
    <row r="74" spans="1:25" x14ac:dyDescent="0.25">
      <c r="A74" t="str">
        <f>Process1!B74</f>
        <v>MÆRSK</v>
      </c>
      <c r="B74" t="str">
        <f>Process1!B74&amp;" "&amp;Process1!C74</f>
        <v>MÆRSK DEVELOPER</v>
      </c>
      <c r="C74" s="5" t="s">
        <v>1461</v>
      </c>
      <c r="D74" s="5" t="s">
        <v>1456</v>
      </c>
      <c r="E74" t="str">
        <f>Process1!D74</f>
        <v>SS</v>
      </c>
      <c r="F74" t="str">
        <f>Process1!E74&amp;" "&amp;Process1!F74&amp;" "&amp;Process1!G74&amp;" "&amp;Process1!H74</f>
        <v>KFELS MSC GUSTO DSS21</v>
      </c>
      <c r="G74">
        <f>Process1!I74</f>
        <v>2009</v>
      </c>
      <c r="H74" t="str">
        <f>Process1!J74</f>
        <v>-</v>
      </c>
      <c r="I74" t="str">
        <f>Process1!K74</f>
        <v>ABS</v>
      </c>
      <c r="J74">
        <f>Process1!L74</f>
        <v>10000</v>
      </c>
      <c r="K74">
        <f>Process1!M74</f>
        <v>10000</v>
      </c>
      <c r="L74" t="str">
        <f>Process1!N74</f>
        <v>30,000+</v>
      </c>
      <c r="M74" t="str">
        <f>Process1!O74</f>
        <v>4Q/15</v>
      </c>
      <c r="N74" t="str">
        <f>Process1!P74</f>
        <v>US</v>
      </c>
      <c r="O74">
        <f>Process1!R74</f>
        <v>51500</v>
      </c>
      <c r="P74">
        <f>Process1!S74</f>
        <v>8</v>
      </c>
      <c r="Q74">
        <f>Process1!T74</f>
        <v>180</v>
      </c>
      <c r="R74">
        <f>Process1!U74</f>
        <v>384</v>
      </c>
      <c r="S74">
        <f>Process1!V74</f>
        <v>258</v>
      </c>
      <c r="T74">
        <f>Process1!W74</f>
        <v>32</v>
      </c>
      <c r="U74">
        <f>Process1!X74</f>
        <v>67</v>
      </c>
      <c r="V74">
        <f>Process1!Y74</f>
        <v>14900</v>
      </c>
      <c r="W74" t="str">
        <f>Process1!Z74</f>
        <v>100x30</v>
      </c>
      <c r="X74" t="str">
        <f>Process1!AA74</f>
        <v>DP-2</v>
      </c>
      <c r="Y74" t="str">
        <f>Process1!AB74</f>
        <v>8x5,365</v>
      </c>
    </row>
    <row r="75" spans="1:25" x14ac:dyDescent="0.25">
      <c r="A75" t="str">
        <f>Process1!B75</f>
        <v>MAERSK</v>
      </c>
      <c r="B75" t="str">
        <f>Process1!B75&amp;" "&amp;Process1!C75</f>
        <v>MAERSK DISCOVERER</v>
      </c>
      <c r="C75" s="5" t="s">
        <v>1461</v>
      </c>
      <c r="D75" s="5" t="s">
        <v>1456</v>
      </c>
      <c r="E75" t="str">
        <f>Process1!D75</f>
        <v>SS</v>
      </c>
      <c r="F75" t="str">
        <f>Process1!E75&amp;" "&amp;Process1!F75&amp;" "&amp;Process1!G75&amp;" "&amp;Process1!H75</f>
        <v>KFELS MSC GUSTO DSS21</v>
      </c>
      <c r="G75">
        <f>Process1!I75</f>
        <v>2009</v>
      </c>
      <c r="H75" t="str">
        <f>Process1!J75</f>
        <v>-</v>
      </c>
      <c r="I75" t="str">
        <f>Process1!K75</f>
        <v>ABS</v>
      </c>
      <c r="J75">
        <f>Process1!L75</f>
        <v>10000</v>
      </c>
      <c r="K75">
        <f>Process1!M75</f>
        <v>10000</v>
      </c>
      <c r="L75" t="str">
        <f>Process1!N75</f>
        <v>30,000+</v>
      </c>
      <c r="M75" t="str">
        <f>Process1!O75</f>
        <v>3Q/16</v>
      </c>
      <c r="N75" t="str">
        <f>Process1!P75</f>
        <v>Egypt</v>
      </c>
      <c r="O75">
        <f>Process1!Q75</f>
        <v>51500</v>
      </c>
      <c r="P75">
        <f>Process1!R75</f>
        <v>8</v>
      </c>
      <c r="Q75">
        <f>Process1!S75</f>
        <v>180</v>
      </c>
      <c r="R75">
        <f>Process1!T75</f>
        <v>384</v>
      </c>
      <c r="S75">
        <f>Process1!U75</f>
        <v>258</v>
      </c>
      <c r="T75">
        <f>Process1!V75</f>
        <v>32</v>
      </c>
      <c r="U75">
        <f>Process1!W75</f>
        <v>67</v>
      </c>
      <c r="V75">
        <f>Process1!X75</f>
        <v>14900</v>
      </c>
      <c r="W75" t="str">
        <f>Process1!Y75</f>
        <v>100x30</v>
      </c>
      <c r="X75" t="str">
        <f>Process1!Z75</f>
        <v>DP-2</v>
      </c>
      <c r="Y75" t="str">
        <f>Process1!AA75</f>
        <v>8x5,365</v>
      </c>
    </row>
    <row r="76" spans="1:25" x14ac:dyDescent="0.25">
      <c r="A76" t="str">
        <f>Process1!B76</f>
        <v>MÆRSK</v>
      </c>
      <c r="B76" t="str">
        <f>Process1!B76&amp;" "&amp;Process1!C76</f>
        <v>MÆRSK VALIANT</v>
      </c>
      <c r="C76" s="5" t="s">
        <v>1461</v>
      </c>
      <c r="D76" s="5" t="s">
        <v>1456</v>
      </c>
      <c r="E76" t="str">
        <f>Process1!D76</f>
        <v>DS</v>
      </c>
      <c r="F76" t="str">
        <f>Process1!E76&amp;" "&amp;Process1!F76</f>
        <v>SAMSUNG 96K</v>
      </c>
      <c r="G76">
        <f>Process1!G76</f>
        <v>2013</v>
      </c>
      <c r="H76" t="str">
        <f>Process1!H76</f>
        <v>-</v>
      </c>
      <c r="I76" t="str">
        <f>Process1!I76</f>
        <v>ABS</v>
      </c>
      <c r="J76">
        <f>Process1!J76</f>
        <v>12000</v>
      </c>
      <c r="K76">
        <f>Process1!K76</f>
        <v>12000</v>
      </c>
      <c r="L76">
        <f>Process1!L76</f>
        <v>40000</v>
      </c>
      <c r="M76" t="str">
        <f>Process1!M76</f>
        <v>3Q/17</v>
      </c>
      <c r="N76" t="str">
        <f>Process1!N76</f>
        <v>US</v>
      </c>
      <c r="O76">
        <f>Process1!P76</f>
        <v>56000</v>
      </c>
      <c r="P76" t="str">
        <f>Process1!Q76</f>
        <v>-</v>
      </c>
      <c r="Q76">
        <f>Process1!R76</f>
        <v>230</v>
      </c>
      <c r="R76">
        <f>Process1!S76</f>
        <v>748</v>
      </c>
      <c r="S76">
        <f>Process1!T76</f>
        <v>138</v>
      </c>
      <c r="T76">
        <f>Process1!U76</f>
        <v>28</v>
      </c>
      <c r="U76">
        <f>Process1!V76</f>
        <v>39</v>
      </c>
      <c r="V76">
        <f>Process1!W76</f>
        <v>20000</v>
      </c>
      <c r="W76" t="str">
        <f>Process1!X76</f>
        <v>84x41</v>
      </c>
      <c r="X76" t="str">
        <f>Process1!Y76</f>
        <v>DP-3</v>
      </c>
      <c r="Y76" t="str">
        <f>Process1!Z76</f>
        <v>6x9,380</v>
      </c>
    </row>
    <row r="77" spans="1:25" x14ac:dyDescent="0.25">
      <c r="A77" t="str">
        <f>Process1!B77</f>
        <v>MÆRSK</v>
      </c>
      <c r="B77" t="str">
        <f>Process1!B77&amp;" "&amp;Process1!C77</f>
        <v>MÆRSK VENTURER</v>
      </c>
      <c r="C77" s="5" t="s">
        <v>1461</v>
      </c>
      <c r="D77" s="5" t="s">
        <v>1456</v>
      </c>
      <c r="E77" t="str">
        <f>Process1!D77</f>
        <v>DS</v>
      </c>
      <c r="F77" t="str">
        <f>Process1!E77&amp;" "&amp;Process1!F77</f>
        <v>SAMSUNG 96K</v>
      </c>
      <c r="G77">
        <f>Process1!G77</f>
        <v>2014</v>
      </c>
      <c r="H77" t="str">
        <f>Process1!H77</f>
        <v>-</v>
      </c>
      <c r="I77" t="str">
        <f>Process1!I77</f>
        <v>ABS</v>
      </c>
      <c r="J77">
        <f>Process1!J77</f>
        <v>12000</v>
      </c>
      <c r="K77">
        <f>Process1!K77</f>
        <v>12000</v>
      </c>
      <c r="L77">
        <f>Process1!L77</f>
        <v>40000</v>
      </c>
      <c r="M77" t="str">
        <f>Process1!M77</f>
        <v>-</v>
      </c>
      <c r="N77" t="str">
        <f>Process1!N77</f>
        <v>-</v>
      </c>
      <c r="O77">
        <f>Process1!O77</f>
        <v>56000</v>
      </c>
      <c r="P77" t="str">
        <f>Process1!P77</f>
        <v>-</v>
      </c>
      <c r="Q77">
        <f>Process1!Q77</f>
        <v>230</v>
      </c>
      <c r="R77">
        <f>Process1!R77</f>
        <v>748</v>
      </c>
      <c r="S77">
        <f>Process1!S77</f>
        <v>138</v>
      </c>
      <c r="T77">
        <f>Process1!T77</f>
        <v>28</v>
      </c>
      <c r="U77">
        <f>Process1!U77</f>
        <v>39</v>
      </c>
      <c r="V77">
        <f>Process1!V77</f>
        <v>20000</v>
      </c>
      <c r="W77" t="str">
        <f>Process1!W77</f>
        <v>84x41</v>
      </c>
      <c r="X77" t="str">
        <f>Process1!X77</f>
        <v>DP-3</v>
      </c>
      <c r="Y77" t="str">
        <f>Process1!Y77</f>
        <v>-</v>
      </c>
    </row>
    <row r="78" spans="1:25" x14ac:dyDescent="0.25">
      <c r="A78" t="str">
        <f>Process1!B78</f>
        <v>MÆRSK</v>
      </c>
      <c r="B78" t="str">
        <f>Process1!B78&amp;" "&amp;Process1!C78</f>
        <v>MÆRSK VIKING</v>
      </c>
      <c r="C78" s="5" t="s">
        <v>1461</v>
      </c>
      <c r="D78" s="5" t="s">
        <v>1456</v>
      </c>
      <c r="E78" t="str">
        <f>Process1!D78</f>
        <v>DS</v>
      </c>
      <c r="F78" t="str">
        <f>Process1!E78&amp;" "&amp;Process1!F78</f>
        <v>SAMSUNG 96K</v>
      </c>
      <c r="G78">
        <f>Process1!G78</f>
        <v>2013</v>
      </c>
      <c r="H78" t="str">
        <f>Process1!H78</f>
        <v>-</v>
      </c>
      <c r="I78" t="str">
        <f>Process1!I78</f>
        <v>ABS</v>
      </c>
      <c r="J78">
        <f>Process1!J78</f>
        <v>12000</v>
      </c>
      <c r="K78">
        <f>Process1!K78</f>
        <v>12000</v>
      </c>
      <c r="L78">
        <f>Process1!L78</f>
        <v>40000</v>
      </c>
      <c r="M78" t="str">
        <f>Process1!M78</f>
        <v>2Q/17</v>
      </c>
      <c r="N78" t="str">
        <f>Process1!N78</f>
        <v>GoM</v>
      </c>
      <c r="O78">
        <f>Process1!O78</f>
        <v>56000</v>
      </c>
      <c r="P78" t="str">
        <f>Process1!P78</f>
        <v>-</v>
      </c>
      <c r="Q78">
        <f>Process1!Q78</f>
        <v>230</v>
      </c>
      <c r="R78">
        <f>Process1!R78</f>
        <v>748</v>
      </c>
      <c r="S78">
        <f>Process1!S78</f>
        <v>138</v>
      </c>
      <c r="T78">
        <f>Process1!T78</f>
        <v>28</v>
      </c>
      <c r="U78">
        <f>Process1!U78</f>
        <v>39</v>
      </c>
      <c r="V78">
        <f>Process1!V78</f>
        <v>20000</v>
      </c>
      <c r="W78" t="str">
        <f>Process1!W78</f>
        <v>84x41</v>
      </c>
      <c r="X78" t="str">
        <f>Process1!X78</f>
        <v>DP-3</v>
      </c>
      <c r="Y78" t="str">
        <f>Process1!Y78</f>
        <v>6x7,400</v>
      </c>
    </row>
    <row r="79" spans="1:25" x14ac:dyDescent="0.25">
      <c r="A79" t="str">
        <f>Process1!B79</f>
        <v>NOBLE</v>
      </c>
      <c r="B79" t="str">
        <f>Process1!B79&amp;" "&amp;Process1!C79&amp;" "&amp;Process1!D79</f>
        <v>NOBLE BOB DOUGLAS</v>
      </c>
      <c r="C79" s="5" t="s">
        <v>1461</v>
      </c>
      <c r="D79" s="5" t="s">
        <v>1456</v>
      </c>
      <c r="E79" t="str">
        <f>Process1!E79</f>
        <v>DS</v>
      </c>
      <c r="F79" t="str">
        <f>Process1!F79&amp;" "&amp;Process1!G79</f>
        <v>Gusto P-10000</v>
      </c>
      <c r="G79">
        <f>Process1!H79</f>
        <v>2013</v>
      </c>
      <c r="H79" t="str">
        <f>Process1!I79</f>
        <v>-</v>
      </c>
      <c r="I79" t="str">
        <f>Process1!J79</f>
        <v>DNV</v>
      </c>
      <c r="J79">
        <f>Process1!K79</f>
        <v>10000</v>
      </c>
      <c r="K79">
        <f>Process1!L79</f>
        <v>12000</v>
      </c>
      <c r="L79">
        <f>Process1!M79</f>
        <v>40000</v>
      </c>
      <c r="M79" t="str">
        <f>Process1!N79</f>
        <v>1Q/17</v>
      </c>
      <c r="N79" t="str">
        <f>Process1!O79</f>
        <v>US</v>
      </c>
      <c r="O79">
        <f>Process1!Q79</f>
        <v>64368</v>
      </c>
      <c r="P79">
        <f>Process1!R79</f>
        <v>11</v>
      </c>
      <c r="Q79">
        <f>Process1!S79</f>
        <v>210</v>
      </c>
      <c r="R79">
        <f>Process1!T79</f>
        <v>759</v>
      </c>
      <c r="S79">
        <f>Process1!U79</f>
        <v>118</v>
      </c>
      <c r="T79">
        <f>Process1!V79</f>
        <v>36</v>
      </c>
      <c r="U79">
        <f>Process1!W79</f>
        <v>36</v>
      </c>
      <c r="V79">
        <f>Process1!X79</f>
        <v>22046</v>
      </c>
      <c r="W79" t="str">
        <f>Process1!Y79&amp;Process1!Z79&amp;Process1!AA79</f>
        <v>32.8x113.2</v>
      </c>
      <c r="X79" t="str">
        <f>Process1!AB79</f>
        <v>DP-3</v>
      </c>
      <c r="Y79">
        <f>Process1!AC79</f>
        <v>6</v>
      </c>
    </row>
    <row r="80" spans="1:25" x14ac:dyDescent="0.25">
      <c r="A80" t="str">
        <f>Process1!B80</f>
        <v>NOBLE</v>
      </c>
      <c r="B80" t="str">
        <f>Process1!B80&amp;" "&amp;Process1!C80&amp;" "&amp;Process1!D80</f>
        <v>NOBLE BULLY I</v>
      </c>
      <c r="C80" s="5" t="s">
        <v>1461</v>
      </c>
      <c r="D80" s="5" t="s">
        <v>1456</v>
      </c>
      <c r="E80" t="str">
        <f>Process1!E80</f>
        <v>DS</v>
      </c>
      <c r="F80" t="str">
        <f>Process1!F80&amp;" "&amp;Process1!G80&amp;" "&amp;Process1!H80&amp;" "&amp;Process1!I80</f>
        <v>Gusto, MSC Bully PRD</v>
      </c>
      <c r="G80">
        <f>Process1!J80</f>
        <v>2008</v>
      </c>
      <c r="H80">
        <f>Process1!K80</f>
        <v>2011</v>
      </c>
      <c r="I80" t="str">
        <f>Process1!L80</f>
        <v>DNV</v>
      </c>
      <c r="J80">
        <f>Process1!M80</f>
        <v>8250</v>
      </c>
      <c r="K80">
        <f>Process1!N80</f>
        <v>8250</v>
      </c>
      <c r="L80">
        <f>Process1!O80</f>
        <v>40000</v>
      </c>
      <c r="M80" t="str">
        <f>Process1!P80</f>
        <v>1Q/17</v>
      </c>
      <c r="N80" t="str">
        <f>Process1!Q80</f>
        <v>US</v>
      </c>
      <c r="O80">
        <f>Process1!S80</f>
        <v>43200</v>
      </c>
      <c r="P80">
        <f>Process1!T80</f>
        <v>7.5</v>
      </c>
      <c r="Q80">
        <f>Process1!U80</f>
        <v>168</v>
      </c>
      <c r="R80">
        <f>Process1!V80</f>
        <v>615</v>
      </c>
      <c r="S80">
        <f>Process1!W80</f>
        <v>128</v>
      </c>
      <c r="T80">
        <f>Process1!X80</f>
        <v>26.25</v>
      </c>
      <c r="U80">
        <f>Process1!Y80</f>
        <v>32.5</v>
      </c>
      <c r="V80">
        <f>Process1!Z80</f>
        <v>12300</v>
      </c>
      <c r="W80" t="str">
        <f>Process1!AA80</f>
        <v>64x41</v>
      </c>
      <c r="X80" t="str">
        <f>Process1!AB80</f>
        <v>DP-2</v>
      </c>
      <c r="Y80" t="str">
        <f>Process1!AC80</f>
        <v>6x5,600</v>
      </c>
    </row>
    <row r="81" spans="1:25" x14ac:dyDescent="0.25">
      <c r="A81" t="str">
        <f>Process1!B81</f>
        <v>NOBLE</v>
      </c>
      <c r="B81" t="str">
        <f>Process1!B81&amp;" "&amp;Process1!C81&amp;" "&amp;Process1!D81</f>
        <v>NOBLE BULLY II</v>
      </c>
      <c r="C81" s="5" t="s">
        <v>1461</v>
      </c>
      <c r="D81" s="5" t="s">
        <v>1456</v>
      </c>
      <c r="E81" t="str">
        <f>Process1!E81</f>
        <v>DS</v>
      </c>
      <c r="F81" t="str">
        <f>Process1!F81&amp;" "&amp;Process1!G81&amp;" "&amp;Process1!H81&amp;" "&amp;Process1!I81</f>
        <v>Gusto, MSC Bully PRD</v>
      </c>
      <c r="G81">
        <f>Process1!J81</f>
        <v>2011</v>
      </c>
      <c r="H81" t="str">
        <f>Process1!K81</f>
        <v>-</v>
      </c>
      <c r="I81" t="str">
        <f>Process1!L81</f>
        <v>DNV</v>
      </c>
      <c r="J81">
        <f>Process1!M81</f>
        <v>8250</v>
      </c>
      <c r="K81">
        <f>Process1!N81</f>
        <v>8250</v>
      </c>
      <c r="L81">
        <f>Process1!O81</f>
        <v>40000</v>
      </c>
      <c r="M81" t="str">
        <f>Process1!P81</f>
        <v>2Q/22</v>
      </c>
      <c r="N81" t="str">
        <f>Process1!Q81</f>
        <v>Brazil</v>
      </c>
      <c r="O81">
        <f>Process1!R81</f>
        <v>43200</v>
      </c>
      <c r="P81">
        <f>Process1!S81</f>
        <v>10</v>
      </c>
      <c r="Q81">
        <f>Process1!T81</f>
        <v>156</v>
      </c>
      <c r="R81">
        <f>Process1!U81</f>
        <v>615</v>
      </c>
      <c r="S81">
        <f>Process1!V81</f>
        <v>128</v>
      </c>
      <c r="T81">
        <f>Process1!W81</f>
        <v>32.5</v>
      </c>
      <c r="U81">
        <f>Process1!X81</f>
        <v>32.5</v>
      </c>
      <c r="V81">
        <f>Process1!Y81</f>
        <v>12300</v>
      </c>
      <c r="W81" t="str">
        <f>Process1!Z81</f>
        <v>64x41</v>
      </c>
      <c r="X81" t="str">
        <f>Process1!AA81</f>
        <v>DP-2</v>
      </c>
      <c r="Y81" t="str">
        <f>Process1!AB81</f>
        <v>6x5,600</v>
      </c>
    </row>
    <row r="82" spans="1:25" x14ac:dyDescent="0.25">
      <c r="A82" t="str">
        <f>Process1!B82</f>
        <v>NOBLE</v>
      </c>
      <c r="B82" t="str">
        <f>Process1!B82&amp;" "&amp;Process1!C82&amp;" "&amp;Process1!D82</f>
        <v>NOBLE DANNY ADKINS</v>
      </c>
      <c r="C82" s="5" t="s">
        <v>1461</v>
      </c>
      <c r="D82" s="5" t="s">
        <v>1456</v>
      </c>
      <c r="E82" t="str">
        <f>Process1!E82</f>
        <v>SS</v>
      </c>
      <c r="F82" t="str">
        <f>Process1!F82&amp;" "&amp;Process1!G82</f>
        <v>Bingo 9000</v>
      </c>
      <c r="G82">
        <f>Process1!H82</f>
        <v>1999</v>
      </c>
      <c r="H82">
        <f>Process1!I82</f>
        <v>2009</v>
      </c>
      <c r="I82" t="str">
        <f>Process1!J82</f>
        <v>ABS</v>
      </c>
      <c r="J82">
        <f>Process1!K82</f>
        <v>12000</v>
      </c>
      <c r="K82">
        <f>Process1!L82</f>
        <v>12000</v>
      </c>
      <c r="L82">
        <f>Process1!M82</f>
        <v>37000</v>
      </c>
      <c r="M82" t="str">
        <f>Process1!N82</f>
        <v>3Q/14</v>
      </c>
      <c r="N82" t="str">
        <f>Process1!O82</f>
        <v>US</v>
      </c>
      <c r="O82">
        <f>Process1!Q82</f>
        <v>51360</v>
      </c>
      <c r="P82">
        <f>Process1!R82</f>
        <v>8</v>
      </c>
      <c r="Q82">
        <f>Process1!S82</f>
        <v>200</v>
      </c>
      <c r="R82">
        <f>Process1!T82</f>
        <v>344</v>
      </c>
      <c r="S82">
        <f>Process1!U82</f>
        <v>277</v>
      </c>
      <c r="T82">
        <f>Process1!V82</f>
        <v>39.5</v>
      </c>
      <c r="U82">
        <f>Process1!W82</f>
        <v>82</v>
      </c>
      <c r="V82">
        <f>Process1!X82</f>
        <v>9000</v>
      </c>
      <c r="W82" t="str">
        <f>Process1!Y82</f>
        <v>103x23</v>
      </c>
      <c r="X82" t="str">
        <f>Process1!Z82</f>
        <v>DP-3</v>
      </c>
      <c r="Y82" t="str">
        <f>Process1!AA82</f>
        <v>8x5,000</v>
      </c>
    </row>
    <row r="83" spans="1:25" x14ac:dyDescent="0.25">
      <c r="A83" t="str">
        <f>Process1!B83</f>
        <v>NOBLE</v>
      </c>
      <c r="B83" t="str">
        <f>Process1!B83&amp;" "&amp;Process1!C83&amp;" "&amp;Process1!D83</f>
        <v>NOBLE DAVE BEARD</v>
      </c>
      <c r="C83" s="5" t="s">
        <v>1461</v>
      </c>
      <c r="D83" s="5" t="s">
        <v>1456</v>
      </c>
      <c r="E83" t="str">
        <f>Process1!E83</f>
        <v>SS</v>
      </c>
      <c r="F83" t="str">
        <f>Process1!F83&amp;" "&amp;Process1!G83&amp;" "&amp;Process1!H83</f>
        <v>Modified Enhanced Pacesetter</v>
      </c>
      <c r="G83">
        <f>Process1!I83</f>
        <v>1986</v>
      </c>
      <c r="H83">
        <f>Process1!J83</f>
        <v>2008</v>
      </c>
      <c r="I83" t="str">
        <f>Process1!K83</f>
        <v>ABS</v>
      </c>
      <c r="J83">
        <f>Process1!L83</f>
        <v>10000</v>
      </c>
      <c r="K83">
        <f>Process1!M83</f>
        <v>10000</v>
      </c>
      <c r="L83">
        <f>Process1!N83</f>
        <v>35000</v>
      </c>
      <c r="M83" t="str">
        <f>Process1!O83</f>
        <v>1Q/16</v>
      </c>
      <c r="N83" t="str">
        <f>Process1!P83</f>
        <v>Brazil</v>
      </c>
      <c r="O83">
        <f>Process1!Q83</f>
        <v>49400</v>
      </c>
      <c r="P83">
        <f>Process1!R83</f>
        <v>8</v>
      </c>
      <c r="Q83">
        <f>Process1!S83</f>
        <v>200</v>
      </c>
      <c r="R83">
        <f>Process1!T83</f>
        <v>366</v>
      </c>
      <c r="S83">
        <f>Process1!U83</f>
        <v>217</v>
      </c>
      <c r="T83">
        <f>Process1!V83</f>
        <v>19</v>
      </c>
      <c r="U83">
        <f>Process1!W83</f>
        <v>55</v>
      </c>
      <c r="V83">
        <f>Process1!X83</f>
        <v>6500</v>
      </c>
      <c r="W83" t="str">
        <f>Process1!Y83</f>
        <v>95x25</v>
      </c>
      <c r="X83" t="str">
        <f>Process1!Z83</f>
        <v>DP-2</v>
      </c>
      <c r="Y83" t="str">
        <f>Process1!AA83</f>
        <v>8x5,000</v>
      </c>
    </row>
    <row r="84" spans="1:25" x14ac:dyDescent="0.25">
      <c r="A84" t="str">
        <f>Process1!B84</f>
        <v>NOBLE</v>
      </c>
      <c r="B84" t="str">
        <f>Process1!B84&amp;" "&amp;Process1!C84&amp;" "&amp;Process1!D84</f>
        <v>NOBLE DON TAYLOR</v>
      </c>
      <c r="C84" s="5" t="s">
        <v>1461</v>
      </c>
      <c r="D84" s="5" t="s">
        <v>1456</v>
      </c>
      <c r="E84" t="str">
        <f>Process1!E84</f>
        <v>DS</v>
      </c>
      <c r="F84" t="str">
        <f>Process1!F84&amp;" "&amp;Process1!G84</f>
        <v>Gusto P-10000</v>
      </c>
      <c r="G84">
        <f>Process1!H84</f>
        <v>2013</v>
      </c>
      <c r="H84" t="str">
        <f>Process1!I84</f>
        <v>-</v>
      </c>
      <c r="I84" t="str">
        <f>Process1!J84</f>
        <v>DNV</v>
      </c>
      <c r="J84">
        <f>Process1!K84</f>
        <v>10000</v>
      </c>
      <c r="K84">
        <f>Process1!L84</f>
        <v>12000</v>
      </c>
      <c r="L84">
        <f>Process1!M84</f>
        <v>40000</v>
      </c>
      <c r="M84" t="str">
        <f>Process1!N84</f>
        <v>1Q/19</v>
      </c>
      <c r="N84" t="str">
        <f>Process1!O84</f>
        <v>US</v>
      </c>
      <c r="O84">
        <f>Process1!Q84</f>
        <v>64368</v>
      </c>
      <c r="P84">
        <f>Process1!R84</f>
        <v>11</v>
      </c>
      <c r="Q84">
        <f>Process1!S84</f>
        <v>210</v>
      </c>
      <c r="R84">
        <f>Process1!T84</f>
        <v>752</v>
      </c>
      <c r="S84">
        <f>Process1!U84</f>
        <v>118</v>
      </c>
      <c r="T84">
        <f>Process1!V84</f>
        <v>36</v>
      </c>
      <c r="U84">
        <f>Process1!W84</f>
        <v>36</v>
      </c>
      <c r="V84">
        <f>Process1!X84</f>
        <v>22046</v>
      </c>
      <c r="W84" t="str">
        <f>Process1!Y84&amp;Process1!Z84&amp;Process1!AA84</f>
        <v>32.8x113.2</v>
      </c>
      <c r="X84" t="str">
        <f>Process1!AB84</f>
        <v>DP-3</v>
      </c>
      <c r="Y84">
        <f>Process1!AC84</f>
        <v>6</v>
      </c>
    </row>
    <row r="85" spans="1:25" x14ac:dyDescent="0.25">
      <c r="A85" t="str">
        <f>Process1!B85</f>
        <v>NOBLE</v>
      </c>
      <c r="B85" t="str">
        <f>Process1!B85&amp;" "&amp;Process1!C85&amp;" "&amp;Process1!D85</f>
        <v>NOBLE GLOBETROTTER I</v>
      </c>
      <c r="C85" s="5" t="s">
        <v>1461</v>
      </c>
      <c r="D85" s="5" t="s">
        <v>1456</v>
      </c>
      <c r="E85" t="str">
        <f>Process1!E85</f>
        <v>DS</v>
      </c>
      <c r="F85" t="str">
        <f>Process1!F85</f>
        <v>Globetrotter</v>
      </c>
      <c r="G85">
        <f>Process1!G85</f>
        <v>2010</v>
      </c>
      <c r="H85" t="str">
        <f>Process1!H85</f>
        <v>-</v>
      </c>
      <c r="I85" t="str">
        <f>Process1!I85</f>
        <v>ABS</v>
      </c>
      <c r="J85">
        <f>Process1!J85</f>
        <v>10000</v>
      </c>
      <c r="K85">
        <f>Process1!K85</f>
        <v>10000</v>
      </c>
      <c r="L85">
        <f>Process1!L85</f>
        <v>40000</v>
      </c>
      <c r="M85" t="str">
        <f>Process1!M85</f>
        <v>3Q/22</v>
      </c>
      <c r="N85" t="str">
        <f>Process1!N85</f>
        <v>US</v>
      </c>
      <c r="O85">
        <f>Process1!P85</f>
        <v>54284</v>
      </c>
      <c r="P85">
        <f>Process1!Q85</f>
        <v>12</v>
      </c>
      <c r="Q85">
        <f>Process1!R85</f>
        <v>180</v>
      </c>
      <c r="R85">
        <f>Process1!S85</f>
        <v>620</v>
      </c>
      <c r="S85">
        <f>Process1!T85</f>
        <v>105</v>
      </c>
      <c r="T85">
        <f>Process1!U85</f>
        <v>39</v>
      </c>
      <c r="U85">
        <f>Process1!V85</f>
        <v>39.4</v>
      </c>
      <c r="V85">
        <f>Process1!W85</f>
        <v>20720</v>
      </c>
      <c r="W85" t="str">
        <f>Process1!X85&amp;Process1!Y85&amp;Process1!Z85</f>
        <v>89.2x36.7</v>
      </c>
      <c r="X85" t="str">
        <f>Process1!AA85</f>
        <v>DP-3</v>
      </c>
      <c r="Y85" t="str">
        <f>Process1!AB85</f>
        <v>6x5,000</v>
      </c>
    </row>
    <row r="86" spans="1:25" x14ac:dyDescent="0.25">
      <c r="A86" t="str">
        <f>Process1!B86</f>
        <v>NOBLE</v>
      </c>
      <c r="B86" t="str">
        <f>Process1!B86&amp;" "&amp;Process1!C86&amp;" "&amp;Process1!D86</f>
        <v>NOBLE GLOBETROTTER II</v>
      </c>
      <c r="C86" s="5" t="s">
        <v>1461</v>
      </c>
      <c r="D86" s="5" t="s">
        <v>1456</v>
      </c>
      <c r="E86" t="str">
        <f>Process1!E86</f>
        <v>DS</v>
      </c>
      <c r="F86" t="str">
        <f>Process1!F86</f>
        <v>Globetrotter</v>
      </c>
      <c r="G86">
        <f>Process1!G86</f>
        <v>2011</v>
      </c>
      <c r="H86" t="str">
        <f>Process1!H86</f>
        <v>-</v>
      </c>
      <c r="I86" t="str">
        <f>Process1!I86</f>
        <v>ABS</v>
      </c>
      <c r="J86">
        <f>Process1!J86</f>
        <v>10000</v>
      </c>
      <c r="K86">
        <f>Process1!K86</f>
        <v>10000</v>
      </c>
      <c r="L86">
        <f>Process1!L86</f>
        <v>40000</v>
      </c>
      <c r="M86" t="str">
        <f>Process1!M86</f>
        <v>3Q/23</v>
      </c>
      <c r="N86" t="str">
        <f>Process1!N86</f>
        <v>W</v>
      </c>
      <c r="O86" t="str">
        <f>Process1!O86</f>
        <v>Africa</v>
      </c>
      <c r="P86">
        <f>Process1!Q86</f>
        <v>12</v>
      </c>
      <c r="Q86">
        <f>Process1!R86</f>
        <v>180</v>
      </c>
      <c r="R86">
        <f>Process1!S86</f>
        <v>620</v>
      </c>
      <c r="S86">
        <f>Process1!T86</f>
        <v>105</v>
      </c>
      <c r="T86">
        <f>Process1!U86</f>
        <v>39</v>
      </c>
      <c r="U86">
        <f>Process1!V86</f>
        <v>39.4</v>
      </c>
      <c r="V86">
        <f>Process1!W86</f>
        <v>20720</v>
      </c>
      <c r="W86" t="str">
        <f>Process1!X86&amp;Process1!Y86&amp;Process1!Z86</f>
        <v>89.2x36.7</v>
      </c>
      <c r="X86" t="str">
        <f>Process1!AA86</f>
        <v>DP-3</v>
      </c>
      <c r="Y86" t="str">
        <f>Process1!AB86</f>
        <v>6x5,000</v>
      </c>
    </row>
    <row r="87" spans="1:25" x14ac:dyDescent="0.25">
      <c r="A87" t="str">
        <f>Process1!B87</f>
        <v>NOBLE</v>
      </c>
      <c r="B87" t="str">
        <f>Process1!B87&amp;" "&amp;Process1!C87&amp;" "&amp;Process1!D87</f>
        <v>NOBLE JIM DAY</v>
      </c>
      <c r="C87" s="5" t="s">
        <v>1461</v>
      </c>
      <c r="D87" s="5" t="s">
        <v>1456</v>
      </c>
      <c r="E87" t="str">
        <f>Process1!E87</f>
        <v>SS</v>
      </c>
      <c r="F87" t="str">
        <f>Process1!F87&amp;" "&amp;Process1!G87</f>
        <v>Bingo 9000</v>
      </c>
      <c r="G87">
        <f>Process1!H87</f>
        <v>1999</v>
      </c>
      <c r="H87">
        <f>Process1!I87</f>
        <v>2010</v>
      </c>
      <c r="I87" t="str">
        <f>Process1!J87</f>
        <v>ABS</v>
      </c>
      <c r="J87">
        <f>Process1!K87</f>
        <v>12000</v>
      </c>
      <c r="K87">
        <f>Process1!L87</f>
        <v>12000</v>
      </c>
      <c r="L87">
        <f>Process1!M87</f>
        <v>37000</v>
      </c>
      <c r="M87" t="str">
        <f>Process1!N87</f>
        <v>1Q/16</v>
      </c>
      <c r="N87" t="str">
        <f>Process1!O87</f>
        <v>US</v>
      </c>
      <c r="O87">
        <f>Process1!Q87</f>
        <v>51360</v>
      </c>
      <c r="P87">
        <f>Process1!R87</f>
        <v>8</v>
      </c>
      <c r="Q87">
        <f>Process1!S87</f>
        <v>200</v>
      </c>
      <c r="R87">
        <f>Process1!T87</f>
        <v>344</v>
      </c>
      <c r="S87">
        <f>Process1!U87</f>
        <v>277</v>
      </c>
      <c r="T87">
        <f>Process1!V87</f>
        <v>39.5</v>
      </c>
      <c r="U87">
        <f>Process1!W87</f>
        <v>82</v>
      </c>
      <c r="V87">
        <f>Process1!X87</f>
        <v>9000</v>
      </c>
      <c r="W87" t="str">
        <f>Process1!Y87</f>
        <v>103x23</v>
      </c>
      <c r="X87" t="str">
        <f>Process1!Z87</f>
        <v>DP-3</v>
      </c>
      <c r="Y87" t="str">
        <f>Process1!AA87</f>
        <v>8x5,000</v>
      </c>
    </row>
    <row r="88" spans="1:25" x14ac:dyDescent="0.25">
      <c r="A88" t="str">
        <f>Process1!B88</f>
        <v>NOBLE</v>
      </c>
      <c r="B88" t="str">
        <f>Process1!B88&amp;" "&amp;Process1!C88&amp;" "&amp;Process1!D88</f>
        <v>NOBLE PAUL WOLFF</v>
      </c>
      <c r="C88" s="5" t="s">
        <v>1461</v>
      </c>
      <c r="D88" s="5" t="s">
        <v>1456</v>
      </c>
      <c r="E88" t="str">
        <f>Process1!E88</f>
        <v>-</v>
      </c>
      <c r="F88" t="str">
        <f>Process1!F88</f>
        <v>EVA-4000</v>
      </c>
      <c r="G88">
        <f>Process1!G88</f>
        <v>1982</v>
      </c>
      <c r="H88">
        <f>Process1!H88</f>
        <v>2006</v>
      </c>
      <c r="I88" t="str">
        <f>Process1!I88</f>
        <v>ABS</v>
      </c>
      <c r="J88">
        <f>Process1!J88</f>
        <v>9200</v>
      </c>
      <c r="K88">
        <f>Process1!K88</f>
        <v>9200</v>
      </c>
      <c r="L88">
        <f>Process1!L88</f>
        <v>23000</v>
      </c>
      <c r="M88" t="str">
        <f>Process1!M88</f>
        <v>-</v>
      </c>
      <c r="N88" t="str">
        <f>Process1!N88</f>
        <v>Singapore</v>
      </c>
      <c r="O88">
        <f>Process1!O88</f>
        <v>43000</v>
      </c>
      <c r="P88">
        <f>Process1!P88</f>
        <v>6</v>
      </c>
      <c r="Q88">
        <f>Process1!Q88</f>
        <v>125</v>
      </c>
      <c r="R88">
        <f>Process1!R88</f>
        <v>341.6</v>
      </c>
      <c r="S88">
        <f>Process1!S88</f>
        <v>363.4</v>
      </c>
      <c r="T88">
        <f>Process1!T88</f>
        <v>15</v>
      </c>
      <c r="U88">
        <f>Process1!U88</f>
        <v>79</v>
      </c>
      <c r="V88">
        <f>Process1!V88</f>
        <v>5500</v>
      </c>
      <c r="W88" t="str">
        <f>Process1!W88</f>
        <v>31x20</v>
      </c>
      <c r="X88" t="str">
        <f>Process1!X88</f>
        <v>II-Ceg90</v>
      </c>
      <c r="Y88" t="str">
        <f>Process1!Y88</f>
        <v>6x5,000</v>
      </c>
    </row>
    <row r="89" spans="1:25" x14ac:dyDescent="0.25">
      <c r="A89" t="str">
        <f>Process1!B89</f>
        <v>NOBLE</v>
      </c>
      <c r="B89" t="str">
        <f>Process1!B89&amp;" "&amp;Process1!C89&amp;" "&amp;Process1!D89</f>
        <v>NOBLE SAM CROFT</v>
      </c>
      <c r="C89" s="5" t="s">
        <v>1461</v>
      </c>
      <c r="D89" s="5" t="s">
        <v>1456</v>
      </c>
      <c r="E89" t="str">
        <f>Process1!E89</f>
        <v>DS</v>
      </c>
      <c r="F89" t="str">
        <f>Process1!F89&amp;" "&amp;Process1!G89</f>
        <v>Gusto P-10000</v>
      </c>
      <c r="G89">
        <f>Process1!H89</f>
        <v>2014</v>
      </c>
      <c r="H89" t="str">
        <f>Process1!I89</f>
        <v>-</v>
      </c>
      <c r="I89" t="str">
        <f>Process1!J89</f>
        <v>DNV</v>
      </c>
      <c r="J89">
        <f>Process1!K89</f>
        <v>10000</v>
      </c>
      <c r="K89">
        <f>Process1!L89</f>
        <v>12000</v>
      </c>
      <c r="L89">
        <f>Process1!M89</f>
        <v>40000</v>
      </c>
      <c r="M89" t="str">
        <f>Process1!N89</f>
        <v>3Q/17</v>
      </c>
      <c r="N89" t="str">
        <f>Process1!O89</f>
        <v>US</v>
      </c>
      <c r="O89">
        <f>Process1!Q89</f>
        <v>64368</v>
      </c>
      <c r="P89">
        <f>Process1!R89</f>
        <v>11</v>
      </c>
      <c r="Q89">
        <f>Process1!S89</f>
        <v>210</v>
      </c>
      <c r="R89">
        <f>Process1!T89</f>
        <v>759</v>
      </c>
      <c r="S89">
        <f>Process1!U89</f>
        <v>118</v>
      </c>
      <c r="T89">
        <f>Process1!V89</f>
        <v>36</v>
      </c>
      <c r="U89">
        <f>Process1!W89</f>
        <v>36</v>
      </c>
      <c r="V89">
        <f>Process1!X89</f>
        <v>22046</v>
      </c>
      <c r="W89" t="str">
        <f>Process1!Y89&amp;Process1!Z89&amp;Process1!AA89</f>
        <v>32.8x113.2</v>
      </c>
      <c r="X89" t="str">
        <f>Process1!AB89</f>
        <v>DP-3</v>
      </c>
      <c r="Y89">
        <f>Process1!AC89</f>
        <v>6</v>
      </c>
    </row>
    <row r="90" spans="1:25" x14ac:dyDescent="0.25">
      <c r="A90" t="str">
        <f>Process1!B90</f>
        <v>DPDS1</v>
      </c>
      <c r="B90" t="str">
        <f>Process1!B90&amp;" "&amp;Process1!C90&amp;" "&amp;Process1!D90&amp;" "&amp;Process1!E90</f>
        <v>DPDS1 (prev. NOBLE PHOENIX)</v>
      </c>
      <c r="C90" s="5" t="s">
        <v>1461</v>
      </c>
      <c r="D90" s="5" t="s">
        <v>1456</v>
      </c>
      <c r="E90" t="str">
        <f>Process1!F90</f>
        <v>SS</v>
      </c>
      <c r="F90" t="str">
        <f>Process1!G90&amp;" "&amp;Process1!H90&amp;" "&amp;Process1!I90&amp;" "&amp;Process1!J90</f>
        <v>IHC Gusto BV Pelican</v>
      </c>
      <c r="G90">
        <f>Process1!K90</f>
        <v>1979</v>
      </c>
      <c r="H90">
        <f>Process1!L90</f>
        <v>2009</v>
      </c>
      <c r="I90" t="str">
        <f>Process1!M90</f>
        <v>DNV</v>
      </c>
      <c r="J90">
        <f>Process1!N90</f>
        <v>5000</v>
      </c>
      <c r="K90">
        <f>Process1!O90</f>
        <v>5000</v>
      </c>
      <c r="L90">
        <f>Process1!P90</f>
        <v>25000</v>
      </c>
      <c r="M90" t="str">
        <f>Process1!Q90</f>
        <v>2Q/15</v>
      </c>
      <c r="N90" t="str">
        <f>Process1!R90</f>
        <v>Brazil</v>
      </c>
      <c r="O90">
        <f>Process1!S90</f>
        <v>36000</v>
      </c>
      <c r="P90">
        <f>Process1!T90</f>
        <v>10</v>
      </c>
      <c r="Q90">
        <f>Process1!U90</f>
        <v>120</v>
      </c>
      <c r="R90">
        <f>Process1!V90</f>
        <v>448.81</v>
      </c>
      <c r="S90">
        <f>Process1!W90</f>
        <v>105.28</v>
      </c>
      <c r="T90">
        <f>Process1!X90</f>
        <v>27.2</v>
      </c>
      <c r="U90">
        <f>Process1!Y90</f>
        <v>27.2</v>
      </c>
      <c r="V90">
        <f>Process1!Z90</f>
        <v>9904</v>
      </c>
      <c r="W90" t="str">
        <f>Process1!AA90&amp;Process1!AB90&amp;Process1!AC90</f>
        <v>23.6x27.1</v>
      </c>
      <c r="X90" t="str">
        <f>Process1!AD90</f>
        <v>DP-2</v>
      </c>
      <c r="Y90" t="str">
        <f>Process1!AE90</f>
        <v>5x1,750</v>
      </c>
    </row>
    <row r="91" spans="1:25" x14ac:dyDescent="0.25">
      <c r="A91" t="str">
        <f>Process1!B91</f>
        <v>DPDS2</v>
      </c>
      <c r="B91" t="str">
        <f>Process1!B91&amp;" "&amp;Process1!C91&amp;" "&amp;Process1!D91&amp;" "&amp;Process1!E91&amp;" "&amp;Process1!F91</f>
        <v>DPDS2 (prev. NOBLE LEO SEGERIUS)</v>
      </c>
      <c r="C91" s="5" t="s">
        <v>1461</v>
      </c>
      <c r="D91" s="5" t="s">
        <v>1456</v>
      </c>
      <c r="E91" t="str">
        <f>Process1!G91</f>
        <v>DS</v>
      </c>
      <c r="F91" t="str">
        <f>Process1!H91&amp;" "&amp;Process1!I91&amp;" "&amp;Process1!J91</f>
        <v>Gusto, Mod. Pelican</v>
      </c>
      <c r="G91">
        <f>Process1!K91</f>
        <v>1981</v>
      </c>
      <c r="H91">
        <f>Process1!L91</f>
        <v>1997</v>
      </c>
      <c r="I91" t="str">
        <f>Process1!M91</f>
        <v>ABS</v>
      </c>
      <c r="J91">
        <f>Process1!N91</f>
        <v>5500</v>
      </c>
      <c r="K91">
        <f>Process1!O91</f>
        <v>5500</v>
      </c>
      <c r="L91">
        <f>Process1!P91</f>
        <v>23000</v>
      </c>
      <c r="M91" t="str">
        <f>Process1!Q91</f>
        <v>1Q/17</v>
      </c>
      <c r="N91" t="str">
        <f>Process1!R91</f>
        <v>Brazil</v>
      </c>
      <c r="O91">
        <f>Process1!S91</f>
        <v>35000</v>
      </c>
      <c r="P91">
        <f>Process1!T91</f>
        <v>10</v>
      </c>
      <c r="Q91">
        <f>Process1!U91</f>
        <v>150</v>
      </c>
      <c r="R91">
        <f>Process1!V91</f>
        <v>516</v>
      </c>
      <c r="S91">
        <f>Process1!W91</f>
        <v>111</v>
      </c>
      <c r="T91">
        <f>Process1!X91</f>
        <v>24</v>
      </c>
      <c r="U91">
        <f>Process1!Y91</f>
        <v>24</v>
      </c>
      <c r="V91">
        <f>Process1!Z91</f>
        <v>12150</v>
      </c>
      <c r="W91" t="str">
        <f>Process1!AA91</f>
        <v>27x23</v>
      </c>
      <c r="X91" t="str">
        <f>Process1!AB91</f>
        <v>DP-2</v>
      </c>
      <c r="Y91" t="str">
        <f>Process1!AC91</f>
        <v>7x3,300</v>
      </c>
    </row>
    <row r="92" spans="1:25" x14ac:dyDescent="0.25">
      <c r="A92" t="str">
        <f>Process1!B92</f>
        <v>DPDS3</v>
      </c>
      <c r="B92" t="str">
        <f>Process1!B92&amp;" "&amp;Process1!C92&amp;" "&amp;Process1!D92&amp;" "&amp;Process1!E92&amp;" "&amp;Process1!F92</f>
        <v>DPDS3 (prev. NOBLE ROGER EASON)</v>
      </c>
      <c r="C92" s="5" t="s">
        <v>1461</v>
      </c>
      <c r="D92" s="5" t="s">
        <v>1456</v>
      </c>
      <c r="E92" t="str">
        <f>Process1!G92</f>
        <v>DS</v>
      </c>
      <c r="F92" t="str">
        <f>Process1!H92&amp;" "&amp;Process1!I92</f>
        <v>Convn, Neddrill</v>
      </c>
      <c r="G92">
        <f>Process1!J92</f>
        <v>1977</v>
      </c>
      <c r="H92">
        <f>Process1!K92</f>
        <v>1998</v>
      </c>
      <c r="I92" t="str">
        <f>Process1!L92</f>
        <v>BV</v>
      </c>
      <c r="J92">
        <f>Process1!M92</f>
        <v>7200</v>
      </c>
      <c r="K92">
        <f>Process1!N92</f>
        <v>7200</v>
      </c>
      <c r="L92">
        <f>Process1!O92</f>
        <v>23000</v>
      </c>
      <c r="M92" t="str">
        <f>Process1!P92</f>
        <v>3Q/17</v>
      </c>
      <c r="N92" t="str">
        <f>Process1!Q92</f>
        <v>Brazil</v>
      </c>
      <c r="O92">
        <f>Process1!R92</f>
        <v>32000</v>
      </c>
      <c r="P92">
        <f>Process1!S92</f>
        <v>9</v>
      </c>
      <c r="Q92">
        <f>Process1!T92</f>
        <v>105</v>
      </c>
      <c r="R92">
        <f>Process1!U92</f>
        <v>541</v>
      </c>
      <c r="S92">
        <f>Process1!V92</f>
        <v>90</v>
      </c>
      <c r="T92">
        <f>Process1!W92</f>
        <v>30</v>
      </c>
      <c r="U92">
        <f>Process1!X92</f>
        <v>30</v>
      </c>
      <c r="V92">
        <f>Process1!Y92</f>
        <v>11163</v>
      </c>
      <c r="W92" t="str">
        <f>Process1!Z92</f>
        <v>22.5x26</v>
      </c>
      <c r="X92" t="str">
        <f>Process1!AA92</f>
        <v>II-Ceg803</v>
      </c>
      <c r="Y92" t="str">
        <f>Process1!AB92</f>
        <v>8x2,100,</v>
      </c>
    </row>
    <row r="93" spans="1:25" x14ac:dyDescent="0.25">
      <c r="A93" t="str">
        <f>Process1!B93</f>
        <v>DPDS4</v>
      </c>
      <c r="B93" t="str">
        <f>Process1!B93&amp;" "&amp;Process1!C93&amp;" "&amp;Process1!D93&amp;" "&amp;Process1!E93</f>
        <v>DPDS4 (prev. NOBLE MURAVLENKO)</v>
      </c>
      <c r="C93" s="5" t="s">
        <v>1461</v>
      </c>
      <c r="D93" s="5" t="s">
        <v>1456</v>
      </c>
      <c r="E93" t="str">
        <f>Process1!F93</f>
        <v>DS</v>
      </c>
      <c r="F93" t="str">
        <f>Process1!G93&amp;" "&amp;Process1!H93&amp;" "&amp;Process1!I93</f>
        <v>Gusto, Mod. Pelican</v>
      </c>
      <c r="G93">
        <f>Process1!J93</f>
        <v>1982</v>
      </c>
      <c r="H93">
        <f>Process1!K93</f>
        <v>1997</v>
      </c>
      <c r="I93" t="str">
        <f>Process1!L93</f>
        <v>BV</v>
      </c>
      <c r="J93">
        <f>Process1!M93</f>
        <v>4900</v>
      </c>
      <c r="K93">
        <f>Process1!N93</f>
        <v>4900</v>
      </c>
      <c r="L93">
        <f>Process1!O93</f>
        <v>23000</v>
      </c>
      <c r="M93" t="str">
        <f>Process1!P93</f>
        <v>-</v>
      </c>
      <c r="N93" t="str">
        <f>Process1!Q93</f>
        <v>US</v>
      </c>
      <c r="O93">
        <f>Process1!S93</f>
        <v>17200</v>
      </c>
      <c r="P93">
        <f>Process1!T93</f>
        <v>12</v>
      </c>
      <c r="Q93">
        <f>Process1!U93</f>
        <v>116</v>
      </c>
      <c r="R93">
        <f>Process1!V93</f>
        <v>490</v>
      </c>
      <c r="S93">
        <f>Process1!W93</f>
        <v>79</v>
      </c>
      <c r="T93">
        <f>Process1!X93</f>
        <v>24</v>
      </c>
      <c r="U93">
        <f>Process1!Y93</f>
        <v>24</v>
      </c>
      <c r="V93">
        <f>Process1!Z93</f>
        <v>7200</v>
      </c>
      <c r="W93" t="str">
        <f>Process1!AA93</f>
        <v>27x23</v>
      </c>
      <c r="X93" t="str">
        <f>Process1!AB93</f>
        <v>II-Ceg903</v>
      </c>
      <c r="Y93" t="str">
        <f>Process1!AC93</f>
        <v>2x3,500,</v>
      </c>
    </row>
    <row r="94" spans="1:25" x14ac:dyDescent="0.25">
      <c r="A94" t="str">
        <f>Process1!B94</f>
        <v>EIRIK</v>
      </c>
      <c r="B94" t="str">
        <f>Process1!B94&amp;" "&amp;Process1!C94</f>
        <v>EIRIK RAUDE</v>
      </c>
      <c r="C94" s="5" t="s">
        <v>1461</v>
      </c>
      <c r="D94" s="5" t="s">
        <v>1456</v>
      </c>
      <c r="E94" t="str">
        <f>Process1!D94</f>
        <v>SS</v>
      </c>
      <c r="F94" t="str">
        <f>Process1!E94&amp;" "&amp;Process1!F94</f>
        <v>Bingo 9000</v>
      </c>
      <c r="G94">
        <f>Process1!G94</f>
        <v>2002</v>
      </c>
      <c r="H94" t="str">
        <f>Process1!H94</f>
        <v>-</v>
      </c>
      <c r="I94" t="str">
        <f>Process1!I94</f>
        <v>DNV</v>
      </c>
      <c r="J94">
        <f>Process1!J94</f>
        <v>10000</v>
      </c>
      <c r="K94">
        <f>Process1!K94</f>
        <v>10000</v>
      </c>
      <c r="L94" t="str">
        <f>Process1!L94</f>
        <v>-</v>
      </c>
      <c r="M94" t="str">
        <f>Process1!M94</f>
        <v>1Q/15</v>
      </c>
      <c r="N94" t="str">
        <f>Process1!N94</f>
        <v>NA</v>
      </c>
      <c r="O94">
        <f>Process1!O94</f>
        <v>10200</v>
      </c>
      <c r="P94">
        <f>Process1!P94</f>
        <v>7</v>
      </c>
      <c r="Q94">
        <f>Process1!Q94</f>
        <v>140</v>
      </c>
      <c r="R94">
        <f>Process1!R94</f>
        <v>391</v>
      </c>
      <c r="S94">
        <f>Process1!S94</f>
        <v>279</v>
      </c>
      <c r="T94">
        <f>Process1!T94</f>
        <v>39.4</v>
      </c>
      <c r="U94">
        <f>Process1!U94</f>
        <v>78</v>
      </c>
      <c r="V94">
        <f>Process1!V94</f>
        <v>6624</v>
      </c>
      <c r="W94" t="str">
        <f>Process1!W94</f>
        <v>23x47.5</v>
      </c>
      <c r="X94" t="str">
        <f>Process1!X94</f>
        <v>DP-3</v>
      </c>
      <c r="Y94">
        <f>Process1!Y94</f>
        <v>6</v>
      </c>
    </row>
    <row r="95" spans="1:25" x14ac:dyDescent="0.25">
      <c r="A95" t="str">
        <f>Process1!B95</f>
        <v>LEIV</v>
      </c>
      <c r="B95" t="str">
        <f>Process1!B95&amp;" "&amp;Process1!C95</f>
        <v>LEIV EIRIKSSON</v>
      </c>
      <c r="C95" s="5" t="s">
        <v>1461</v>
      </c>
      <c r="D95" s="5" t="s">
        <v>1456</v>
      </c>
      <c r="E95" t="str">
        <f>Process1!D95</f>
        <v>SS</v>
      </c>
      <c r="F95" t="str">
        <f>Process1!E95&amp;" "&amp;Process1!F95</f>
        <v>Bingo 9000</v>
      </c>
      <c r="G95">
        <f>Process1!G95</f>
        <v>2002</v>
      </c>
      <c r="H95" t="str">
        <f>Process1!H95</f>
        <v>-</v>
      </c>
      <c r="I95" t="str">
        <f>Process1!I95</f>
        <v>DNV</v>
      </c>
      <c r="J95">
        <f>Process1!J95</f>
        <v>10000</v>
      </c>
      <c r="K95">
        <f>Process1!K95</f>
        <v>10000</v>
      </c>
      <c r="L95" t="str">
        <f>Process1!L95</f>
        <v>-</v>
      </c>
      <c r="M95" t="str">
        <f>Process1!M95</f>
        <v>2Q/17</v>
      </c>
      <c r="N95" t="str">
        <f>Process1!N95</f>
        <v>NA</v>
      </c>
      <c r="O95">
        <f>Process1!O95</f>
        <v>10200</v>
      </c>
      <c r="P95">
        <f>Process1!P95</f>
        <v>7</v>
      </c>
      <c r="Q95">
        <f>Process1!Q95</f>
        <v>140</v>
      </c>
      <c r="R95">
        <f>Process1!R95</f>
        <v>391</v>
      </c>
      <c r="S95">
        <f>Process1!S95</f>
        <v>279</v>
      </c>
      <c r="T95">
        <f>Process1!T95</f>
        <v>39.4</v>
      </c>
      <c r="U95">
        <f>Process1!U95</f>
        <v>78</v>
      </c>
      <c r="V95">
        <f>Process1!V95</f>
        <v>6624</v>
      </c>
      <c r="W95" t="str">
        <f>Process1!W95</f>
        <v>23x47.5</v>
      </c>
      <c r="X95" t="str">
        <f>Process1!X95</f>
        <v>DP-3</v>
      </c>
      <c r="Y95">
        <f>Process1!Y95</f>
        <v>6</v>
      </c>
    </row>
    <row r="96" spans="1:25" x14ac:dyDescent="0.25">
      <c r="A96" t="str">
        <f>Process1!B96</f>
        <v>OCEAN</v>
      </c>
      <c r="B96" t="str">
        <f>Process1!B96&amp;" "&amp;Process1!C96&amp;" "&amp;Process1!D96</f>
        <v>OCEAN RIG ATHENA</v>
      </c>
      <c r="C96" s="5" t="s">
        <v>1461</v>
      </c>
      <c r="D96" s="5" t="s">
        <v>1456</v>
      </c>
      <c r="E96" t="str">
        <f>Process1!E96</f>
        <v>DS</v>
      </c>
      <c r="F96" t="str">
        <f>Process1!F96&amp;" "&amp;Process1!G96</f>
        <v>Saipem 10000</v>
      </c>
      <c r="G96">
        <f>Process1!H96</f>
        <v>2013</v>
      </c>
      <c r="H96" t="str">
        <f>Process1!I96</f>
        <v>-</v>
      </c>
      <c r="I96" t="str">
        <f>Process1!J96</f>
        <v>ABS</v>
      </c>
      <c r="J96">
        <f>Process1!K96</f>
        <v>10000</v>
      </c>
      <c r="K96">
        <f>Process1!L96</f>
        <v>12000</v>
      </c>
      <c r="L96" t="str">
        <f>Process1!M96</f>
        <v>30,000+</v>
      </c>
      <c r="M96" t="str">
        <f>Process1!N96</f>
        <v>1Q/17</v>
      </c>
      <c r="N96" t="str">
        <f>Process1!O96</f>
        <v>-</v>
      </c>
      <c r="O96">
        <f>Process1!P96</f>
        <v>59500</v>
      </c>
      <c r="P96">
        <f>Process1!Q96</f>
        <v>12</v>
      </c>
      <c r="Q96">
        <f>Process1!R96</f>
        <v>215</v>
      </c>
      <c r="R96">
        <f>Process1!S96</f>
        <v>748</v>
      </c>
      <c r="S96">
        <f>Process1!T96</f>
        <v>138</v>
      </c>
      <c r="T96">
        <f>Process1!U96</f>
        <v>27.9</v>
      </c>
      <c r="U96">
        <f>Process1!V96</f>
        <v>39.4</v>
      </c>
      <c r="V96">
        <f>Process1!W96</f>
        <v>20000</v>
      </c>
      <c r="W96" t="str">
        <f>Process1!X96&amp;Process1!Y96&amp;Process1!Z96</f>
        <v>94x41</v>
      </c>
      <c r="X96" t="str">
        <f>Process1!AA96</f>
        <v>DP-3</v>
      </c>
      <c r="Y96" t="str">
        <f>Process1!AB96</f>
        <v>6x7,400</v>
      </c>
    </row>
    <row r="97" spans="1:25" x14ac:dyDescent="0.25">
      <c r="A97" t="str">
        <f>Process1!B97</f>
        <v>OCEAN</v>
      </c>
      <c r="B97" t="str">
        <f>Process1!B97&amp;" "&amp;Process1!C97&amp;" "&amp;Process1!D97</f>
        <v>OCEAN RIG CORCOVADO</v>
      </c>
      <c r="C97" s="5" t="s">
        <v>1461</v>
      </c>
      <c r="D97" s="5" t="s">
        <v>1456</v>
      </c>
      <c r="E97" t="str">
        <f>Process1!E97</f>
        <v>DS</v>
      </c>
      <c r="F97" t="str">
        <f>Process1!F97&amp;" "&amp;Process1!G97</f>
        <v>Saipem 10000</v>
      </c>
      <c r="G97">
        <f>Process1!H97</f>
        <v>2011</v>
      </c>
      <c r="H97" t="str">
        <f>Process1!I97</f>
        <v>-</v>
      </c>
      <c r="I97" t="str">
        <f>Process1!J97</f>
        <v>ABS</v>
      </c>
      <c r="J97">
        <f>Process1!K97</f>
        <v>10000</v>
      </c>
      <c r="K97">
        <f>Process1!L97</f>
        <v>10000</v>
      </c>
      <c r="L97">
        <f>Process1!M97</f>
        <v>35000</v>
      </c>
      <c r="M97" t="str">
        <f>Process1!N97</f>
        <v>2Q/15</v>
      </c>
      <c r="N97" t="str">
        <f>Process1!O97</f>
        <v>NA</v>
      </c>
      <c r="O97" t="str">
        <f>Process1!P97</f>
        <v>-</v>
      </c>
      <c r="P97">
        <f>Process1!Q97</f>
        <v>12</v>
      </c>
      <c r="Q97">
        <f>Process1!R97</f>
        <v>217</v>
      </c>
      <c r="R97">
        <f>Process1!S97</f>
        <v>748</v>
      </c>
      <c r="S97" t="str">
        <f>Process1!T97</f>
        <v>-</v>
      </c>
      <c r="T97" t="str">
        <f>Process1!U97</f>
        <v>-</v>
      </c>
      <c r="U97" t="str">
        <f>Process1!V97</f>
        <v>-</v>
      </c>
      <c r="V97">
        <f>Process1!W97</f>
        <v>20000</v>
      </c>
      <c r="W97" t="str">
        <f>Process1!X97</f>
        <v>84x41</v>
      </c>
      <c r="X97" t="str">
        <f>Process1!Y97</f>
        <v>DP-3</v>
      </c>
      <c r="Y97">
        <f>Process1!Z97</f>
        <v>6</v>
      </c>
    </row>
    <row r="98" spans="1:25" x14ac:dyDescent="0.25">
      <c r="A98" t="str">
        <f>Process1!B98</f>
        <v>OCEAN</v>
      </c>
      <c r="B98" t="str">
        <f>Process1!B98&amp;" "&amp;Process1!C98&amp;" "&amp;Process1!D98</f>
        <v>OCEAN RIG MYKONOS</v>
      </c>
      <c r="C98" s="5" t="s">
        <v>1461</v>
      </c>
      <c r="D98" s="5" t="s">
        <v>1456</v>
      </c>
      <c r="E98" t="str">
        <f>Process1!E98</f>
        <v>DS</v>
      </c>
      <c r="F98" t="str">
        <f>Process1!F98&amp;" "&amp;Process1!G98</f>
        <v>Saipem 10000</v>
      </c>
      <c r="G98">
        <f>Process1!H98</f>
        <v>2011</v>
      </c>
      <c r="H98" t="str">
        <f>Process1!I98</f>
        <v>-</v>
      </c>
      <c r="I98" t="str">
        <f>Process1!J98</f>
        <v>ABS</v>
      </c>
      <c r="J98">
        <f>Process1!K98</f>
        <v>10000</v>
      </c>
      <c r="K98">
        <f>Process1!L98</f>
        <v>10000</v>
      </c>
      <c r="L98">
        <f>Process1!M98</f>
        <v>35000</v>
      </c>
      <c r="M98" t="str">
        <f>Process1!N98</f>
        <v>2Q/15</v>
      </c>
      <c r="N98" t="str">
        <f>Process1!O98</f>
        <v>NA</v>
      </c>
      <c r="O98" t="str">
        <f>Process1!P98</f>
        <v>-</v>
      </c>
      <c r="P98">
        <f>Process1!Q98</f>
        <v>12</v>
      </c>
      <c r="Q98">
        <f>Process1!R98</f>
        <v>217</v>
      </c>
      <c r="R98">
        <f>Process1!S98</f>
        <v>748</v>
      </c>
      <c r="S98" t="str">
        <f>Process1!T98</f>
        <v>-</v>
      </c>
      <c r="T98" t="str">
        <f>Process1!U98</f>
        <v>-</v>
      </c>
      <c r="U98" t="str">
        <f>Process1!V98</f>
        <v>-</v>
      </c>
      <c r="V98">
        <f>Process1!W98</f>
        <v>20000</v>
      </c>
      <c r="W98" t="str">
        <f>Process1!X98</f>
        <v>84x41</v>
      </c>
      <c r="X98" t="str">
        <f>Process1!Y98</f>
        <v>DP-3</v>
      </c>
      <c r="Y98">
        <f>Process1!Z98</f>
        <v>6</v>
      </c>
    </row>
    <row r="99" spans="1:25" x14ac:dyDescent="0.25">
      <c r="A99" t="str">
        <f>Process1!B99</f>
        <v>OCEAN</v>
      </c>
      <c r="B99" t="str">
        <f>Process1!B99&amp;" "&amp;Process1!C99&amp;" "&amp;Process1!D99</f>
        <v>OCEAN RIG MYLOS</v>
      </c>
      <c r="C99" s="5" t="s">
        <v>1461</v>
      </c>
      <c r="D99" s="5" t="s">
        <v>1456</v>
      </c>
      <c r="E99" t="str">
        <f>Process1!E99</f>
        <v>DS</v>
      </c>
      <c r="F99" t="str">
        <f>Process1!F99&amp;" "&amp;Process1!G99</f>
        <v>Saipem 10000</v>
      </c>
      <c r="G99">
        <f>Process1!H99</f>
        <v>2013</v>
      </c>
      <c r="H99" t="str">
        <f>Process1!I99</f>
        <v>-</v>
      </c>
      <c r="I99" t="str">
        <f>Process1!J99</f>
        <v>DNV</v>
      </c>
      <c r="J99">
        <f>Process1!K99</f>
        <v>10000</v>
      </c>
      <c r="K99">
        <f>Process1!L99</f>
        <v>12000</v>
      </c>
      <c r="L99" t="str">
        <f>Process1!M99</f>
        <v>30,000+</v>
      </c>
      <c r="M99" t="str">
        <f>Process1!N99</f>
        <v>3Q/16</v>
      </c>
      <c r="N99" t="str">
        <f>Process1!O99</f>
        <v>-</v>
      </c>
      <c r="O99">
        <f>Process1!P99</f>
        <v>59500</v>
      </c>
      <c r="P99">
        <f>Process1!Q99</f>
        <v>12</v>
      </c>
      <c r="Q99">
        <f>Process1!R99</f>
        <v>215</v>
      </c>
      <c r="R99">
        <f>Process1!S99</f>
        <v>748</v>
      </c>
      <c r="S99">
        <f>Process1!T99</f>
        <v>138</v>
      </c>
      <c r="T99">
        <f>Process1!U99</f>
        <v>27.9</v>
      </c>
      <c r="U99">
        <f>Process1!V99</f>
        <v>39.4</v>
      </c>
      <c r="V99">
        <f>Process1!W99</f>
        <v>20000</v>
      </c>
      <c r="W99" t="str">
        <f>Process1!X99&amp;Process1!Y99&amp;Process1!Z99</f>
        <v>94x41</v>
      </c>
      <c r="X99" t="str">
        <f>Process1!AA99</f>
        <v>DP-3</v>
      </c>
      <c r="Y99" t="str">
        <f>Process1!AB99</f>
        <v>6x7,400</v>
      </c>
    </row>
    <row r="100" spans="1:25" x14ac:dyDescent="0.25">
      <c r="A100" t="str">
        <f>Process1!B100</f>
        <v>OCEAN</v>
      </c>
      <c r="B100" t="str">
        <f>Process1!B100&amp;" "&amp;Process1!C100&amp;" "&amp;Process1!D100</f>
        <v>OCEAN RIG OLYMPIA</v>
      </c>
      <c r="C100" s="5" t="s">
        <v>1461</v>
      </c>
      <c r="D100" s="5" t="s">
        <v>1456</v>
      </c>
      <c r="E100" t="str">
        <f>Process1!E100</f>
        <v>DS</v>
      </c>
      <c r="F100" t="str">
        <f>Process1!F100&amp;" "&amp;Process1!G100</f>
        <v>Saipem 10000</v>
      </c>
      <c r="G100">
        <f>Process1!H100</f>
        <v>2011</v>
      </c>
      <c r="H100" t="str">
        <f>Process1!I100</f>
        <v>-</v>
      </c>
      <c r="I100" t="str">
        <f>Process1!J100</f>
        <v>ABS</v>
      </c>
      <c r="J100">
        <f>Process1!K100</f>
        <v>10000</v>
      </c>
      <c r="K100">
        <f>Process1!L100</f>
        <v>10000</v>
      </c>
      <c r="L100">
        <f>Process1!M100</f>
        <v>35000</v>
      </c>
      <c r="M100" t="str">
        <f>Process1!N100</f>
        <v>3Q/17</v>
      </c>
      <c r="N100" t="str">
        <f>Process1!O100</f>
        <v>NA</v>
      </c>
      <c r="O100" t="str">
        <f>Process1!P100</f>
        <v>-</v>
      </c>
      <c r="P100">
        <f>Process1!Q100</f>
        <v>12</v>
      </c>
      <c r="Q100">
        <f>Process1!R100</f>
        <v>217</v>
      </c>
      <c r="R100">
        <f>Process1!S100</f>
        <v>748</v>
      </c>
      <c r="S100">
        <f>Process1!T100</f>
        <v>138</v>
      </c>
      <c r="T100" t="str">
        <f>Process1!U100</f>
        <v>-</v>
      </c>
      <c r="U100" t="str">
        <f>Process1!V100</f>
        <v>-</v>
      </c>
      <c r="V100">
        <f>Process1!W100</f>
        <v>20000</v>
      </c>
      <c r="W100" t="str">
        <f>Process1!X100</f>
        <v>84x41</v>
      </c>
      <c r="X100" t="str">
        <f>Process1!Y100</f>
        <v>DP-3</v>
      </c>
      <c r="Y100">
        <f>Process1!Z100</f>
        <v>6</v>
      </c>
    </row>
    <row r="101" spans="1:25" x14ac:dyDescent="0.25">
      <c r="A101" t="str">
        <f>Process1!B101</f>
        <v>OCEAN</v>
      </c>
      <c r="B101" t="str">
        <f>Process1!B101&amp;" "&amp;Process1!C101&amp;" "&amp;Process1!D101</f>
        <v>OCEAN RIG POSEIDEN</v>
      </c>
      <c r="C101" s="5" t="s">
        <v>1461</v>
      </c>
      <c r="D101" s="5" t="s">
        <v>1456</v>
      </c>
      <c r="E101" t="str">
        <f>Process1!E101</f>
        <v>DS</v>
      </c>
      <c r="F101" t="str">
        <f>Process1!F101&amp;" "&amp;Process1!G101</f>
        <v>Saipem 10000</v>
      </c>
      <c r="G101">
        <f>Process1!H101</f>
        <v>2011</v>
      </c>
      <c r="H101" t="str">
        <f>Process1!I101</f>
        <v>-</v>
      </c>
      <c r="I101" t="str">
        <f>Process1!J101</f>
        <v>ABS</v>
      </c>
      <c r="J101">
        <f>Process1!K101</f>
        <v>10000</v>
      </c>
      <c r="K101">
        <f>Process1!L101</f>
        <v>10000</v>
      </c>
      <c r="L101">
        <f>Process1!M101</f>
        <v>35000</v>
      </c>
      <c r="M101" t="str">
        <f>Process1!N101</f>
        <v>2Q/18</v>
      </c>
      <c r="N101" t="str">
        <f>Process1!O101</f>
        <v>NA</v>
      </c>
      <c r="O101" t="str">
        <f>Process1!P101</f>
        <v>-</v>
      </c>
      <c r="P101">
        <f>Process1!Q101</f>
        <v>12</v>
      </c>
      <c r="Q101">
        <f>Process1!R101</f>
        <v>217</v>
      </c>
      <c r="R101">
        <f>Process1!S101</f>
        <v>748</v>
      </c>
      <c r="S101" t="str">
        <f>Process1!T101</f>
        <v>-</v>
      </c>
      <c r="T101" t="str">
        <f>Process1!U101</f>
        <v>-</v>
      </c>
      <c r="U101" t="str">
        <f>Process1!V101</f>
        <v>-</v>
      </c>
      <c r="V101">
        <f>Process1!W101</f>
        <v>20000</v>
      </c>
      <c r="W101" t="str">
        <f>Process1!X101</f>
        <v>84x41</v>
      </c>
      <c r="X101" t="str">
        <f>Process1!Y101</f>
        <v>DP-3</v>
      </c>
      <c r="Y101">
        <f>Process1!Z101</f>
        <v>6</v>
      </c>
    </row>
    <row r="102" spans="1:25" x14ac:dyDescent="0.25">
      <c r="A102" t="str">
        <f>Process1!B102</f>
        <v>OCEAN</v>
      </c>
      <c r="B102" t="str">
        <f>Process1!B102&amp;" "&amp;Process1!C102&amp;" "&amp;Process1!D102</f>
        <v>OCEAN RIG SKYROS</v>
      </c>
      <c r="C102" s="5" t="s">
        <v>1461</v>
      </c>
      <c r="D102" s="5" t="s">
        <v>1456</v>
      </c>
      <c r="E102" t="str">
        <f>Process1!E102</f>
        <v>DS</v>
      </c>
      <c r="F102" t="str">
        <f>Process1!F102&amp;" "&amp;Process1!G102</f>
        <v>Saipem 10000</v>
      </c>
      <c r="G102">
        <f>Process1!H102</f>
        <v>2013</v>
      </c>
      <c r="H102" t="str">
        <f>Process1!I102</f>
        <v>-</v>
      </c>
      <c r="I102" t="str">
        <f>Process1!J102</f>
        <v>DNV</v>
      </c>
      <c r="J102">
        <f>Process1!K102</f>
        <v>10000</v>
      </c>
      <c r="K102">
        <f>Process1!L102</f>
        <v>10000</v>
      </c>
      <c r="L102">
        <f>Process1!M102</f>
        <v>35000</v>
      </c>
      <c r="M102" t="str">
        <f>Process1!N102</f>
        <v>1Q/15</v>
      </c>
      <c r="N102" t="str">
        <f>Process1!O102</f>
        <v>NA</v>
      </c>
      <c r="O102">
        <f>Process1!P102</f>
        <v>59500</v>
      </c>
      <c r="P102">
        <f>Process1!Q102</f>
        <v>12</v>
      </c>
      <c r="Q102">
        <f>Process1!R102</f>
        <v>215</v>
      </c>
      <c r="R102">
        <f>Process1!S102</f>
        <v>748</v>
      </c>
      <c r="S102">
        <f>Process1!T102</f>
        <v>138</v>
      </c>
      <c r="T102">
        <f>Process1!U102</f>
        <v>27.9</v>
      </c>
      <c r="U102">
        <f>Process1!V102</f>
        <v>39.4</v>
      </c>
      <c r="V102">
        <f>Process1!W102</f>
        <v>20000</v>
      </c>
      <c r="W102" t="str">
        <f>Process1!X102&amp;Process1!Y102&amp;Process1!Z102</f>
        <v>94x41</v>
      </c>
      <c r="X102" t="str">
        <f>Process1!AA102</f>
        <v>DP-3</v>
      </c>
      <c r="Y102" t="str">
        <f>Process1!AB102</f>
        <v>6x7,400</v>
      </c>
    </row>
    <row r="103" spans="1:25" x14ac:dyDescent="0.25">
      <c r="A103" t="str">
        <f>Process1!B103</f>
        <v>DEEPSEA</v>
      </c>
      <c r="B103" t="str">
        <f>Process1!B103&amp;" "&amp;Process1!C103</f>
        <v>DEEPSEA ATLANTIC</v>
      </c>
      <c r="C103" s="5" t="s">
        <v>1461</v>
      </c>
      <c r="D103" s="5" t="s">
        <v>1456</v>
      </c>
      <c r="E103" t="str">
        <f>Process1!D103</f>
        <v>SS</v>
      </c>
      <c r="F103" t="str">
        <f>Process1!E103&amp;" "&amp;Process1!F103</f>
        <v>GVA 7500</v>
      </c>
      <c r="G103">
        <f>Process1!G103</f>
        <v>2009</v>
      </c>
      <c r="H103" t="str">
        <f>Process1!H103</f>
        <v>-</v>
      </c>
      <c r="I103" t="str">
        <f>Process1!I103</f>
        <v>NMD</v>
      </c>
      <c r="J103">
        <f>Process1!J103</f>
        <v>9840</v>
      </c>
      <c r="K103">
        <f>Process1!K103</f>
        <v>9840</v>
      </c>
      <c r="L103">
        <f>Process1!L103</f>
        <v>37500</v>
      </c>
      <c r="M103" t="str">
        <f>Process1!M103</f>
        <v>3Q/15</v>
      </c>
      <c r="N103" t="str">
        <f>Process1!N103</f>
        <v>North</v>
      </c>
      <c r="O103" t="str">
        <f>Process1!P103</f>
        <v>-</v>
      </c>
      <c r="P103" t="str">
        <f>Process1!Q103</f>
        <v>-</v>
      </c>
      <c r="Q103" s="7">
        <f>Process1!R103</f>
        <v>156</v>
      </c>
      <c r="R103" s="7">
        <f>Process1!S103</f>
        <v>108</v>
      </c>
      <c r="S103" s="7">
        <f>Process1!T103</f>
        <v>78</v>
      </c>
      <c r="T103" s="7">
        <f>Process1!U103</f>
        <v>32.6</v>
      </c>
      <c r="U103" s="7">
        <f>Process1!V103</f>
        <v>75.5</v>
      </c>
      <c r="V103" s="7">
        <f>Process1!W103</f>
        <v>7000</v>
      </c>
      <c r="W103" s="7" t="str">
        <f>Process1!X103</f>
        <v>-</v>
      </c>
      <c r="X103" s="7" t="str">
        <f>Process1!Y103</f>
        <v>DP-3</v>
      </c>
      <c r="Y103" s="7">
        <f>Process1!Z103</f>
        <v>8</v>
      </c>
    </row>
    <row r="104" spans="1:25" x14ac:dyDescent="0.25">
      <c r="A104" t="str">
        <f>Process1!B104</f>
        <v>DEEPSEA</v>
      </c>
      <c r="B104" t="str">
        <f>Process1!B104&amp;" "&amp;Process1!C104&amp;" "&amp;Process1!D104</f>
        <v>DEEPSEA METRO I</v>
      </c>
      <c r="C104" s="5" t="s">
        <v>1461</v>
      </c>
      <c r="D104" s="5" t="s">
        <v>1456</v>
      </c>
      <c r="E104" t="str">
        <f>Process1!E104</f>
        <v>DS</v>
      </c>
      <c r="F104" t="str">
        <f>Process1!F104&amp;" "&amp;Process1!G104</f>
        <v>Gusto P-10000</v>
      </c>
      <c r="G104">
        <f>Process1!H104</f>
        <v>2011</v>
      </c>
      <c r="H104" t="str">
        <f>Process1!I104</f>
        <v>-</v>
      </c>
      <c r="I104" t="str">
        <f>Process1!J104</f>
        <v>DNV</v>
      </c>
      <c r="J104">
        <f>Process1!K104</f>
        <v>10000</v>
      </c>
      <c r="K104">
        <f>Process1!L104</f>
        <v>12000</v>
      </c>
      <c r="L104">
        <f>Process1!M104</f>
        <v>40000</v>
      </c>
      <c r="M104" t="str">
        <f>Process1!N104</f>
        <v>4Q/14</v>
      </c>
      <c r="N104" t="str">
        <f>Process1!O104</f>
        <v>W</v>
      </c>
      <c r="O104" t="str">
        <f>Process1!Q104</f>
        <v>-</v>
      </c>
      <c r="P104" t="str">
        <f>Process1!R104</f>
        <v>-</v>
      </c>
      <c r="Q104">
        <f>Process1!S104</f>
        <v>210</v>
      </c>
      <c r="R104">
        <f>Process1!T104</f>
        <v>753</v>
      </c>
      <c r="S104">
        <f>Process1!U104</f>
        <v>118</v>
      </c>
      <c r="T104" t="str">
        <f>Process1!V104</f>
        <v>-</v>
      </c>
      <c r="U104">
        <f>Process1!W104</f>
        <v>36</v>
      </c>
      <c r="V104" t="str">
        <f>Process1!X104</f>
        <v>-</v>
      </c>
      <c r="W104" t="str">
        <f>Process1!Y104</f>
        <v>-</v>
      </c>
      <c r="X104" t="str">
        <f>Process1!Z104</f>
        <v>DP-3</v>
      </c>
      <c r="Y104" t="str">
        <f>Process1!AA104</f>
        <v>-</v>
      </c>
    </row>
    <row r="105" spans="1:25" x14ac:dyDescent="0.25">
      <c r="A105" t="str">
        <f>Process1!B105</f>
        <v>DEEPSEA</v>
      </c>
      <c r="B105" t="str">
        <f>Process1!B105&amp;" "&amp;Process1!C105&amp;" "&amp;Process1!D105</f>
        <v>DEEPSEA METRO II</v>
      </c>
      <c r="C105" s="5" t="s">
        <v>1461</v>
      </c>
      <c r="D105" s="5" t="s">
        <v>1456</v>
      </c>
      <c r="E105" t="str">
        <f>Process1!E105</f>
        <v>DS</v>
      </c>
      <c r="F105" t="str">
        <f>Process1!F105&amp;" "&amp;Process1!G105</f>
        <v>Gusto P-10000</v>
      </c>
      <c r="G105">
        <f>Process1!H105</f>
        <v>2011</v>
      </c>
      <c r="H105" t="str">
        <f>Process1!I105</f>
        <v>-</v>
      </c>
      <c r="I105" t="str">
        <f>Process1!J105</f>
        <v>DNV</v>
      </c>
      <c r="J105">
        <f>Process1!K105</f>
        <v>10000</v>
      </c>
      <c r="K105">
        <f>Process1!L105</f>
        <v>12000</v>
      </c>
      <c r="L105">
        <f>Process1!M105</f>
        <v>40000</v>
      </c>
      <c r="M105" t="str">
        <f>Process1!N105</f>
        <v>2Q/15</v>
      </c>
      <c r="N105" t="str">
        <f>Process1!O105</f>
        <v>Brazil</v>
      </c>
      <c r="O105" t="str">
        <f>Process1!P105</f>
        <v>-</v>
      </c>
      <c r="P105" t="str">
        <f>Process1!Q105</f>
        <v>-</v>
      </c>
      <c r="Q105">
        <f>Process1!R105</f>
        <v>210</v>
      </c>
      <c r="R105">
        <f>Process1!S105</f>
        <v>753</v>
      </c>
      <c r="S105">
        <f>Process1!T105</f>
        <v>118</v>
      </c>
      <c r="T105" t="str">
        <f>Process1!U105</f>
        <v>-</v>
      </c>
      <c r="U105">
        <f>Process1!V105</f>
        <v>36</v>
      </c>
      <c r="V105" t="str">
        <f>Process1!W105</f>
        <v>-</v>
      </c>
      <c r="W105" t="str">
        <f>Process1!X105</f>
        <v>-</v>
      </c>
      <c r="X105" t="str">
        <f>Process1!Y105</f>
        <v>DP-3</v>
      </c>
      <c r="Y105" t="str">
        <f>Process1!Z105</f>
        <v>-</v>
      </c>
    </row>
    <row r="106" spans="1:25" x14ac:dyDescent="0.25">
      <c r="A106" t="str">
        <f>Process1!B106</f>
        <v>DEEPSEA</v>
      </c>
      <c r="B106" t="str">
        <f>Process1!B106&amp;" "&amp;Process1!C106</f>
        <v>DEEPSEA STAVANGER</v>
      </c>
      <c r="C106" s="5" t="s">
        <v>1461</v>
      </c>
      <c r="D106" s="5" t="s">
        <v>1456</v>
      </c>
      <c r="E106" t="str">
        <f>Process1!D106</f>
        <v>SS</v>
      </c>
      <c r="F106" t="str">
        <f>Process1!E106&amp;" "&amp;Process1!F106</f>
        <v>GVA 7500</v>
      </c>
      <c r="G106">
        <f>Process1!G106</f>
        <v>2010</v>
      </c>
      <c r="H106" t="str">
        <f>Process1!H106</f>
        <v>-</v>
      </c>
      <c r="I106" t="str">
        <f>Process1!I106</f>
        <v>NMD</v>
      </c>
      <c r="J106">
        <f>Process1!J106</f>
        <v>9840</v>
      </c>
      <c r="K106">
        <f>Process1!K106</f>
        <v>9840</v>
      </c>
      <c r="L106">
        <f>Process1!L106</f>
        <v>37500</v>
      </c>
      <c r="M106" t="str">
        <f>Process1!M106</f>
        <v>3Q/15</v>
      </c>
      <c r="N106" t="str">
        <f>Process1!N106</f>
        <v>W</v>
      </c>
      <c r="O106" t="str">
        <f>Process1!P106</f>
        <v>-</v>
      </c>
      <c r="P106" t="str">
        <f>Process1!Q106</f>
        <v>-</v>
      </c>
      <c r="Q106">
        <f>Process1!R106</f>
        <v>156</v>
      </c>
      <c r="R106">
        <f>Process1!S106</f>
        <v>108</v>
      </c>
      <c r="S106">
        <f>Process1!T106</f>
        <v>78</v>
      </c>
      <c r="T106">
        <f>Process1!U106</f>
        <v>32.6</v>
      </c>
      <c r="U106">
        <f>Process1!V106</f>
        <v>75.5</v>
      </c>
      <c r="V106">
        <f>Process1!W106</f>
        <v>7000</v>
      </c>
      <c r="W106" t="str">
        <f>Process1!X106</f>
        <v>-</v>
      </c>
      <c r="X106" t="str">
        <f>Process1!Y106</f>
        <v>DP-3</v>
      </c>
      <c r="Y106">
        <f>Process1!Z106</f>
        <v>8</v>
      </c>
    </row>
    <row r="107" spans="1:25" x14ac:dyDescent="0.25">
      <c r="A107" t="str">
        <f>Process1!B107</f>
        <v>ISLAND</v>
      </c>
      <c r="B107" t="str">
        <f>Process1!B107&amp;" "&amp;Process1!C107</f>
        <v>ISLAND INNOVATOR</v>
      </c>
      <c r="C107" s="5" t="s">
        <v>1461</v>
      </c>
      <c r="D107" s="5" t="s">
        <v>1456</v>
      </c>
      <c r="E107" t="str">
        <f>Process1!D107</f>
        <v>SS</v>
      </c>
      <c r="F107" t="str">
        <f>Process1!E107&amp;" "&amp;Process1!F107</f>
        <v>GM 4000</v>
      </c>
      <c r="G107">
        <f>Process1!G107</f>
        <v>2013</v>
      </c>
      <c r="H107" t="str">
        <f>Process1!H107</f>
        <v>-</v>
      </c>
      <c r="I107" t="str">
        <f>Process1!I107</f>
        <v>DNV</v>
      </c>
      <c r="J107">
        <f>Process1!J107</f>
        <v>4000</v>
      </c>
      <c r="K107">
        <f>Process1!K107</f>
        <v>4000</v>
      </c>
      <c r="L107" t="str">
        <f>Process1!L107</f>
        <v>-</v>
      </c>
      <c r="M107" t="str">
        <f>Process1!M107</f>
        <v>1Q/15</v>
      </c>
      <c r="N107" t="str">
        <f>Process1!N107</f>
        <v>North</v>
      </c>
      <c r="O107" t="str">
        <f>Process1!P107</f>
        <v>-</v>
      </c>
      <c r="P107" t="str">
        <f>Process1!Q107</f>
        <v>-</v>
      </c>
      <c r="Q107">
        <f>Process1!R107</f>
        <v>120</v>
      </c>
      <c r="R107" t="str">
        <f>Process1!S107</f>
        <v>-</v>
      </c>
      <c r="S107" t="str">
        <f>Process1!T107</f>
        <v>-</v>
      </c>
      <c r="T107" t="str">
        <f>Process1!U107</f>
        <v>-</v>
      </c>
      <c r="U107" t="str">
        <f>Process1!V107</f>
        <v>-</v>
      </c>
      <c r="V107">
        <f>Process1!W107</f>
        <v>4500</v>
      </c>
      <c r="W107" t="str">
        <f>Process1!X107</f>
        <v>-</v>
      </c>
      <c r="X107" t="str">
        <f>Process1!Y107</f>
        <v>DP-3</v>
      </c>
      <c r="Y107" t="str">
        <f>Process1!Z107</f>
        <v>-</v>
      </c>
    </row>
    <row r="108" spans="1:25" x14ac:dyDescent="0.25">
      <c r="A108" t="str">
        <f>Process1!B108</f>
        <v>PACIFIC</v>
      </c>
      <c r="B108" t="str">
        <f>Process1!B108&amp;" "&amp;Process1!C108</f>
        <v>PACIFIC BORA</v>
      </c>
      <c r="C108" s="5" t="s">
        <v>1461</v>
      </c>
      <c r="D108" s="5" t="s">
        <v>1456</v>
      </c>
      <c r="E108" t="str">
        <f>Process1!D108</f>
        <v>DS</v>
      </c>
      <c r="F108" t="str">
        <f>Process1!E108&amp;" "&amp;Process1!F108</f>
        <v>Samsung 10000</v>
      </c>
      <c r="G108">
        <f>Process1!G108</f>
        <v>2010</v>
      </c>
      <c r="H108" t="str">
        <f>Process1!H108</f>
        <v>-</v>
      </c>
      <c r="I108" t="str">
        <f>Process1!I108</f>
        <v>ABS</v>
      </c>
      <c r="J108">
        <f>Process1!J108</f>
        <v>10000</v>
      </c>
      <c r="K108">
        <f>Process1!K108</f>
        <v>10000</v>
      </c>
      <c r="L108">
        <f>Process1!L108</f>
        <v>37500</v>
      </c>
      <c r="M108" t="str">
        <f>Process1!M108</f>
        <v>3Q/14</v>
      </c>
      <c r="N108" t="str">
        <f>Process1!N108</f>
        <v>Nigeria</v>
      </c>
      <c r="O108">
        <f>Process1!O108</f>
        <v>60000</v>
      </c>
      <c r="P108">
        <f>Process1!P108</f>
        <v>12</v>
      </c>
      <c r="Q108">
        <f>Process1!Q108</f>
        <v>200</v>
      </c>
      <c r="R108">
        <f>Process1!R108</f>
        <v>748</v>
      </c>
      <c r="S108">
        <f>Process1!S108</f>
        <v>138</v>
      </c>
      <c r="T108">
        <f>Process1!T108</f>
        <v>27.9</v>
      </c>
      <c r="U108">
        <f>Process1!U108</f>
        <v>39.4</v>
      </c>
      <c r="V108">
        <f>Process1!V108</f>
        <v>22051</v>
      </c>
      <c r="W108" t="str">
        <f>Process1!W108&amp;Process1!X108&amp;Process1!Y108</f>
        <v>94x41</v>
      </c>
      <c r="X108" t="str">
        <f>Process1!Z108</f>
        <v>DP-3</v>
      </c>
      <c r="Y108">
        <f>Process1!AA108</f>
        <v>6</v>
      </c>
    </row>
    <row r="109" spans="1:25" x14ac:dyDescent="0.25">
      <c r="A109" t="str">
        <f>Process1!B109</f>
        <v>PACIFIC</v>
      </c>
      <c r="B109" t="str">
        <f>Process1!B109&amp;" "&amp;Process1!C109</f>
        <v>PACIFIC KHAMSIN</v>
      </c>
      <c r="C109" s="5" t="s">
        <v>1461</v>
      </c>
      <c r="D109" s="5" t="s">
        <v>1456</v>
      </c>
      <c r="E109" t="str">
        <f>Process1!D109</f>
        <v>DS</v>
      </c>
      <c r="F109" t="str">
        <f>Process1!E109&amp;" "&amp;Process1!F109</f>
        <v>Samsung 12000</v>
      </c>
      <c r="G109">
        <f>Process1!G109</f>
        <v>2013</v>
      </c>
      <c r="H109" t="str">
        <f>Process1!H109</f>
        <v>-</v>
      </c>
      <c r="I109" t="str">
        <f>Process1!I109</f>
        <v>DNV</v>
      </c>
      <c r="J109">
        <f>Process1!J109</f>
        <v>10000</v>
      </c>
      <c r="K109">
        <f>Process1!K109</f>
        <v>12000</v>
      </c>
      <c r="L109">
        <f>Process1!L109</f>
        <v>40000</v>
      </c>
      <c r="M109" t="str">
        <f>Process1!M109</f>
        <v>1Q/17</v>
      </c>
      <c r="N109" t="str">
        <f>Process1!N109</f>
        <v>Nigeria</v>
      </c>
      <c r="O109">
        <f>Process1!O109</f>
        <v>65000</v>
      </c>
      <c r="P109">
        <f>Process1!P109</f>
        <v>12</v>
      </c>
      <c r="Q109">
        <f>Process1!Q109</f>
        <v>200</v>
      </c>
      <c r="R109">
        <f>Process1!R109</f>
        <v>748</v>
      </c>
      <c r="S109">
        <f>Process1!S109</f>
        <v>138</v>
      </c>
      <c r="T109">
        <f>Process1!T109</f>
        <v>27.9</v>
      </c>
      <c r="U109">
        <f>Process1!U109</f>
        <v>39.4</v>
      </c>
      <c r="V109">
        <f>Process1!V109</f>
        <v>22051</v>
      </c>
      <c r="W109" t="str">
        <f>Process1!W109&amp;Process1!X109&amp;Process1!Y109</f>
        <v>84x41</v>
      </c>
      <c r="X109" t="str">
        <f>Process1!Z109</f>
        <v>DP-3</v>
      </c>
      <c r="Y109">
        <f>Process1!AA109</f>
        <v>6</v>
      </c>
    </row>
    <row r="110" spans="1:25" x14ac:dyDescent="0.25">
      <c r="A110" t="str">
        <f>Process1!B110</f>
        <v>PACIFIC</v>
      </c>
      <c r="B110" t="str">
        <f>Process1!B110&amp;" "&amp;Process1!C110</f>
        <v>PACIFIC MISTRAL</v>
      </c>
      <c r="C110" s="5" t="s">
        <v>1461</v>
      </c>
      <c r="D110" s="5" t="s">
        <v>1456</v>
      </c>
      <c r="E110" t="str">
        <f>Process1!D110</f>
        <v>DS</v>
      </c>
      <c r="F110" t="str">
        <f>Process1!E110&amp;" "&amp;Process1!F110</f>
        <v>Samsung 12000</v>
      </c>
      <c r="G110">
        <f>Process1!G110</f>
        <v>2011</v>
      </c>
      <c r="H110" t="str">
        <f>Process1!H110</f>
        <v>-</v>
      </c>
      <c r="I110" t="str">
        <f>Process1!I110</f>
        <v>ABS</v>
      </c>
      <c r="J110">
        <f>Process1!J110</f>
        <v>10000</v>
      </c>
      <c r="K110">
        <f>Process1!K110</f>
        <v>12000</v>
      </c>
      <c r="L110">
        <f>Process1!L110</f>
        <v>37500</v>
      </c>
      <c r="M110" t="str">
        <f>Process1!M110</f>
        <v>1Q/15</v>
      </c>
      <c r="N110" t="str">
        <f>Process1!N110</f>
        <v>Brazil</v>
      </c>
      <c r="O110">
        <f>Process1!O110</f>
        <v>60000</v>
      </c>
      <c r="P110">
        <f>Process1!P110</f>
        <v>12</v>
      </c>
      <c r="Q110">
        <f>Process1!Q110</f>
        <v>200</v>
      </c>
      <c r="R110">
        <f>Process1!R110</f>
        <v>748</v>
      </c>
      <c r="S110">
        <f>Process1!S110</f>
        <v>138</v>
      </c>
      <c r="T110">
        <f>Process1!T110</f>
        <v>27.9</v>
      </c>
      <c r="U110">
        <f>Process1!U110</f>
        <v>39.4</v>
      </c>
      <c r="V110">
        <f>Process1!V110</f>
        <v>22051</v>
      </c>
      <c r="W110" t="str">
        <f>Process1!W110&amp;Process1!X110&amp;Process1!Y110</f>
        <v>94x41</v>
      </c>
      <c r="X110" t="str">
        <f>Process1!Z110</f>
        <v>DP-3</v>
      </c>
      <c r="Y110">
        <f>Process1!AA110</f>
        <v>6</v>
      </c>
    </row>
    <row r="111" spans="1:25" x14ac:dyDescent="0.25">
      <c r="A111" t="str">
        <f>Process1!B111</f>
        <v>PACIFIC</v>
      </c>
      <c r="B111" t="str">
        <f>Process1!B111&amp;" "&amp;Process1!C111&amp;" "&amp;Process1!D111</f>
        <v>PACIFIC SANTA ANA</v>
      </c>
      <c r="C111" s="5" t="s">
        <v>1461</v>
      </c>
      <c r="D111" s="5" t="s">
        <v>1456</v>
      </c>
      <c r="E111" t="str">
        <f>Process1!E111</f>
        <v>DS</v>
      </c>
      <c r="F111" t="str">
        <f>Process1!F111&amp;" "&amp;Process1!G111</f>
        <v>Sansung 12000</v>
      </c>
      <c r="G111">
        <f>Process1!H111</f>
        <v>2011</v>
      </c>
      <c r="H111" t="str">
        <f>Process1!I111</f>
        <v>-</v>
      </c>
      <c r="I111" t="str">
        <f>Process1!J111</f>
        <v>ABS</v>
      </c>
      <c r="J111">
        <f>Process1!K111</f>
        <v>10000</v>
      </c>
      <c r="K111">
        <f>Process1!L111</f>
        <v>12000</v>
      </c>
      <c r="L111">
        <f>Process1!M111</f>
        <v>40000</v>
      </c>
      <c r="M111" t="str">
        <f>Process1!N111</f>
        <v>1Q/17</v>
      </c>
      <c r="N111" t="str">
        <f>Process1!O111</f>
        <v>US</v>
      </c>
      <c r="O111">
        <f>Process1!Q111</f>
        <v>60000</v>
      </c>
      <c r="P111">
        <f>Process1!R111</f>
        <v>12</v>
      </c>
      <c r="Q111">
        <f>Process1!S111</f>
        <v>200</v>
      </c>
      <c r="R111">
        <f>Process1!T111</f>
        <v>748</v>
      </c>
      <c r="S111">
        <f>Process1!U111</f>
        <v>138</v>
      </c>
      <c r="T111">
        <f>Process1!V111</f>
        <v>27.9</v>
      </c>
      <c r="U111">
        <f>Process1!W111</f>
        <v>39.4</v>
      </c>
      <c r="V111">
        <f>Process1!X111</f>
        <v>22051</v>
      </c>
      <c r="W111" t="str">
        <f>Process1!Y111&amp;Process1!Z111&amp;Process1!AA111</f>
        <v>84x41</v>
      </c>
      <c r="X111" t="str">
        <f>Process1!AB111</f>
        <v>DP-3</v>
      </c>
      <c r="Y111">
        <f>Process1!AC111</f>
        <v>6</v>
      </c>
    </row>
    <row r="112" spans="1:25" x14ac:dyDescent="0.25">
      <c r="A112" t="str">
        <f>Process1!B112</f>
        <v>PACIFIC</v>
      </c>
      <c r="B112" t="str">
        <f>Process1!B112&amp;" "&amp;Process1!C112</f>
        <v>PACIFIC SCIROCCO</v>
      </c>
      <c r="C112" s="5" t="s">
        <v>1461</v>
      </c>
      <c r="D112" s="5" t="s">
        <v>1456</v>
      </c>
      <c r="E112" t="str">
        <f>Process1!D112</f>
        <v>DS</v>
      </c>
      <c r="F112" t="str">
        <f>Process1!E112&amp;" "&amp;Process1!F112</f>
        <v>Samsung 12000</v>
      </c>
      <c r="G112">
        <f>Process1!G112</f>
        <v>2011</v>
      </c>
      <c r="H112" t="str">
        <f>Process1!H112</f>
        <v>-</v>
      </c>
      <c r="I112" t="str">
        <f>Process1!I112</f>
        <v>ABS</v>
      </c>
      <c r="J112">
        <f>Process1!J112</f>
        <v>10000</v>
      </c>
      <c r="K112">
        <f>Process1!K112</f>
        <v>12000</v>
      </c>
      <c r="L112">
        <f>Process1!L112</f>
        <v>40000</v>
      </c>
      <c r="M112" t="str">
        <f>Process1!M112</f>
        <v>1Q/17</v>
      </c>
      <c r="N112" t="str">
        <f>Process1!N112</f>
        <v>Nigeria</v>
      </c>
      <c r="O112">
        <f>Process1!O112</f>
        <v>60000</v>
      </c>
      <c r="P112">
        <f>Process1!P112</f>
        <v>12</v>
      </c>
      <c r="Q112">
        <f>Process1!Q112</f>
        <v>200</v>
      </c>
      <c r="R112">
        <f>Process1!R112</f>
        <v>748</v>
      </c>
      <c r="S112">
        <f>Process1!S112</f>
        <v>138</v>
      </c>
      <c r="T112">
        <f>Process1!T112</f>
        <v>27.9</v>
      </c>
      <c r="U112">
        <f>Process1!U112</f>
        <v>39.4</v>
      </c>
      <c r="V112">
        <f>Process1!V112</f>
        <v>22051</v>
      </c>
      <c r="W112" t="str">
        <f>Process1!W112&amp;Process1!X112&amp;Process1!Y112</f>
        <v>84x41</v>
      </c>
      <c r="X112" t="str">
        <f>Process1!Z112</f>
        <v>DP-3</v>
      </c>
      <c r="Y112">
        <f>Process1!AA112</f>
        <v>6</v>
      </c>
    </row>
    <row r="113" spans="1:25" x14ac:dyDescent="0.25">
      <c r="A113" t="str">
        <f>Process1!B113</f>
        <v>PACIFIC</v>
      </c>
      <c r="B113" t="str">
        <f>Process1!B113&amp;" "&amp;Process1!C113</f>
        <v>PACIFIC SHARAV</v>
      </c>
      <c r="C113" s="5" t="s">
        <v>1461</v>
      </c>
      <c r="D113" s="5" t="s">
        <v>1456</v>
      </c>
      <c r="E113" t="str">
        <f>Process1!D113</f>
        <v>DS</v>
      </c>
      <c r="F113" t="str">
        <f>Process1!E113&amp;" "&amp;Process1!F113</f>
        <v>Sansung 12000</v>
      </c>
      <c r="G113">
        <f>Process1!G113</f>
        <v>2014</v>
      </c>
      <c r="H113" t="str">
        <f>Process1!H113</f>
        <v>-</v>
      </c>
      <c r="I113" t="str">
        <f>Process1!I113</f>
        <v>DNV</v>
      </c>
      <c r="J113">
        <f>Process1!J113</f>
        <v>10000</v>
      </c>
      <c r="K113">
        <f>Process1!K113</f>
        <v>12000</v>
      </c>
      <c r="L113">
        <f>Process1!L113</f>
        <v>40000</v>
      </c>
      <c r="M113" t="str">
        <f>Process1!M113</f>
        <v>3Q/19</v>
      </c>
      <c r="N113" t="str">
        <f>Process1!N113</f>
        <v>US</v>
      </c>
      <c r="O113">
        <f>Process1!P113</f>
        <v>65000</v>
      </c>
      <c r="P113">
        <f>Process1!Q113</f>
        <v>12</v>
      </c>
      <c r="Q113">
        <f>Process1!R113</f>
        <v>200</v>
      </c>
      <c r="R113">
        <f>Process1!S113</f>
        <v>748</v>
      </c>
      <c r="S113">
        <f>Process1!T113</f>
        <v>138</v>
      </c>
      <c r="T113">
        <f>Process1!U113</f>
        <v>27.9</v>
      </c>
      <c r="U113">
        <f>Process1!V113</f>
        <v>39.4</v>
      </c>
      <c r="V113">
        <f>Process1!W113</f>
        <v>22051</v>
      </c>
      <c r="W113" t="str">
        <f>Process1!X113&amp;Process1!Y113&amp;Process1!Z113</f>
        <v>84x41</v>
      </c>
      <c r="X113" t="str">
        <f>Process1!AA113</f>
        <v>DP-3</v>
      </c>
      <c r="Y113">
        <f>Process1!AB113</f>
        <v>6</v>
      </c>
    </row>
    <row r="114" spans="1:25" x14ac:dyDescent="0.25">
      <c r="A114" t="str">
        <f>Process1!B114</f>
        <v>LOUISIANA</v>
      </c>
      <c r="B114" t="str">
        <f>Process1!B114</f>
        <v>LOUISIANA</v>
      </c>
      <c r="C114" s="5" t="s">
        <v>1461</v>
      </c>
      <c r="D114" s="5" t="s">
        <v>1456</v>
      </c>
      <c r="E114" t="str">
        <f>Process1!C114</f>
        <v>SS</v>
      </c>
      <c r="F114" t="str">
        <f>Process1!D114&amp;" "&amp;Process1!E114&amp;" "&amp;Process1!F114</f>
        <v>F&amp;G L-900 Pacesetter</v>
      </c>
      <c r="G114">
        <f>Process1!G114</f>
        <v>1998</v>
      </c>
      <c r="H114" t="str">
        <f>Process1!H114</f>
        <v>-</v>
      </c>
      <c r="I114" t="str">
        <f>Process1!I114</f>
        <v>-</v>
      </c>
      <c r="J114">
        <f>Process1!J114</f>
        <v>6234</v>
      </c>
      <c r="K114">
        <f>Process1!K114</f>
        <v>6234</v>
      </c>
      <c r="L114">
        <f>Process1!L114</f>
        <v>30000</v>
      </c>
      <c r="M114" t="str">
        <f>Process1!M114</f>
        <v>2Q/10</v>
      </c>
      <c r="N114" t="str">
        <f>Process1!N114</f>
        <v>Brazil</v>
      </c>
      <c r="O114" t="str">
        <f>Process1!O114</f>
        <v>-</v>
      </c>
      <c r="P114" t="str">
        <f>Process1!P114</f>
        <v>-</v>
      </c>
      <c r="Q114" t="str">
        <f>Process1!Q114</f>
        <v>-</v>
      </c>
      <c r="R114" t="str">
        <f>Process1!R114</f>
        <v>-</v>
      </c>
      <c r="S114" t="str">
        <f>Process1!S114</f>
        <v>-</v>
      </c>
      <c r="T114" t="str">
        <f>Process1!T114</f>
        <v>-</v>
      </c>
      <c r="U114" t="str">
        <f>Process1!U114</f>
        <v>-</v>
      </c>
      <c r="V114" t="str">
        <f>Process1!V114</f>
        <v>-</v>
      </c>
      <c r="W114" t="str">
        <f>Process1!W114</f>
        <v>-</v>
      </c>
      <c r="X114" t="str">
        <f>Process1!X114</f>
        <v>-</v>
      </c>
      <c r="Y114" t="str">
        <f>Process1!Y114</f>
        <v>-</v>
      </c>
    </row>
    <row r="115" spans="1:25" x14ac:dyDescent="0.25">
      <c r="A115" t="str">
        <f>Process1!B115</f>
        <v>SSV</v>
      </c>
      <c r="B115" t="str">
        <f>Process1!B115&amp;" "&amp;Process1!C115</f>
        <v>SSV VICTORIA</v>
      </c>
      <c r="C115" s="5" t="s">
        <v>1461</v>
      </c>
      <c r="D115" s="5" t="s">
        <v>1456</v>
      </c>
      <c r="E115" t="str">
        <f>Process1!D115</f>
        <v>SS</v>
      </c>
      <c r="F115" t="str">
        <f>Process1!E115&amp;" "&amp;Process1!F115</f>
        <v>GVA 7500</v>
      </c>
      <c r="G115">
        <f>Process1!G115</f>
        <v>2009</v>
      </c>
      <c r="H115" t="str">
        <f>Process1!H115</f>
        <v>-</v>
      </c>
      <c r="I115" t="str">
        <f>Process1!I115</f>
        <v>-</v>
      </c>
      <c r="J115">
        <f>Process1!J115</f>
        <v>7874</v>
      </c>
      <c r="K115">
        <f>Process1!K115</f>
        <v>10000</v>
      </c>
      <c r="L115">
        <f>Process1!L115</f>
        <v>35000</v>
      </c>
      <c r="M115" t="str">
        <f>Process1!M115</f>
        <v>1Q/17</v>
      </c>
      <c r="N115" t="str">
        <f>Process1!N115</f>
        <v>Brazil</v>
      </c>
      <c r="O115" t="str">
        <f>Process1!O115</f>
        <v>-</v>
      </c>
      <c r="P115" t="str">
        <f>Process1!P115</f>
        <v>-</v>
      </c>
      <c r="Q115" t="str">
        <f>Process1!Q115</f>
        <v>-</v>
      </c>
      <c r="R115" t="str">
        <f>Process1!R115</f>
        <v>-</v>
      </c>
      <c r="S115" t="str">
        <f>Process1!S115</f>
        <v>-</v>
      </c>
      <c r="T115" t="str">
        <f>Process1!T115</f>
        <v>-</v>
      </c>
      <c r="U115" t="str">
        <f>Process1!U115</f>
        <v>-</v>
      </c>
      <c r="V115" t="str">
        <f>Process1!V115</f>
        <v>-</v>
      </c>
      <c r="W115" t="str">
        <f>Process1!W115</f>
        <v>-</v>
      </c>
      <c r="X115" t="str">
        <f>Process1!X115</f>
        <v>-</v>
      </c>
      <c r="Y115" t="str">
        <f>Process1!Y115</f>
        <v>-</v>
      </c>
    </row>
    <row r="116" spans="1:25" x14ac:dyDescent="0.25">
      <c r="A116" t="str">
        <f>Process1!B116</f>
        <v>ALPHA</v>
      </c>
      <c r="B116" t="str">
        <f>Process1!B116&amp;" "&amp;Process1!C116</f>
        <v>ALPHA STAR</v>
      </c>
      <c r="C116" s="5" t="s">
        <v>1461</v>
      </c>
      <c r="D116" s="5" t="s">
        <v>1456</v>
      </c>
      <c r="E116" t="str">
        <f>Process1!D116</f>
        <v>SS</v>
      </c>
      <c r="F116" t="str">
        <f>Process1!E116&amp;" "&amp;Process1!F116</f>
        <v>Gusto DSS-38</v>
      </c>
      <c r="G116">
        <f>Process1!G116</f>
        <v>2009</v>
      </c>
      <c r="H116" t="str">
        <f>Process1!H116</f>
        <v>-</v>
      </c>
      <c r="I116" t="str">
        <f>Process1!I116</f>
        <v>ABS</v>
      </c>
      <c r="J116">
        <f>Process1!J116</f>
        <v>9000</v>
      </c>
      <c r="K116">
        <f>Process1!K116</f>
        <v>9000</v>
      </c>
      <c r="L116">
        <f>Process1!L116</f>
        <v>25000</v>
      </c>
      <c r="M116" t="str">
        <f>Process1!M116</f>
        <v>-</v>
      </c>
      <c r="N116" t="str">
        <f>Process1!N116</f>
        <v>-</v>
      </c>
      <c r="O116" t="str">
        <f>Process1!O116</f>
        <v>-</v>
      </c>
      <c r="P116" t="str">
        <f>Process1!P116</f>
        <v>-</v>
      </c>
      <c r="Q116">
        <f>Process1!Q116</f>
        <v>130</v>
      </c>
      <c r="R116">
        <f>Process1!R116</f>
        <v>339</v>
      </c>
      <c r="S116">
        <f>Process1!S116</f>
        <v>228</v>
      </c>
      <c r="T116">
        <f>Process1!T116</f>
        <v>28.5</v>
      </c>
      <c r="U116">
        <f>Process1!U116</f>
        <v>67</v>
      </c>
      <c r="V116">
        <f>Process1!V116</f>
        <v>9622</v>
      </c>
      <c r="W116" t="str">
        <f>Process1!W116</f>
        <v>131x30</v>
      </c>
      <c r="X116" t="str">
        <f>Process1!X116</f>
        <v>DP-2</v>
      </c>
      <c r="Y116">
        <f>Process1!Y116</f>
        <v>8</v>
      </c>
    </row>
    <row r="117" spans="1:25" x14ac:dyDescent="0.25">
      <c r="A117" t="str">
        <f>Process1!B117</f>
        <v>AMARALINA</v>
      </c>
      <c r="B117" t="str">
        <f>Process1!B117&amp;" "&amp;Process1!C117</f>
        <v>AMARALINA STAR</v>
      </c>
      <c r="C117" s="5" t="s">
        <v>1461</v>
      </c>
      <c r="D117" s="5" t="s">
        <v>1456</v>
      </c>
      <c r="E117" t="str">
        <f>Process1!D117</f>
        <v>DS</v>
      </c>
      <c r="F117" t="str">
        <f>Process1!E117&amp;" "&amp;Process1!F117</f>
        <v>Samsung 10000</v>
      </c>
      <c r="G117">
        <f>Process1!G117</f>
        <v>2001</v>
      </c>
      <c r="H117" t="str">
        <f>Process1!H117</f>
        <v>-</v>
      </c>
      <c r="I117" t="str">
        <f>Process1!I117</f>
        <v>ABS</v>
      </c>
      <c r="J117">
        <f>Process1!J117</f>
        <v>10000</v>
      </c>
      <c r="K117">
        <f>Process1!K117</f>
        <v>10000</v>
      </c>
      <c r="L117">
        <f>Process1!L117</f>
        <v>40000</v>
      </c>
      <c r="M117" t="str">
        <f>Process1!M117</f>
        <v>-</v>
      </c>
      <c r="N117" t="str">
        <f>Process1!N117</f>
        <v>-</v>
      </c>
      <c r="O117">
        <f>Process1!O117</f>
        <v>9500</v>
      </c>
      <c r="P117">
        <f>Process1!P117</f>
        <v>1.2</v>
      </c>
      <c r="Q117" t="str">
        <f>Process1!Q117</f>
        <v>-</v>
      </c>
      <c r="R117">
        <f>Process1!R117</f>
        <v>715</v>
      </c>
      <c r="S117">
        <f>Process1!S117</f>
        <v>138</v>
      </c>
      <c r="T117">
        <f>Process1!T117</f>
        <v>40</v>
      </c>
      <c r="U117" t="str">
        <f>Process1!U117</f>
        <v>-</v>
      </c>
      <c r="V117">
        <f>Process1!V117</f>
        <v>20000</v>
      </c>
      <c r="W117" t="str">
        <f>Process1!W117</f>
        <v>84x41</v>
      </c>
      <c r="X117" t="str">
        <f>Process1!X117</f>
        <v>DP-3</v>
      </c>
      <c r="Y117">
        <f>Process1!Y117</f>
        <v>6</v>
      </c>
    </row>
    <row r="118" spans="1:25" x14ac:dyDescent="0.25">
      <c r="A118" t="str">
        <f>Process1!B118</f>
        <v>GOLD</v>
      </c>
      <c r="B118" t="str">
        <f>Process1!B118&amp;" "&amp;Process1!C118</f>
        <v>GOLD STAR</v>
      </c>
      <c r="C118" s="5" t="s">
        <v>1461</v>
      </c>
      <c r="D118" s="5" t="s">
        <v>1456</v>
      </c>
      <c r="E118" t="str">
        <f>Process1!D118</f>
        <v>SS</v>
      </c>
      <c r="F118" t="str">
        <f>Process1!E118&amp;" "&amp;Process1!F118</f>
        <v>Gusto DSS-38</v>
      </c>
      <c r="G118">
        <f>Process1!G118</f>
        <v>2009</v>
      </c>
      <c r="H118" t="str">
        <f>Process1!H118</f>
        <v>-</v>
      </c>
      <c r="I118" t="str">
        <f>Process1!I118</f>
        <v>ABS</v>
      </c>
      <c r="J118">
        <f>Process1!J118</f>
        <v>9000</v>
      </c>
      <c r="K118">
        <f>Process1!K118</f>
        <v>9000</v>
      </c>
      <c r="L118">
        <f>Process1!L118</f>
        <v>30000</v>
      </c>
      <c r="M118" t="str">
        <f>Process1!M118</f>
        <v>1Q/17</v>
      </c>
      <c r="N118" t="str">
        <f>Process1!N118</f>
        <v>Brazil</v>
      </c>
      <c r="O118">
        <f>Process1!O118</f>
        <v>53000</v>
      </c>
      <c r="P118" t="str">
        <f>Process1!P118</f>
        <v>-</v>
      </c>
      <c r="Q118">
        <f>Process1!Q118</f>
        <v>130</v>
      </c>
      <c r="R118">
        <f>Process1!R118</f>
        <v>339</v>
      </c>
      <c r="S118">
        <f>Process1!S118</f>
        <v>228</v>
      </c>
      <c r="T118">
        <f>Process1!T118</f>
        <v>28.5</v>
      </c>
      <c r="U118">
        <f>Process1!U118</f>
        <v>67</v>
      </c>
      <c r="V118">
        <f>Process1!V118</f>
        <v>9622</v>
      </c>
      <c r="W118" t="str">
        <f>Process1!W118</f>
        <v>131x30</v>
      </c>
      <c r="X118" t="str">
        <f>Process1!X118</f>
        <v>DP-2</v>
      </c>
      <c r="Y118">
        <f>Process1!Y118</f>
        <v>8</v>
      </c>
    </row>
    <row r="119" spans="1:25" x14ac:dyDescent="0.25">
      <c r="A119" t="str">
        <f>Process1!B119</f>
        <v>LAGUNA</v>
      </c>
      <c r="B119" t="str">
        <f>Process1!B119&amp;" "&amp;Process1!C119</f>
        <v>LAGUNA STAR</v>
      </c>
      <c r="C119" s="5" t="s">
        <v>1461</v>
      </c>
      <c r="D119" s="5" t="s">
        <v>1456</v>
      </c>
      <c r="E119" t="str">
        <f>Process1!D119</f>
        <v>DS</v>
      </c>
      <c r="F119" t="str">
        <f>Process1!E119&amp;" "&amp;Process1!F119</f>
        <v>Samsung 10000</v>
      </c>
      <c r="G119">
        <f>Process1!G119</f>
        <v>2011</v>
      </c>
      <c r="H119" t="str">
        <f>Process1!H119</f>
        <v>-</v>
      </c>
      <c r="I119" t="str">
        <f>Process1!I119</f>
        <v>ABS</v>
      </c>
      <c r="J119">
        <f>Process1!J119</f>
        <v>10000</v>
      </c>
      <c r="K119">
        <f>Process1!K119</f>
        <v>10000</v>
      </c>
      <c r="L119">
        <f>Process1!L119</f>
        <v>40000</v>
      </c>
      <c r="M119" t="str">
        <f>Process1!M119</f>
        <v>-</v>
      </c>
      <c r="N119" t="str">
        <f>Process1!N119</f>
        <v>-</v>
      </c>
      <c r="O119">
        <f>Process1!O119</f>
        <v>9500</v>
      </c>
      <c r="P119">
        <f>Process1!P119</f>
        <v>1.2</v>
      </c>
      <c r="Q119" t="str">
        <f>Process1!Q119</f>
        <v>-</v>
      </c>
      <c r="R119">
        <f>Process1!R119</f>
        <v>715</v>
      </c>
      <c r="S119">
        <f>Process1!S119</f>
        <v>138</v>
      </c>
      <c r="T119">
        <f>Process1!T119</f>
        <v>40</v>
      </c>
      <c r="U119" t="str">
        <f>Process1!U119</f>
        <v>-</v>
      </c>
      <c r="V119">
        <f>Process1!V119</f>
        <v>20000</v>
      </c>
      <c r="W119" t="str">
        <f>Process1!W119</f>
        <v>84x41</v>
      </c>
      <c r="X119" t="str">
        <f>Process1!X119</f>
        <v>DP-3</v>
      </c>
      <c r="Y119">
        <f>Process1!Y119</f>
        <v>6</v>
      </c>
    </row>
    <row r="120" spans="1:25" x14ac:dyDescent="0.25">
      <c r="A120" t="str">
        <f>Process1!B120</f>
        <v>LONE</v>
      </c>
      <c r="B120" t="str">
        <f>Process1!B120&amp;" "&amp;Process1!C120</f>
        <v>LONE STAR</v>
      </c>
      <c r="C120" s="5" t="s">
        <v>1461</v>
      </c>
      <c r="D120" s="5" t="s">
        <v>1456</v>
      </c>
      <c r="E120" t="str">
        <f>Process1!D120</f>
        <v>SS</v>
      </c>
      <c r="F120" t="str">
        <f>Process1!E120&amp;" "&amp;Process1!F120&amp;" "&amp;Process1!G120</f>
        <v>Gusto TDS-2000 PLUS</v>
      </c>
      <c r="G120">
        <f>Process1!H120</f>
        <v>2009</v>
      </c>
      <c r="H120" t="str">
        <f>Process1!I120</f>
        <v>-</v>
      </c>
      <c r="I120" t="str">
        <f>Process1!J120</f>
        <v>ABS</v>
      </c>
      <c r="J120">
        <f>Process1!K120</f>
        <v>7880</v>
      </c>
      <c r="K120">
        <f>Process1!L120</f>
        <v>7880</v>
      </c>
      <c r="L120">
        <f>Process1!M120</f>
        <v>24600</v>
      </c>
      <c r="M120" t="str">
        <f>Process1!N120</f>
        <v>-</v>
      </c>
      <c r="N120" t="str">
        <f>Process1!O120</f>
        <v>-</v>
      </c>
      <c r="O120" t="str">
        <f>Process1!P120</f>
        <v>-</v>
      </c>
      <c r="P120" t="str">
        <f>Process1!Q120</f>
        <v>-</v>
      </c>
      <c r="Q120">
        <f>Process1!R120</f>
        <v>140</v>
      </c>
      <c r="R120">
        <f>Process1!S120</f>
        <v>320</v>
      </c>
      <c r="S120">
        <f>Process1!T120</f>
        <v>230</v>
      </c>
      <c r="T120">
        <f>Process1!U120</f>
        <v>24.5</v>
      </c>
      <c r="U120">
        <f>Process1!V120</f>
        <v>60</v>
      </c>
      <c r="V120">
        <f>Process1!W120</f>
        <v>6470</v>
      </c>
      <c r="W120" t="str">
        <f>Process1!X120</f>
        <v>131x20</v>
      </c>
      <c r="X120" t="str">
        <f>Process1!Y120</f>
        <v>DP-2</v>
      </c>
      <c r="Y120">
        <f>Process1!Z120</f>
        <v>8</v>
      </c>
    </row>
    <row r="121" spans="1:25" x14ac:dyDescent="0.25">
      <c r="A121" t="str">
        <f>Process1!B121</f>
        <v>ROWAN</v>
      </c>
      <c r="B121" t="str">
        <f>Process1!B121&amp;" "&amp;Process1!C121</f>
        <v>ROWAN RENAISSANCE</v>
      </c>
      <c r="C121" s="5" t="s">
        <v>1461</v>
      </c>
      <c r="D121" s="5" t="s">
        <v>1456</v>
      </c>
      <c r="E121" t="str">
        <f>Process1!D121</f>
        <v>DS</v>
      </c>
      <c r="F121" t="str">
        <f>Process1!E121&amp;" "&amp;Process1!F121</f>
        <v>Gusto P10,000</v>
      </c>
      <c r="G121">
        <f>Process1!G121</f>
        <v>2013</v>
      </c>
      <c r="H121" t="str">
        <f>Process1!H121</f>
        <v>-</v>
      </c>
      <c r="I121" t="str">
        <f>Process1!I121</f>
        <v>ABS</v>
      </c>
      <c r="J121">
        <f>Process1!J121</f>
        <v>12000</v>
      </c>
      <c r="K121">
        <f>Process1!K121</f>
        <v>12000</v>
      </c>
      <c r="L121">
        <f>Process1!L121</f>
        <v>40000</v>
      </c>
      <c r="M121" t="str">
        <f>Process1!M121</f>
        <v>2Q/17</v>
      </c>
      <c r="N121" t="str">
        <f>Process1!N121</f>
        <v>West</v>
      </c>
      <c r="O121">
        <f>Process1!P121</f>
        <v>65000</v>
      </c>
      <c r="P121" t="str">
        <f>Process1!Q121</f>
        <v>-</v>
      </c>
      <c r="Q121">
        <f>Process1!R121</f>
        <v>210</v>
      </c>
      <c r="R121">
        <f>Process1!S121</f>
        <v>752</v>
      </c>
      <c r="S121">
        <f>Process1!T121</f>
        <v>118</v>
      </c>
      <c r="T121">
        <f>Process1!U121</f>
        <v>31.2</v>
      </c>
      <c r="U121">
        <f>Process1!V121</f>
        <v>36.1</v>
      </c>
      <c r="V121">
        <f>Process1!W121</f>
        <v>20000</v>
      </c>
      <c r="W121" t="str">
        <f>Process1!X121</f>
        <v>73.5x42</v>
      </c>
      <c r="X121" t="str">
        <f>Process1!Y121</f>
        <v>DP-3</v>
      </c>
      <c r="Y121">
        <f>Process1!Z121</f>
        <v>6</v>
      </c>
    </row>
    <row r="122" spans="1:25" x14ac:dyDescent="0.25">
      <c r="A122" t="str">
        <f>Process1!B122</f>
        <v>SAIPEM</v>
      </c>
      <c r="B122" t="str">
        <f>Process1!B122&amp;" "&amp;Process1!C122</f>
        <v>SAIPEM 10000</v>
      </c>
      <c r="C122" s="5" t="s">
        <v>1461</v>
      </c>
      <c r="D122" s="5" t="s">
        <v>1456</v>
      </c>
      <c r="E122" t="str">
        <f>Process1!D122</f>
        <v>DS</v>
      </c>
      <c r="F122" t="str">
        <f>Process1!E122&amp;" "&amp;Process1!F122&amp;" "&amp;Process1!G122</f>
        <v>Samsung Heavy Industries</v>
      </c>
      <c r="G122">
        <f>Process1!H122</f>
        <v>2000</v>
      </c>
      <c r="H122" t="str">
        <f>Process1!I122</f>
        <v>NA</v>
      </c>
      <c r="I122" t="str">
        <f>Process1!J122</f>
        <v>ABS</v>
      </c>
      <c r="J122">
        <f>Process1!K122</f>
        <v>10000</v>
      </c>
      <c r="K122">
        <f>Process1!L122</f>
        <v>10000</v>
      </c>
      <c r="L122">
        <f>Process1!M122</f>
        <v>30000</v>
      </c>
      <c r="M122" t="str">
        <f>Process1!N122</f>
        <v>4Q/14</v>
      </c>
      <c r="N122" t="str">
        <f>Process1!O122</f>
        <v>West</v>
      </c>
      <c r="O122">
        <f>Process1!Q122</f>
        <v>56000</v>
      </c>
      <c r="P122">
        <f>Process1!R122</f>
        <v>12</v>
      </c>
      <c r="Q122">
        <f>Process1!S122</f>
        <v>170</v>
      </c>
      <c r="R122">
        <f>Process1!T122</f>
        <v>745</v>
      </c>
      <c r="S122">
        <f>Process1!U122</f>
        <v>37</v>
      </c>
      <c r="T122">
        <f>Process1!V122</f>
        <v>26.2</v>
      </c>
      <c r="U122">
        <f>Process1!W122</f>
        <v>39.4</v>
      </c>
      <c r="V122">
        <f>Process1!X122</f>
        <v>20000</v>
      </c>
      <c r="W122" t="str">
        <f>Process1!Y122</f>
        <v>126x41</v>
      </c>
      <c r="X122" t="str">
        <f>Process1!Z122</f>
        <v>DP-3</v>
      </c>
      <c r="Y122" t="str">
        <f>Process1!AA122</f>
        <v>6x5,440</v>
      </c>
    </row>
    <row r="123" spans="1:25" x14ac:dyDescent="0.25">
      <c r="A123" t="str">
        <f>Process1!B123</f>
        <v>SAIPEM</v>
      </c>
      <c r="B123" t="str">
        <f>Process1!B123&amp;" "&amp;Process1!C123</f>
        <v>SAIPEM 12000</v>
      </c>
      <c r="C123" s="5" t="s">
        <v>1461</v>
      </c>
      <c r="D123" s="5" t="s">
        <v>1456</v>
      </c>
      <c r="E123" t="str">
        <f>Process1!D123</f>
        <v>DS</v>
      </c>
      <c r="F123" t="str">
        <f>Process1!E123&amp;" "&amp;Process1!F123&amp;" "&amp;Process1!G123</f>
        <v>Samsung Heavy Industries</v>
      </c>
      <c r="G123">
        <f>Process1!H123</f>
        <v>2010</v>
      </c>
      <c r="H123" t="str">
        <f>Process1!I123</f>
        <v>NA</v>
      </c>
      <c r="I123" t="str">
        <f>Process1!J123</f>
        <v>ABS</v>
      </c>
      <c r="J123">
        <f>Process1!K123</f>
        <v>12000</v>
      </c>
      <c r="K123">
        <f>Process1!L123</f>
        <v>12000</v>
      </c>
      <c r="L123">
        <f>Process1!M123</f>
        <v>25000</v>
      </c>
      <c r="M123" t="str">
        <f>Process1!N123</f>
        <v>3Q/17</v>
      </c>
      <c r="N123" t="str">
        <f>Process1!O123</f>
        <v>West</v>
      </c>
      <c r="O123">
        <f>Process1!Q123</f>
        <v>64000</v>
      </c>
      <c r="P123">
        <f>Process1!R123</f>
        <v>12</v>
      </c>
      <c r="Q123">
        <f>Process1!S123</f>
        <v>200</v>
      </c>
      <c r="R123">
        <f>Process1!T123</f>
        <v>745</v>
      </c>
      <c r="S123">
        <f>Process1!U123</f>
        <v>37</v>
      </c>
      <c r="T123">
        <f>Process1!V123</f>
        <v>27.8</v>
      </c>
      <c r="U123">
        <f>Process1!W123</f>
        <v>39.4</v>
      </c>
      <c r="V123">
        <f>Process1!X123</f>
        <v>20000</v>
      </c>
      <c r="W123" t="str">
        <f>Process1!Y123</f>
        <v>126x41</v>
      </c>
      <c r="X123" t="str">
        <f>Process1!Z123</f>
        <v>DP-3</v>
      </c>
      <c r="Y123" t="str">
        <f>Process1!AA123</f>
        <v>6x6,000</v>
      </c>
    </row>
    <row r="124" spans="1:25" x14ac:dyDescent="0.25">
      <c r="A124" t="str">
        <f>Process1!B124</f>
        <v>SCARABEO</v>
      </c>
      <c r="B124" t="str">
        <f>Process1!B124&amp;" "&amp;Process1!C124</f>
        <v>SCARABEO 5</v>
      </c>
      <c r="C124" s="5" t="s">
        <v>1461</v>
      </c>
      <c r="D124" s="5" t="s">
        <v>1456</v>
      </c>
      <c r="E124" t="str">
        <f>Process1!D124</f>
        <v>SS</v>
      </c>
      <c r="F124" t="str">
        <f>Process1!E124</f>
        <v>ME4500</v>
      </c>
      <c r="G124">
        <f>Process1!F124</f>
        <v>1990</v>
      </c>
      <c r="H124">
        <f>Process1!G124</f>
        <v>2003</v>
      </c>
      <c r="I124" t="str">
        <f>Process1!H124</f>
        <v>ABS</v>
      </c>
      <c r="J124">
        <f>Process1!I124</f>
        <v>6500</v>
      </c>
      <c r="K124">
        <f>Process1!J124</f>
        <v>6500</v>
      </c>
      <c r="L124">
        <f>Process1!K124</f>
        <v>25000</v>
      </c>
      <c r="M124" t="str">
        <f>Process1!L124</f>
        <v>-</v>
      </c>
      <c r="N124" t="str">
        <f>Process1!M124</f>
        <v>North</v>
      </c>
      <c r="O124">
        <f>Process1!O124</f>
        <v>40000</v>
      </c>
      <c r="P124">
        <f>Process1!P124</f>
        <v>10</v>
      </c>
      <c r="Q124">
        <f>Process1!Q124</f>
        <v>106</v>
      </c>
      <c r="R124">
        <f>Process1!R124</f>
        <v>265</v>
      </c>
      <c r="S124">
        <f>Process1!S124</f>
        <v>226</v>
      </c>
      <c r="T124">
        <f>Process1!T124</f>
        <v>29.5</v>
      </c>
      <c r="U124">
        <f>Process1!U124</f>
        <v>77</v>
      </c>
      <c r="V124">
        <f>Process1!V124</f>
        <v>4740</v>
      </c>
      <c r="W124" t="str">
        <f>Process1!W124</f>
        <v>95x23</v>
      </c>
      <c r="X124" t="str">
        <f>Process1!X124</f>
        <v>DP-3</v>
      </c>
      <c r="Y124" t="str">
        <f>Process1!Y124</f>
        <v>8x2,350</v>
      </c>
    </row>
    <row r="125" spans="1:25" x14ac:dyDescent="0.25">
      <c r="A125" t="str">
        <f>Process1!B125</f>
        <v>SCARABEO</v>
      </c>
      <c r="B125" t="str">
        <f>Process1!B125&amp;" "&amp;Process1!C125</f>
        <v>SCARABEO 7</v>
      </c>
      <c r="C125" s="5" t="s">
        <v>1461</v>
      </c>
      <c r="D125" s="5" t="s">
        <v>1456</v>
      </c>
      <c r="E125" t="str">
        <f>Process1!D125</f>
        <v>SS</v>
      </c>
      <c r="F125" t="str">
        <f>Process1!E125&amp;" "&amp;Process1!F125&amp;" "&amp;Process1!G125</f>
        <v>F&amp;G Pacesetter GVA</v>
      </c>
      <c r="G125">
        <f>Process1!H125</f>
        <v>1999</v>
      </c>
      <c r="H125" t="str">
        <f>Process1!I125</f>
        <v>-</v>
      </c>
      <c r="I125" t="str">
        <f>Process1!J125</f>
        <v>DNV</v>
      </c>
      <c r="J125">
        <f>Process1!K125</f>
        <v>4920</v>
      </c>
      <c r="K125">
        <f>Process1!L125</f>
        <v>4920</v>
      </c>
      <c r="L125">
        <f>Process1!M125</f>
        <v>25000</v>
      </c>
      <c r="M125" t="str">
        <f>Process1!N125</f>
        <v>-</v>
      </c>
      <c r="N125" t="str">
        <f>Process1!O125</f>
        <v>-</v>
      </c>
      <c r="O125">
        <f>Process1!P125</f>
        <v>40000</v>
      </c>
      <c r="P125" t="str">
        <f>Process1!Q125</f>
        <v>-</v>
      </c>
      <c r="Q125">
        <f>Process1!R125</f>
        <v>150</v>
      </c>
      <c r="R125">
        <f>Process1!S125</f>
        <v>403</v>
      </c>
      <c r="S125">
        <f>Process1!T125</f>
        <v>212</v>
      </c>
      <c r="T125" t="str">
        <f>Process1!U125</f>
        <v>-</v>
      </c>
      <c r="U125" t="str">
        <f>Process1!V125</f>
        <v>-</v>
      </c>
      <c r="V125">
        <f>Process1!W125</f>
        <v>3500</v>
      </c>
      <c r="W125" t="str">
        <f>Process1!X125</f>
        <v>81x21</v>
      </c>
      <c r="X125" t="str">
        <f>Process1!Y125</f>
        <v>-</v>
      </c>
      <c r="Y125" t="str">
        <f>Process1!Z125</f>
        <v>4x3,200</v>
      </c>
    </row>
    <row r="126" spans="1:25" x14ac:dyDescent="0.25">
      <c r="A126" t="str">
        <f>Process1!B126</f>
        <v>SCARABEO</v>
      </c>
      <c r="B126" t="str">
        <f>Process1!B126&amp;" "&amp;Process1!C126</f>
        <v>SCARABEO 8</v>
      </c>
      <c r="C126" s="5" t="s">
        <v>1461</v>
      </c>
      <c r="D126" s="5" t="s">
        <v>1456</v>
      </c>
      <c r="E126" t="str">
        <f>Process1!D126</f>
        <v>SS</v>
      </c>
      <c r="F126" t="str">
        <f>Process1!E126&amp;" "&amp;Process1!F126&amp;" "&amp;Process1!G126</f>
        <v>Moss CD50 MKII</v>
      </c>
      <c r="G126">
        <f>Process1!H126</f>
        <v>2012</v>
      </c>
      <c r="H126" t="str">
        <f>Process1!I126</f>
        <v>NA</v>
      </c>
      <c r="I126" t="str">
        <f>Process1!J126</f>
        <v>DNV</v>
      </c>
      <c r="J126">
        <f>Process1!K126</f>
        <v>10000</v>
      </c>
      <c r="K126">
        <f>Process1!L126</f>
        <v>10000</v>
      </c>
      <c r="L126">
        <f>Process1!M126</f>
        <v>35000</v>
      </c>
      <c r="M126" t="str">
        <f>Process1!N126</f>
        <v>2Q/17</v>
      </c>
      <c r="N126" t="str">
        <f>Process1!O126</f>
        <v>North</v>
      </c>
      <c r="O126">
        <f>Process1!Q126</f>
        <v>54000</v>
      </c>
      <c r="P126">
        <f>Process1!R126</f>
        <v>9.5</v>
      </c>
      <c r="Q126">
        <f>Process1!S126</f>
        <v>140</v>
      </c>
      <c r="R126">
        <f>Process1!T126</f>
        <v>273</v>
      </c>
      <c r="S126">
        <f>Process1!U126</f>
        <v>238</v>
      </c>
      <c r="T126">
        <f>Process1!V126</f>
        <v>35</v>
      </c>
      <c r="U126">
        <f>Process1!W126</f>
        <v>77.099999999999994</v>
      </c>
      <c r="V126">
        <f>Process1!X126</f>
        <v>6600</v>
      </c>
      <c r="W126" t="str">
        <f>Process1!Y126</f>
        <v>118.6x37.6</v>
      </c>
      <c r="X126" t="str">
        <f>Process1!Z126</f>
        <v>DP-3</v>
      </c>
      <c r="Y126" t="str">
        <f>Process1!AA126</f>
        <v>8x4,400</v>
      </c>
    </row>
    <row r="127" spans="1:25" x14ac:dyDescent="0.25">
      <c r="A127" t="str">
        <f>Process1!B127</f>
        <v>SCARABEO</v>
      </c>
      <c r="B127" t="str">
        <f>Process1!B127&amp;" "&amp;Process1!C127</f>
        <v>SCARABEO 9</v>
      </c>
      <c r="C127" s="5" t="s">
        <v>1461</v>
      </c>
      <c r="D127" s="5" t="s">
        <v>1456</v>
      </c>
      <c r="E127" t="str">
        <f>Process1!D127</f>
        <v>SS</v>
      </c>
      <c r="F127" t="str">
        <f>Process1!E127&amp;" "&amp;Process1!F127&amp;" "&amp;Process1!G127</f>
        <v>Frigstad D-90 DRR</v>
      </c>
      <c r="G127">
        <f>Process1!H127</f>
        <v>2011</v>
      </c>
      <c r="H127" t="str">
        <f>Process1!I127</f>
        <v>NA</v>
      </c>
      <c r="I127" t="str">
        <f>Process1!J127</f>
        <v>DNV</v>
      </c>
      <c r="J127">
        <f>Process1!K127</f>
        <v>10000</v>
      </c>
      <c r="K127">
        <f>Process1!L127</f>
        <v>12000</v>
      </c>
      <c r="L127">
        <f>Process1!M127</f>
        <v>50000</v>
      </c>
      <c r="M127" t="str">
        <f>Process1!N127</f>
        <v>1Q/17</v>
      </c>
      <c r="N127" t="str">
        <f>Process1!O127</f>
        <v>Gulf</v>
      </c>
      <c r="O127">
        <f>Process1!R127</f>
        <v>62000</v>
      </c>
      <c r="P127">
        <f>Process1!S127</f>
        <v>10</v>
      </c>
      <c r="Q127">
        <f>Process1!T127</f>
        <v>200</v>
      </c>
      <c r="R127">
        <f>Process1!U127</f>
        <v>265</v>
      </c>
      <c r="S127">
        <f>Process1!V127</f>
        <v>250</v>
      </c>
      <c r="T127">
        <f>Process1!W127</f>
        <v>36.799999999999997</v>
      </c>
      <c r="U127">
        <f>Process1!X127</f>
        <v>77.400000000000006</v>
      </c>
      <c r="V127">
        <f>Process1!Y127</f>
        <v>7700</v>
      </c>
      <c r="W127" t="str">
        <f>Process1!Z127</f>
        <v>137.8x26.2</v>
      </c>
      <c r="X127" t="str">
        <f>Process1!AA127</f>
        <v>DP-3</v>
      </c>
      <c r="Y127" t="str">
        <f>Process1!AB127</f>
        <v>8x5,766</v>
      </c>
    </row>
    <row r="128" spans="1:25" x14ac:dyDescent="0.25">
      <c r="A128" t="str">
        <f>Process1!B128</f>
        <v>CERRADO</v>
      </c>
      <c r="B128" t="str">
        <f>Process1!B128</f>
        <v>CERRADO</v>
      </c>
      <c r="C128" s="5" t="s">
        <v>1461</v>
      </c>
      <c r="D128" s="5" t="s">
        <v>1456</v>
      </c>
      <c r="E128" t="str">
        <f>Process1!C128</f>
        <v>DS</v>
      </c>
      <c r="F128" t="str">
        <f>Process1!D128&amp;" "&amp;Process1!E128</f>
        <v>Samsung 10000</v>
      </c>
      <c r="G128">
        <f>Process1!F128</f>
        <v>2011</v>
      </c>
      <c r="H128" t="str">
        <f>Process1!G128</f>
        <v>-</v>
      </c>
      <c r="I128" t="str">
        <f>Process1!H128</f>
        <v>-</v>
      </c>
      <c r="J128" t="str">
        <f>Process1!I128</f>
        <v>-</v>
      </c>
      <c r="K128" t="str">
        <f>Process1!J128</f>
        <v>-</v>
      </c>
      <c r="L128" t="str">
        <f>Process1!K128</f>
        <v>-</v>
      </c>
      <c r="M128" t="str">
        <f>Process1!L128</f>
        <v>-</v>
      </c>
      <c r="N128" t="str">
        <f>Process1!M128</f>
        <v>-</v>
      </c>
      <c r="O128" t="str">
        <f>Process1!N128</f>
        <v>-</v>
      </c>
      <c r="P128" t="str">
        <f>Process1!O128</f>
        <v>-</v>
      </c>
      <c r="Q128">
        <f>Process1!P128</f>
        <v>200</v>
      </c>
      <c r="R128">
        <f>Process1!Q128</f>
        <v>748</v>
      </c>
      <c r="S128">
        <f>Process1!R128</f>
        <v>138</v>
      </c>
      <c r="T128">
        <f>Process1!S128</f>
        <v>28</v>
      </c>
      <c r="U128">
        <f>Process1!T128</f>
        <v>39</v>
      </c>
      <c r="V128">
        <f>Process1!U128</f>
        <v>20000</v>
      </c>
      <c r="W128" t="str">
        <f>Process1!V128</f>
        <v>84x41</v>
      </c>
      <c r="X128" t="str">
        <f>Process1!W128</f>
        <v>DP-3</v>
      </c>
      <c r="Y128" t="str">
        <f>Process1!X128</f>
        <v>6x6,000</v>
      </c>
    </row>
    <row r="129" spans="1:25" x14ac:dyDescent="0.25">
      <c r="A129" t="str">
        <f>Process1!B129</f>
        <v>SC</v>
      </c>
      <c r="B129" t="str">
        <f>Process1!B129&amp;" "&amp;Process1!C129</f>
        <v>SC LANCER</v>
      </c>
      <c r="C129" s="5" t="s">
        <v>1461</v>
      </c>
      <c r="D129" s="5" t="s">
        <v>1456</v>
      </c>
      <c r="E129" t="str">
        <f>Process1!D129</f>
        <v>DS</v>
      </c>
      <c r="F129" t="str">
        <f>Process1!E129&amp;" "&amp;Process1!F129&amp;" "&amp;Process1!G129&amp;" "&amp;Process1!H129&amp;" "&amp;Process1!I129</f>
        <v>Gusto Pelican Ice Class II</v>
      </c>
      <c r="G129">
        <f>Process1!J129</f>
        <v>1977</v>
      </c>
      <c r="H129">
        <f>Process1!K129</f>
        <v>2000</v>
      </c>
      <c r="I129" t="str">
        <f>Process1!L129</f>
        <v>-</v>
      </c>
      <c r="J129">
        <f>Process1!M129</f>
        <v>4920</v>
      </c>
      <c r="K129">
        <f>Process1!N129</f>
        <v>4920</v>
      </c>
      <c r="L129">
        <f>Process1!O129</f>
        <v>19680</v>
      </c>
      <c r="M129" t="str">
        <f>Process1!P129</f>
        <v>-</v>
      </c>
      <c r="N129" t="str">
        <f>Process1!Q129</f>
        <v>Brazil</v>
      </c>
      <c r="O129" t="str">
        <f>Process1!R129</f>
        <v>-</v>
      </c>
      <c r="P129" t="str">
        <f>Process1!S129</f>
        <v>-</v>
      </c>
      <c r="Q129">
        <f>Process1!T129</f>
        <v>100</v>
      </c>
      <c r="R129">
        <f>Process1!U129</f>
        <v>450</v>
      </c>
      <c r="S129">
        <f>Process1!V129</f>
        <v>77</v>
      </c>
      <c r="T129" t="str">
        <f>Process1!W129</f>
        <v>-</v>
      </c>
      <c r="U129" t="str">
        <f>Process1!X129</f>
        <v>-</v>
      </c>
      <c r="V129" t="str">
        <f>Process1!Y129</f>
        <v>-</v>
      </c>
      <c r="W129" t="str">
        <f>Process1!Z129</f>
        <v>-</v>
      </c>
      <c r="X129" t="str">
        <f>Process1!AA129</f>
        <v>DP</v>
      </c>
      <c r="Y129" t="str">
        <f>Process1!AB129</f>
        <v>-</v>
      </c>
    </row>
    <row r="130" spans="1:25" x14ac:dyDescent="0.25">
      <c r="A130" t="str">
        <f>Process1!B130</f>
        <v>SERTAO</v>
      </c>
      <c r="B130" t="str">
        <f>Process1!B130</f>
        <v>SERTAO</v>
      </c>
      <c r="C130" s="5" t="s">
        <v>1461</v>
      </c>
      <c r="D130" s="5" t="s">
        <v>1456</v>
      </c>
      <c r="E130" t="str">
        <f>Process1!C130</f>
        <v>DS</v>
      </c>
      <c r="F130" t="str">
        <f>Process1!D130&amp;" "&amp;Process1!E130</f>
        <v>Samsung 10000</v>
      </c>
      <c r="G130">
        <f>Process1!F130</f>
        <v>2011</v>
      </c>
      <c r="H130" t="str">
        <f>Process1!G130</f>
        <v>-</v>
      </c>
      <c r="I130" t="str">
        <f>Process1!H130</f>
        <v>-</v>
      </c>
      <c r="J130">
        <f>Process1!I130</f>
        <v>10000</v>
      </c>
      <c r="K130">
        <f>Process1!J130</f>
        <v>10000</v>
      </c>
      <c r="L130">
        <f>Process1!K130</f>
        <v>37400</v>
      </c>
      <c r="M130" t="str">
        <f>Process1!L130</f>
        <v>-</v>
      </c>
      <c r="N130" t="str">
        <f>Process1!M130</f>
        <v>-</v>
      </c>
      <c r="O130" t="str">
        <f>Process1!N130</f>
        <v>-</v>
      </c>
      <c r="P130" t="str">
        <f>Process1!O130</f>
        <v>-</v>
      </c>
      <c r="Q130">
        <f>Process1!P130</f>
        <v>200</v>
      </c>
      <c r="R130">
        <f>Process1!Q130</f>
        <v>748</v>
      </c>
      <c r="S130">
        <f>Process1!R130</f>
        <v>138</v>
      </c>
      <c r="T130">
        <f>Process1!S130</f>
        <v>28</v>
      </c>
      <c r="U130">
        <f>Process1!T130</f>
        <v>39</v>
      </c>
      <c r="V130">
        <f>Process1!U130</f>
        <v>20000</v>
      </c>
      <c r="W130" t="str">
        <f>Process1!V130</f>
        <v>84x40</v>
      </c>
      <c r="X130" t="str">
        <f>Process1!W130</f>
        <v>DP-3</v>
      </c>
      <c r="Y130" t="str">
        <f>Process1!X130</f>
        <v>6x6,000</v>
      </c>
    </row>
    <row r="131" spans="1:25" x14ac:dyDescent="0.25">
      <c r="A131" t="str">
        <f>Process1!B131</f>
        <v>SS</v>
      </c>
      <c r="B131" t="str">
        <f>Process1!B131&amp;" "&amp;Process1!C131</f>
        <v>SS AMAZONIA</v>
      </c>
      <c r="C131" s="5" t="s">
        <v>1461</v>
      </c>
      <c r="D131" s="5" t="s">
        <v>1456</v>
      </c>
      <c r="E131" t="str">
        <f>Process1!D131</f>
        <v>SS</v>
      </c>
      <c r="F131" t="str">
        <f>Process1!E131&amp;" "&amp;Process1!F131&amp;" "&amp;Process1!G131</f>
        <v>F&amp;G ExD Millennium</v>
      </c>
      <c r="G131">
        <f>Process1!H131</f>
        <v>2011</v>
      </c>
      <c r="H131" t="str">
        <f>Process1!I131</f>
        <v>-</v>
      </c>
      <c r="I131" t="str">
        <f>Process1!J131</f>
        <v>ABS</v>
      </c>
      <c r="J131">
        <f>Process1!K131</f>
        <v>7874</v>
      </c>
      <c r="K131">
        <f>Process1!L131</f>
        <v>7874</v>
      </c>
      <c r="L131">
        <f>Process1!M131</f>
        <v>25000</v>
      </c>
      <c r="M131" t="str">
        <f>Process1!N131</f>
        <v>-</v>
      </c>
      <c r="N131" t="str">
        <f>Process1!O131</f>
        <v>-</v>
      </c>
      <c r="O131" t="str">
        <f>Process1!P131</f>
        <v>-</v>
      </c>
      <c r="P131" t="str">
        <f>Process1!Q131</f>
        <v>-</v>
      </c>
      <c r="Q131">
        <f>Process1!R131</f>
        <v>135</v>
      </c>
      <c r="R131">
        <f>Process1!S131</f>
        <v>345</v>
      </c>
      <c r="S131">
        <f>Process1!T131</f>
        <v>254</v>
      </c>
      <c r="T131">
        <f>Process1!U131</f>
        <v>24</v>
      </c>
      <c r="U131">
        <f>Process1!V131</f>
        <v>55</v>
      </c>
      <c r="V131">
        <f>Process1!W131</f>
        <v>5500</v>
      </c>
      <c r="W131" t="str">
        <f>Process1!X131</f>
        <v>87x22</v>
      </c>
      <c r="X131" t="str">
        <f>Process1!Y131</f>
        <v>DP-2</v>
      </c>
      <c r="Y131" t="str">
        <f>Process1!Z131</f>
        <v>8x3,250</v>
      </c>
    </row>
    <row r="132" spans="1:25" x14ac:dyDescent="0.25">
      <c r="A132" t="str">
        <f>Process1!B132</f>
        <v>SS</v>
      </c>
      <c r="B132" t="str">
        <f>Process1!B132&amp;" "&amp;Process1!C132</f>
        <v>SS PANTANAL</v>
      </c>
      <c r="C132" s="5" t="s">
        <v>1461</v>
      </c>
      <c r="D132" s="5" t="s">
        <v>1456</v>
      </c>
      <c r="E132" t="str">
        <f>Process1!D132</f>
        <v>SS</v>
      </c>
      <c r="F132" t="str">
        <f>Process1!E132&amp;" "&amp;Process1!F132&amp;" "&amp;Process1!G132</f>
        <v>F&amp;G ExD Millennium</v>
      </c>
      <c r="G132">
        <f>Process1!H132</f>
        <v>2010</v>
      </c>
      <c r="H132" t="str">
        <f>Process1!I132</f>
        <v>-</v>
      </c>
      <c r="I132" t="str">
        <f>Process1!J132</f>
        <v>ABS</v>
      </c>
      <c r="J132">
        <f>Process1!K132</f>
        <v>6560</v>
      </c>
      <c r="K132">
        <f>Process1!L132</f>
        <v>6560</v>
      </c>
      <c r="L132">
        <f>Process1!M132</f>
        <v>25000</v>
      </c>
      <c r="M132" t="str">
        <f>Process1!N132</f>
        <v>-</v>
      </c>
      <c r="N132" t="str">
        <f>Process1!O132</f>
        <v>-</v>
      </c>
      <c r="O132" t="str">
        <f>Process1!P132</f>
        <v>-</v>
      </c>
      <c r="P132" t="str">
        <f>Process1!Q132</f>
        <v>-</v>
      </c>
      <c r="Q132">
        <f>Process1!R132</f>
        <v>135</v>
      </c>
      <c r="R132">
        <f>Process1!S132</f>
        <v>345</v>
      </c>
      <c r="S132">
        <f>Process1!T132</f>
        <v>254</v>
      </c>
      <c r="T132">
        <f>Process1!U132</f>
        <v>24</v>
      </c>
      <c r="U132">
        <f>Process1!V132</f>
        <v>55</v>
      </c>
      <c r="V132">
        <f>Process1!W132</f>
        <v>5500</v>
      </c>
      <c r="W132" t="str">
        <f>Process1!X132</f>
        <v>87x22</v>
      </c>
      <c r="X132" t="str">
        <f>Process1!Y132</f>
        <v>DP-2</v>
      </c>
      <c r="Y132" t="str">
        <f>Process1!Z132</f>
        <v>8x3,250</v>
      </c>
    </row>
    <row r="133" spans="1:25" x14ac:dyDescent="0.25">
      <c r="A133" t="str">
        <f>Process1!B133</f>
        <v>VITORIA</v>
      </c>
      <c r="B133" t="str">
        <f>Process1!B133&amp;" "&amp;Process1!C133</f>
        <v>VITORIA 10000</v>
      </c>
      <c r="C133" s="5" t="s">
        <v>1461</v>
      </c>
      <c r="D133" s="5" t="s">
        <v>1456</v>
      </c>
      <c r="E133" t="str">
        <f>Process1!D133</f>
        <v>DS</v>
      </c>
      <c r="F133" t="str">
        <f>Process1!E133&amp;" "&amp;Process1!F133</f>
        <v>Samsung 10000</v>
      </c>
      <c r="G133">
        <f>Process1!G133</f>
        <v>2010</v>
      </c>
      <c r="H133" t="str">
        <f>Process1!H133</f>
        <v>-</v>
      </c>
      <c r="I133" t="str">
        <f>Process1!I133</f>
        <v>-</v>
      </c>
      <c r="J133">
        <f>Process1!J133</f>
        <v>10000</v>
      </c>
      <c r="K133">
        <f>Process1!K133</f>
        <v>10000</v>
      </c>
      <c r="L133">
        <f>Process1!L133</f>
        <v>37400</v>
      </c>
      <c r="M133" t="str">
        <f>Process1!M133</f>
        <v>-</v>
      </c>
      <c r="N133" t="str">
        <f>Process1!N133</f>
        <v>-</v>
      </c>
      <c r="O133">
        <f>Process1!O133</f>
        <v>56000</v>
      </c>
      <c r="P133" t="str">
        <f>Process1!P133</f>
        <v>-</v>
      </c>
      <c r="Q133">
        <f>Process1!Q133</f>
        <v>200</v>
      </c>
      <c r="R133">
        <f>Process1!R133</f>
        <v>748</v>
      </c>
      <c r="S133">
        <f>Process1!S133</f>
        <v>138</v>
      </c>
      <c r="T133">
        <f>Process1!T133</f>
        <v>28</v>
      </c>
      <c r="U133">
        <f>Process1!U133</f>
        <v>39</v>
      </c>
      <c r="V133">
        <f>Process1!V133</f>
        <v>20000</v>
      </c>
      <c r="W133" t="str">
        <f>Process1!W133</f>
        <v>84x41</v>
      </c>
      <c r="X133" t="str">
        <f>Process1!X133</f>
        <v>DP-3</v>
      </c>
      <c r="Y133" t="str">
        <f>Process1!Y133</f>
        <v>6x6,000</v>
      </c>
    </row>
    <row r="134" spans="1:25" x14ac:dyDescent="0.25">
      <c r="A134" t="str">
        <f>Process1!B134</f>
        <v>WEST</v>
      </c>
      <c r="B134" t="str">
        <f>Process1!B134&amp;" "&amp;Process1!C134</f>
        <v>WEST AURIGA</v>
      </c>
      <c r="C134" s="5" t="s">
        <v>1461</v>
      </c>
      <c r="D134" s="5" t="s">
        <v>1456</v>
      </c>
      <c r="E134" t="str">
        <f>Process1!D134</f>
        <v>DS</v>
      </c>
      <c r="F134" t="str">
        <f>Process1!E134&amp;" "&amp;Process1!F134</f>
        <v>SHI S10,000</v>
      </c>
      <c r="G134">
        <f>Process1!G134</f>
        <v>2013</v>
      </c>
      <c r="H134" t="str">
        <f>Process1!H134</f>
        <v>-</v>
      </c>
      <c r="I134" t="str">
        <f>Process1!I134</f>
        <v>ABS</v>
      </c>
      <c r="J134">
        <f>Process1!J134</f>
        <v>12000</v>
      </c>
      <c r="K134">
        <f>Process1!K134</f>
        <v>10000</v>
      </c>
      <c r="L134">
        <f>Process1!L134</f>
        <v>40000</v>
      </c>
      <c r="M134" t="str">
        <f>Process1!M134</f>
        <v>3Q/20</v>
      </c>
      <c r="N134" t="str">
        <f>Process1!N134</f>
        <v>GoM</v>
      </c>
      <c r="O134">
        <f>Process1!O134</f>
        <v>56300</v>
      </c>
      <c r="P134">
        <f>Process1!P134</f>
        <v>12</v>
      </c>
      <c r="Q134">
        <f>Process1!Q134</f>
        <v>200</v>
      </c>
      <c r="R134">
        <f>Process1!R134</f>
        <v>748</v>
      </c>
      <c r="S134">
        <f>Process1!S134</f>
        <v>138</v>
      </c>
      <c r="T134" t="str">
        <f>Process1!T134</f>
        <v>-</v>
      </c>
      <c r="U134" t="str">
        <f>Process1!U134</f>
        <v>-</v>
      </c>
      <c r="V134">
        <f>Process1!V134</f>
        <v>18000</v>
      </c>
      <c r="W134" t="str">
        <f>Process1!W134</f>
        <v>-</v>
      </c>
      <c r="X134" t="str">
        <f>Process1!X134</f>
        <v>DP-3</v>
      </c>
      <c r="Y134" t="str">
        <f>Process1!Y134</f>
        <v>6x6,000</v>
      </c>
    </row>
    <row r="135" spans="1:25" x14ac:dyDescent="0.25">
      <c r="A135" t="str">
        <f>Process1!B135</f>
        <v>WEST</v>
      </c>
      <c r="B135" t="str">
        <f>Process1!B135&amp;" "&amp;Process1!C135</f>
        <v>WEST AQUARIUS</v>
      </c>
      <c r="C135" s="5" t="s">
        <v>1461</v>
      </c>
      <c r="D135" s="5" t="s">
        <v>1456</v>
      </c>
      <c r="E135" t="str">
        <f>Process1!D135</f>
        <v>SS</v>
      </c>
      <c r="F135" t="str">
        <f>Process1!E135&amp;" "&amp;Process1!F135</f>
        <v>GVA 7500</v>
      </c>
      <c r="G135">
        <f>Process1!G135</f>
        <v>2009</v>
      </c>
      <c r="H135" t="str">
        <f>Process1!H135</f>
        <v>-</v>
      </c>
      <c r="I135" t="str">
        <f>Process1!I135</f>
        <v>DNV</v>
      </c>
      <c r="J135">
        <f>Process1!J135</f>
        <v>10000</v>
      </c>
      <c r="K135">
        <f>Process1!K135</f>
        <v>10000</v>
      </c>
      <c r="L135">
        <f>Process1!L135</f>
        <v>35000</v>
      </c>
      <c r="M135" t="str">
        <f>Process1!M135</f>
        <v>2Q/17</v>
      </c>
      <c r="N135" t="str">
        <f>Process1!N135</f>
        <v>Asia</v>
      </c>
      <c r="O135">
        <f>Process1!Q135</f>
        <v>50500</v>
      </c>
      <c r="P135">
        <f>Process1!R135</f>
        <v>6</v>
      </c>
      <c r="Q135">
        <f>Process1!S135</f>
        <v>180</v>
      </c>
      <c r="R135">
        <f>Process1!T135</f>
        <v>382</v>
      </c>
      <c r="S135">
        <f>Process1!U135</f>
        <v>317</v>
      </c>
      <c r="T135">
        <f>Process1!V135</f>
        <v>30.5</v>
      </c>
      <c r="U135">
        <f>Process1!W135</f>
        <v>75.5</v>
      </c>
      <c r="V135">
        <f>Process1!X135</f>
        <v>7000</v>
      </c>
      <c r="W135" t="str">
        <f>Process1!Y135</f>
        <v>63x26</v>
      </c>
      <c r="X135" t="str">
        <f>Process1!Z135</f>
        <v>DP-3</v>
      </c>
      <c r="Y135" t="str">
        <f>Process1!AA135</f>
        <v>8x4,690</v>
      </c>
    </row>
    <row r="136" spans="1:25" x14ac:dyDescent="0.25">
      <c r="A136" t="str">
        <f>Process1!B136</f>
        <v>WEST</v>
      </c>
      <c r="B136" t="str">
        <f>Process1!B136&amp;" "&amp;Process1!C136</f>
        <v>WEST CAPELLA</v>
      </c>
      <c r="C136" s="5" t="s">
        <v>1461</v>
      </c>
      <c r="D136" s="5" t="s">
        <v>1456</v>
      </c>
      <c r="E136" t="str">
        <f>Process1!D136</f>
        <v>DS</v>
      </c>
      <c r="F136" t="str">
        <f>Process1!E136&amp;" "&amp;Process1!F136</f>
        <v>Samsung 10000</v>
      </c>
      <c r="G136">
        <f>Process1!G136</f>
        <v>2008</v>
      </c>
      <c r="H136" t="str">
        <f>Process1!H136</f>
        <v>-</v>
      </c>
      <c r="I136" t="str">
        <f>Process1!I136</f>
        <v>ABS</v>
      </c>
      <c r="J136">
        <f>Process1!J136</f>
        <v>10000</v>
      </c>
      <c r="K136">
        <f>Process1!K136</f>
        <v>10000</v>
      </c>
      <c r="L136">
        <f>Process1!L136</f>
        <v>37500</v>
      </c>
      <c r="M136" t="str">
        <f>Process1!M136</f>
        <v>2Q/17</v>
      </c>
      <c r="N136" t="str">
        <f>Process1!N136</f>
        <v>West</v>
      </c>
      <c r="O136">
        <f>Process1!P136</f>
        <v>64500</v>
      </c>
      <c r="P136">
        <f>Process1!Q136</f>
        <v>11</v>
      </c>
      <c r="Q136">
        <f>Process1!R136</f>
        <v>180</v>
      </c>
      <c r="R136">
        <f>Process1!S136</f>
        <v>748</v>
      </c>
      <c r="S136">
        <f>Process1!T136</f>
        <v>138</v>
      </c>
      <c r="T136">
        <f>Process1!U136</f>
        <v>27.2</v>
      </c>
      <c r="U136">
        <f>Process1!V136</f>
        <v>39.4</v>
      </c>
      <c r="V136">
        <f>Process1!W136</f>
        <v>20000</v>
      </c>
      <c r="W136" t="str">
        <f>Process1!X136</f>
        <v>84x31</v>
      </c>
      <c r="X136" t="str">
        <f>Process1!Y136</f>
        <v>DP-3</v>
      </c>
      <c r="Y136" t="str">
        <f>Process1!Z136</f>
        <v>6x5,360</v>
      </c>
    </row>
    <row r="137" spans="1:25" x14ac:dyDescent="0.25">
      <c r="A137" t="str">
        <f>Process1!B137</f>
        <v>WEST</v>
      </c>
      <c r="B137" t="str">
        <f>Process1!B137&amp;" "&amp;Process1!C137</f>
        <v>WEST CAPRICORN</v>
      </c>
      <c r="C137" s="5" t="s">
        <v>1461</v>
      </c>
      <c r="D137" s="5" t="s">
        <v>1456</v>
      </c>
      <c r="E137" t="str">
        <f>Process1!D137</f>
        <v>SS</v>
      </c>
      <c r="F137" s="6" t="str">
        <f>"F&amp;G "&amp;Process1!H137&amp;" "&amp;Process1!I137</f>
        <v>F&amp;G ExD Class</v>
      </c>
      <c r="G137">
        <f>Process1!J137</f>
        <v>2011</v>
      </c>
      <c r="H137" t="str">
        <f>Process1!K137</f>
        <v>-</v>
      </c>
      <c r="I137" t="str">
        <f>Process1!L137</f>
        <v>ABS</v>
      </c>
      <c r="J137">
        <f>Process1!M137</f>
        <v>7500</v>
      </c>
      <c r="K137">
        <f>Process1!N137</f>
        <v>10000</v>
      </c>
      <c r="L137">
        <f>Process1!O137</f>
        <v>37500</v>
      </c>
      <c r="M137" t="str">
        <f>Process1!P137</f>
        <v>3Q/17</v>
      </c>
      <c r="N137" t="str">
        <f>Process1!Q137</f>
        <v>GoM</v>
      </c>
      <c r="O137">
        <f>Process1!R137</f>
        <v>50500</v>
      </c>
      <c r="P137">
        <f>Process1!S137</f>
        <v>7</v>
      </c>
      <c r="Q137">
        <f>Process1!T137</f>
        <v>180</v>
      </c>
      <c r="R137">
        <f>Process1!U137</f>
        <v>379</v>
      </c>
      <c r="S137">
        <f>Process1!V137</f>
        <v>296</v>
      </c>
      <c r="T137">
        <f>Process1!W137</f>
        <v>27.7</v>
      </c>
      <c r="U137">
        <f>Process1!X137</f>
        <v>65.5</v>
      </c>
      <c r="V137">
        <f>Process1!Y137</f>
        <v>7000</v>
      </c>
      <c r="W137" t="str">
        <f>Process1!Z137</f>
        <v>-</v>
      </c>
      <c r="X137" t="str">
        <f>Process1!AA137</f>
        <v>DPS-2+</v>
      </c>
      <c r="Y137" t="str">
        <f>Process1!AB137</f>
        <v>8x4,485</v>
      </c>
    </row>
    <row r="138" spans="1:25" x14ac:dyDescent="0.25">
      <c r="A138" t="str">
        <f>Process1!B138</f>
        <v>WEST</v>
      </c>
      <c r="B138" t="str">
        <f>Process1!B138&amp;" "&amp;Process1!C138</f>
        <v>WEST CARINA</v>
      </c>
      <c r="C138" s="5" t="s">
        <v>1461</v>
      </c>
      <c r="D138" s="5" t="s">
        <v>1456</v>
      </c>
      <c r="E138" t="str">
        <f>Process1!D138</f>
        <v>DS</v>
      </c>
      <c r="F138" t="str">
        <f>Process1!E138&amp;" "&amp;Process1!F138</f>
        <v>Samsung 12000</v>
      </c>
      <c r="G138">
        <f>Process1!G138</f>
        <v>2014</v>
      </c>
      <c r="H138" t="str">
        <f>Process1!H138</f>
        <v>-</v>
      </c>
      <c r="I138" t="str">
        <f>Process1!I138</f>
        <v>ABS</v>
      </c>
      <c r="J138">
        <f>Process1!J138</f>
        <v>12000</v>
      </c>
      <c r="K138">
        <f>Process1!K138</f>
        <v>12000</v>
      </c>
      <c r="L138">
        <f>Process1!L138</f>
        <v>37500</v>
      </c>
      <c r="M138" t="str">
        <f>Process1!M138</f>
        <v>1Q/15</v>
      </c>
      <c r="N138" t="str">
        <f>Process1!N138</f>
        <v>Asia</v>
      </c>
      <c r="O138">
        <f>Process1!O138</f>
        <v>56300</v>
      </c>
      <c r="P138">
        <f>Process1!P138</f>
        <v>12</v>
      </c>
      <c r="Q138">
        <f>Process1!Q138</f>
        <v>200</v>
      </c>
      <c r="R138">
        <f>Process1!R138</f>
        <v>748</v>
      </c>
      <c r="S138">
        <f>Process1!S138</f>
        <v>138</v>
      </c>
      <c r="T138" t="str">
        <f>Process1!T138</f>
        <v>-</v>
      </c>
      <c r="U138" t="str">
        <f>Process1!U138</f>
        <v>-</v>
      </c>
      <c r="V138">
        <f>Process1!V138</f>
        <v>18000</v>
      </c>
      <c r="W138" t="str">
        <f>Process1!W138</f>
        <v>-</v>
      </c>
      <c r="X138" t="str">
        <f>Process1!X138</f>
        <v>DP-3</v>
      </c>
      <c r="Y138" t="str">
        <f>Process1!Y138</f>
        <v>6x6,000</v>
      </c>
    </row>
    <row r="139" spans="1:25" x14ac:dyDescent="0.25">
      <c r="A139" t="str">
        <f>Process1!B139</f>
        <v>WEST</v>
      </c>
      <c r="B139" t="str">
        <f>Process1!B139&amp;" "&amp;Process1!C139</f>
        <v>WEST ECLIPSE</v>
      </c>
      <c r="C139" s="5" t="s">
        <v>1461</v>
      </c>
      <c r="D139" s="5" t="s">
        <v>1456</v>
      </c>
      <c r="E139" t="str">
        <f>Process1!D139</f>
        <v>SS</v>
      </c>
      <c r="F139" t="str">
        <f>Process1!E139&amp;" "&amp;Process1!F139&amp;" "&amp;Process1!G139</f>
        <v>F&amp;G ExD Millennium</v>
      </c>
      <c r="G139">
        <f>Process1!H139</f>
        <v>2011</v>
      </c>
      <c r="H139" t="str">
        <f>Process1!I139</f>
        <v>-</v>
      </c>
      <c r="I139" t="str">
        <f>Process1!J139</f>
        <v>ABS</v>
      </c>
      <c r="J139">
        <f>Process1!K139</f>
        <v>7500</v>
      </c>
      <c r="K139">
        <f>Process1!L139</f>
        <v>12000</v>
      </c>
      <c r="L139">
        <f>Process1!M139</f>
        <v>37500</v>
      </c>
      <c r="M139" t="str">
        <f>Process1!N139</f>
        <v>1Q/15</v>
      </c>
      <c r="N139" t="str">
        <f>Process1!O139</f>
        <v>West</v>
      </c>
      <c r="O139">
        <f>Process1!Q139</f>
        <v>40480</v>
      </c>
      <c r="P139">
        <f>Process1!R139</f>
        <v>4</v>
      </c>
      <c r="Q139">
        <f>Process1!S139</f>
        <v>180</v>
      </c>
      <c r="R139">
        <f>Process1!T139</f>
        <v>398</v>
      </c>
      <c r="S139">
        <f>Process1!U139</f>
        <v>298</v>
      </c>
      <c r="T139">
        <f>Process1!V139</f>
        <v>27.6</v>
      </c>
      <c r="U139">
        <f>Process1!W139</f>
        <v>55.8</v>
      </c>
      <c r="V139">
        <f>Process1!X139</f>
        <v>7000</v>
      </c>
      <c r="W139" t="str">
        <f>Process1!Y139</f>
        <v>135.6x29.52</v>
      </c>
      <c r="X139" t="str">
        <f>Process1!Z139</f>
        <v>DP-2</v>
      </c>
      <c r="Y139" t="str">
        <f>Process1!AA139</f>
        <v>8x4425</v>
      </c>
    </row>
    <row r="140" spans="1:25" x14ac:dyDescent="0.25">
      <c r="A140" t="str">
        <f>Process1!B140</f>
        <v>WEST</v>
      </c>
      <c r="B140" t="str">
        <f>Process1!B140&amp;" "&amp;Process1!C140</f>
        <v>WEST EMINENCE</v>
      </c>
      <c r="C140" s="5" t="s">
        <v>1461</v>
      </c>
      <c r="D140" s="5" t="s">
        <v>1456</v>
      </c>
      <c r="E140" t="str">
        <f>Process1!D140</f>
        <v>SS</v>
      </c>
      <c r="F140" t="str">
        <f>Process1!E140&amp;" "&amp;Process1!F140&amp;" "&amp;Process1!G140</f>
        <v>Moss CS50 MkII</v>
      </c>
      <c r="G140">
        <f>Process1!H140</f>
        <v>2009</v>
      </c>
      <c r="H140" t="str">
        <f>Process1!I140</f>
        <v>-</v>
      </c>
      <c r="I140" t="str">
        <f>Process1!J140</f>
        <v>DNV</v>
      </c>
      <c r="J140">
        <f>Process1!K140</f>
        <v>10000</v>
      </c>
      <c r="K140">
        <f>Process1!L140</f>
        <v>10000</v>
      </c>
      <c r="L140">
        <f>Process1!M140</f>
        <v>30000</v>
      </c>
      <c r="M140" t="str">
        <f>Process1!N140</f>
        <v>3Q/15</v>
      </c>
      <c r="N140" t="str">
        <f>Process1!O140</f>
        <v>Brazil</v>
      </c>
      <c r="O140">
        <f>Process1!P140</f>
        <v>50500</v>
      </c>
      <c r="P140">
        <f>Process1!Q140</f>
        <v>8</v>
      </c>
      <c r="Q140">
        <f>Process1!R140</f>
        <v>180</v>
      </c>
      <c r="R140">
        <f>Process1!S140</f>
        <v>273</v>
      </c>
      <c r="S140">
        <f>Process1!T140</f>
        <v>239</v>
      </c>
      <c r="T140">
        <f>Process1!U140</f>
        <v>32.299999999999997</v>
      </c>
      <c r="U140">
        <f>Process1!V140</f>
        <v>77</v>
      </c>
      <c r="V140">
        <f>Process1!W140</f>
        <v>6100</v>
      </c>
      <c r="W140" t="str">
        <f>Process1!X140</f>
        <v>-</v>
      </c>
      <c r="X140" t="str">
        <f>Process1!Y140</f>
        <v>DP-3</v>
      </c>
      <c r="Y140" t="str">
        <f>Process1!Z140</f>
        <v>8x4,485</v>
      </c>
    </row>
    <row r="141" spans="1:25" x14ac:dyDescent="0.25">
      <c r="A141" t="str">
        <f>Process1!B141</f>
        <v>WEST</v>
      </c>
      <c r="B141" t="str">
        <f>Process1!B141&amp;" "&amp;Process1!C141</f>
        <v>WEST GEMINI</v>
      </c>
      <c r="C141" s="5" t="s">
        <v>1461</v>
      </c>
      <c r="D141" s="5" t="s">
        <v>1456</v>
      </c>
      <c r="E141" t="str">
        <f>Process1!D141</f>
        <v>DS</v>
      </c>
      <c r="F141" t="str">
        <f>Process1!E141&amp;" "&amp;Process1!F141</f>
        <v>Samsung 10000</v>
      </c>
      <c r="G141">
        <f>Process1!G141</f>
        <v>2010</v>
      </c>
      <c r="H141" t="str">
        <f>Process1!H141</f>
        <v>-</v>
      </c>
      <c r="I141" t="str">
        <f>Process1!I141</f>
        <v>ABS</v>
      </c>
      <c r="J141">
        <f>Process1!J141</f>
        <v>10000</v>
      </c>
      <c r="K141">
        <f>Process1!K141</f>
        <v>10000</v>
      </c>
      <c r="L141">
        <f>Process1!L141</f>
        <v>37500</v>
      </c>
      <c r="M141" t="str">
        <f>Process1!M141</f>
        <v>4Q/17</v>
      </c>
      <c r="N141" t="str">
        <f>Process1!N141</f>
        <v>West</v>
      </c>
      <c r="O141">
        <f>Process1!P141</f>
        <v>64500</v>
      </c>
      <c r="P141">
        <f>Process1!Q141</f>
        <v>11</v>
      </c>
      <c r="Q141">
        <f>Process1!R141</f>
        <v>180</v>
      </c>
      <c r="R141">
        <f>Process1!S141</f>
        <v>748</v>
      </c>
      <c r="S141">
        <f>Process1!T141</f>
        <v>138</v>
      </c>
      <c r="T141">
        <f>Process1!U141</f>
        <v>27.2</v>
      </c>
      <c r="U141">
        <f>Process1!V141</f>
        <v>39.4</v>
      </c>
      <c r="V141">
        <f>Process1!W141</f>
        <v>20000</v>
      </c>
      <c r="W141" t="str">
        <f>Process1!X141</f>
        <v>84x31</v>
      </c>
      <c r="X141" t="str">
        <f>Process1!Y141</f>
        <v>DP-3</v>
      </c>
      <c r="Y141" t="str">
        <f>Process1!Z141</f>
        <v>6x5,360</v>
      </c>
    </row>
    <row r="142" spans="1:25" x14ac:dyDescent="0.25">
      <c r="A142" t="str">
        <f>Process1!B142</f>
        <v>WEST</v>
      </c>
      <c r="B142" t="str">
        <f>Process1!B142&amp;" "&amp;Process1!C142</f>
        <v>WEST HERCULES</v>
      </c>
      <c r="C142" s="5" t="s">
        <v>1461</v>
      </c>
      <c r="D142" s="5" t="s">
        <v>1456</v>
      </c>
      <c r="E142" t="str">
        <f>Process1!D142</f>
        <v>SS</v>
      </c>
      <c r="F142" t="str">
        <f>Process1!E142</f>
        <v>GVA</v>
      </c>
      <c r="G142">
        <f>Process1!F142</f>
        <v>7500</v>
      </c>
      <c r="H142">
        <f>Process1!G142</f>
        <v>2008</v>
      </c>
      <c r="I142" t="str">
        <f>Process1!H142</f>
        <v>-</v>
      </c>
      <c r="J142" t="str">
        <f>Process1!I142</f>
        <v>DNV</v>
      </c>
      <c r="K142">
        <f>Process1!J142</f>
        <v>10000</v>
      </c>
      <c r="L142">
        <f>Process1!K142</f>
        <v>10000</v>
      </c>
      <c r="M142">
        <f>Process1!L142</f>
        <v>35000</v>
      </c>
      <c r="N142" t="str">
        <f>Process1!M142</f>
        <v>1Q/17</v>
      </c>
      <c r="O142">
        <f>Process1!P142</f>
        <v>50500</v>
      </c>
      <c r="P142">
        <f>Process1!Q142</f>
        <v>6</v>
      </c>
      <c r="Q142">
        <f>Process1!R142</f>
        <v>180</v>
      </c>
      <c r="R142">
        <f>Process1!S142</f>
        <v>382</v>
      </c>
      <c r="S142">
        <f>Process1!T142</f>
        <v>317</v>
      </c>
      <c r="T142">
        <f>Process1!U142</f>
        <v>30.5</v>
      </c>
      <c r="U142">
        <f>Process1!V142</f>
        <v>75.5</v>
      </c>
      <c r="V142">
        <f>Process1!W142</f>
        <v>7000</v>
      </c>
      <c r="W142" t="str">
        <f>Process1!X142</f>
        <v>63x26</v>
      </c>
      <c r="X142" t="str">
        <f>Process1!Y142</f>
        <v>DP-3</v>
      </c>
      <c r="Y142" t="str">
        <f>Process1!Z142</f>
        <v>8x4,690</v>
      </c>
    </row>
    <row r="143" spans="1:25" x14ac:dyDescent="0.25">
      <c r="A143" t="str">
        <f>Process1!B143</f>
        <v>WEST</v>
      </c>
      <c r="B143" t="str">
        <f>Process1!B143&amp;" "&amp;Process1!C143</f>
        <v>WEST JUPITER</v>
      </c>
      <c r="C143" s="5" t="s">
        <v>1461</v>
      </c>
      <c r="D143" s="5" t="s">
        <v>1456</v>
      </c>
      <c r="E143" t="str">
        <f>Process1!D143</f>
        <v>DS</v>
      </c>
      <c r="F143" t="str">
        <f>Process1!E143&amp;" "&amp;Process1!F143</f>
        <v>Samsung 12000</v>
      </c>
      <c r="G143">
        <f>Process1!G143</f>
        <v>2014</v>
      </c>
      <c r="H143" t="str">
        <f>Process1!H143</f>
        <v>-</v>
      </c>
      <c r="I143" t="str">
        <f>Process1!I143</f>
        <v>ABS</v>
      </c>
      <c r="J143">
        <f>Process1!J143</f>
        <v>12000</v>
      </c>
      <c r="K143">
        <f>Process1!K143</f>
        <v>12000</v>
      </c>
      <c r="L143">
        <f>Process1!L143</f>
        <v>37500</v>
      </c>
      <c r="M143" t="str">
        <f>Process1!M143</f>
        <v>1Q/15</v>
      </c>
      <c r="N143" t="str">
        <f>Process1!N143</f>
        <v>Asia</v>
      </c>
      <c r="O143">
        <f>Process1!O143</f>
        <v>56300</v>
      </c>
      <c r="P143">
        <f>Process1!P143</f>
        <v>12</v>
      </c>
      <c r="Q143">
        <f>Process1!Q143</f>
        <v>200</v>
      </c>
      <c r="R143">
        <f>Process1!R143</f>
        <v>748</v>
      </c>
      <c r="S143">
        <f>Process1!S143</f>
        <v>138</v>
      </c>
      <c r="T143" t="str">
        <f>Process1!T143</f>
        <v>-</v>
      </c>
      <c r="U143" t="str">
        <f>Process1!U143</f>
        <v>-</v>
      </c>
      <c r="V143">
        <f>Process1!V143</f>
        <v>18000</v>
      </c>
      <c r="W143" t="str">
        <f>Process1!W143</f>
        <v>-</v>
      </c>
      <c r="X143" t="str">
        <f>Process1!X143</f>
        <v>DP-3</v>
      </c>
      <c r="Y143" t="str">
        <f>Process1!Y143</f>
        <v>6x6,000</v>
      </c>
    </row>
    <row r="144" spans="1:25" x14ac:dyDescent="0.25">
      <c r="A144" t="str">
        <f>Process1!B144</f>
        <v>WEST</v>
      </c>
      <c r="B144" t="str">
        <f>Process1!B144&amp;" "&amp;Process1!C144</f>
        <v>WEST LEO</v>
      </c>
      <c r="C144" s="5" t="s">
        <v>1461</v>
      </c>
      <c r="D144" s="5" t="s">
        <v>1456</v>
      </c>
      <c r="E144" t="str">
        <f>Process1!D144</f>
        <v>SS</v>
      </c>
      <c r="F144" t="str">
        <f>Process1!E144&amp;" "&amp;Process1!F144&amp;" "&amp;Process1!G144</f>
        <v>Moss CS50 MkII</v>
      </c>
      <c r="G144">
        <f>Process1!H144</f>
        <v>2012</v>
      </c>
      <c r="H144" t="str">
        <f>Process1!I144</f>
        <v>-</v>
      </c>
      <c r="I144" t="str">
        <f>Process1!J144</f>
        <v>DNV</v>
      </c>
      <c r="J144">
        <f>Process1!K144</f>
        <v>10000</v>
      </c>
      <c r="K144">
        <f>Process1!L144</f>
        <v>10000</v>
      </c>
      <c r="L144">
        <f>Process1!M144</f>
        <v>35000</v>
      </c>
      <c r="M144" t="str">
        <f>Process1!N144</f>
        <v>2Q/18</v>
      </c>
      <c r="N144" t="str">
        <f>Process1!O144</f>
        <v>West</v>
      </c>
      <c r="O144">
        <f>Process1!Q144</f>
        <v>49300</v>
      </c>
      <c r="P144">
        <f>Process1!R144</f>
        <v>8</v>
      </c>
      <c r="Q144">
        <f>Process1!S144</f>
        <v>192</v>
      </c>
      <c r="R144">
        <f>Process1!T144</f>
        <v>387</v>
      </c>
      <c r="S144">
        <f>Process1!U144</f>
        <v>239</v>
      </c>
      <c r="T144">
        <f>Process1!V144</f>
        <v>32.299999999999997</v>
      </c>
      <c r="U144">
        <f>Process1!W144</f>
        <v>77</v>
      </c>
      <c r="V144">
        <f>Process1!X144</f>
        <v>6800</v>
      </c>
      <c r="W144" t="str">
        <f>Process1!Y144</f>
        <v>-</v>
      </c>
      <c r="X144" t="str">
        <f>Process1!Z144</f>
        <v>DP-3</v>
      </c>
      <c r="Y144" t="str">
        <f>Process1!AA144</f>
        <v>8x5,100</v>
      </c>
    </row>
    <row r="145" spans="1:25" x14ac:dyDescent="0.25">
      <c r="A145" t="str">
        <f>Process1!B145</f>
        <v>WEST</v>
      </c>
      <c r="B145" t="str">
        <f>Process1!B145&amp;" "&amp;Process1!C145</f>
        <v>WEST NAVIGATOR</v>
      </c>
      <c r="C145" s="5" t="s">
        <v>1461</v>
      </c>
      <c r="D145" s="5" t="s">
        <v>1456</v>
      </c>
      <c r="E145" t="str">
        <f>Process1!D145</f>
        <v>DS</v>
      </c>
      <c r="F145" t="str">
        <f>Process1!E145&amp;" "&amp;Process1!F145&amp;" "&amp;Process1!G145&amp;" "&amp;Process1!H145</f>
        <v>MST Converted to Drillship</v>
      </c>
      <c r="G145">
        <f>Process1!I145</f>
        <v>2000</v>
      </c>
      <c r="H145" t="str">
        <f>Process1!J145</f>
        <v>-</v>
      </c>
      <c r="I145" t="str">
        <f>Process1!K145</f>
        <v>DNV</v>
      </c>
      <c r="J145">
        <f>Process1!L145</f>
        <v>7500</v>
      </c>
      <c r="K145">
        <f>Process1!M145</f>
        <v>8200</v>
      </c>
      <c r="L145">
        <f>Process1!N145</f>
        <v>35000</v>
      </c>
      <c r="M145" t="str">
        <f>Process1!O145</f>
        <v>1Q/15</v>
      </c>
      <c r="N145" t="str">
        <f>Process1!P145</f>
        <v>North</v>
      </c>
      <c r="O145">
        <f>Process1!R145</f>
        <v>43000</v>
      </c>
      <c r="P145">
        <f>Process1!S145</f>
        <v>12</v>
      </c>
      <c r="Q145">
        <f>Process1!T145</f>
        <v>117</v>
      </c>
      <c r="R145">
        <f>Process1!U145</f>
        <v>830</v>
      </c>
      <c r="S145">
        <f>Process1!V145</f>
        <v>138</v>
      </c>
      <c r="T145">
        <f>Process1!W145</f>
        <v>43</v>
      </c>
      <c r="U145">
        <f>Process1!X145</f>
        <v>43</v>
      </c>
      <c r="V145">
        <f>Process1!Y145</f>
        <v>9900</v>
      </c>
      <c r="W145" t="str">
        <f>Process1!Z145</f>
        <v>63x39</v>
      </c>
      <c r="X145" t="str">
        <f>Process1!AA145</f>
        <v>DP-3</v>
      </c>
      <c r="Y145" t="str">
        <f>Process1!AB145</f>
        <v>4x6,120</v>
      </c>
    </row>
    <row r="146" spans="1:25" x14ac:dyDescent="0.25">
      <c r="A146" t="str">
        <f>Process1!B146</f>
        <v>WEST</v>
      </c>
      <c r="B146" t="str">
        <f>Process1!B146&amp;" "&amp;Process1!C146</f>
        <v>WEST NEPTUNE</v>
      </c>
      <c r="C146" s="5" t="s">
        <v>1461</v>
      </c>
      <c r="D146" s="5" t="s">
        <v>1456</v>
      </c>
      <c r="E146" t="str">
        <f>Process1!D146</f>
        <v>DS</v>
      </c>
      <c r="F146" t="str">
        <f>Process1!E146&amp;" "&amp;Process1!F146</f>
        <v>Samsung 12000</v>
      </c>
      <c r="G146">
        <f>Process1!G146</f>
        <v>2014</v>
      </c>
      <c r="H146" t="str">
        <f>Process1!H146</f>
        <v>-</v>
      </c>
      <c r="I146" t="str">
        <f>Process1!I146</f>
        <v>ABS</v>
      </c>
      <c r="J146">
        <f>Process1!J146</f>
        <v>12000</v>
      </c>
      <c r="K146">
        <f>Process1!K146</f>
        <v>12000</v>
      </c>
      <c r="L146">
        <f>Process1!L146</f>
        <v>37500</v>
      </c>
      <c r="M146" t="str">
        <f>Process1!M146</f>
        <v>4Q/17</v>
      </c>
      <c r="N146" t="str">
        <f>Process1!N146</f>
        <v>GoM</v>
      </c>
      <c r="O146">
        <f>Process1!O146</f>
        <v>56300</v>
      </c>
      <c r="P146">
        <f>Process1!P146</f>
        <v>12</v>
      </c>
      <c r="Q146">
        <f>Process1!Q146</f>
        <v>200</v>
      </c>
      <c r="R146">
        <f>Process1!R146</f>
        <v>748</v>
      </c>
      <c r="S146">
        <f>Process1!S146</f>
        <v>138</v>
      </c>
      <c r="T146" t="str">
        <f>Process1!T146</f>
        <v>-</v>
      </c>
      <c r="U146" t="str">
        <f>Process1!U146</f>
        <v>-</v>
      </c>
      <c r="V146">
        <f>Process1!V146</f>
        <v>18000</v>
      </c>
      <c r="W146" t="str">
        <f>Process1!W146</f>
        <v>-</v>
      </c>
      <c r="X146" t="str">
        <f>Process1!X146</f>
        <v>DP-3</v>
      </c>
      <c r="Y146" t="str">
        <f>Process1!Y146</f>
        <v>6x6,000</v>
      </c>
    </row>
    <row r="147" spans="1:25" x14ac:dyDescent="0.25">
      <c r="A147" t="str">
        <f>Process1!B147</f>
        <v>WEST</v>
      </c>
      <c r="B147" t="str">
        <f>Process1!B147&amp;" "&amp;Process1!C147</f>
        <v>WEST ORION</v>
      </c>
      <c r="C147" s="5" t="s">
        <v>1461</v>
      </c>
      <c r="D147" s="5" t="s">
        <v>1456</v>
      </c>
      <c r="E147" t="str">
        <f>Process1!D147</f>
        <v>SS</v>
      </c>
      <c r="F147" s="8" t="str">
        <f>"F&amp;G "&amp;Process1!H147&amp;" "&amp;Process1!I147</f>
        <v>F&amp;G ExD Class</v>
      </c>
      <c r="G147">
        <f>Process1!J147</f>
        <v>2010</v>
      </c>
      <c r="H147" t="str">
        <f>Process1!K147</f>
        <v>-</v>
      </c>
      <c r="I147" t="str">
        <f>Process1!L147</f>
        <v>ABS</v>
      </c>
      <c r="J147">
        <f>Process1!M147</f>
        <v>10000</v>
      </c>
      <c r="K147">
        <f>Process1!N147</f>
        <v>10000</v>
      </c>
      <c r="L147">
        <f>Process1!O147</f>
        <v>37500</v>
      </c>
      <c r="M147" t="str">
        <f>Process1!P147</f>
        <v>3Q/16</v>
      </c>
      <c r="N147" t="str">
        <f>Process1!Q147</f>
        <v>Brazil</v>
      </c>
      <c r="O147">
        <f>Process1!R147</f>
        <v>50500</v>
      </c>
      <c r="P147">
        <f>Process1!S147</f>
        <v>7</v>
      </c>
      <c r="Q147">
        <f>Process1!T147</f>
        <v>180</v>
      </c>
      <c r="R147">
        <f>Process1!U147</f>
        <v>379</v>
      </c>
      <c r="S147">
        <f>Process1!V147</f>
        <v>296</v>
      </c>
      <c r="T147">
        <f>Process1!W147</f>
        <v>27.7</v>
      </c>
      <c r="U147">
        <f>Process1!X147</f>
        <v>65.5</v>
      </c>
      <c r="V147">
        <f>Process1!Y147</f>
        <v>7000</v>
      </c>
      <c r="W147" t="str">
        <f>Process1!Z147</f>
        <v>-</v>
      </c>
      <c r="X147" t="str">
        <f>Process1!AA147</f>
        <v>DPS-2+</v>
      </c>
      <c r="Y147" t="str">
        <f>Process1!AB147</f>
        <v>8x4,485</v>
      </c>
    </row>
    <row r="148" spans="1:25" x14ac:dyDescent="0.25">
      <c r="A148" t="str">
        <f>Process1!B148</f>
        <v>WEST</v>
      </c>
      <c r="B148" t="str">
        <f>Process1!B148&amp;" "&amp;Process1!C148</f>
        <v>WEST PEGASUS</v>
      </c>
      <c r="C148" s="5" t="s">
        <v>1461</v>
      </c>
      <c r="D148" s="5" t="s">
        <v>1456</v>
      </c>
      <c r="E148" t="str">
        <f>Process1!D148</f>
        <v>SS</v>
      </c>
      <c r="F148" t="str">
        <f>Process1!E148&amp;" "&amp;Process1!F148&amp;" "&amp;Process1!G148</f>
        <v>Moss CS50 MkII</v>
      </c>
      <c r="G148">
        <f>Process1!H148</f>
        <v>2011</v>
      </c>
      <c r="H148" t="str">
        <f>Process1!I148</f>
        <v>-</v>
      </c>
      <c r="I148" t="str">
        <f>Process1!J148</f>
        <v>DNV</v>
      </c>
      <c r="J148">
        <f>Process1!K148</f>
        <v>10000</v>
      </c>
      <c r="K148">
        <f>Process1!L148</f>
        <v>10000</v>
      </c>
      <c r="L148">
        <f>Process1!M148</f>
        <v>35000</v>
      </c>
      <c r="M148" t="str">
        <f>Process1!N148</f>
        <v>3Q/16</v>
      </c>
      <c r="N148" t="str">
        <f>Process1!O148</f>
        <v>Mexico</v>
      </c>
      <c r="O148">
        <f>Process1!P148</f>
        <v>49300</v>
      </c>
      <c r="P148">
        <f>Process1!Q148</f>
        <v>8</v>
      </c>
      <c r="Q148">
        <f>Process1!R148</f>
        <v>192</v>
      </c>
      <c r="R148">
        <f>Process1!S148</f>
        <v>387</v>
      </c>
      <c r="S148">
        <f>Process1!T148</f>
        <v>239</v>
      </c>
      <c r="T148">
        <f>Process1!U148</f>
        <v>32.299999999999997</v>
      </c>
      <c r="U148">
        <f>Process1!V148</f>
        <v>77</v>
      </c>
      <c r="V148">
        <f>Process1!W148</f>
        <v>6800</v>
      </c>
      <c r="W148" t="str">
        <f>Process1!X148</f>
        <v>-</v>
      </c>
      <c r="X148" t="str">
        <f>Process1!Y148</f>
        <v>DP-3</v>
      </c>
      <c r="Y148" t="str">
        <f>Process1!Z148</f>
        <v>8x5,100</v>
      </c>
    </row>
    <row r="149" spans="1:25" x14ac:dyDescent="0.25">
      <c r="A149" t="str">
        <f>Process1!B149</f>
        <v>WEST</v>
      </c>
      <c r="B149" t="str">
        <f>Process1!B149&amp;" "&amp;Process1!C149</f>
        <v>WEST PHOENIX</v>
      </c>
      <c r="C149" s="5" t="s">
        <v>1461</v>
      </c>
      <c r="D149" s="5" t="s">
        <v>1456</v>
      </c>
      <c r="E149" t="str">
        <f>Process1!D149</f>
        <v>SS</v>
      </c>
      <c r="F149" t="str">
        <f>Process1!E149&amp;" "&amp;Process1!F149&amp;" "&amp;Process1!G149</f>
        <v>Moss CS50 MkII</v>
      </c>
      <c r="G149">
        <f>Process1!H149</f>
        <v>2008</v>
      </c>
      <c r="H149" t="str">
        <f>Process1!I149</f>
        <v>-</v>
      </c>
      <c r="I149" t="str">
        <f>Process1!J149</f>
        <v>DNV</v>
      </c>
      <c r="J149">
        <f>Process1!K149</f>
        <v>10000</v>
      </c>
      <c r="K149">
        <f>Process1!L149</f>
        <v>10000</v>
      </c>
      <c r="L149">
        <f>Process1!M149</f>
        <v>30000</v>
      </c>
      <c r="M149" t="str">
        <f>Process1!N149</f>
        <v>4Q/15</v>
      </c>
      <c r="N149" t="str">
        <f>Process1!O149</f>
        <v>North</v>
      </c>
      <c r="O149">
        <f>Process1!Q149</f>
        <v>50500</v>
      </c>
      <c r="P149">
        <f>Process1!R149</f>
        <v>8</v>
      </c>
      <c r="Q149">
        <f>Process1!S149</f>
        <v>128</v>
      </c>
      <c r="R149">
        <f>Process1!T149</f>
        <v>273</v>
      </c>
      <c r="S149">
        <f>Process1!U149</f>
        <v>239</v>
      </c>
      <c r="T149">
        <f>Process1!V149</f>
        <v>32.299999999999997</v>
      </c>
      <c r="U149">
        <f>Process1!W149</f>
        <v>77</v>
      </c>
      <c r="V149">
        <f>Process1!X149</f>
        <v>6100</v>
      </c>
      <c r="W149" t="str">
        <f>Process1!Y149</f>
        <v>-</v>
      </c>
      <c r="X149" t="str">
        <f>Process1!Z149</f>
        <v>DP-3</v>
      </c>
      <c r="Y149" t="str">
        <f>Process1!AA149</f>
        <v>8x4,485</v>
      </c>
    </row>
    <row r="150" spans="1:25" x14ac:dyDescent="0.25">
      <c r="A150" t="str">
        <f>Process1!B150</f>
        <v>WEST</v>
      </c>
      <c r="B150" t="str">
        <f>Process1!B150&amp;" "&amp;Process1!C150</f>
        <v>WEST POLARIS</v>
      </c>
      <c r="C150" s="5" t="s">
        <v>1461</v>
      </c>
      <c r="D150" s="5" t="s">
        <v>1456</v>
      </c>
      <c r="E150" t="str">
        <f>Process1!D150</f>
        <v>DS</v>
      </c>
      <c r="F150" t="str">
        <f>Process1!E150&amp;" "&amp;Process1!F150</f>
        <v>Samsung 10000</v>
      </c>
      <c r="G150">
        <f>Process1!G150</f>
        <v>2008</v>
      </c>
      <c r="H150" t="str">
        <f>Process1!H150</f>
        <v>-</v>
      </c>
      <c r="I150" t="str">
        <f>Process1!I150</f>
        <v>ABS</v>
      </c>
      <c r="J150">
        <f>Process1!J150</f>
        <v>10000</v>
      </c>
      <c r="K150">
        <f>Process1!K150</f>
        <v>10000</v>
      </c>
      <c r="L150">
        <f>Process1!L150</f>
        <v>37500</v>
      </c>
      <c r="M150" t="str">
        <f>Process1!M150</f>
        <v>1Q/18</v>
      </c>
      <c r="N150" t="str">
        <f>Process1!N150</f>
        <v>West</v>
      </c>
      <c r="O150">
        <f>Process1!P150</f>
        <v>64500</v>
      </c>
      <c r="P150">
        <f>Process1!Q150</f>
        <v>11</v>
      </c>
      <c r="Q150">
        <f>Process1!R150</f>
        <v>180</v>
      </c>
      <c r="R150">
        <f>Process1!S150</f>
        <v>748</v>
      </c>
      <c r="S150">
        <f>Process1!T150</f>
        <v>138</v>
      </c>
      <c r="T150">
        <f>Process1!U150</f>
        <v>27.2</v>
      </c>
      <c r="U150">
        <f>Process1!V150</f>
        <v>39.4</v>
      </c>
      <c r="V150">
        <f>Process1!W150</f>
        <v>20000</v>
      </c>
      <c r="W150" t="str">
        <f>Process1!X150</f>
        <v>84x31</v>
      </c>
      <c r="X150" t="str">
        <f>Process1!Y150</f>
        <v>DP-3</v>
      </c>
      <c r="Y150" t="str">
        <f>Process1!Z150</f>
        <v>6x5,360</v>
      </c>
    </row>
    <row r="151" spans="1:25" x14ac:dyDescent="0.25">
      <c r="A151" t="str">
        <f>Process1!B151</f>
        <v>WEST</v>
      </c>
      <c r="B151" t="str">
        <f>Process1!B151&amp;" "&amp;Process1!C151</f>
        <v>WEST SIRIUS</v>
      </c>
      <c r="C151" s="5" t="s">
        <v>1461</v>
      </c>
      <c r="D151" s="5" t="s">
        <v>1456</v>
      </c>
      <c r="E151" t="str">
        <f>Process1!D151</f>
        <v>SS</v>
      </c>
      <c r="F151" s="8" t="str">
        <f>"F&amp;G "&amp;Process1!H151&amp;" "&amp;Process1!I151</f>
        <v>F&amp;G ExD Class</v>
      </c>
      <c r="G151">
        <f>Process1!J151</f>
        <v>2008</v>
      </c>
      <c r="H151" t="str">
        <f>Process1!K151</f>
        <v>-</v>
      </c>
      <c r="I151" t="str">
        <f>Process1!L151</f>
        <v>ABS</v>
      </c>
      <c r="J151">
        <f>Process1!M151</f>
        <v>10000</v>
      </c>
      <c r="K151">
        <f>Process1!N151</f>
        <v>10000</v>
      </c>
      <c r="L151">
        <f>Process1!O151</f>
        <v>37500</v>
      </c>
      <c r="M151" t="str">
        <f>Process1!P151</f>
        <v>3Q/14</v>
      </c>
      <c r="N151" t="str">
        <f>Process1!Q151</f>
        <v>GoM</v>
      </c>
      <c r="O151">
        <f>Process1!R151</f>
        <v>50500</v>
      </c>
      <c r="P151">
        <f>Process1!S151</f>
        <v>7</v>
      </c>
      <c r="Q151">
        <f>Process1!T151</f>
        <v>180</v>
      </c>
      <c r="R151">
        <f>Process1!U151</f>
        <v>379</v>
      </c>
      <c r="S151">
        <f>Process1!V151</f>
        <v>296</v>
      </c>
      <c r="T151">
        <f>Process1!W151</f>
        <v>27.7</v>
      </c>
      <c r="U151">
        <f>Process1!X151</f>
        <v>65.5</v>
      </c>
      <c r="V151">
        <f>Process1!Y151</f>
        <v>7000</v>
      </c>
      <c r="W151" t="str">
        <f>Process1!Z151</f>
        <v>-</v>
      </c>
      <c r="X151" t="str">
        <f>Process1!AA151</f>
        <v>DPS-2+</v>
      </c>
      <c r="Y151" t="str">
        <f>Process1!AB151</f>
        <v>8x4,485</v>
      </c>
    </row>
    <row r="152" spans="1:25" x14ac:dyDescent="0.25">
      <c r="A152" t="str">
        <f>Process1!B152</f>
        <v>WEST</v>
      </c>
      <c r="B152" t="str">
        <f>Process1!B152&amp;" "&amp;Process1!C152</f>
        <v>WEST TAURUS</v>
      </c>
      <c r="C152" s="5" t="s">
        <v>1461</v>
      </c>
      <c r="D152" s="5" t="s">
        <v>1456</v>
      </c>
      <c r="E152" t="str">
        <f>Process1!D152</f>
        <v>SS</v>
      </c>
      <c r="F152" s="8" t="str">
        <f>"F&amp;G "&amp;Process1!H152&amp;" "&amp;Process1!I152</f>
        <v>F&amp;G ExD Class</v>
      </c>
      <c r="G152">
        <f>Process1!J152</f>
        <v>2008</v>
      </c>
      <c r="H152" t="str">
        <f>Process1!K152</f>
        <v>-</v>
      </c>
      <c r="I152" t="str">
        <f>Process1!L152</f>
        <v>ABS</v>
      </c>
      <c r="J152">
        <f>Process1!M152</f>
        <v>10000</v>
      </c>
      <c r="K152">
        <f>Process1!N152</f>
        <v>10000</v>
      </c>
      <c r="L152">
        <f>Process1!O152</f>
        <v>37500</v>
      </c>
      <c r="M152" t="str">
        <f>Process1!P152</f>
        <v>1Q/15</v>
      </c>
      <c r="N152" t="str">
        <f>Process1!Q152</f>
        <v>Brazil</v>
      </c>
      <c r="O152">
        <f>Process1!R152</f>
        <v>50500</v>
      </c>
      <c r="P152">
        <f>Process1!S152</f>
        <v>7</v>
      </c>
      <c r="Q152">
        <f>Process1!T152</f>
        <v>180</v>
      </c>
      <c r="R152">
        <f>Process1!U152</f>
        <v>379</v>
      </c>
      <c r="S152">
        <f>Process1!V152</f>
        <v>296</v>
      </c>
      <c r="T152">
        <f>Process1!W152</f>
        <v>27.7</v>
      </c>
      <c r="U152">
        <f>Process1!X152</f>
        <v>65.5</v>
      </c>
      <c r="V152">
        <f>Process1!Y152</f>
        <v>7000</v>
      </c>
      <c r="W152" t="str">
        <f>Process1!Z152</f>
        <v>-</v>
      </c>
      <c r="X152" t="str">
        <f>Process1!AA152</f>
        <v>DPS-2+</v>
      </c>
      <c r="Y152" t="str">
        <f>Process1!AB152</f>
        <v>8x4,485</v>
      </c>
    </row>
    <row r="153" spans="1:25" x14ac:dyDescent="0.25">
      <c r="A153" t="str">
        <f>Process1!B153</f>
        <v>WEST</v>
      </c>
      <c r="B153" t="str">
        <f>Process1!B153&amp;" "&amp;Process1!C153</f>
        <v>WEST TELLUS</v>
      </c>
      <c r="C153" s="5" t="s">
        <v>1461</v>
      </c>
      <c r="D153" s="5" t="s">
        <v>1456</v>
      </c>
      <c r="E153" t="str">
        <f>Process1!D153</f>
        <v>DS</v>
      </c>
      <c r="F153" t="str">
        <f>Process1!E153&amp;" "&amp;Process1!F153</f>
        <v>Samsung 12000</v>
      </c>
      <c r="G153">
        <f>Process1!G153</f>
        <v>2013</v>
      </c>
      <c r="H153" t="str">
        <f>Process1!H153</f>
        <v>-</v>
      </c>
      <c r="I153" t="str">
        <f>Process1!I153</f>
        <v>DNV</v>
      </c>
      <c r="J153">
        <f>Process1!J153</f>
        <v>10000</v>
      </c>
      <c r="K153">
        <f>Process1!K153</f>
        <v>12000</v>
      </c>
      <c r="L153">
        <f>Process1!L153</f>
        <v>37500</v>
      </c>
      <c r="M153" t="str">
        <f>Process1!M153</f>
        <v>3Q/14</v>
      </c>
      <c r="N153" t="str">
        <f>Process1!N153</f>
        <v>West</v>
      </c>
      <c r="O153">
        <f>Process1!P153</f>
        <v>56300</v>
      </c>
      <c r="P153">
        <f>Process1!Q153</f>
        <v>12</v>
      </c>
      <c r="Q153">
        <f>Process1!R153</f>
        <v>200</v>
      </c>
      <c r="R153">
        <f>Process1!S153</f>
        <v>748</v>
      </c>
      <c r="S153">
        <f>Process1!T153</f>
        <v>138</v>
      </c>
      <c r="T153" t="str">
        <f>Process1!U153</f>
        <v>-</v>
      </c>
      <c r="U153" t="str">
        <f>Process1!V153</f>
        <v>-</v>
      </c>
      <c r="V153">
        <f>Process1!W153</f>
        <v>18000</v>
      </c>
      <c r="W153" t="str">
        <f>Process1!X153</f>
        <v>-</v>
      </c>
      <c r="X153" t="str">
        <f>Process1!Y153</f>
        <v>DP-3</v>
      </c>
      <c r="Y153" t="str">
        <f>Process1!Z153</f>
        <v>6x6,000</v>
      </c>
    </row>
    <row r="154" spans="1:25" x14ac:dyDescent="0.25">
      <c r="A154" t="str">
        <f>Process1!B154</f>
        <v>WEST</v>
      </c>
      <c r="B154" t="str">
        <f>Process1!B154&amp;" "&amp;Process1!C154</f>
        <v>WEST VELA</v>
      </c>
      <c r="C154" s="5" t="s">
        <v>1461</v>
      </c>
      <c r="D154" s="5" t="s">
        <v>1456</v>
      </c>
      <c r="E154" t="str">
        <f>Process1!D154</f>
        <v>DS</v>
      </c>
      <c r="F154" t="str">
        <f>Process1!E154&amp;" "&amp;Process1!F154</f>
        <v>SHI S10,000</v>
      </c>
      <c r="G154">
        <f>Process1!G154</f>
        <v>2013</v>
      </c>
      <c r="H154" t="str">
        <f>Process1!H154</f>
        <v>-</v>
      </c>
      <c r="I154" t="str">
        <f>Process1!I154</f>
        <v>ABS</v>
      </c>
      <c r="J154">
        <f>Process1!J154</f>
        <v>10000</v>
      </c>
      <c r="K154">
        <f>Process1!K154</f>
        <v>12000</v>
      </c>
      <c r="L154">
        <f>Process1!L154</f>
        <v>37500</v>
      </c>
      <c r="M154" t="str">
        <f>Process1!M154</f>
        <v>4Q/20</v>
      </c>
      <c r="N154" t="str">
        <f>Process1!N154</f>
        <v>GoM</v>
      </c>
      <c r="O154">
        <f>Process1!O154</f>
        <v>56300</v>
      </c>
      <c r="P154">
        <f>Process1!P154</f>
        <v>12</v>
      </c>
      <c r="Q154">
        <f>Process1!Q154</f>
        <v>200</v>
      </c>
      <c r="R154">
        <f>Process1!R154</f>
        <v>748</v>
      </c>
      <c r="S154">
        <f>Process1!S154</f>
        <v>138</v>
      </c>
      <c r="T154" t="str">
        <f>Process1!T154</f>
        <v>-</v>
      </c>
      <c r="U154" t="str">
        <f>Process1!U154</f>
        <v>-</v>
      </c>
      <c r="V154">
        <f>Process1!V154</f>
        <v>18000</v>
      </c>
      <c r="W154" t="str">
        <f>Process1!W154</f>
        <v>-</v>
      </c>
      <c r="X154" t="str">
        <f>Process1!X154</f>
        <v>DP-3</v>
      </c>
      <c r="Y154" t="str">
        <f>Process1!Y154</f>
        <v>6x6,000</v>
      </c>
    </row>
    <row r="155" spans="1:25" x14ac:dyDescent="0.25">
      <c r="A155" t="str">
        <f>Process1!B155</f>
        <v>SEVAN</v>
      </c>
      <c r="B155" t="str">
        <f>Process1!B155&amp;" "&amp;Process1!C155</f>
        <v>SEVAN BRASIL</v>
      </c>
      <c r="C155" s="5" t="s">
        <v>1461</v>
      </c>
      <c r="D155" s="5" t="s">
        <v>1456</v>
      </c>
      <c r="E155" t="str">
        <f>Process1!D155</f>
        <v>SS</v>
      </c>
      <c r="F155" t="str">
        <f>Process1!E155&amp;" "&amp;Process1!F155</f>
        <v>Sevan 650</v>
      </c>
      <c r="G155">
        <f>Process1!G155</f>
        <v>2012</v>
      </c>
      <c r="H155" t="str">
        <f>Process1!H155</f>
        <v>-</v>
      </c>
      <c r="I155" t="str">
        <f>Process1!I155</f>
        <v>DNV</v>
      </c>
      <c r="J155">
        <f>Process1!J155</f>
        <v>10000</v>
      </c>
      <c r="K155">
        <f>Process1!K155</f>
        <v>12000</v>
      </c>
      <c r="L155">
        <f>Process1!L155</f>
        <v>40000</v>
      </c>
      <c r="M155" t="str">
        <f>Process1!M155</f>
        <v>3Q/18</v>
      </c>
      <c r="N155" t="str">
        <f>Process1!N155</f>
        <v>Brazil</v>
      </c>
      <c r="O155">
        <f>Process1!O155</f>
        <v>56300</v>
      </c>
      <c r="P155">
        <f>Process1!P155</f>
        <v>8</v>
      </c>
      <c r="Q155">
        <f>Process1!Q155</f>
        <v>150</v>
      </c>
      <c r="R155" t="str">
        <f>Process1!R155</f>
        <v>-</v>
      </c>
      <c r="S155" t="str">
        <f>Process1!S155</f>
        <v>-</v>
      </c>
      <c r="T155" t="str">
        <f>Process1!T155</f>
        <v>-</v>
      </c>
      <c r="U155" t="str">
        <f>Process1!U155</f>
        <v>-</v>
      </c>
      <c r="V155" t="str">
        <f>Process1!V155</f>
        <v>-</v>
      </c>
      <c r="W155" t="str">
        <f>Process1!W155</f>
        <v>-</v>
      </c>
      <c r="X155" t="str">
        <f>Process1!X155</f>
        <v>-</v>
      </c>
      <c r="Y155" t="str">
        <f>Process1!Y155</f>
        <v>8x5,100</v>
      </c>
    </row>
    <row r="156" spans="1:25" x14ac:dyDescent="0.25">
      <c r="A156" t="str">
        <f>Process1!B156</f>
        <v>SEVAN</v>
      </c>
      <c r="B156" t="str">
        <f>Process1!B156&amp;" "&amp;Process1!C156</f>
        <v>SEVAN DEVELOPER</v>
      </c>
      <c r="C156" s="5" t="s">
        <v>1461</v>
      </c>
      <c r="D156" s="5" t="s">
        <v>1456</v>
      </c>
      <c r="E156" t="str">
        <f>Process1!D156</f>
        <v>DS</v>
      </c>
      <c r="F156" t="str">
        <f>Process1!E156&amp;" "&amp;Process1!F156</f>
        <v>Sevan 650</v>
      </c>
      <c r="G156">
        <f>Process1!G156</f>
        <v>2014</v>
      </c>
      <c r="H156" t="str">
        <f>Process1!H156</f>
        <v>-</v>
      </c>
      <c r="I156" t="str">
        <f>Process1!I156</f>
        <v>-</v>
      </c>
      <c r="J156">
        <f>Process1!J156</f>
        <v>12500</v>
      </c>
      <c r="K156">
        <f>Process1!K156</f>
        <v>12500</v>
      </c>
      <c r="L156">
        <f>Process1!L156</f>
        <v>40000</v>
      </c>
      <c r="M156" t="str">
        <f>Process1!M156</f>
        <v>2Q/16</v>
      </c>
      <c r="N156" t="str">
        <f>Process1!N156</f>
        <v>Brazil</v>
      </c>
      <c r="O156">
        <f>Process1!O156</f>
        <v>56300</v>
      </c>
      <c r="P156">
        <f>Process1!P156</f>
        <v>8</v>
      </c>
      <c r="Q156">
        <f>Process1!Q156</f>
        <v>150</v>
      </c>
      <c r="R156" t="str">
        <f>Process1!R156</f>
        <v>-</v>
      </c>
      <c r="S156" t="str">
        <f>Process1!S156</f>
        <v>-</v>
      </c>
      <c r="T156" t="str">
        <f>Process1!T156</f>
        <v>-</v>
      </c>
      <c r="U156" t="str">
        <f>Process1!U156</f>
        <v>-</v>
      </c>
      <c r="V156" t="str">
        <f>Process1!V156</f>
        <v>-</v>
      </c>
      <c r="W156" t="str">
        <f>Process1!W156</f>
        <v>-</v>
      </c>
      <c r="X156" t="str">
        <f>Process1!X156</f>
        <v>-</v>
      </c>
      <c r="Y156" t="str">
        <f>Process1!Y156</f>
        <v>8x5,100</v>
      </c>
    </row>
    <row r="157" spans="1:25" x14ac:dyDescent="0.25">
      <c r="A157" t="str">
        <f>Process1!B157</f>
        <v>SEVAN</v>
      </c>
      <c r="B157" t="str">
        <f>Process1!B157&amp;" "&amp;Process1!C157</f>
        <v>SEVAN DRILLER</v>
      </c>
      <c r="C157" s="5" t="s">
        <v>1461</v>
      </c>
      <c r="D157" s="5" t="s">
        <v>1456</v>
      </c>
      <c r="E157" t="str">
        <f>Process1!D157</f>
        <v>SS</v>
      </c>
      <c r="F157" t="str">
        <f>Process1!E157&amp;" "&amp;Process1!F157</f>
        <v>Sevan 650</v>
      </c>
      <c r="G157">
        <f>Process1!G157</f>
        <v>2009</v>
      </c>
      <c r="H157" t="str">
        <f>Process1!H157</f>
        <v>-</v>
      </c>
      <c r="I157" t="str">
        <f>Process1!I157</f>
        <v>-</v>
      </c>
      <c r="J157">
        <f>Process1!J157</f>
        <v>12500</v>
      </c>
      <c r="K157">
        <f>Process1!K157</f>
        <v>12500</v>
      </c>
      <c r="L157">
        <f>Process1!L157</f>
        <v>40000</v>
      </c>
      <c r="M157" t="str">
        <f>Process1!M157</f>
        <v>2Q/16</v>
      </c>
      <c r="N157" t="str">
        <f>Process1!N157</f>
        <v>Brazil</v>
      </c>
      <c r="O157">
        <f>Process1!P157</f>
        <v>43655</v>
      </c>
      <c r="P157" s="7">
        <v>9</v>
      </c>
      <c r="Q157">
        <f>Process1!Q157</f>
        <v>150</v>
      </c>
      <c r="R157">
        <f>Process1!R157</f>
        <v>279</v>
      </c>
      <c r="S157">
        <f>Process1!S157</f>
        <v>246</v>
      </c>
      <c r="T157" t="str">
        <f>Process1!T157</f>
        <v>-</v>
      </c>
      <c r="U157" t="str">
        <f>Process1!U157</f>
        <v>-</v>
      </c>
      <c r="V157" t="str">
        <f>Process1!V157</f>
        <v>-</v>
      </c>
      <c r="W157" t="str">
        <f>Process1!W157</f>
        <v>-</v>
      </c>
      <c r="X157" t="str">
        <f>Process1!X157</f>
        <v>-</v>
      </c>
      <c r="Y157" t="str">
        <f>Process1!Y157</f>
        <v>8x5,100</v>
      </c>
    </row>
    <row r="158" spans="1:25" x14ac:dyDescent="0.25">
      <c r="A158" t="str">
        <f>Process1!B158</f>
        <v>SEVAN</v>
      </c>
      <c r="B158" t="str">
        <f>Process1!B158&amp;" "&amp;Process1!C158</f>
        <v>SEVAN LOUISIANA</v>
      </c>
      <c r="C158" s="5" t="s">
        <v>1461</v>
      </c>
      <c r="D158" s="5" t="s">
        <v>1456</v>
      </c>
      <c r="E158" t="str">
        <f>Process1!D158</f>
        <v>SS</v>
      </c>
      <c r="F158" t="str">
        <f>Process1!E158&amp;" "&amp;Process1!F158</f>
        <v>Sevan 650</v>
      </c>
      <c r="G158">
        <f>Process1!G158</f>
        <v>2013</v>
      </c>
      <c r="H158" t="str">
        <f>Process1!H158</f>
        <v>-</v>
      </c>
      <c r="I158" t="str">
        <f>Process1!I158</f>
        <v>-</v>
      </c>
      <c r="J158">
        <f>Process1!J158</f>
        <v>10000</v>
      </c>
      <c r="K158">
        <f>Process1!K158</f>
        <v>10000</v>
      </c>
      <c r="L158" t="str">
        <f>Process1!L158</f>
        <v>-</v>
      </c>
      <c r="M158" t="str">
        <f>Process1!M158</f>
        <v>2Q/17</v>
      </c>
      <c r="N158" t="str">
        <f>Process1!N158</f>
        <v>GoM</v>
      </c>
      <c r="O158">
        <f>Process1!O158</f>
        <v>56300</v>
      </c>
      <c r="P158">
        <f>Process1!P158</f>
        <v>8</v>
      </c>
      <c r="Q158">
        <f>Process1!Q158</f>
        <v>150</v>
      </c>
      <c r="R158" t="str">
        <f>Process1!R158</f>
        <v>-</v>
      </c>
      <c r="S158" t="str">
        <f>Process1!S158</f>
        <v>-</v>
      </c>
      <c r="T158" t="str">
        <f>Process1!T158</f>
        <v>-</v>
      </c>
      <c r="U158" t="str">
        <f>Process1!U158</f>
        <v>-</v>
      </c>
      <c r="V158" t="str">
        <f>Process1!V158</f>
        <v>-</v>
      </c>
      <c r="W158" t="str">
        <f>Process1!W158</f>
        <v>-</v>
      </c>
      <c r="X158" t="str">
        <f>Process1!X158</f>
        <v>-</v>
      </c>
      <c r="Y158" t="str">
        <f>Process1!Y158</f>
        <v>8x5,100</v>
      </c>
    </row>
    <row r="159" spans="1:25" x14ac:dyDescent="0.25">
      <c r="A159" t="str">
        <f>Process1!B159</f>
        <v>STENA</v>
      </c>
      <c r="B159" t="str">
        <f>Process1!B159&amp;" "&amp;Process1!C159</f>
        <v>STENA CARRON</v>
      </c>
      <c r="C159" s="5" t="s">
        <v>1461</v>
      </c>
      <c r="D159" s="5" t="s">
        <v>1456</v>
      </c>
      <c r="E159" t="str">
        <f>Process1!D159</f>
        <v>DS</v>
      </c>
      <c r="F159" t="str">
        <f>Process1!E159</f>
        <v>Stena/Samsung</v>
      </c>
      <c r="G159">
        <f>Process1!F159</f>
        <v>2008</v>
      </c>
      <c r="H159" t="str">
        <f>Process1!G159</f>
        <v>-</v>
      </c>
      <c r="I159" t="str">
        <f>Process1!H159</f>
        <v>DNV</v>
      </c>
      <c r="J159">
        <f>Process1!I159</f>
        <v>7500</v>
      </c>
      <c r="K159">
        <f>Process1!J159</f>
        <v>10000</v>
      </c>
      <c r="L159">
        <f>Process1!K159</f>
        <v>35000</v>
      </c>
      <c r="M159" t="str">
        <f>Process1!L159</f>
        <v>4Q/16</v>
      </c>
      <c r="N159" t="str">
        <f>Process1!M159</f>
        <v>International</v>
      </c>
      <c r="O159">
        <f>Process1!N159</f>
        <v>60000</v>
      </c>
      <c r="P159">
        <f>Process1!O159</f>
        <v>12</v>
      </c>
      <c r="Q159">
        <f>Process1!P159</f>
        <v>180</v>
      </c>
      <c r="R159">
        <f>Process1!Q159</f>
        <v>748</v>
      </c>
      <c r="S159">
        <f>Process1!R159</f>
        <v>137.80000000000001</v>
      </c>
      <c r="T159">
        <f>Process1!S159</f>
        <v>26.25</v>
      </c>
      <c r="U159">
        <f>Process1!T159</f>
        <v>39.4</v>
      </c>
      <c r="V159">
        <f>Process1!U159</f>
        <v>22046</v>
      </c>
      <c r="W159" t="str">
        <f>Process1!V159</f>
        <v>84x41</v>
      </c>
      <c r="X159" t="str">
        <f>Process1!W159</f>
        <v>DP-3</v>
      </c>
      <c r="Y159" t="str">
        <f>Process1!X159</f>
        <v>6x5,500</v>
      </c>
    </row>
    <row r="160" spans="1:25" x14ac:dyDescent="0.25">
      <c r="A160" t="str">
        <f>Process1!B160</f>
        <v>STENA</v>
      </c>
      <c r="B160" t="str">
        <f>Process1!B160&amp;" "&amp;Process1!C160</f>
        <v>STENA DRILLMAX</v>
      </c>
      <c r="C160" s="5" t="s">
        <v>1461</v>
      </c>
      <c r="D160" s="5" t="s">
        <v>1456</v>
      </c>
      <c r="E160" t="str">
        <f>Process1!D160</f>
        <v>DS</v>
      </c>
      <c r="F160" t="str">
        <f>Process1!E160</f>
        <v>Stena/Samsung</v>
      </c>
      <c r="G160">
        <f>Process1!F160</f>
        <v>2007</v>
      </c>
      <c r="H160" t="str">
        <f>Process1!G160</f>
        <v>-</v>
      </c>
      <c r="I160" t="str">
        <f>Process1!H160</f>
        <v>DNV</v>
      </c>
      <c r="J160">
        <f>Process1!I160</f>
        <v>7500</v>
      </c>
      <c r="K160">
        <f>Process1!J160</f>
        <v>10000</v>
      </c>
      <c r="L160">
        <f>Process1!K160</f>
        <v>35000</v>
      </c>
      <c r="M160" t="str">
        <f>Process1!L160</f>
        <v>2Q/16</v>
      </c>
      <c r="N160" t="str">
        <f>Process1!M160</f>
        <v>International</v>
      </c>
      <c r="O160">
        <f>Process1!N160</f>
        <v>56300</v>
      </c>
      <c r="P160">
        <f>Process1!O160</f>
        <v>12</v>
      </c>
      <c r="Q160">
        <f>Process1!P160</f>
        <v>180</v>
      </c>
      <c r="R160">
        <f>Process1!Q160</f>
        <v>748</v>
      </c>
      <c r="S160">
        <f>Process1!R160</f>
        <v>137.80000000000001</v>
      </c>
      <c r="T160">
        <f>Process1!S160</f>
        <v>26.25</v>
      </c>
      <c r="U160">
        <f>Process1!T160</f>
        <v>39.4</v>
      </c>
      <c r="V160">
        <f>Process1!U160</f>
        <v>22046</v>
      </c>
      <c r="W160" t="str">
        <f>Process1!V160</f>
        <v>84x41</v>
      </c>
      <c r="X160" t="str">
        <f>Process1!W160</f>
        <v>DP-3</v>
      </c>
      <c r="Y160" t="str">
        <f>Process1!X160</f>
        <v>6x5,500</v>
      </c>
    </row>
    <row r="161" spans="1:25" x14ac:dyDescent="0.25">
      <c r="A161" t="str">
        <f>Process1!B161</f>
        <v>STENA</v>
      </c>
      <c r="B161" t="str">
        <f>Process1!B161&amp;" "&amp;Process1!C161</f>
        <v>STENA FORTH</v>
      </c>
      <c r="C161" s="5" t="s">
        <v>1461</v>
      </c>
      <c r="D161" s="5" t="s">
        <v>1456</v>
      </c>
      <c r="E161" t="str">
        <f>Process1!D161</f>
        <v>DS</v>
      </c>
      <c r="F161" t="str">
        <f>Process1!E161</f>
        <v>Stena/Samsung</v>
      </c>
      <c r="G161">
        <f>Process1!F161</f>
        <v>2009</v>
      </c>
      <c r="H161" t="str">
        <f>Process1!G161</f>
        <v>-</v>
      </c>
      <c r="I161" t="str">
        <f>Process1!H161</f>
        <v>DNV</v>
      </c>
      <c r="J161">
        <f>Process1!I161</f>
        <v>7500</v>
      </c>
      <c r="K161">
        <f>Process1!J161</f>
        <v>10000</v>
      </c>
      <c r="L161">
        <f>Process1!K161</f>
        <v>35000</v>
      </c>
      <c r="M161" t="str">
        <f>Process1!L161</f>
        <v>4Q/15</v>
      </c>
      <c r="N161" t="str">
        <f>Process1!M161</f>
        <v>International</v>
      </c>
      <c r="O161">
        <f>Process1!N161</f>
        <v>60000</v>
      </c>
      <c r="P161">
        <f>Process1!O161</f>
        <v>12</v>
      </c>
      <c r="Q161">
        <f>Process1!P161</f>
        <v>180</v>
      </c>
      <c r="R161">
        <f>Process1!Q161</f>
        <v>748</v>
      </c>
      <c r="S161">
        <f>Process1!R161</f>
        <v>137.80000000000001</v>
      </c>
      <c r="T161">
        <f>Process1!S161</f>
        <v>26.25</v>
      </c>
      <c r="U161">
        <f>Process1!T161</f>
        <v>39.4</v>
      </c>
      <c r="V161">
        <f>Process1!U161</f>
        <v>22046</v>
      </c>
      <c r="W161" t="str">
        <f>Process1!V161</f>
        <v>84x41</v>
      </c>
      <c r="X161" t="str">
        <f>Process1!W161</f>
        <v>DP-3</v>
      </c>
      <c r="Y161" t="str">
        <f>Process1!X161</f>
        <v>6x5,500</v>
      </c>
    </row>
    <row r="162" spans="1:25" x14ac:dyDescent="0.25">
      <c r="A162" t="str">
        <f>Process1!B162</f>
        <v>STENA</v>
      </c>
      <c r="B162" t="str">
        <f>Process1!B162&amp;" "&amp;Process1!C162</f>
        <v>STENA ICEMAX</v>
      </c>
      <c r="C162" s="5" t="s">
        <v>1461</v>
      </c>
      <c r="D162" s="5" t="s">
        <v>1456</v>
      </c>
      <c r="E162" t="str">
        <f>Process1!D162</f>
        <v>DS</v>
      </c>
      <c r="F162" t="str">
        <f>Process1!E162</f>
        <v>Stena/Samsung</v>
      </c>
      <c r="G162">
        <f>Process1!F162</f>
        <v>2012</v>
      </c>
      <c r="H162" t="str">
        <f>Process1!G162</f>
        <v>-</v>
      </c>
      <c r="I162" t="str">
        <f>Process1!H162</f>
        <v>DNV</v>
      </c>
      <c r="J162">
        <f>Process1!I162</f>
        <v>7500</v>
      </c>
      <c r="K162">
        <f>Process1!J162</f>
        <v>10000</v>
      </c>
      <c r="L162">
        <f>Process1!K162</f>
        <v>35000</v>
      </c>
      <c r="M162" t="str">
        <f>Process1!L162</f>
        <v>2Q/17</v>
      </c>
      <c r="N162" t="str">
        <f>Process1!M162</f>
        <v>International</v>
      </c>
      <c r="O162">
        <f>Process1!N162</f>
        <v>60000</v>
      </c>
      <c r="P162">
        <f>Process1!O162</f>
        <v>12</v>
      </c>
      <c r="Q162">
        <f>Process1!P162</f>
        <v>180</v>
      </c>
      <c r="R162">
        <f>Process1!Q162</f>
        <v>748</v>
      </c>
      <c r="S162">
        <f>Process1!R162</f>
        <v>137.80000000000001</v>
      </c>
      <c r="T162">
        <f>Process1!S162</f>
        <v>26.25</v>
      </c>
      <c r="U162">
        <f>Process1!T162</f>
        <v>39.4</v>
      </c>
      <c r="V162">
        <f>Process1!U162</f>
        <v>16535</v>
      </c>
      <c r="W162" t="str">
        <f>Process1!V162</f>
        <v>84x41</v>
      </c>
      <c r="X162" t="str">
        <f>Process1!W162</f>
        <v>DP-3</v>
      </c>
      <c r="Y162" t="str">
        <f>Process1!X162</f>
        <v>6x5,500</v>
      </c>
    </row>
    <row r="163" spans="1:25" x14ac:dyDescent="0.25">
      <c r="A163" t="str">
        <f>Process1!B163</f>
        <v>CAJUN</v>
      </c>
      <c r="B163" t="str">
        <f>Process1!B163&amp;" "&amp;Process1!C163</f>
        <v>CAJUN EXPRESS</v>
      </c>
      <c r="C163" s="5" t="s">
        <v>1461</v>
      </c>
      <c r="D163" s="5" t="s">
        <v>1456</v>
      </c>
      <c r="E163" t="str">
        <f>Process1!D163</f>
        <v>SS</v>
      </c>
      <c r="F163" t="str">
        <f>Process1!E163</f>
        <v>SFXpress</v>
      </c>
      <c r="G163">
        <f>Process1!F163</f>
        <v>2000</v>
      </c>
      <c r="H163">
        <f>Process1!G163</f>
        <v>2001</v>
      </c>
      <c r="I163" t="str">
        <f>Process1!H163</f>
        <v>-</v>
      </c>
      <c r="J163" t="str">
        <f>Process1!I163</f>
        <v>ABS</v>
      </c>
      <c r="K163">
        <f>Process1!J163</f>
        <v>8500</v>
      </c>
      <c r="L163">
        <f>Process1!K163</f>
        <v>8500</v>
      </c>
      <c r="M163">
        <f>Process1!L163</f>
        <v>35000</v>
      </c>
      <c r="N163" t="str">
        <f>Process1!M163</f>
        <v>4Q/18</v>
      </c>
      <c r="O163">
        <f>Process1!O163</f>
        <v>41230</v>
      </c>
      <c r="P163">
        <f>Process1!P163</f>
        <v>10</v>
      </c>
      <c r="Q163">
        <f>Process1!Q163</f>
        <v>140</v>
      </c>
      <c r="R163">
        <f>Process1!R163</f>
        <v>349</v>
      </c>
      <c r="S163">
        <f>Process1!S163</f>
        <v>226</v>
      </c>
      <c r="T163">
        <f>Process1!T163</f>
        <v>29.5</v>
      </c>
      <c r="U163">
        <f>Process1!U163</f>
        <v>65.5</v>
      </c>
      <c r="V163">
        <f>Process1!V163</f>
        <v>8800</v>
      </c>
      <c r="W163" t="str">
        <f>Process1!W163</f>
        <v>144x46</v>
      </c>
      <c r="X163" t="str">
        <f>Process1!X163</f>
        <v>DP-3</v>
      </c>
      <c r="Y163" t="str">
        <f>Process1!Y163</f>
        <v>4x9,400</v>
      </c>
    </row>
    <row r="164" spans="1:25" x14ac:dyDescent="0.25">
      <c r="A164" t="str">
        <f>Process1!B164</f>
        <v>DEEPWATER</v>
      </c>
      <c r="B164" t="str">
        <f>Process1!B164&amp;" "&amp;Process1!C164</f>
        <v>DEEPWATER ASGARD</v>
      </c>
      <c r="C164" s="5" t="s">
        <v>1461</v>
      </c>
      <c r="D164" s="5" t="s">
        <v>1456</v>
      </c>
      <c r="E164" t="str">
        <f>Process1!D164</f>
        <v>DS</v>
      </c>
      <c r="F164" t="str">
        <f>Process1!E164&amp;" "&amp;Process1!F164&amp;" "&amp;Process1!G164&amp;" "&amp;Process1!H164</f>
        <v>DSME 12000 Ultradeepwater DS</v>
      </c>
      <c r="G164">
        <f>Process1!I164</f>
        <v>2014</v>
      </c>
      <c r="H164" t="str">
        <f>Process1!J164</f>
        <v>-</v>
      </c>
      <c r="I164" t="str">
        <f>Process1!K164</f>
        <v>DNV</v>
      </c>
      <c r="J164">
        <f>Process1!L164</f>
        <v>10000</v>
      </c>
      <c r="K164">
        <f>Process1!M164</f>
        <v>12000</v>
      </c>
      <c r="L164">
        <f>Process1!N164</f>
        <v>40000</v>
      </c>
      <c r="M164" t="str">
        <f>Process1!O164</f>
        <v>Q2</v>
      </c>
      <c r="N164">
        <f>Process1!P164</f>
        <v>2017</v>
      </c>
      <c r="O164">
        <f>Process1!R164</f>
        <v>56300</v>
      </c>
      <c r="P164">
        <f>Process1!S164</f>
        <v>12.5</v>
      </c>
      <c r="Q164">
        <f>Process1!T164</f>
        <v>200</v>
      </c>
      <c r="R164">
        <f>Process1!U164</f>
        <v>781</v>
      </c>
      <c r="S164">
        <f>Process1!V164</f>
        <v>138</v>
      </c>
      <c r="T164">
        <f>Process1!W164</f>
        <v>29.5</v>
      </c>
      <c r="U164">
        <f>Process1!X164</f>
        <v>39</v>
      </c>
      <c r="V164">
        <f>Process1!Y164</f>
        <v>25353</v>
      </c>
      <c r="W164" t="str">
        <f>Process1!Z164</f>
        <v>82x41.3</v>
      </c>
      <c r="X164" t="str">
        <f>Process1!AA164</f>
        <v>DP-3</v>
      </c>
      <c r="Y164" t="str">
        <f>Process1!AB164</f>
        <v>6x7,372</v>
      </c>
    </row>
    <row r="165" spans="1:25" x14ac:dyDescent="0.25">
      <c r="A165" t="str">
        <f>Process1!B165</f>
        <v>DEEPWATER</v>
      </c>
      <c r="B165" t="str">
        <f>Process1!B165&amp;" "&amp;Process1!C165</f>
        <v>DEEPWATER CHAMPION</v>
      </c>
      <c r="C165" s="5" t="s">
        <v>1461</v>
      </c>
      <c r="D165" s="5" t="s">
        <v>1456</v>
      </c>
      <c r="E165" t="str">
        <f>Process1!D165</f>
        <v>DS</v>
      </c>
      <c r="F165" t="str">
        <f>Process1!E165&amp;" "&amp;Process1!F165&amp;" "&amp;Process1!G165</f>
        <v>Transocean/MSC Gusto P10000</v>
      </c>
      <c r="G165">
        <f>Process1!H165</f>
        <v>2011</v>
      </c>
      <c r="H165" t="str">
        <f>Process1!I165</f>
        <v>-</v>
      </c>
      <c r="I165" t="str">
        <f>Process1!J165</f>
        <v>DNV</v>
      </c>
      <c r="J165">
        <f>Process1!K165</f>
        <v>10000</v>
      </c>
      <c r="K165">
        <f>Process1!L165</f>
        <v>12000</v>
      </c>
      <c r="L165">
        <f>Process1!M165</f>
        <v>40000</v>
      </c>
      <c r="M165" t="str">
        <f>Process1!N165</f>
        <v>4Q/19</v>
      </c>
      <c r="N165" t="str">
        <f>Process1!O165</f>
        <v>GoM</v>
      </c>
      <c r="O165">
        <f>Process1!P165</f>
        <v>60346</v>
      </c>
      <c r="P165">
        <f>Process1!Q165</f>
        <v>14</v>
      </c>
      <c r="Q165">
        <f>Process1!R165</f>
        <v>210</v>
      </c>
      <c r="R165">
        <f>Process1!S165</f>
        <v>752</v>
      </c>
      <c r="S165">
        <f>Process1!T165</f>
        <v>118</v>
      </c>
      <c r="T165">
        <f>Process1!U165</f>
        <v>30</v>
      </c>
      <c r="U165">
        <f>Process1!V165</f>
        <v>36</v>
      </c>
      <c r="V165">
        <f>Process1!W165</f>
        <v>23888</v>
      </c>
      <c r="W165" t="str">
        <f>Process1!X165</f>
        <v>73.5x42</v>
      </c>
      <c r="X165" t="str">
        <f>Process1!Y165</f>
        <v>DP-2</v>
      </c>
      <c r="Y165" t="str">
        <f>Process1!Z165</f>
        <v>6x6,705</v>
      </c>
    </row>
    <row r="166" spans="1:25" x14ac:dyDescent="0.25">
      <c r="A166" t="str">
        <f>Process1!B166</f>
        <v>DEEPWATER</v>
      </c>
      <c r="B166" t="str">
        <f>Process1!B166&amp;" "&amp;Process1!C166</f>
        <v>DEEPWATER DISCOVERY</v>
      </c>
      <c r="C166" s="5" t="s">
        <v>1461</v>
      </c>
      <c r="D166" s="5" t="s">
        <v>1456</v>
      </c>
      <c r="E166" t="str">
        <f>Process1!D166</f>
        <v>DS</v>
      </c>
      <c r="F166" t="str">
        <f>Process1!E166</f>
        <v>RBF/Samsung</v>
      </c>
      <c r="G166">
        <f>Process1!F166</f>
        <v>2000</v>
      </c>
      <c r="H166" t="str">
        <f>Process1!G166</f>
        <v>-</v>
      </c>
      <c r="I166" t="str">
        <f>Process1!H166</f>
        <v>ABS</v>
      </c>
      <c r="J166">
        <f>Process1!I166</f>
        <v>10000</v>
      </c>
      <c r="K166">
        <f>Process1!J166</f>
        <v>10000</v>
      </c>
      <c r="L166">
        <f>Process1!K166</f>
        <v>30000</v>
      </c>
      <c r="M166" t="str">
        <f>Process1!L166</f>
        <v>3Q/18</v>
      </c>
      <c r="N166" t="str">
        <f>Process1!M166</f>
        <v>Nigeria</v>
      </c>
      <c r="O166">
        <f>Process1!N166</f>
        <v>42900</v>
      </c>
      <c r="P166">
        <f>Process1!O166</f>
        <v>12.2</v>
      </c>
      <c r="Q166">
        <f>Process1!P166</f>
        <v>140</v>
      </c>
      <c r="R166">
        <f>Process1!Q166</f>
        <v>746.5</v>
      </c>
      <c r="S166">
        <f>Process1!R166</f>
        <v>137.80000000000001</v>
      </c>
      <c r="T166">
        <f>Process1!S166</f>
        <v>27.9</v>
      </c>
      <c r="U166">
        <f>Process1!T166</f>
        <v>39.4</v>
      </c>
      <c r="V166">
        <f>Process1!U166</f>
        <v>24251</v>
      </c>
      <c r="W166" t="str">
        <f>Process1!V166</f>
        <v>52x40</v>
      </c>
      <c r="X166" t="str">
        <f>Process1!W166</f>
        <v>DPS</v>
      </c>
      <c r="Y166">
        <f>Process1!X166</f>
        <v>3</v>
      </c>
    </row>
    <row r="167" spans="1:25" x14ac:dyDescent="0.25">
      <c r="A167" t="str">
        <f>Process1!B167</f>
        <v>DEEPWATER</v>
      </c>
      <c r="B167" t="str">
        <f>Process1!B167&amp;" "&amp;Process1!C167</f>
        <v>DEEPWATER EXPEDITION</v>
      </c>
      <c r="C167" s="5" t="s">
        <v>1461</v>
      </c>
      <c r="D167" s="5" t="s">
        <v>1456</v>
      </c>
      <c r="E167" t="str">
        <f>Process1!D167</f>
        <v>DS</v>
      </c>
      <c r="F167" t="str">
        <f>Process1!E167&amp;" "&amp;Process1!F167&amp;" "&amp;Process1!G167</f>
        <v>Rauma Repola Arctic</v>
      </c>
      <c r="G167">
        <f>Process1!H167</f>
        <v>1999</v>
      </c>
      <c r="H167" t="str">
        <f>Process1!I167</f>
        <v>-</v>
      </c>
      <c r="I167" t="str">
        <f>Process1!J167</f>
        <v>DNV</v>
      </c>
      <c r="J167">
        <f>Process1!K167</f>
        <v>8500</v>
      </c>
      <c r="K167">
        <f>Process1!L167</f>
        <v>8500</v>
      </c>
      <c r="L167">
        <f>Process1!M167</f>
        <v>30000</v>
      </c>
      <c r="M167" t="str">
        <f>Process1!N167</f>
        <v>4Q/18</v>
      </c>
      <c r="N167" t="str">
        <f>Process1!O167</f>
        <v>Saudi</v>
      </c>
      <c r="O167">
        <f>Process1!Q167</f>
        <v>26000</v>
      </c>
      <c r="P167">
        <f>Process1!R167</f>
        <v>14</v>
      </c>
      <c r="Q167">
        <f>Process1!S167</f>
        <v>130</v>
      </c>
      <c r="R167">
        <f>Process1!T167</f>
        <v>564</v>
      </c>
      <c r="S167">
        <f>Process1!U167</f>
        <v>93</v>
      </c>
      <c r="T167">
        <f>Process1!V167</f>
        <v>26</v>
      </c>
      <c r="U167">
        <f>Process1!W167</f>
        <v>26</v>
      </c>
      <c r="V167">
        <f>Process1!X167</f>
        <v>8500</v>
      </c>
      <c r="W167" t="str">
        <f>Process1!Y167</f>
        <v>26x28</v>
      </c>
      <c r="X167" t="str">
        <f>Process1!Z167</f>
        <v>Autr.</v>
      </c>
      <c r="Y167" t="str">
        <f>Process1!AA167</f>
        <v>DP.</v>
      </c>
    </row>
    <row r="168" spans="1:25" x14ac:dyDescent="0.25">
      <c r="A168" t="str">
        <f>Process1!B168</f>
        <v>DEEPWATER</v>
      </c>
      <c r="B168" t="str">
        <f>Process1!B168&amp;" "&amp;Process1!C168</f>
        <v>DEEPWATER FRONTIER</v>
      </c>
      <c r="C168" s="5" t="s">
        <v>1461</v>
      </c>
      <c r="D168" s="5" t="s">
        <v>1456</v>
      </c>
      <c r="E168" t="str">
        <f>Process1!D168</f>
        <v>DS</v>
      </c>
      <c r="F168" t="str">
        <f>Process1!E168&amp;" "&amp;Process1!F168&amp;" "&amp;Process1!G168</f>
        <v>Conoco/Reading &amp; Bates</v>
      </c>
      <c r="G168">
        <f>Process1!H168</f>
        <v>1999</v>
      </c>
      <c r="H168" t="str">
        <f>Process1!I168</f>
        <v>-</v>
      </c>
      <c r="I168" t="str">
        <f>Process1!J168</f>
        <v>ABS</v>
      </c>
      <c r="J168">
        <f>Process1!K168</f>
        <v>10000</v>
      </c>
      <c r="K168">
        <f>Process1!L168</f>
        <v>10000</v>
      </c>
      <c r="L168">
        <f>Process1!M168</f>
        <v>30000</v>
      </c>
      <c r="M168" t="str">
        <f>Process1!N168</f>
        <v>3Q/18</v>
      </c>
      <c r="N168" t="str">
        <f>Process1!O168</f>
        <v>Australia</v>
      </c>
      <c r="O168">
        <f>Process1!P168</f>
        <v>46797</v>
      </c>
      <c r="P168">
        <f>Process1!Q168</f>
        <v>10</v>
      </c>
      <c r="Q168">
        <f>Process1!R168</f>
        <v>160</v>
      </c>
      <c r="R168">
        <f>Process1!S168</f>
        <v>726</v>
      </c>
      <c r="S168">
        <f>Process1!T168</f>
        <v>138</v>
      </c>
      <c r="T168">
        <f>Process1!U168</f>
        <v>28</v>
      </c>
      <c r="U168">
        <f>Process1!V168</f>
        <v>43</v>
      </c>
      <c r="V168">
        <f>Process1!W168</f>
        <v>22928</v>
      </c>
      <c r="W168" t="str">
        <f>Process1!X168</f>
        <v>42x41</v>
      </c>
      <c r="X168" t="str">
        <f>Process1!Y168</f>
        <v>DP-3</v>
      </c>
      <c r="Y168" t="str">
        <f>Process1!Z168</f>
        <v>6x5,360</v>
      </c>
    </row>
    <row r="169" spans="1:25" x14ac:dyDescent="0.25">
      <c r="A169" t="str">
        <f>Process1!B169</f>
        <v>DEEPWATER</v>
      </c>
      <c r="B169" t="str">
        <f>Process1!B169&amp;" "&amp;Process1!C169</f>
        <v>DEEPWATER INVICTUS</v>
      </c>
      <c r="C169" s="5" t="s">
        <v>1461</v>
      </c>
      <c r="D169" s="5" t="s">
        <v>1456</v>
      </c>
      <c r="E169" t="str">
        <f>Process1!D169</f>
        <v>DS</v>
      </c>
      <c r="F169" t="str">
        <f>Process1!E169&amp;" "&amp;Process1!F169&amp;" "&amp;Process1!G169&amp;" "&amp;Process1!H169</f>
        <v>DSME 12000 Ultradeepwater DS</v>
      </c>
      <c r="G169">
        <f>Process1!I169</f>
        <v>2014</v>
      </c>
      <c r="H169" t="str">
        <f>Process1!J169</f>
        <v>-</v>
      </c>
      <c r="I169" t="str">
        <f>Process1!K169</f>
        <v>DNV</v>
      </c>
      <c r="J169">
        <f>Process1!L169</f>
        <v>10000</v>
      </c>
      <c r="K169">
        <f>Process1!M169</f>
        <v>12000</v>
      </c>
      <c r="L169">
        <f>Process1!N169</f>
        <v>40000</v>
      </c>
      <c r="M169" t="str">
        <f>Process1!O169</f>
        <v>Q2</v>
      </c>
      <c r="N169">
        <f>Process1!P169</f>
        <v>2017</v>
      </c>
      <c r="O169">
        <f>Process1!R169</f>
        <v>56300</v>
      </c>
      <c r="P169">
        <f>Process1!S169</f>
        <v>12.5</v>
      </c>
      <c r="Q169">
        <f>Process1!T169</f>
        <v>200</v>
      </c>
      <c r="R169">
        <f>Process1!U169</f>
        <v>781</v>
      </c>
      <c r="S169">
        <f>Process1!V169</f>
        <v>138</v>
      </c>
      <c r="T169">
        <f>Process1!W169</f>
        <v>29.5</v>
      </c>
      <c r="U169">
        <f>Process1!X169</f>
        <v>39</v>
      </c>
      <c r="V169">
        <f>Process1!Y169</f>
        <v>25353</v>
      </c>
      <c r="W169" t="str">
        <f>Process1!Z169</f>
        <v>82x41.3</v>
      </c>
      <c r="X169" t="str">
        <f>Process1!AA169</f>
        <v>DP-3</v>
      </c>
      <c r="Y169" t="str">
        <f>Process1!AB169</f>
        <v>6x7,372</v>
      </c>
    </row>
    <row r="170" spans="1:25" x14ac:dyDescent="0.25">
      <c r="A170" t="str">
        <f>Process1!B170</f>
        <v>DEEPWATER</v>
      </c>
      <c r="B170" t="str">
        <f>Process1!B170&amp;" "&amp;Process1!C170</f>
        <v>DEEPWATER MILLENNIUM</v>
      </c>
      <c r="C170" s="5" t="s">
        <v>1461</v>
      </c>
      <c r="D170" s="5" t="s">
        <v>1456</v>
      </c>
      <c r="E170" t="str">
        <f>Process1!D170</f>
        <v>DS</v>
      </c>
      <c r="F170" t="str">
        <f>Process1!E170&amp;" "&amp;Process1!F170&amp;" "&amp;Process1!G170</f>
        <v>Conoco/Reading &amp; Bates</v>
      </c>
      <c r="G170">
        <f>Process1!H170</f>
        <v>1999</v>
      </c>
      <c r="H170" t="str">
        <f>Process1!I170</f>
        <v>-</v>
      </c>
      <c r="I170" t="str">
        <f>Process1!J170</f>
        <v>ABS</v>
      </c>
      <c r="J170">
        <f>Process1!K170</f>
        <v>10000</v>
      </c>
      <c r="K170">
        <f>Process1!L170</f>
        <v>10000</v>
      </c>
      <c r="L170">
        <f>Process1!M170</f>
        <v>30000</v>
      </c>
      <c r="M170" t="str">
        <f>Process1!N170</f>
        <v>2Q/19</v>
      </c>
      <c r="N170" t="str">
        <f>Process1!O170</f>
        <v>Australia</v>
      </c>
      <c r="O170">
        <f>Process1!P170</f>
        <v>46797</v>
      </c>
      <c r="P170">
        <f>Process1!Q170</f>
        <v>10</v>
      </c>
      <c r="Q170">
        <f>Process1!R170</f>
        <v>130</v>
      </c>
      <c r="R170">
        <f>Process1!S170</f>
        <v>726</v>
      </c>
      <c r="S170">
        <f>Process1!T170</f>
        <v>138</v>
      </c>
      <c r="T170">
        <f>Process1!U170</f>
        <v>28</v>
      </c>
      <c r="U170">
        <f>Process1!V170</f>
        <v>43</v>
      </c>
      <c r="V170">
        <f>Process1!W170</f>
        <v>22928</v>
      </c>
      <c r="W170" t="str">
        <f>Process1!X170</f>
        <v>42x41</v>
      </c>
      <c r="X170" t="str">
        <f>Process1!Y170</f>
        <v>DP-3</v>
      </c>
      <c r="Y170" t="str">
        <f>Process1!Z170</f>
        <v>6x5,360</v>
      </c>
    </row>
    <row r="171" spans="1:25" x14ac:dyDescent="0.25">
      <c r="A171" t="str">
        <f>Process1!B171</f>
        <v>DEEPWATER</v>
      </c>
      <c r="B171" t="str">
        <f>Process1!B171&amp;" "&amp;Process1!C171</f>
        <v>DEEPWATER NAVIGATOR</v>
      </c>
      <c r="C171" s="5" t="s">
        <v>1461</v>
      </c>
      <c r="D171" s="5" t="s">
        <v>1456</v>
      </c>
      <c r="E171" t="str">
        <f>Process1!D171</f>
        <v>DS</v>
      </c>
      <c r="F171" t="str">
        <f>Process1!E171&amp;" "&amp;Process1!F171&amp;" "&amp;Process1!G171&amp;" "&amp;Process1!H171&amp;" "&amp;Process1!I171</f>
        <v>Earl &amp; Wright Sedco 400</v>
      </c>
      <c r="G171">
        <f>Process1!J171</f>
        <v>1971</v>
      </c>
      <c r="H171">
        <f>Process1!K171</f>
        <v>2000</v>
      </c>
      <c r="I171" t="str">
        <f>Process1!L171</f>
        <v>DNV</v>
      </c>
      <c r="J171">
        <f>Process1!M171</f>
        <v>7200</v>
      </c>
      <c r="K171">
        <f>Process1!N171</f>
        <v>7200</v>
      </c>
      <c r="L171">
        <f>Process1!O171</f>
        <v>25000</v>
      </c>
      <c r="M171" t="str">
        <f>Process1!P171</f>
        <v>1Q/20</v>
      </c>
      <c r="N171" t="str">
        <f>Process1!Q171</f>
        <v>Brazil</v>
      </c>
      <c r="O171">
        <f>Process1!R171</f>
        <v>24000</v>
      </c>
      <c r="P171">
        <f>Process1!S171</f>
        <v>6</v>
      </c>
      <c r="Q171">
        <f>Process1!T171</f>
        <v>127</v>
      </c>
      <c r="R171">
        <f>Process1!U171</f>
        <v>550.29999999999995</v>
      </c>
      <c r="S171">
        <f>Process1!V171</f>
        <v>86.5</v>
      </c>
      <c r="T171">
        <f>Process1!W171</f>
        <v>25</v>
      </c>
      <c r="U171">
        <f>Process1!X171</f>
        <v>25</v>
      </c>
      <c r="V171">
        <f>Process1!Y171</f>
        <v>12304</v>
      </c>
      <c r="W171" t="str">
        <f>Process1!Z171</f>
        <v>29x29.3</v>
      </c>
      <c r="X171" t="str">
        <f>Process1!AA171</f>
        <v>NMD-2</v>
      </c>
      <c r="Y171" t="str">
        <f>Process1!AB171</f>
        <v>11x800,</v>
      </c>
    </row>
    <row r="172" spans="1:25" x14ac:dyDescent="0.25">
      <c r="A172" t="str">
        <f>Process1!B172</f>
        <v>DEEPWATER</v>
      </c>
      <c r="B172" t="str">
        <f>Process1!B172&amp;" "&amp;Process1!C172</f>
        <v>DEEPWATER PATHFINDER</v>
      </c>
      <c r="C172" s="5" t="s">
        <v>1461</v>
      </c>
      <c r="D172" s="5" t="s">
        <v>1456</v>
      </c>
      <c r="E172" t="str">
        <f>Process1!D172</f>
        <v>DS</v>
      </c>
      <c r="F172" t="str">
        <f>Process1!E172&amp;" "&amp;Process1!F172&amp;" "&amp;Process1!G172</f>
        <v>Conoco/Reading &amp; Bates</v>
      </c>
      <c r="G172">
        <f>Process1!H172</f>
        <v>1998</v>
      </c>
      <c r="H172" t="str">
        <f>Process1!I172</f>
        <v>-</v>
      </c>
      <c r="I172" t="str">
        <f>Process1!J172</f>
        <v>ABS</v>
      </c>
      <c r="J172">
        <f>Process1!K172</f>
        <v>10000</v>
      </c>
      <c r="K172">
        <f>Process1!L172</f>
        <v>10000</v>
      </c>
      <c r="L172">
        <f>Process1!M172</f>
        <v>30000</v>
      </c>
      <c r="M172" t="str">
        <f>Process1!N172</f>
        <v>2Q/19</v>
      </c>
      <c r="N172" t="str">
        <f>Process1!O172</f>
        <v>GoM</v>
      </c>
      <c r="O172">
        <f>Process1!P172</f>
        <v>46797</v>
      </c>
      <c r="P172">
        <f>Process1!Q172</f>
        <v>10</v>
      </c>
      <c r="Q172">
        <f>Process1!R172</f>
        <v>130</v>
      </c>
      <c r="R172">
        <f>Process1!S172</f>
        <v>726</v>
      </c>
      <c r="S172">
        <f>Process1!T172</f>
        <v>138</v>
      </c>
      <c r="T172">
        <f>Process1!U172</f>
        <v>28</v>
      </c>
      <c r="U172">
        <f>Process1!V172</f>
        <v>43</v>
      </c>
      <c r="V172">
        <f>Process1!W172</f>
        <v>22928</v>
      </c>
      <c r="W172" t="str">
        <f>Process1!X172</f>
        <v>42x41</v>
      </c>
      <c r="X172" t="str">
        <f>Process1!Y172</f>
        <v>DP-3</v>
      </c>
      <c r="Y172" t="str">
        <f>Process1!Z172</f>
        <v>6x5,360</v>
      </c>
    </row>
    <row r="173" spans="1:25" x14ac:dyDescent="0.25">
      <c r="A173" t="str">
        <f>Process1!B173</f>
        <v>DEVELOPMENT</v>
      </c>
      <c r="B173" t="str">
        <f>Process1!B173&amp;" "&amp;Process1!C173&amp;" "&amp;Process1!D173</f>
        <v>DEVELOPMENT DRILLER III</v>
      </c>
      <c r="C173" s="5" t="s">
        <v>1461</v>
      </c>
      <c r="D173" s="5" t="s">
        <v>1456</v>
      </c>
      <c r="E173" t="str">
        <f>Process1!E173</f>
        <v>SS</v>
      </c>
      <c r="F173" t="str">
        <f>Process1!E173&amp;" "&amp;Process1!F173&amp;" "&amp;Process1!G173&amp;" "&amp;Process1!H173&amp;" "&amp;Process1!I173&amp;" "&amp;Process1!J173</f>
        <v>SS Keppel Fels MSC DSS 51</v>
      </c>
      <c r="G173">
        <f>Process1!K173</f>
        <v>2009</v>
      </c>
      <c r="H173" t="str">
        <f>Process1!L173</f>
        <v>-</v>
      </c>
      <c r="I173" t="str">
        <f>Process1!M173</f>
        <v>ABS</v>
      </c>
      <c r="J173">
        <f>Process1!N173</f>
        <v>7500</v>
      </c>
      <c r="K173">
        <f>Process1!O173</f>
        <v>10000</v>
      </c>
      <c r="L173">
        <f>Process1!P173</f>
        <v>37500</v>
      </c>
      <c r="M173" t="str">
        <f>Process1!Q173</f>
        <v>4Q/20</v>
      </c>
      <c r="N173" t="str">
        <f>Process1!R173</f>
        <v>GoM</v>
      </c>
      <c r="O173">
        <f>Process1!S173</f>
        <v>54080</v>
      </c>
      <c r="P173">
        <f>Process1!T173</f>
        <v>5</v>
      </c>
      <c r="Q173">
        <f>Process1!U173</f>
        <v>200</v>
      </c>
      <c r="R173">
        <f>Process1!V173</f>
        <v>257</v>
      </c>
      <c r="S173">
        <f>Process1!W173</f>
        <v>256</v>
      </c>
      <c r="T173">
        <f>Process1!X173</f>
        <v>32</v>
      </c>
      <c r="U173">
        <f>Process1!Y173</f>
        <v>67</v>
      </c>
      <c r="V173">
        <f>Process1!Z173</f>
        <v>14881</v>
      </c>
      <c r="W173" t="str">
        <f>Process1!AA173</f>
        <v>136x25</v>
      </c>
      <c r="X173" t="str">
        <f>Process1!AB173</f>
        <v>DPS</v>
      </c>
      <c r="Y173">
        <f>Process1!AC173</f>
        <v>2</v>
      </c>
    </row>
    <row r="174" spans="1:25" x14ac:dyDescent="0.25">
      <c r="A174" t="str">
        <f>Process1!B174</f>
        <v>DHIRUBHAI</v>
      </c>
      <c r="B174" t="str">
        <f>Process1!B174&amp;" "&amp;Process1!C174&amp;" "&amp;Process1!D174</f>
        <v>DHIRUBHAI DEEPWATER KG1</v>
      </c>
      <c r="C174" s="5" t="s">
        <v>1461</v>
      </c>
      <c r="D174" s="5" t="s">
        <v>1456</v>
      </c>
      <c r="E174" t="str">
        <f>Process1!E174</f>
        <v>DS</v>
      </c>
      <c r="F174" t="str">
        <f>Process1!E174&amp;" "&amp;Process1!F174&amp;" "&amp;Process1!G174</f>
        <v>DS Samsung 10000</v>
      </c>
      <c r="G174">
        <f>Process1!H174</f>
        <v>2009</v>
      </c>
      <c r="H174" t="str">
        <f>Process1!I174</f>
        <v>-</v>
      </c>
      <c r="I174" t="str">
        <f>Process1!J174</f>
        <v>ABS</v>
      </c>
      <c r="J174">
        <f>Process1!K174</f>
        <v>10000</v>
      </c>
      <c r="K174">
        <f>Process1!L174</f>
        <v>12000</v>
      </c>
      <c r="L174">
        <f>Process1!M174</f>
        <v>35000</v>
      </c>
      <c r="M174" t="str">
        <f>Process1!N174</f>
        <v>3Q/18</v>
      </c>
      <c r="N174" t="str">
        <f>Process1!O174</f>
        <v>India</v>
      </c>
      <c r="O174">
        <f>Process1!P174</f>
        <v>56320</v>
      </c>
      <c r="P174">
        <f>Process1!Q174</f>
        <v>12</v>
      </c>
      <c r="Q174">
        <f>Process1!R174</f>
        <v>200</v>
      </c>
      <c r="R174">
        <f>Process1!S174</f>
        <v>748</v>
      </c>
      <c r="S174">
        <f>Process1!T174</f>
        <v>137</v>
      </c>
      <c r="T174">
        <f>Process1!U174</f>
        <v>28</v>
      </c>
      <c r="U174">
        <f>Process1!V174</f>
        <v>39</v>
      </c>
      <c r="V174">
        <f>Process1!W174</f>
        <v>22046</v>
      </c>
      <c r="W174" t="str">
        <f>Process1!X174</f>
        <v>84x41</v>
      </c>
      <c r="X174" t="str">
        <f>Process1!Y174</f>
        <v>DP-3</v>
      </c>
      <c r="Y174" t="str">
        <f>Process1!Z174</f>
        <v>6x5,500</v>
      </c>
    </row>
    <row r="175" spans="1:25" x14ac:dyDescent="0.25">
      <c r="A175" t="str">
        <f>Process1!B175</f>
        <v>DHIRUBHAI</v>
      </c>
      <c r="B175" t="str">
        <f>Process1!B175&amp;" "&amp;Process1!C175&amp;" "&amp;Process1!D175</f>
        <v>DHIRUBHAI DEEPWATER KG2</v>
      </c>
      <c r="C175" s="5" t="s">
        <v>1461</v>
      </c>
      <c r="D175" s="5" t="s">
        <v>1456</v>
      </c>
      <c r="E175" t="str">
        <f>Process1!E175</f>
        <v>DS</v>
      </c>
      <c r="F175" t="str">
        <f>Process1!E175&amp;" "&amp;Process1!F175&amp;" "&amp;Process1!G175</f>
        <v>DS Samsung 10000</v>
      </c>
      <c r="G175">
        <f>Process1!H175</f>
        <v>2010</v>
      </c>
      <c r="H175" t="str">
        <f>Process1!I175</f>
        <v>-</v>
      </c>
      <c r="I175" t="str">
        <f>Process1!J175</f>
        <v>ABS</v>
      </c>
      <c r="J175">
        <f>Process1!K175</f>
        <v>12000</v>
      </c>
      <c r="K175">
        <f>Process1!L175</f>
        <v>12000</v>
      </c>
      <c r="L175">
        <f>Process1!M175</f>
        <v>35000</v>
      </c>
      <c r="M175" t="str">
        <f>Process1!N175</f>
        <v>1Q/19</v>
      </c>
      <c r="N175" t="str">
        <f>Process1!O175</f>
        <v>India</v>
      </c>
      <c r="O175">
        <f>Process1!P175</f>
        <v>56320</v>
      </c>
      <c r="P175">
        <f>Process1!Q175</f>
        <v>12</v>
      </c>
      <c r="Q175">
        <f>Process1!R175</f>
        <v>200</v>
      </c>
      <c r="R175">
        <f>Process1!S175</f>
        <v>748</v>
      </c>
      <c r="S175">
        <f>Process1!T175</f>
        <v>137</v>
      </c>
      <c r="T175">
        <f>Process1!U175</f>
        <v>28</v>
      </c>
      <c r="U175">
        <f>Process1!V175</f>
        <v>39</v>
      </c>
      <c r="V175">
        <f>Process1!W175</f>
        <v>22046</v>
      </c>
      <c r="W175" t="str">
        <f>Process1!X175</f>
        <v>84x41</v>
      </c>
      <c r="X175" t="str">
        <f>Process1!Y175</f>
        <v>DP-3</v>
      </c>
      <c r="Y175" t="str">
        <f>Process1!Z175</f>
        <v>6x5,500</v>
      </c>
    </row>
    <row r="176" spans="1:25" x14ac:dyDescent="0.25">
      <c r="A176" t="str">
        <f>Process1!B176</f>
        <v>DISCOVERER</v>
      </c>
      <c r="B176" t="str">
        <f>Process1!B176&amp;" "&amp;Process1!C176</f>
        <v>DISCOVERER AMERICAS</v>
      </c>
      <c r="C176" s="5" t="s">
        <v>1461</v>
      </c>
      <c r="D176" s="5" t="s">
        <v>1456</v>
      </c>
      <c r="E176" t="str">
        <f>Process1!D176</f>
        <v>DS</v>
      </c>
      <c r="F176" t="str">
        <f>Process1!E176&amp;" "&amp;Process1!F176&amp;" "&amp;Process1!G176</f>
        <v>Enhanced Enterprise Class</v>
      </c>
      <c r="G176">
        <f>Process1!H176</f>
        <v>2009</v>
      </c>
      <c r="H176" t="str">
        <f>Process1!I176</f>
        <v>-</v>
      </c>
      <c r="I176" t="str">
        <f>Process1!J176</f>
        <v>DNV</v>
      </c>
      <c r="J176">
        <f>Process1!K176</f>
        <v>10000</v>
      </c>
      <c r="K176">
        <f>Process1!L176</f>
        <v>12000</v>
      </c>
      <c r="L176">
        <f>Process1!M176</f>
        <v>40000</v>
      </c>
      <c r="M176" t="str">
        <f>Process1!N176</f>
        <v>1Q/20</v>
      </c>
      <c r="N176" t="str">
        <f>Process1!O176</f>
        <v>Tanzania</v>
      </c>
      <c r="O176">
        <f>Process1!P176</f>
        <v>56320</v>
      </c>
      <c r="P176">
        <f>Process1!Q176</f>
        <v>12</v>
      </c>
      <c r="Q176">
        <f>Process1!R176</f>
        <v>200</v>
      </c>
      <c r="R176">
        <f>Process1!S176</f>
        <v>835</v>
      </c>
      <c r="S176">
        <f>Process1!T176</f>
        <v>125</v>
      </c>
      <c r="T176">
        <f>Process1!U176</f>
        <v>39</v>
      </c>
      <c r="U176">
        <f>Process1!V176</f>
        <v>42</v>
      </c>
      <c r="V176">
        <f>Process1!W176</f>
        <v>22046</v>
      </c>
      <c r="W176" t="str">
        <f>Process1!X176</f>
        <v>72.5x30</v>
      </c>
      <c r="X176" t="str">
        <f>Process1!Y176&amp;"-"&amp;Process1!Z176</f>
        <v>SDP-32</v>
      </c>
      <c r="Y176" t="str">
        <f>Process1!AA176</f>
        <v>6x7,000</v>
      </c>
    </row>
    <row r="177" spans="1:25" x14ac:dyDescent="0.25">
      <c r="A177" t="str">
        <f>Process1!B177</f>
        <v>DISCOVERER</v>
      </c>
      <c r="B177" t="str">
        <f>Process1!B177&amp;" "&amp;Process1!C177&amp;" "&amp;Process1!D177</f>
        <v>DISCOVERER CLEAR LEADER</v>
      </c>
      <c r="C177" s="5" t="s">
        <v>1461</v>
      </c>
      <c r="D177" s="5" t="s">
        <v>1456</v>
      </c>
      <c r="E177" t="str">
        <f>Process1!E177</f>
        <v>DS</v>
      </c>
      <c r="F177" t="str">
        <f>Process1!F177&amp;" "&amp;Process1!G177&amp;" "&amp;Process1!H177</f>
        <v>Enhanced Enterprise Class</v>
      </c>
      <c r="G177">
        <f>Process1!I177</f>
        <v>2009</v>
      </c>
      <c r="H177" t="str">
        <f>Process1!J177</f>
        <v>-</v>
      </c>
      <c r="I177" t="str">
        <f>Process1!K177</f>
        <v>DNV</v>
      </c>
      <c r="J177">
        <f>Process1!L177</f>
        <v>10000</v>
      </c>
      <c r="K177">
        <f>Process1!M177</f>
        <v>12000</v>
      </c>
      <c r="L177">
        <f>Process1!N177</f>
        <v>40000</v>
      </c>
      <c r="M177" t="str">
        <f>Process1!O177</f>
        <v>3Q/18</v>
      </c>
      <c r="N177" t="str">
        <f>Process1!P177</f>
        <v>GoM</v>
      </c>
      <c r="O177">
        <f>Process1!Q177</f>
        <v>56320</v>
      </c>
      <c r="P177">
        <f>Process1!R177</f>
        <v>12</v>
      </c>
      <c r="Q177">
        <f>Process1!S177</f>
        <v>200</v>
      </c>
      <c r="R177">
        <f>Process1!T177</f>
        <v>835</v>
      </c>
      <c r="S177">
        <f>Process1!U177</f>
        <v>125</v>
      </c>
      <c r="T177">
        <f>Process1!V177</f>
        <v>39</v>
      </c>
      <c r="U177">
        <f>Process1!W177</f>
        <v>42</v>
      </c>
      <c r="V177">
        <f>Process1!X177</f>
        <v>22046</v>
      </c>
      <c r="W177" t="str">
        <f>Process1!Y177</f>
        <v>72.5x30</v>
      </c>
      <c r="X177" s="7" t="str">
        <f>X176</f>
        <v>SDP-32</v>
      </c>
      <c r="Y177" t="str">
        <f>Process1!AB177</f>
        <v>6x7,000</v>
      </c>
    </row>
    <row r="178" spans="1:25" x14ac:dyDescent="0.25">
      <c r="A178" t="str">
        <f>Process1!B178</f>
        <v>DISCOVERER</v>
      </c>
      <c r="B178" t="str">
        <f>Process1!B178&amp;" "&amp;Process1!C178&amp;" "&amp;Process1!D178</f>
        <v>DISCOVERER DEEP SEAS</v>
      </c>
      <c r="C178" s="5" t="s">
        <v>1461</v>
      </c>
      <c r="D178" s="5" t="s">
        <v>1456</v>
      </c>
      <c r="E178" t="str">
        <f>Process1!E178</f>
        <v>DS</v>
      </c>
      <c r="F178" t="str">
        <f>Process1!E178&amp;" "&amp;Process1!F178&amp;" "&amp;Process1!G178</f>
        <v>DS Enterprise Class</v>
      </c>
      <c r="G178">
        <f>Process1!H178</f>
        <v>2001</v>
      </c>
      <c r="H178" t="str">
        <f>Process1!I178</f>
        <v>-</v>
      </c>
      <c r="I178" t="str">
        <f>Process1!J178</f>
        <v>DNV</v>
      </c>
      <c r="J178">
        <f>Process1!K178</f>
        <v>10000</v>
      </c>
      <c r="K178">
        <f>Process1!L178</f>
        <v>10000</v>
      </c>
      <c r="L178">
        <f>Process1!M178</f>
        <v>35000</v>
      </c>
      <c r="M178" t="str">
        <f>Process1!N178</f>
        <v>4Q/20</v>
      </c>
      <c r="N178" t="str">
        <f>Process1!O178</f>
        <v>GoM</v>
      </c>
      <c r="O178">
        <f>Process1!P178</f>
        <v>52000</v>
      </c>
      <c r="P178">
        <f>Process1!Q178</f>
        <v>13</v>
      </c>
      <c r="Q178">
        <f>Process1!R178</f>
        <v>200</v>
      </c>
      <c r="R178">
        <f>Process1!S178</f>
        <v>835</v>
      </c>
      <c r="S178">
        <f>Process1!T178</f>
        <v>125</v>
      </c>
      <c r="T178">
        <f>Process1!U178</f>
        <v>39</v>
      </c>
      <c r="U178">
        <f>Process1!V178</f>
        <v>42</v>
      </c>
      <c r="V178">
        <f>Process1!W178</f>
        <v>22050</v>
      </c>
      <c r="W178" t="str">
        <f>Process1!X178</f>
        <v>80x30</v>
      </c>
      <c r="X178" t="str">
        <f>Process1!Y178</f>
        <v>DP-2</v>
      </c>
      <c r="Y178" t="str">
        <f>Process1!Z178</f>
        <v>6x7,000</v>
      </c>
    </row>
    <row r="179" spans="1:25" x14ac:dyDescent="0.25">
      <c r="A179" t="str">
        <f>Process1!B179</f>
        <v>DISCOVERER</v>
      </c>
      <c r="B179" t="str">
        <f>Process1!B179&amp;" "&amp;Process1!C179</f>
        <v>DISCOVERER ENTERPRISE</v>
      </c>
      <c r="C179" s="5" t="s">
        <v>1461</v>
      </c>
      <c r="D179" s="5" t="s">
        <v>1456</v>
      </c>
      <c r="E179" t="str">
        <f>Process1!D179</f>
        <v>DS</v>
      </c>
      <c r="F179" t="str">
        <f>Process1!E179&amp;" "&amp;Process1!F179</f>
        <v>Enterprise Class</v>
      </c>
      <c r="G179">
        <f>Process1!G179</f>
        <v>1999</v>
      </c>
      <c r="H179" t="str">
        <f>Process1!H179</f>
        <v>-</v>
      </c>
      <c r="I179" t="str">
        <f>Process1!I179</f>
        <v>DNV</v>
      </c>
      <c r="J179">
        <f>Process1!J179</f>
        <v>10000</v>
      </c>
      <c r="K179">
        <f>Process1!K179</f>
        <v>10000</v>
      </c>
      <c r="L179">
        <f>Process1!L179</f>
        <v>35000</v>
      </c>
      <c r="M179" t="str">
        <f>Process1!M179</f>
        <v>4Q/18</v>
      </c>
      <c r="N179" t="str">
        <f>Process1!N179</f>
        <v>GoM</v>
      </c>
      <c r="O179">
        <f>Process1!O179</f>
        <v>52000</v>
      </c>
      <c r="P179">
        <f>Process1!P179</f>
        <v>13</v>
      </c>
      <c r="Q179">
        <f>Process1!Q179</f>
        <v>200</v>
      </c>
      <c r="R179">
        <f>Process1!R179</f>
        <v>835</v>
      </c>
      <c r="S179">
        <f>Process1!S179</f>
        <v>125</v>
      </c>
      <c r="T179">
        <f>Process1!T179</f>
        <v>39</v>
      </c>
      <c r="U179">
        <f>Process1!U179</f>
        <v>42</v>
      </c>
      <c r="V179">
        <f>Process1!V179</f>
        <v>22050</v>
      </c>
      <c r="W179" t="str">
        <f>Process1!W179</f>
        <v>80x30</v>
      </c>
      <c r="X179" t="str">
        <f>Process1!X179</f>
        <v>DP-2</v>
      </c>
      <c r="Y179" t="str">
        <f>Process1!Y179</f>
        <v>6x7,000</v>
      </c>
    </row>
    <row r="180" spans="1:25" x14ac:dyDescent="0.25">
      <c r="A180" t="str">
        <f>Process1!B180</f>
        <v>DISCOVERER</v>
      </c>
      <c r="B180" t="str">
        <f>Process1!B180&amp;" "&amp;Process1!C180</f>
        <v>DISCOVERER INDIA</v>
      </c>
      <c r="C180" s="5" t="s">
        <v>1461</v>
      </c>
      <c r="D180" s="5" t="s">
        <v>1456</v>
      </c>
      <c r="E180" t="str">
        <f>Process1!D180</f>
        <v>DS</v>
      </c>
      <c r="F180" t="str">
        <f>Process1!E180&amp;" "&amp;Process1!F180&amp;" "&amp;Process1!G180</f>
        <v>Enhanced Enterprise Class</v>
      </c>
      <c r="G180">
        <f>Process1!H180</f>
        <v>2010</v>
      </c>
      <c r="H180" t="str">
        <f>Process1!I180</f>
        <v>-</v>
      </c>
      <c r="I180" t="str">
        <f>Process1!J180</f>
        <v>DNV</v>
      </c>
      <c r="J180">
        <f>Process1!K180</f>
        <v>10000</v>
      </c>
      <c r="K180">
        <f>Process1!L180</f>
        <v>12000</v>
      </c>
      <c r="L180">
        <f>Process1!M180</f>
        <v>40000</v>
      </c>
      <c r="M180" t="str">
        <f>Process1!N180</f>
        <v>3Q/20</v>
      </c>
      <c r="N180" t="str">
        <f>Process1!O180</f>
        <v>GoM</v>
      </c>
      <c r="O180">
        <f>Process1!P180</f>
        <v>56320</v>
      </c>
      <c r="P180">
        <f>Process1!Q180</f>
        <v>12</v>
      </c>
      <c r="Q180">
        <f>Process1!R180</f>
        <v>220</v>
      </c>
      <c r="R180">
        <f>Process1!S180</f>
        <v>835</v>
      </c>
      <c r="S180">
        <f>Process1!T180</f>
        <v>125</v>
      </c>
      <c r="T180">
        <f>Process1!U180</f>
        <v>39</v>
      </c>
      <c r="U180">
        <f>Process1!V180</f>
        <v>42</v>
      </c>
      <c r="V180">
        <f>Process1!W180</f>
        <v>22046</v>
      </c>
      <c r="W180" t="str">
        <f>Process1!X180</f>
        <v>72.5x30</v>
      </c>
      <c r="X180" t="str">
        <f>Process1!Y180&amp;"-"&amp;Process1!Z180</f>
        <v>SDP-32</v>
      </c>
      <c r="Y180" t="str">
        <f>Process1!AA180</f>
        <v>6x7,000</v>
      </c>
    </row>
    <row r="181" spans="1:25" x14ac:dyDescent="0.25">
      <c r="A181" t="str">
        <f>Process1!B181</f>
        <v>DISCOVERER</v>
      </c>
      <c r="B181" t="str">
        <f>Process1!B181&amp;" "&amp;Process1!C181</f>
        <v>DISCOVERER INSPIRATION</v>
      </c>
      <c r="C181" s="5" t="s">
        <v>1461</v>
      </c>
      <c r="D181" s="5" t="s">
        <v>1456</v>
      </c>
      <c r="E181" t="str">
        <f>Process1!D181</f>
        <v>DS</v>
      </c>
      <c r="F181" t="str">
        <f>Process1!E181&amp;" "&amp;Process1!F181&amp;" "&amp;Process1!G181</f>
        <v>Enhanced Enterprise Class</v>
      </c>
      <c r="G181">
        <f>Process1!H181</f>
        <v>2010</v>
      </c>
      <c r="H181" t="str">
        <f>Process1!I181</f>
        <v>-</v>
      </c>
      <c r="I181" t="str">
        <f>Process1!J181</f>
        <v>DNV</v>
      </c>
      <c r="J181">
        <f>Process1!K181</f>
        <v>10000</v>
      </c>
      <c r="K181">
        <f>Process1!L181</f>
        <v>12000</v>
      </c>
      <c r="L181">
        <f>Process1!M181</f>
        <v>40000</v>
      </c>
      <c r="M181" t="str">
        <f>Process1!N181</f>
        <v>1Q/19</v>
      </c>
      <c r="N181" t="str">
        <f>Process1!O181</f>
        <v>GoM</v>
      </c>
      <c r="O181">
        <f>Process1!P181</f>
        <v>56320</v>
      </c>
      <c r="P181">
        <f>Process1!Q181</f>
        <v>12</v>
      </c>
      <c r="Q181">
        <f>Process1!R181</f>
        <v>200</v>
      </c>
      <c r="R181">
        <f>Process1!S181</f>
        <v>835</v>
      </c>
      <c r="S181">
        <f>Process1!T181</f>
        <v>125</v>
      </c>
      <c r="T181">
        <f>Process1!U181</f>
        <v>39</v>
      </c>
      <c r="U181">
        <f>Process1!V181</f>
        <v>42</v>
      </c>
      <c r="V181">
        <f>Process1!W181</f>
        <v>22046</v>
      </c>
      <c r="W181" t="str">
        <f>Process1!X181</f>
        <v>72.5x30</v>
      </c>
      <c r="X181" t="str">
        <f>Process1!Y181&amp;"-"&amp;Process1!Z181</f>
        <v>SDP-32</v>
      </c>
      <c r="Y181" t="str">
        <f>Process1!AA181</f>
        <v>6x7,000</v>
      </c>
    </row>
    <row r="182" spans="1:25" x14ac:dyDescent="0.25">
      <c r="A182" t="str">
        <f>Process1!B182</f>
        <v>DISCOVERER</v>
      </c>
      <c r="B182" t="str">
        <f>Process1!B182&amp;" "&amp;Process1!C182</f>
        <v>DISCOVERER LUANDA</v>
      </c>
      <c r="C182" s="5" t="s">
        <v>1461</v>
      </c>
      <c r="D182" s="5" t="s">
        <v>1456</v>
      </c>
      <c r="E182" t="str">
        <f>Process1!D182</f>
        <v>DS</v>
      </c>
      <c r="F182" t="str">
        <f>Process1!E182&amp;" "&amp;Process1!F182&amp;" "&amp;Process1!G182</f>
        <v>Enhanced Enterprise Class</v>
      </c>
      <c r="G182">
        <f>Process1!H182</f>
        <v>2010</v>
      </c>
      <c r="H182" t="str">
        <f>Process1!I182</f>
        <v>-</v>
      </c>
      <c r="I182" t="str">
        <f>Process1!J182</f>
        <v>DNV</v>
      </c>
      <c r="J182">
        <f>Process1!K182</f>
        <v>7500</v>
      </c>
      <c r="K182">
        <f>Process1!L182</f>
        <v>12000</v>
      </c>
      <c r="L182">
        <f>Process1!M182</f>
        <v>40000</v>
      </c>
      <c r="M182" t="str">
        <f>Process1!N182</f>
        <v>1Q/22</v>
      </c>
      <c r="N182" t="str">
        <f>Process1!O182</f>
        <v>Angola</v>
      </c>
      <c r="O182">
        <f>Process1!P182</f>
        <v>56320</v>
      </c>
      <c r="P182">
        <f>Process1!Q182</f>
        <v>13</v>
      </c>
      <c r="Q182">
        <f>Process1!R182</f>
        <v>200</v>
      </c>
      <c r="R182">
        <f>Process1!S182</f>
        <v>835</v>
      </c>
      <c r="S182">
        <f>Process1!T182</f>
        <v>125</v>
      </c>
      <c r="T182">
        <f>Process1!U182</f>
        <v>39</v>
      </c>
      <c r="U182">
        <f>Process1!V182</f>
        <v>42</v>
      </c>
      <c r="V182">
        <f>Process1!W182</f>
        <v>22046</v>
      </c>
      <c r="W182" t="str">
        <f>Process1!X182</f>
        <v>72x30</v>
      </c>
      <c r="X182" t="str">
        <f>Process1!Y182&amp;"-"&amp;Process1!Z182</f>
        <v>SDP-32</v>
      </c>
      <c r="Y182" t="str">
        <f>Process1!AA182</f>
        <v>6x7,000</v>
      </c>
    </row>
    <row r="183" spans="1:25" x14ac:dyDescent="0.25">
      <c r="A183" t="str">
        <f>Process1!B183</f>
        <v>DISCOVERER</v>
      </c>
      <c r="B183" t="str">
        <f>Process1!B183&amp;" "&amp;Process1!C183&amp;" "&amp;Process1!D183</f>
        <v>DISCOVERER SEVEN SEAS</v>
      </c>
      <c r="C183" s="5" t="s">
        <v>1461</v>
      </c>
      <c r="D183" s="5" t="s">
        <v>1456</v>
      </c>
      <c r="E183" t="str">
        <f>Process1!E183</f>
        <v>DS</v>
      </c>
      <c r="F183" t="str">
        <f>Process1!E183&amp;" "&amp;Process1!F183&amp;" "&amp;Process1!G183</f>
        <v>DS Sonat Discoverer</v>
      </c>
      <c r="G183">
        <f>Process1!H183</f>
        <v>1976</v>
      </c>
      <c r="H183">
        <f>Process1!I183</f>
        <v>1997</v>
      </c>
      <c r="I183" t="str">
        <f>Process1!J183</f>
        <v>ABS</v>
      </c>
      <c r="J183">
        <f>Process1!K183</f>
        <v>7000</v>
      </c>
      <c r="K183">
        <f>Process1!L183</f>
        <v>7000</v>
      </c>
      <c r="L183">
        <f>Process1!M183</f>
        <v>25000</v>
      </c>
      <c r="M183" t="str">
        <f>Process1!N183</f>
        <v>3Q/18</v>
      </c>
      <c r="N183" t="str">
        <f>Process1!O183</f>
        <v>Indonesia</v>
      </c>
      <c r="O183">
        <f>Process1!P183</f>
        <v>21500</v>
      </c>
      <c r="P183">
        <f>Process1!Q183</f>
        <v>10</v>
      </c>
      <c r="Q183">
        <f>Process1!R183</f>
        <v>140</v>
      </c>
      <c r="R183">
        <f>Process1!S183</f>
        <v>534</v>
      </c>
      <c r="S183">
        <f>Process1!T183</f>
        <v>86</v>
      </c>
      <c r="T183">
        <f>Process1!U183</f>
        <v>16.7</v>
      </c>
      <c r="U183">
        <f>Process1!V183</f>
        <v>24.9</v>
      </c>
      <c r="V183">
        <f>Process1!W183</f>
        <v>9507</v>
      </c>
      <c r="W183" t="str">
        <f>Process1!X183</f>
        <v>26x26</v>
      </c>
      <c r="X183" t="str">
        <f>Process1!Y183</f>
        <v>DP</v>
      </c>
      <c r="Y183" t="str">
        <f>Process1!Z183</f>
        <v>6x2,500</v>
      </c>
    </row>
    <row r="184" spans="1:25" x14ac:dyDescent="0.25">
      <c r="A184" t="str">
        <f>Process1!B184</f>
        <v>DISCOVERER</v>
      </c>
      <c r="B184" t="str">
        <f>Process1!B184&amp;" "&amp;Process1!C184</f>
        <v>DISCOVERER SPIRIT</v>
      </c>
      <c r="C184" s="5" t="s">
        <v>1461</v>
      </c>
      <c r="D184" s="5" t="s">
        <v>1456</v>
      </c>
      <c r="E184" t="str">
        <f>Process1!D184</f>
        <v>DS</v>
      </c>
      <c r="F184" t="str">
        <f>Process1!E184&amp;" "&amp;Process1!F184</f>
        <v>Enterprise Class</v>
      </c>
      <c r="G184">
        <f>Process1!G184</f>
        <v>2000</v>
      </c>
      <c r="H184" t="str">
        <f>Process1!H184</f>
        <v>-</v>
      </c>
      <c r="I184" t="str">
        <f>Process1!I184</f>
        <v>DNV</v>
      </c>
      <c r="J184">
        <f>Process1!J184</f>
        <v>10000</v>
      </c>
      <c r="K184">
        <f>Process1!K184</f>
        <v>10000</v>
      </c>
      <c r="L184">
        <f>Process1!L184</f>
        <v>35000</v>
      </c>
      <c r="M184" t="str">
        <f>Process1!M184</f>
        <v>2Q/18</v>
      </c>
      <c r="N184" t="str">
        <f>Process1!N184</f>
        <v>GoM</v>
      </c>
      <c r="O184">
        <f>Process1!O184</f>
        <v>52000</v>
      </c>
      <c r="P184">
        <f>Process1!P184</f>
        <v>13</v>
      </c>
      <c r="Q184">
        <f>Process1!Q184</f>
        <v>200</v>
      </c>
      <c r="R184">
        <f>Process1!R184</f>
        <v>835</v>
      </c>
      <c r="S184">
        <f>Process1!S184</f>
        <v>125</v>
      </c>
      <c r="T184">
        <f>Process1!T184</f>
        <v>39</v>
      </c>
      <c r="U184">
        <f>Process1!U184</f>
        <v>42</v>
      </c>
      <c r="V184">
        <f>Process1!V184</f>
        <v>22050</v>
      </c>
      <c r="W184" t="str">
        <f>Process1!W184</f>
        <v>80x30</v>
      </c>
      <c r="X184" t="str">
        <f>Process1!X184</f>
        <v>DP-2</v>
      </c>
      <c r="Y184" t="str">
        <f>Process1!Y184</f>
        <v>6x7,000</v>
      </c>
    </row>
    <row r="185" spans="1:25" x14ac:dyDescent="0.25">
      <c r="A185" t="str">
        <f>Process1!B185</f>
        <v>GSF</v>
      </c>
      <c r="B185" t="str">
        <f>Process1!B185&amp;" "&amp;Process1!C185&amp;" "&amp;Process1!D185</f>
        <v>GSF C.R. LUIGS</v>
      </c>
      <c r="C185" s="5" t="s">
        <v>1461</v>
      </c>
      <c r="D185" s="5" t="s">
        <v>1456</v>
      </c>
      <c r="E185" t="str">
        <f>Process1!E185</f>
        <v>DS</v>
      </c>
      <c r="F185" t="str">
        <f>Process1!E185&amp;" "&amp;Process1!F185&amp;" "&amp;Process1!G185&amp;" "&amp;Process1!H185&amp;" "&amp;Process1!I185</f>
        <v>DS Global Marine 456 Class</v>
      </c>
      <c r="G185">
        <f>Process1!J185</f>
        <v>2000</v>
      </c>
      <c r="H185" t="str">
        <f>Process1!K185</f>
        <v>-</v>
      </c>
      <c r="I185" t="str">
        <f>Process1!L185</f>
        <v>ABS</v>
      </c>
      <c r="J185">
        <f>Process1!M185</f>
        <v>10000</v>
      </c>
      <c r="K185">
        <f>Process1!N185</f>
        <v>10000</v>
      </c>
      <c r="L185">
        <f>Process1!O185</f>
        <v>35000</v>
      </c>
      <c r="M185" t="str">
        <f>Process1!P185</f>
        <v>2Q/18</v>
      </c>
      <c r="N185" t="str">
        <f>Process1!Q185</f>
        <v>GoM</v>
      </c>
      <c r="O185">
        <f>Process1!R185</f>
        <v>46320</v>
      </c>
      <c r="P185">
        <f>Process1!S185</f>
        <v>12</v>
      </c>
      <c r="Q185">
        <f>Process1!T185</f>
        <v>150</v>
      </c>
      <c r="R185">
        <f>Process1!U185</f>
        <v>759</v>
      </c>
      <c r="S185">
        <f>Process1!V185</f>
        <v>118</v>
      </c>
      <c r="T185">
        <f>Process1!W185</f>
        <v>28</v>
      </c>
      <c r="U185">
        <f>Process1!X185</f>
        <v>33</v>
      </c>
      <c r="V185">
        <f>Process1!Y185</f>
        <v>24600</v>
      </c>
      <c r="W185" t="str">
        <f>Process1!Z185</f>
        <v>42x42</v>
      </c>
      <c r="X185" t="str">
        <f>Process1!AA185</f>
        <v>DPS-3</v>
      </c>
      <c r="Y185" t="str">
        <f>Process1!AB185</f>
        <v>6x6,700</v>
      </c>
    </row>
    <row r="186" spans="1:25" x14ac:dyDescent="0.25">
      <c r="A186" t="str">
        <f>Process1!B186</f>
        <v>GSF</v>
      </c>
      <c r="B186" t="str">
        <f>Process1!B186&amp;" "&amp;Process1!C186&amp;" "&amp;Process1!D186&amp;" "&amp;Process1!E186</f>
        <v>GSF DEVELOPMENT DRILLER II</v>
      </c>
      <c r="C186" s="5" t="s">
        <v>1461</v>
      </c>
      <c r="D186" s="5" t="s">
        <v>1456</v>
      </c>
      <c r="E186" t="str">
        <f>Process1!F186</f>
        <v>SS</v>
      </c>
      <c r="F186" t="str">
        <f>Process1!G186&amp;" "&amp;Process1!H186</f>
        <v>F&amp;G ExD</v>
      </c>
      <c r="G186">
        <f>Process1!I186</f>
        <v>2005</v>
      </c>
      <c r="H186" t="str">
        <f>Process1!J186</f>
        <v>-</v>
      </c>
      <c r="I186" t="str">
        <f>Process1!K186</f>
        <v>ABS</v>
      </c>
      <c r="J186">
        <f>Process1!L186</f>
        <v>7500</v>
      </c>
      <c r="K186">
        <f>Process1!M186</f>
        <v>10000</v>
      </c>
      <c r="L186">
        <f>Process1!N186</f>
        <v>37500</v>
      </c>
      <c r="M186" t="str">
        <f>Process1!O186</f>
        <v>2Q/18</v>
      </c>
      <c r="N186" t="str">
        <f>Process1!P186</f>
        <v>GoM</v>
      </c>
      <c r="O186">
        <f>Process1!Q186</f>
        <v>40766</v>
      </c>
      <c r="P186">
        <f>Process1!R186</f>
        <v>8</v>
      </c>
      <c r="Q186">
        <f>Process1!S186</f>
        <v>152</v>
      </c>
      <c r="R186">
        <f>Process1!T186</f>
        <v>324</v>
      </c>
      <c r="S186">
        <f>Process1!U186</f>
        <v>258</v>
      </c>
      <c r="T186">
        <f>Process1!V186</f>
        <v>26.9</v>
      </c>
      <c r="U186">
        <f>Process1!W186</f>
        <v>49.2</v>
      </c>
      <c r="V186">
        <f>Process1!X186</f>
        <v>7716</v>
      </c>
      <c r="W186" t="str">
        <f>Process1!Y186</f>
        <v>140x28</v>
      </c>
      <c r="X186" t="str">
        <f>Process1!Z186</f>
        <v>DPS-2+</v>
      </c>
      <c r="Y186" t="str">
        <f>Process1!AA186</f>
        <v>8x4,300</v>
      </c>
    </row>
    <row r="187" spans="1:25" x14ac:dyDescent="0.25">
      <c r="A187" t="str">
        <f>Process1!B187</f>
        <v>GSF</v>
      </c>
      <c r="B187" t="str">
        <f>Process1!B187&amp;" "&amp;Process1!C187</f>
        <v>GSF EXPLORER</v>
      </c>
      <c r="C187" s="5" t="s">
        <v>1461</v>
      </c>
      <c r="D187" s="5" t="s">
        <v>1456</v>
      </c>
      <c r="E187" t="str">
        <f>Process1!D187</f>
        <v>DS</v>
      </c>
      <c r="F187" t="str">
        <f>Process1!E187&amp;" "&amp;Process1!F187&amp;" "&amp;Process1!G187</f>
        <v>Global Santa Fe</v>
      </c>
      <c r="G187">
        <f>Process1!H187</f>
        <v>1972</v>
      </c>
      <c r="H187">
        <f>Process1!I187</f>
        <v>1998</v>
      </c>
      <c r="I187" t="str">
        <f>Process1!J187</f>
        <v>ABS</v>
      </c>
      <c r="J187">
        <f>Process1!K187</f>
        <v>7800</v>
      </c>
      <c r="K187">
        <f>Process1!L187</f>
        <v>7800</v>
      </c>
      <c r="L187">
        <f>Process1!M187</f>
        <v>30000</v>
      </c>
      <c r="M187" t="str">
        <f>Process1!N187</f>
        <v>3Q/18</v>
      </c>
      <c r="N187" t="str">
        <f>Process1!O187</f>
        <v>India</v>
      </c>
      <c r="O187">
        <f>Process1!P187</f>
        <v>36780</v>
      </c>
      <c r="P187">
        <f>Process1!Q187</f>
        <v>10</v>
      </c>
      <c r="Q187">
        <f>Process1!R187</f>
        <v>140</v>
      </c>
      <c r="R187">
        <f>Process1!S187</f>
        <v>619</v>
      </c>
      <c r="S187">
        <f>Process1!T187</f>
        <v>116</v>
      </c>
      <c r="T187">
        <f>Process1!U187</f>
        <v>35</v>
      </c>
      <c r="U187">
        <f>Process1!V187</f>
        <v>34</v>
      </c>
      <c r="V187">
        <f>Process1!W187</f>
        <v>26350</v>
      </c>
      <c r="W187" t="str">
        <f>Process1!X187</f>
        <v>74x42</v>
      </c>
      <c r="X187" t="str">
        <f>Process1!Y187</f>
        <v>DPS-2</v>
      </c>
      <c r="Y187" t="str">
        <f>Process1!Z187</f>
        <v>5x2,200,</v>
      </c>
    </row>
    <row r="188" spans="1:25" x14ac:dyDescent="0.25">
      <c r="A188" t="str">
        <f>Process1!B188</f>
        <v>GSF</v>
      </c>
      <c r="B188" t="str">
        <f>Process1!B188&amp;" "&amp;Process1!C188&amp;" "&amp;Process1!D188</f>
        <v>GSF JACK RYAN</v>
      </c>
      <c r="C188" s="5" t="s">
        <v>1461</v>
      </c>
      <c r="D188" s="5" t="s">
        <v>1456</v>
      </c>
      <c r="E188" t="str">
        <f>Process1!E188</f>
        <v>DS</v>
      </c>
      <c r="F188" t="str">
        <f>Process1!F188&amp;" "&amp;Process1!G188&amp;" "&amp;Process1!H188&amp;" "&amp;Process1!I188</f>
        <v>Global Marine 456 Class</v>
      </c>
      <c r="G188">
        <f>Process1!J188</f>
        <v>2000</v>
      </c>
      <c r="H188" t="str">
        <f>Process1!K188</f>
        <v>-</v>
      </c>
      <c r="I188" t="str">
        <f>Process1!L188</f>
        <v>ABS</v>
      </c>
      <c r="J188">
        <f>Process1!M188</f>
        <v>10000</v>
      </c>
      <c r="K188">
        <f>Process1!N188</f>
        <v>10000</v>
      </c>
      <c r="L188">
        <f>Process1!O188</f>
        <v>35000</v>
      </c>
      <c r="M188" t="str">
        <f>Process1!P188</f>
        <v>3Q/18</v>
      </c>
      <c r="N188" t="str">
        <f>Process1!Q188</f>
        <v>Nigeria</v>
      </c>
      <c r="O188">
        <f>Process1!R188</f>
        <v>46320</v>
      </c>
      <c r="P188">
        <f>Process1!S188</f>
        <v>12</v>
      </c>
      <c r="Q188">
        <f>Process1!T188</f>
        <v>150</v>
      </c>
      <c r="R188">
        <f>Process1!U188</f>
        <v>759</v>
      </c>
      <c r="S188">
        <f>Process1!V188</f>
        <v>118</v>
      </c>
      <c r="T188">
        <f>Process1!W188</f>
        <v>28</v>
      </c>
      <c r="U188">
        <f>Process1!X188</f>
        <v>33</v>
      </c>
      <c r="V188">
        <f>Process1!Y188</f>
        <v>24600</v>
      </c>
      <c r="W188" t="str">
        <f>Process1!Z188</f>
        <v>42x42</v>
      </c>
      <c r="X188" t="str">
        <f>Process1!AA188</f>
        <v>DPS-3</v>
      </c>
      <c r="Y188" t="str">
        <f>Process1!AB188</f>
        <v>6x6,750</v>
      </c>
    </row>
    <row r="189" spans="1:25" x14ac:dyDescent="0.25">
      <c r="A189" t="str">
        <f>Process1!B189</f>
        <v>PETROBRAS</v>
      </c>
      <c r="B189" t="str">
        <f>Process1!B189&amp;" "&amp;Process1!C189</f>
        <v>PETROBRAS 10000</v>
      </c>
      <c r="C189" s="5" t="s">
        <v>1461</v>
      </c>
      <c r="D189" s="5" t="s">
        <v>1456</v>
      </c>
      <c r="E189" t="str">
        <f>Process1!D189</f>
        <v>DS</v>
      </c>
      <c r="F189" t="str">
        <f>Process1!E189&amp;" "&amp;Process1!F189</f>
        <v>Samsung 10000</v>
      </c>
      <c r="G189">
        <f>Process1!G189</f>
        <v>2009</v>
      </c>
      <c r="H189" t="str">
        <f>Process1!H189</f>
        <v>-</v>
      </c>
      <c r="I189" t="str">
        <f>Process1!I189</f>
        <v>ABS</v>
      </c>
      <c r="J189">
        <f>Process1!J189</f>
        <v>10000</v>
      </c>
      <c r="K189">
        <f>Process1!K189</f>
        <v>12000</v>
      </c>
      <c r="L189">
        <f>Process1!L189</f>
        <v>37500</v>
      </c>
      <c r="M189" t="str">
        <f>Process1!M189</f>
        <v>3Q/23</v>
      </c>
      <c r="N189" t="str">
        <f>Process1!N189</f>
        <v>Brazil</v>
      </c>
      <c r="O189">
        <f>Process1!O189</f>
        <v>58656</v>
      </c>
      <c r="P189">
        <f>Process1!P189</f>
        <v>11</v>
      </c>
      <c r="Q189">
        <f>Process1!Q189</f>
        <v>199</v>
      </c>
      <c r="R189">
        <f>Process1!R189</f>
        <v>748</v>
      </c>
      <c r="S189">
        <f>Process1!S189</f>
        <v>137</v>
      </c>
      <c r="T189">
        <f>Process1!T189</f>
        <v>28</v>
      </c>
      <c r="U189">
        <f>Process1!U189</f>
        <v>39</v>
      </c>
      <c r="V189">
        <f>Process1!V189</f>
        <v>22046</v>
      </c>
      <c r="W189" t="str">
        <f>Process1!W189</f>
        <v>84x41</v>
      </c>
      <c r="X189" t="str">
        <f>Process1!X189</f>
        <v>DP-3</v>
      </c>
      <c r="Y189" t="str">
        <f>Process1!Y189</f>
        <v>6x6,035</v>
      </c>
    </row>
    <row r="190" spans="1:25" x14ac:dyDescent="0.25">
      <c r="A190" t="str">
        <f>Process1!B190</f>
        <v>SEDCO</v>
      </c>
      <c r="B190" t="str">
        <f>Process1!B190&amp;" "&amp;Process1!C190</f>
        <v>SEDCO 702</v>
      </c>
      <c r="C190" s="5" t="s">
        <v>1461</v>
      </c>
      <c r="D190" s="5" t="s">
        <v>1456</v>
      </c>
      <c r="E190" t="str">
        <f>Process1!D190</f>
        <v>SS</v>
      </c>
      <c r="F190" t="str">
        <f>Process1!E190&amp;" "&amp;Process1!F190&amp;" "&amp;Process1!G190</f>
        <v>Sedco 700 Series</v>
      </c>
      <c r="G190">
        <f>Process1!H190</f>
        <v>1973</v>
      </c>
      <c r="H190">
        <f>Process1!I190</f>
        <v>2007</v>
      </c>
      <c r="I190" t="str">
        <f>Process1!J190</f>
        <v>ABS</v>
      </c>
      <c r="J190">
        <f>Process1!K190</f>
        <v>6500</v>
      </c>
      <c r="K190">
        <f>Process1!L190</f>
        <v>6500</v>
      </c>
      <c r="L190">
        <f>Process1!M190</f>
        <v>25000</v>
      </c>
      <c r="M190" t="str">
        <f>Process1!N190</f>
        <v>1Q/20</v>
      </c>
      <c r="N190" t="str">
        <f>Process1!O190</f>
        <v>Nigeria</v>
      </c>
      <c r="O190">
        <f>Process1!P190</f>
        <v>26550</v>
      </c>
      <c r="P190">
        <f>Process1!Q190</f>
        <v>5</v>
      </c>
      <c r="Q190">
        <f>Process1!R190</f>
        <v>150</v>
      </c>
      <c r="R190">
        <f>Process1!S190</f>
        <v>355</v>
      </c>
      <c r="S190">
        <f>Process1!T190</f>
        <v>245</v>
      </c>
      <c r="T190">
        <f>Process1!U190</f>
        <v>21</v>
      </c>
      <c r="U190">
        <f>Process1!V190</f>
        <v>83</v>
      </c>
      <c r="V190">
        <f>Process1!W190</f>
        <v>4400</v>
      </c>
      <c r="W190" t="str">
        <f>Process1!X190</f>
        <v>20x20</v>
      </c>
      <c r="X190" t="str">
        <f>Process1!Y190&amp;"-"&amp;Process1!Z190</f>
        <v>SDP-32</v>
      </c>
      <c r="Y190" t="str">
        <f>Process1!AA190</f>
        <v>8x3,000</v>
      </c>
    </row>
    <row r="191" spans="1:25" x14ac:dyDescent="0.25">
      <c r="A191" t="str">
        <f>Process1!B191</f>
        <v>SEDCO</v>
      </c>
      <c r="B191" t="str">
        <f>Process1!B191&amp;" "&amp;Process1!C191</f>
        <v>SEDCO 706</v>
      </c>
      <c r="C191" s="5" t="s">
        <v>1461</v>
      </c>
      <c r="D191" s="5" t="s">
        <v>1456</v>
      </c>
      <c r="E191" t="str">
        <f>Process1!D191</f>
        <v>SS</v>
      </c>
      <c r="F191" t="str">
        <f>Process1!E191&amp;" "&amp;Process1!F191&amp;" "&amp;Process1!G191</f>
        <v>Sedco 700 Series</v>
      </c>
      <c r="G191">
        <f>Process1!H191</f>
        <v>1976</v>
      </c>
      <c r="H191">
        <f>Process1!I191</f>
        <v>2008</v>
      </c>
      <c r="I191" t="str">
        <f>Process1!J191</f>
        <v>ABS</v>
      </c>
      <c r="J191">
        <f>Process1!K191</f>
        <v>6500</v>
      </c>
      <c r="K191">
        <f>Process1!L191</f>
        <v>6500</v>
      </c>
      <c r="L191">
        <f>Process1!M191</f>
        <v>25000</v>
      </c>
      <c r="M191" t="str">
        <f>Process1!N191</f>
        <v>2Q/18</v>
      </c>
      <c r="N191" t="str">
        <f>Process1!O191</f>
        <v>Brazil</v>
      </c>
      <c r="O191">
        <f>Process1!P191</f>
        <v>26550</v>
      </c>
      <c r="P191">
        <f>Process1!Q191</f>
        <v>5</v>
      </c>
      <c r="Q191">
        <f>Process1!R191</f>
        <v>150</v>
      </c>
      <c r="R191">
        <f>Process1!S191</f>
        <v>355</v>
      </c>
      <c r="S191">
        <f>Process1!T191</f>
        <v>245</v>
      </c>
      <c r="T191">
        <f>Process1!U191</f>
        <v>21</v>
      </c>
      <c r="U191">
        <f>Process1!V191</f>
        <v>83</v>
      </c>
      <c r="V191">
        <f>Process1!W191</f>
        <v>4400</v>
      </c>
      <c r="W191" t="str">
        <f>Process1!X191</f>
        <v>20x20</v>
      </c>
      <c r="X191" t="str">
        <f>Process1!Y191&amp;"-"&amp;Process1!Z191</f>
        <v>SDP-32</v>
      </c>
      <c r="Y191" t="str">
        <f>Process1!AA191</f>
        <v>8x3,000</v>
      </c>
    </row>
    <row r="192" spans="1:25" x14ac:dyDescent="0.25">
      <c r="A192" t="str">
        <f>Process1!B192</f>
        <v>SEDCO</v>
      </c>
      <c r="B192" t="str">
        <f>Process1!B192&amp;" "&amp;Process1!C192</f>
        <v>SEDCO 707</v>
      </c>
      <c r="C192" s="5" t="s">
        <v>1461</v>
      </c>
      <c r="D192" s="5" t="s">
        <v>1456</v>
      </c>
      <c r="E192" t="str">
        <f>Process1!D192</f>
        <v>SS</v>
      </c>
      <c r="F192" t="str">
        <f>Process1!E192&amp;" "&amp;Process1!F192&amp;" "&amp;Process1!G192</f>
        <v>Sedco 700 Series</v>
      </c>
      <c r="G192">
        <f>Process1!H192</f>
        <v>1976</v>
      </c>
      <c r="H192">
        <f>Process1!I192</f>
        <v>1997</v>
      </c>
      <c r="I192" t="str">
        <f>Process1!J192</f>
        <v>ABS</v>
      </c>
      <c r="J192">
        <f>Process1!K192</f>
        <v>6500</v>
      </c>
      <c r="K192">
        <f>Process1!L192</f>
        <v>6500</v>
      </c>
      <c r="L192">
        <f>Process1!M192</f>
        <v>19685</v>
      </c>
      <c r="M192" t="str">
        <f>Process1!N192</f>
        <v>4Q/18</v>
      </c>
      <c r="N192" t="str">
        <f>Process1!O192</f>
        <v>Brazil</v>
      </c>
      <c r="O192">
        <f>Process1!P192</f>
        <v>26400</v>
      </c>
      <c r="P192">
        <f>Process1!Q192</f>
        <v>6</v>
      </c>
      <c r="Q192">
        <f>Process1!R192</f>
        <v>112</v>
      </c>
      <c r="R192">
        <f>Process1!S192</f>
        <v>355</v>
      </c>
      <c r="S192">
        <f>Process1!T192</f>
        <v>245</v>
      </c>
      <c r="T192">
        <f>Process1!U192</f>
        <v>21</v>
      </c>
      <c r="U192">
        <f>Process1!V192</f>
        <v>70</v>
      </c>
      <c r="V192">
        <f>Process1!W192</f>
        <v>5000</v>
      </c>
      <c r="W192" t="str">
        <f>Process1!X192</f>
        <v>23x16</v>
      </c>
      <c r="X192" t="str">
        <f>Process1!Y192</f>
        <v>DP-2</v>
      </c>
      <c r="Y192" t="str">
        <f>Process1!Z192</f>
        <v>8x3,000</v>
      </c>
    </row>
    <row r="193" spans="1:25" x14ac:dyDescent="0.25">
      <c r="A193" t="str">
        <f>Process1!B193</f>
        <v>SEDCO</v>
      </c>
      <c r="B193" t="str">
        <f>Process1!B193&amp;" "&amp;Process1!C193</f>
        <v>SEDCO EXPRESS</v>
      </c>
      <c r="C193" s="5" t="s">
        <v>1461</v>
      </c>
      <c r="D193" s="5" t="s">
        <v>1456</v>
      </c>
      <c r="E193" t="str">
        <f>Process1!D193</f>
        <v>SS</v>
      </c>
      <c r="F193" t="str">
        <f>Process1!E193&amp;" "&amp;Process1!F193</f>
        <v>SFXpress 2000</v>
      </c>
      <c r="G193">
        <f>Process1!G193</f>
        <v>2001</v>
      </c>
      <c r="H193" t="str">
        <f>Process1!H193</f>
        <v>-</v>
      </c>
      <c r="I193" t="str">
        <f>Process1!I193</f>
        <v>ABS</v>
      </c>
      <c r="J193">
        <f>Process1!J193</f>
        <v>7500</v>
      </c>
      <c r="K193">
        <f>Process1!K193</f>
        <v>7500</v>
      </c>
      <c r="L193">
        <f>Process1!L193</f>
        <v>30000</v>
      </c>
      <c r="M193" t="str">
        <f>Process1!M193</f>
        <v>2Q/18</v>
      </c>
      <c r="N193" t="str">
        <f>Process1!N193</f>
        <v>Nigeria</v>
      </c>
      <c r="O193">
        <f>Process1!O193</f>
        <v>35700</v>
      </c>
      <c r="P193">
        <f>Process1!P193</f>
        <v>10</v>
      </c>
      <c r="Q193">
        <f>Process1!Q193</f>
        <v>184</v>
      </c>
      <c r="R193">
        <f>Process1!R193</f>
        <v>349</v>
      </c>
      <c r="S193">
        <f>Process1!S193</f>
        <v>226</v>
      </c>
      <c r="T193">
        <f>Process1!T193</f>
        <v>29.5</v>
      </c>
      <c r="U193">
        <f>Process1!U193</f>
        <v>65.5</v>
      </c>
      <c r="V193">
        <f>Process1!V193</f>
        <v>11350</v>
      </c>
      <c r="W193" t="str">
        <f>Process1!W193</f>
        <v>135x26</v>
      </c>
      <c r="X193" t="str">
        <f>Process1!X193</f>
        <v>DP-3</v>
      </c>
      <c r="Y193" t="str">
        <f>Process1!Y193</f>
        <v>4x9,383</v>
      </c>
    </row>
    <row r="194" spans="1:25" x14ac:dyDescent="0.25">
      <c r="A194" t="str">
        <f>Process1!B194</f>
        <v>TRANSOCEAN</v>
      </c>
      <c r="B194" t="str">
        <f>Process1!B194&amp;" "&amp;Process1!C194</f>
        <v>TRANSOCEAN BARENTS</v>
      </c>
      <c r="C194" s="5" t="s">
        <v>1461</v>
      </c>
      <c r="D194" s="5" t="s">
        <v>1456</v>
      </c>
      <c r="E194" t="str">
        <f>Process1!D194</f>
        <v>SS</v>
      </c>
      <c r="F194" t="str">
        <f>Process1!E194&amp;" "&amp;Process1!F194</f>
        <v>Aker H-6e</v>
      </c>
      <c r="G194">
        <f>Process1!G194</f>
        <v>2009</v>
      </c>
      <c r="H194" t="str">
        <f>Process1!H194</f>
        <v>-</v>
      </c>
      <c r="I194" t="str">
        <f>Process1!I194</f>
        <v>DNV</v>
      </c>
      <c r="J194">
        <f>Process1!J194</f>
        <v>6500</v>
      </c>
      <c r="K194">
        <f>Process1!K194</f>
        <v>10000</v>
      </c>
      <c r="L194">
        <f>Process1!L194</f>
        <v>30000</v>
      </c>
      <c r="M194" t="str">
        <f>Process1!M194</f>
        <v>2Q/18</v>
      </c>
      <c r="N194" t="str">
        <f>Process1!N194</f>
        <v>Norway</v>
      </c>
      <c r="O194">
        <f>Process1!O194</f>
        <v>56528</v>
      </c>
      <c r="P194">
        <f>Process1!P194</f>
        <v>8</v>
      </c>
      <c r="Q194">
        <f>Process1!Q194</f>
        <v>140</v>
      </c>
      <c r="R194">
        <f>Process1!R194</f>
        <v>295</v>
      </c>
      <c r="S194">
        <f>Process1!S194</f>
        <v>230</v>
      </c>
      <c r="T194">
        <f>Process1!T194</f>
        <v>32</v>
      </c>
      <c r="U194">
        <f>Process1!U194</f>
        <v>75</v>
      </c>
      <c r="V194">
        <f>Process1!V194</f>
        <v>7716</v>
      </c>
      <c r="W194" t="str">
        <f>Process1!W194</f>
        <v>75x34</v>
      </c>
      <c r="X194" t="str">
        <f>Process1!X194</f>
        <v>DP-3</v>
      </c>
      <c r="Y194" t="str">
        <f>Process1!Y194</f>
        <v>8x6,000</v>
      </c>
    </row>
    <row r="195" spans="1:25" x14ac:dyDescent="0.25">
      <c r="A195" t="str">
        <f>Process1!B195</f>
        <v>TRANSOCEAN</v>
      </c>
      <c r="B195" t="str">
        <f>Process1!B195&amp;" "&amp;Process1!C195</f>
        <v>TRANSOCEAN SPITSBERGEN</v>
      </c>
      <c r="C195" s="5" t="s">
        <v>1461</v>
      </c>
      <c r="D195" s="5" t="s">
        <v>1456</v>
      </c>
      <c r="E195" t="str">
        <f>Process1!D195</f>
        <v>SS</v>
      </c>
      <c r="F195" t="str">
        <f>Process1!E195&amp;" "&amp;Process1!F195</f>
        <v>Aker H-6e</v>
      </c>
      <c r="G195">
        <f>Process1!G195</f>
        <v>2009</v>
      </c>
      <c r="H195" t="str">
        <f>Process1!H195</f>
        <v>-</v>
      </c>
      <c r="I195" t="str">
        <f>Process1!I195</f>
        <v>DNV</v>
      </c>
      <c r="J195">
        <f>Process1!J195</f>
        <v>6500</v>
      </c>
      <c r="K195">
        <f>Process1!K195</f>
        <v>10000</v>
      </c>
      <c r="L195">
        <f>Process1!L195</f>
        <v>30000</v>
      </c>
      <c r="M195" t="str">
        <f>Process1!M195</f>
        <v>3Q/19</v>
      </c>
      <c r="N195" t="str">
        <f>Process1!N195</f>
        <v>Norway</v>
      </c>
      <c r="O195">
        <f>Process1!O195</f>
        <v>56528</v>
      </c>
      <c r="P195">
        <f>Process1!P195</f>
        <v>8</v>
      </c>
      <c r="Q195">
        <f>Process1!Q195</f>
        <v>140</v>
      </c>
      <c r="R195">
        <f>Process1!R195</f>
        <v>295</v>
      </c>
      <c r="S195">
        <f>Process1!S195</f>
        <v>230</v>
      </c>
      <c r="T195">
        <f>Process1!T195</f>
        <v>32</v>
      </c>
      <c r="U195">
        <f>Process1!U195</f>
        <v>75</v>
      </c>
      <c r="V195">
        <f>Process1!V195</f>
        <v>7716</v>
      </c>
      <c r="W195" t="str">
        <f>Process1!W195</f>
        <v>75x34</v>
      </c>
      <c r="X195" t="str">
        <f>Process1!X195</f>
        <v>DP-3</v>
      </c>
      <c r="Y195" t="str">
        <f>Process1!Y195</f>
        <v>8x6,000</v>
      </c>
    </row>
    <row r="196" spans="1:25" x14ac:dyDescent="0.25">
      <c r="A196" t="str">
        <f>Process1!B196</f>
        <v>PLATINUM</v>
      </c>
      <c r="B196" t="str">
        <f>Process1!B196&amp;" "&amp;Process1!C196</f>
        <v>PLATINUM EXPLORER</v>
      </c>
      <c r="C196" s="5" t="s">
        <v>1461</v>
      </c>
      <c r="D196" s="5" t="s">
        <v>1456</v>
      </c>
      <c r="E196" t="str">
        <f>Process1!D196</f>
        <v>DS</v>
      </c>
      <c r="F196" t="str">
        <f>Process1!E196&amp;" "&amp;Process1!F196</f>
        <v>DSME Design</v>
      </c>
      <c r="G196">
        <f>Process1!G196</f>
        <v>2010</v>
      </c>
      <c r="H196" t="str">
        <f>Process1!H196</f>
        <v>NA</v>
      </c>
      <c r="I196" t="str">
        <f>Process1!I196</f>
        <v>ABS</v>
      </c>
      <c r="J196">
        <f>Process1!J196</f>
        <v>10000</v>
      </c>
      <c r="K196">
        <f>Process1!K196</f>
        <v>12000</v>
      </c>
      <c r="L196">
        <f>Process1!L196</f>
        <v>40000</v>
      </c>
      <c r="M196" t="str">
        <f>Process1!M196</f>
        <v>4Q/15</v>
      </c>
      <c r="N196" t="str">
        <f>Process1!N196</f>
        <v>India</v>
      </c>
      <c r="O196">
        <f>Process1!O196</f>
        <v>56322</v>
      </c>
      <c r="P196">
        <f>Process1!P196</f>
        <v>12</v>
      </c>
      <c r="Q196">
        <f>Process1!Q196</f>
        <v>180</v>
      </c>
      <c r="R196">
        <f>Process1!R196</f>
        <v>781</v>
      </c>
      <c r="S196">
        <f>Process1!S196</f>
        <v>138</v>
      </c>
      <c r="T196">
        <f>Process1!T196</f>
        <v>27.88</v>
      </c>
      <c r="U196">
        <f>Process1!U196</f>
        <v>39.799999999999997</v>
      </c>
      <c r="V196">
        <f>Process1!V196</f>
        <v>22046</v>
      </c>
      <c r="W196" t="str">
        <f>Process1!W196&amp;Process1!X196&amp;Process1!Y196</f>
        <v>82x41.3</v>
      </c>
      <c r="X196" s="7" t="str">
        <f>X195</f>
        <v>DP-3</v>
      </c>
      <c r="Y196" s="7" t="s">
        <v>1466</v>
      </c>
    </row>
    <row r="197" spans="1:25" x14ac:dyDescent="0.25">
      <c r="A197" t="str">
        <f>Process1!B197</f>
        <v>TITANIUM</v>
      </c>
      <c r="B197" t="str">
        <f>Process1!B197&amp;" "&amp;Process1!C197</f>
        <v>TITANIUM EXPLORER</v>
      </c>
      <c r="C197" s="5" t="s">
        <v>1461</v>
      </c>
      <c r="D197" s="5" t="s">
        <v>1456</v>
      </c>
      <c r="E197" t="str">
        <f>Process1!D197</f>
        <v>DS</v>
      </c>
      <c r="F197" t="str">
        <f>Process1!E197&amp;" "&amp;Process1!F197</f>
        <v>DSME Design</v>
      </c>
      <c r="G197">
        <f>Process1!G197</f>
        <v>2012</v>
      </c>
      <c r="H197" t="str">
        <f>Process1!H197</f>
        <v>NA</v>
      </c>
      <c r="I197" t="str">
        <f>Process1!I197</f>
        <v>ABS</v>
      </c>
      <c r="J197">
        <f>Process1!J197</f>
        <v>10000</v>
      </c>
      <c r="K197">
        <f>Process1!K197</f>
        <v>12000</v>
      </c>
      <c r="L197">
        <f>Process1!L197</f>
        <v>40000</v>
      </c>
      <c r="M197" t="str">
        <f>Process1!M197</f>
        <v>3Q/20</v>
      </c>
      <c r="N197" t="str">
        <f>Process1!N197</f>
        <v>GOM</v>
      </c>
      <c r="O197">
        <f>Process1!O197</f>
        <v>56322</v>
      </c>
      <c r="P197">
        <f>Process1!P197</f>
        <v>12</v>
      </c>
      <c r="Q197">
        <f>Process1!Q197</f>
        <v>180</v>
      </c>
      <c r="R197">
        <f>Process1!R197</f>
        <v>781</v>
      </c>
      <c r="S197">
        <f>Process1!S197</f>
        <v>138</v>
      </c>
      <c r="T197">
        <f>Process1!T197</f>
        <v>27.88</v>
      </c>
      <c r="U197">
        <f>Process1!U197</f>
        <v>39.799999999999997</v>
      </c>
      <c r="V197">
        <f>Process1!V197</f>
        <v>22046</v>
      </c>
      <c r="W197" t="str">
        <f>Process1!W197&amp;Process1!X197&amp;Process1!Y197</f>
        <v>82x41.3</v>
      </c>
      <c r="X197" s="7" t="str">
        <f>X196</f>
        <v>DP-3</v>
      </c>
      <c r="Y197" s="7" t="s">
        <v>1467</v>
      </c>
    </row>
    <row r="198" spans="1:25" x14ac:dyDescent="0.25">
      <c r="A198" t="str">
        <f>Process1!B198</f>
        <v>TUNGSTEN</v>
      </c>
      <c r="B198" t="str">
        <f>Process1!B198&amp;" "&amp;Process1!C198</f>
        <v>TUNGSTEN EXPLORER</v>
      </c>
      <c r="C198" s="5" t="s">
        <v>1461</v>
      </c>
      <c r="D198" s="5" t="s">
        <v>1456</v>
      </c>
      <c r="E198" t="str">
        <f>Process1!D198</f>
        <v>DS</v>
      </c>
      <c r="F198" t="str">
        <f>Process1!E198&amp;" "&amp;Process1!F198</f>
        <v>DSME Design</v>
      </c>
      <c r="G198">
        <f>Process1!G198</f>
        <v>2013</v>
      </c>
      <c r="H198" t="str">
        <f>Process1!H198</f>
        <v>NA</v>
      </c>
      <c r="I198" t="str">
        <f>Process1!I198</f>
        <v>ABS</v>
      </c>
      <c r="J198">
        <f>Process1!J198</f>
        <v>10000</v>
      </c>
      <c r="K198">
        <f>Process1!K198</f>
        <v>12000</v>
      </c>
      <c r="L198">
        <f>Process1!L198</f>
        <v>40000</v>
      </c>
      <c r="M198" t="str">
        <f>Process1!M198</f>
        <v>2Q/14</v>
      </c>
      <c r="N198" t="str">
        <f>Process1!N198</f>
        <v>Malaysia</v>
      </c>
      <c r="O198">
        <f>Process1!O198</f>
        <v>56322</v>
      </c>
      <c r="P198">
        <f>Process1!P198</f>
        <v>12</v>
      </c>
      <c r="Q198">
        <f>Process1!Q198</f>
        <v>200</v>
      </c>
      <c r="R198">
        <f>Process1!R198</f>
        <v>781</v>
      </c>
      <c r="S198">
        <f>Process1!S198</f>
        <v>138</v>
      </c>
      <c r="T198">
        <f>Process1!T198</f>
        <v>27.88</v>
      </c>
      <c r="U198">
        <f>Process1!U198</f>
        <v>39.799999999999997</v>
      </c>
      <c r="V198">
        <f>Process1!V198</f>
        <v>22046</v>
      </c>
      <c r="W198" t="str">
        <f>Process1!W198&amp;Process1!X198&amp;Process1!Y198</f>
        <v>82x41.3</v>
      </c>
      <c r="X198" s="7" t="str">
        <f>X197</f>
        <v>DP-3</v>
      </c>
      <c r="Y198" s="7" t="str">
        <f>Y197</f>
        <v>6x7375</v>
      </c>
    </row>
  </sheetData>
  <conditionalFormatting sqref="E2:E198">
    <cfRule type="cellIs" dxfId="1" priority="1" operator="equal">
      <formula>"SS"</formula>
    </cfRule>
    <cfRule type="cellIs" dxfId="0" priority="2" operator="equal">
      <formula>"DS"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Sheet4</vt:lpstr>
      <vt:lpstr>Process1</vt:lpstr>
      <vt:lpstr>Process2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Vamsee Achanta</dc:creator>
  <cp:lastModifiedBy>Achanta, Vamsee S</cp:lastModifiedBy>
  <dcterms:created xsi:type="dcterms:W3CDTF">2019-04-22T00:45:36Z</dcterms:created>
  <dcterms:modified xsi:type="dcterms:W3CDTF">2019-04-23T17:38:17Z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220d5339-c4f6-436a-bc58-35b5ed2ec613</vt:lpwstr>
  </property>
</Properties>
</file>