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oxyinc-my.sharepoint.com/personal/vamsee_achanta_oxy_com/Documents/020 BSEE/data/stones/"/>
    </mc:Choice>
  </mc:AlternateContent>
  <xr:revisionPtr revIDLastSave="56" documentId="11_99CDCBF3A9AA6BFA62645A42A47B54133615A304" xr6:coauthVersionLast="45" xr6:coauthVersionMax="45" xr10:uidLastSave="{CC97F20E-0349-4CFB-9994-F9763F0ACD13}"/>
  <bookViews>
    <workbookView xWindow="-120" yWindow="-120" windowWidth="29040" windowHeight="15840" activeTab="1" xr2:uid="{00000000-000D-0000-FFFF-FFFF00000000}"/>
  </bookViews>
  <sheets>
    <sheet name="Stones_location_data" sheetId="1" r:id="rId1"/>
    <sheet name="For 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R2" i="2"/>
  <c r="Q3" i="2"/>
  <c r="P3" i="2"/>
  <c r="O3" i="2"/>
  <c r="N3" i="2"/>
  <c r="M3" i="2"/>
  <c r="Q2" i="2"/>
  <c r="P2" i="2"/>
  <c r="O2" i="2"/>
  <c r="N2" i="2"/>
  <c r="M2" i="2"/>
  <c r="S3" i="2"/>
  <c r="L3" i="2"/>
  <c r="K3" i="2"/>
  <c r="J3" i="2"/>
  <c r="I3" i="2"/>
  <c r="H3" i="2"/>
  <c r="G3" i="2"/>
  <c r="F3" i="2"/>
  <c r="E3" i="2"/>
  <c r="D3" i="2"/>
  <c r="C3" i="2"/>
  <c r="B3" i="2"/>
  <c r="A3" i="2"/>
  <c r="S2" i="2"/>
  <c r="L2" i="2"/>
  <c r="K2" i="2"/>
  <c r="J2" i="2"/>
  <c r="I2" i="2"/>
  <c r="H2" i="2"/>
  <c r="G2" i="2"/>
  <c r="F2" i="2"/>
  <c r="E2" i="2"/>
  <c r="D2" i="2"/>
  <c r="C2" i="2"/>
  <c r="B2" i="2"/>
  <c r="A2" i="2"/>
  <c r="V1" i="2"/>
  <c r="U1" i="2"/>
  <c r="S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<sst xmlns="http://schemas.openxmlformats.org/spreadsheetml/2006/main" count="71" uniqueCount="36">
  <si>
    <t xml:space="preserve">   </t>
  </si>
  <si>
    <t xml:space="preserve">  001a</t>
  </si>
  <si>
    <t xml:space="preserve">  001aa</t>
  </si>
  <si>
    <t>SN105</t>
  </si>
  <si>
    <t>SN109</t>
  </si>
  <si>
    <t>SN110</t>
  </si>
  <si>
    <t>SN207</t>
  </si>
  <si>
    <t>SN208</t>
  </si>
  <si>
    <t>SN213</t>
  </si>
  <si>
    <t>Units</t>
  </si>
  <si>
    <t>Wellbore Status</t>
  </si>
  <si>
    <t>PA</t>
  </si>
  <si>
    <t>COM</t>
  </si>
  <si>
    <t>APD</t>
  </si>
  <si>
    <t>-</t>
  </si>
  <si>
    <t>Last BSEE Date</t>
  </si>
  <si>
    <t>Completion Stub Code</t>
  </si>
  <si>
    <t>S</t>
  </si>
  <si>
    <t>C</t>
  </si>
  <si>
    <t>P</t>
  </si>
  <si>
    <t>N</t>
  </si>
  <si>
    <t>Horizontal Departure</t>
  </si>
  <si>
    <t>ft</t>
  </si>
  <si>
    <t>Wellhead Rel X</t>
  </si>
  <si>
    <t>Wellhead Rel Y</t>
  </si>
  <si>
    <t>Bottom Hole Rel X</t>
  </si>
  <si>
    <t>Bottom Hole Rel Y</t>
  </si>
  <si>
    <t>Surface Latitude</t>
  </si>
  <si>
    <t>deg</t>
  </si>
  <si>
    <t>Surface Longitude</t>
  </si>
  <si>
    <t>Bottom Latitude</t>
  </si>
  <si>
    <t>*****</t>
  </si>
  <si>
    <t>Bottom Longitude</t>
  </si>
  <si>
    <t>6081240077, 6081240087, 6081240092, 6081240129, 6081240095, 6081240099, 6081240110</t>
  </si>
  <si>
    <t>Reference X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</si>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</sst>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12529"/>
      <name val="Segoe UI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18" fillId="0" borderId="0" xfId="0" applyNumberFormat="1" applyFont="1"/>
    <xf numFmtId="1" fontId="19" fillId="0" borderId="0" xfId="0" applyNumberFormat="1" applyFont="1"/>
    <xf numFmtId="0" fontId="16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Wellhead</a:t>
            </a:r>
            <a:r>
              <a:rPr lang="en-US" baseline="0"/>
              <a:t> Location (Stones)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Plot'!$L$2:$R$2</c:f>
              <c:numCache>
                <c:formatCode>General</c:formatCode>
                <c:ptCount val="7"/>
                <c:pt idx="0">
                  <c:v>102</c:v>
                </c:pt>
                <c:pt idx="1">
                  <c:v>500</c:v>
                </c:pt>
                <c:pt idx="2">
                  <c:v>572</c:v>
                </c:pt>
                <c:pt idx="3">
                  <c:v>4686</c:v>
                </c:pt>
                <c:pt idx="4">
                  <c:v>4761</c:v>
                </c:pt>
                <c:pt idx="5">
                  <c:v>4800</c:v>
                </c:pt>
                <c:pt idx="6">
                  <c:v>4706</c:v>
                </c:pt>
              </c:numCache>
            </c:numRef>
          </c:xVal>
          <c:yVal>
            <c:numRef>
              <c:f>'For Plot'!$L$3:$R$3</c:f>
              <c:numCache>
                <c:formatCode>General</c:formatCode>
                <c:ptCount val="7"/>
                <c:pt idx="0">
                  <c:v>227</c:v>
                </c:pt>
                <c:pt idx="1">
                  <c:v>542</c:v>
                </c:pt>
                <c:pt idx="2">
                  <c:v>546</c:v>
                </c:pt>
                <c:pt idx="3">
                  <c:v>2715</c:v>
                </c:pt>
                <c:pt idx="4">
                  <c:v>2796</c:v>
                </c:pt>
                <c:pt idx="5">
                  <c:v>2747</c:v>
                </c:pt>
                <c:pt idx="6">
                  <c:v>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3-4A8B-9ABB-37B9D917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34800"/>
        <c:axId val="572165888"/>
      </c:scatterChart>
      <c:valAx>
        <c:axId val="5614348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Relative</a:t>
                </a:r>
                <a:r>
                  <a:rPr lang="en-US" sz="1100" baseline="0"/>
                  <a:t> Easting (ft)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65888"/>
        <c:crosses val="autoZero"/>
        <c:crossBetween val="midCat"/>
      </c:valAx>
      <c:valAx>
        <c:axId val="5721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Relative Northing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8</xdr:row>
      <xdr:rowOff>100012</xdr:rowOff>
    </xdr:from>
    <xdr:to>
      <xdr:col>17</xdr:col>
      <xdr:colOff>495300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0C5A0-CCF1-41D1-9D3F-DE1DF0935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0.71681</cdr:x>
      <cdr:y>0.24925</cdr:y>
    </cdr:from>
    <cdr:to>
      <cdr:x>0.95183</cdr:x>
      <cdr:y>0.44043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2BDB1200-8715-4382-830C-B3ACF41984ED}"/>
            </a:ext>
          </a:extLst>
        </cdr:cNvPr>
        <cdr:cNvSpPr txBox="1"/>
      </cdr:nvSpPr>
      <cdr:spPr>
        <a:xfrm xmlns:a="http://schemas.openxmlformats.org/drawingml/2006/main">
          <a:off x="5387017" y="967465"/>
          <a:ext cx="1766228" cy="74205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dirty="0"/>
            <a:t>Drill Center Wells:  SN207, SN208, SN213, 0001</a:t>
          </a:r>
        </a:p>
        <a:p xmlns:a="http://schemas.openxmlformats.org/drawingml/2006/main">
          <a:r>
            <a:rPr lang="en-US" sz="1050" dirty="0"/>
            <a:t>Well 001, </a:t>
          </a:r>
          <a:r>
            <a:rPr lang="en-US" sz="1000" dirty="0"/>
            <a:t>based on directional data </a:t>
          </a:r>
        </a:p>
      </cdr:txBody>
    </cdr:sp>
  </cdr:relSizeAnchor>
  <cdr:relSizeAnchor xmlns:cdr="http://schemas.openxmlformats.org/drawingml/2006/chartDrawing">
    <cdr:from>
      <cdr:x>0.18829</cdr:x>
      <cdr:y>0.7057</cdr:y>
    </cdr:from>
    <cdr:to>
      <cdr:x>0.42332</cdr:x>
      <cdr:y>0.8142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493D2B75-A61F-4D5C-A2EC-14876030B3B1}"/>
            </a:ext>
          </a:extLst>
        </cdr:cNvPr>
        <cdr:cNvSpPr txBox="1"/>
      </cdr:nvSpPr>
      <cdr:spPr>
        <a:xfrm xmlns:a="http://schemas.openxmlformats.org/drawingml/2006/main">
          <a:off x="1415065" y="2739133"/>
          <a:ext cx="1766303" cy="42113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dirty="0"/>
            <a:t>Drill center</a:t>
          </a:r>
          <a:r>
            <a:rPr lang="en-US" sz="1050" baseline="0" dirty="0"/>
            <a:t> </a:t>
          </a:r>
          <a:r>
            <a:rPr lang="en-US" sz="1050" dirty="0"/>
            <a:t>Wells:  SN105, SN109, SN110</a:t>
          </a:r>
          <a:endParaRPr lang="en-US" sz="1000" dirty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zoomScale="130" zoomScaleNormal="130" workbookViewId="0">
      <selection sqref="A1:H1"/>
    </sheetView>
  </sheetViews>
  <sheetFormatPr defaultRowHeight="15" x14ac:dyDescent="0.25"/>
  <cols>
    <col min="1" max="1" width="20.7109375" customWidth="1"/>
    <col min="2" max="18" width="10.42578125" customWidth="1"/>
  </cols>
  <sheetData>
    <row r="1" spans="1:18" x14ac:dyDescent="0.25">
      <c r="A1" t="s">
        <v>0</v>
      </c>
      <c r="B1">
        <v>1</v>
      </c>
      <c r="C1" t="s">
        <v>1</v>
      </c>
      <c r="D1" t="s">
        <v>2</v>
      </c>
      <c r="E1">
        <v>2</v>
      </c>
      <c r="F1">
        <v>3</v>
      </c>
      <c r="G1">
        <v>4</v>
      </c>
      <c r="H1">
        <v>5</v>
      </c>
      <c r="I1">
        <v>8</v>
      </c>
      <c r="J1">
        <v>9</v>
      </c>
      <c r="K1">
        <v>15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5">
      <c r="A2" t="s">
        <v>10</v>
      </c>
      <c r="B2" t="s">
        <v>11</v>
      </c>
      <c r="C2" t="s">
        <v>11</v>
      </c>
      <c r="D2" t="s">
        <v>12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13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14</v>
      </c>
    </row>
    <row r="3" spans="1:18" x14ac:dyDescent="0.25">
      <c r="A3" t="s">
        <v>15</v>
      </c>
      <c r="B3" s="1">
        <v>43031</v>
      </c>
      <c r="C3" s="1">
        <v>43031</v>
      </c>
      <c r="D3" s="1">
        <v>42995</v>
      </c>
      <c r="E3" s="1">
        <v>43031</v>
      </c>
      <c r="F3" s="1">
        <v>42705</v>
      </c>
      <c r="G3" s="1">
        <v>41666</v>
      </c>
      <c r="H3" s="1">
        <v>41822</v>
      </c>
      <c r="I3" s="1">
        <v>42413</v>
      </c>
      <c r="J3" s="1">
        <v>42720</v>
      </c>
      <c r="K3" s="1">
        <v>43756</v>
      </c>
      <c r="L3" s="1">
        <v>42381</v>
      </c>
      <c r="M3" s="1">
        <v>42289</v>
      </c>
      <c r="N3" s="1">
        <v>42684</v>
      </c>
      <c r="O3" s="1">
        <v>42928</v>
      </c>
      <c r="P3" s="1">
        <v>42452</v>
      </c>
      <c r="Q3" s="1">
        <v>43308</v>
      </c>
      <c r="R3" t="s">
        <v>14</v>
      </c>
    </row>
    <row r="4" spans="1:18" x14ac:dyDescent="0.25">
      <c r="A4" t="s">
        <v>16</v>
      </c>
      <c r="B4" t="s">
        <v>17</v>
      </c>
      <c r="C4" t="s">
        <v>17</v>
      </c>
      <c r="D4" t="s">
        <v>18</v>
      </c>
      <c r="E4" t="s">
        <v>17</v>
      </c>
      <c r="F4" t="s">
        <v>17</v>
      </c>
      <c r="G4" t="s">
        <v>19</v>
      </c>
      <c r="H4" t="s">
        <v>17</v>
      </c>
      <c r="I4" t="s">
        <v>17</v>
      </c>
      <c r="J4" t="s">
        <v>17</v>
      </c>
      <c r="K4" t="s">
        <v>20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14</v>
      </c>
    </row>
    <row r="5" spans="1:18" x14ac:dyDescent="0.25">
      <c r="A5" t="s">
        <v>21</v>
      </c>
      <c r="B5">
        <v>52</v>
      </c>
      <c r="C5">
        <v>6641</v>
      </c>
      <c r="D5">
        <v>10424</v>
      </c>
      <c r="E5">
        <v>15</v>
      </c>
      <c r="F5">
        <v>7144</v>
      </c>
      <c r="G5">
        <v>2367</v>
      </c>
      <c r="H5">
        <v>7946</v>
      </c>
      <c r="I5">
        <v>27</v>
      </c>
      <c r="J5">
        <v>5</v>
      </c>
      <c r="L5">
        <v>8726</v>
      </c>
      <c r="M5">
        <v>6649</v>
      </c>
      <c r="N5">
        <v>3761</v>
      </c>
      <c r="O5">
        <v>9050</v>
      </c>
      <c r="P5">
        <v>3555</v>
      </c>
      <c r="Q5">
        <v>6995</v>
      </c>
      <c r="R5" t="s">
        <v>22</v>
      </c>
    </row>
    <row r="6" spans="1:18" x14ac:dyDescent="0.25">
      <c r="A6" t="s">
        <v>23</v>
      </c>
      <c r="B6">
        <v>2515</v>
      </c>
      <c r="C6">
        <v>76</v>
      </c>
      <c r="D6">
        <v>4132</v>
      </c>
      <c r="E6">
        <v>2651</v>
      </c>
      <c r="F6">
        <v>1925</v>
      </c>
      <c r="G6">
        <v>88</v>
      </c>
      <c r="H6">
        <v>180</v>
      </c>
      <c r="I6">
        <v>4310</v>
      </c>
      <c r="J6">
        <v>4181</v>
      </c>
      <c r="K6">
        <v>139</v>
      </c>
      <c r="L6">
        <v>102</v>
      </c>
      <c r="M6">
        <v>0</v>
      </c>
      <c r="N6">
        <v>72</v>
      </c>
      <c r="O6">
        <v>4186</v>
      </c>
      <c r="P6">
        <v>4261</v>
      </c>
      <c r="Q6">
        <v>4300</v>
      </c>
      <c r="R6" t="s">
        <v>22</v>
      </c>
    </row>
    <row r="7" spans="1:18" x14ac:dyDescent="0.25">
      <c r="A7" t="s">
        <v>24</v>
      </c>
      <c r="B7">
        <v>1738</v>
      </c>
      <c r="C7">
        <v>0</v>
      </c>
      <c r="D7">
        <v>2229</v>
      </c>
      <c r="E7">
        <v>1445</v>
      </c>
      <c r="F7">
        <v>14395</v>
      </c>
      <c r="G7">
        <v>178</v>
      </c>
      <c r="H7">
        <v>125</v>
      </c>
      <c r="I7">
        <v>2321</v>
      </c>
      <c r="J7">
        <v>2254</v>
      </c>
      <c r="K7">
        <v>144</v>
      </c>
      <c r="L7">
        <v>227</v>
      </c>
      <c r="M7">
        <v>42</v>
      </c>
      <c r="N7">
        <v>46</v>
      </c>
      <c r="O7">
        <v>2215</v>
      </c>
      <c r="P7">
        <v>2296</v>
      </c>
      <c r="Q7">
        <v>2247</v>
      </c>
      <c r="R7" t="s">
        <v>22</v>
      </c>
    </row>
    <row r="8" spans="1:18" x14ac:dyDescent="0.25">
      <c r="A8" t="s">
        <v>25</v>
      </c>
      <c r="B8">
        <v>2561</v>
      </c>
      <c r="C8">
        <v>-6487</v>
      </c>
      <c r="D8">
        <v>1960</v>
      </c>
      <c r="E8">
        <v>2636</v>
      </c>
      <c r="F8">
        <v>2617</v>
      </c>
      <c r="G8">
        <v>424</v>
      </c>
      <c r="H8">
        <v>3135</v>
      </c>
      <c r="I8">
        <v>4310</v>
      </c>
      <c r="J8">
        <v>4183</v>
      </c>
      <c r="L8">
        <v>1308</v>
      </c>
      <c r="M8">
        <v>1826</v>
      </c>
      <c r="N8">
        <v>-503</v>
      </c>
      <c r="O8">
        <v>2502</v>
      </c>
      <c r="P8">
        <v>5003</v>
      </c>
      <c r="Q8">
        <v>3075</v>
      </c>
      <c r="R8" t="s">
        <v>22</v>
      </c>
    </row>
    <row r="9" spans="1:18" x14ac:dyDescent="0.25">
      <c r="A9" t="s">
        <v>26</v>
      </c>
      <c r="B9">
        <v>1715</v>
      </c>
      <c r="C9">
        <v>-1014</v>
      </c>
      <c r="D9">
        <v>12424</v>
      </c>
      <c r="E9">
        <v>1440</v>
      </c>
      <c r="F9">
        <v>7284</v>
      </c>
      <c r="G9">
        <v>2522</v>
      </c>
      <c r="H9">
        <v>7501</v>
      </c>
      <c r="I9">
        <v>2294</v>
      </c>
      <c r="J9">
        <v>2250</v>
      </c>
      <c r="L9">
        <v>8869</v>
      </c>
      <c r="M9">
        <v>6435</v>
      </c>
      <c r="N9">
        <v>3763</v>
      </c>
      <c r="O9">
        <v>11106</v>
      </c>
      <c r="P9">
        <v>5772</v>
      </c>
      <c r="Q9">
        <v>9134</v>
      </c>
      <c r="R9" t="s">
        <v>22</v>
      </c>
    </row>
    <row r="10" spans="1:18" x14ac:dyDescent="0.25">
      <c r="A10" t="s">
        <v>27</v>
      </c>
      <c r="B10">
        <v>26.453316000000001</v>
      </c>
      <c r="C10">
        <v>26.448651999999999</v>
      </c>
      <c r="D10">
        <v>26.454588999999999</v>
      </c>
      <c r="E10">
        <v>26.452504000000001</v>
      </c>
      <c r="F10">
        <v>26.488150999999998</v>
      </c>
      <c r="G10">
        <v>26.449141999999998</v>
      </c>
      <c r="H10">
        <v>26.448992000000001</v>
      </c>
      <c r="I10">
        <v>26.454834999999999</v>
      </c>
      <c r="J10">
        <v>26.454657000000001</v>
      </c>
      <c r="K10">
        <v>26.449045999999999</v>
      </c>
      <c r="L10">
        <v>26.449273999999999</v>
      </c>
      <c r="M10">
        <v>26.448772000000002</v>
      </c>
      <c r="N10">
        <v>26.448778000000001</v>
      </c>
      <c r="O10">
        <v>26.454547000000002</v>
      </c>
      <c r="P10">
        <v>26.454765999999999</v>
      </c>
      <c r="Q10">
        <v>26.454630000000002</v>
      </c>
      <c r="R10" t="s">
        <v>28</v>
      </c>
    </row>
    <row r="11" spans="1:18" x14ac:dyDescent="0.25">
      <c r="A11" t="s">
        <v>29</v>
      </c>
      <c r="B11">
        <v>-90.775903</v>
      </c>
      <c r="C11">
        <v>-90.783446999999995</v>
      </c>
      <c r="D11">
        <v>-90.770938999999998</v>
      </c>
      <c r="E11">
        <v>-90.775504999999995</v>
      </c>
      <c r="F11">
        <v>-90.777038000000005</v>
      </c>
      <c r="G11">
        <v>-90.783400999999998</v>
      </c>
      <c r="H11">
        <v>-90.783123000000003</v>
      </c>
      <c r="I11">
        <v>-90.770387999999997</v>
      </c>
      <c r="J11">
        <v>-90.770786000000001</v>
      </c>
      <c r="K11">
        <v>-90.783246000000005</v>
      </c>
      <c r="L11">
        <v>-90.783355</v>
      </c>
      <c r="M11">
        <v>-90.783676999999997</v>
      </c>
      <c r="N11">
        <v>-90.783456000000001</v>
      </c>
      <c r="O11">
        <v>-90.770774000000003</v>
      </c>
      <c r="P11">
        <v>-90.770540999999994</v>
      </c>
      <c r="Q11">
        <v>-90.770422999999994</v>
      </c>
      <c r="R11" t="s">
        <v>28</v>
      </c>
    </row>
    <row r="12" spans="1:18" x14ac:dyDescent="0.25">
      <c r="A12" t="s">
        <v>30</v>
      </c>
      <c r="B12">
        <v>26.453250619999999</v>
      </c>
      <c r="C12">
        <v>26.446173089999998</v>
      </c>
      <c r="D12">
        <v>26.482730579999998</v>
      </c>
      <c r="E12">
        <v>26.452491670000001</v>
      </c>
      <c r="F12">
        <v>26.46856395</v>
      </c>
      <c r="G12">
        <v>26.455570380000001</v>
      </c>
      <c r="H12">
        <v>26.46913623</v>
      </c>
      <c r="I12">
        <v>26.45475953</v>
      </c>
      <c r="J12">
        <v>26.45464428</v>
      </c>
      <c r="K12" t="s">
        <v>31</v>
      </c>
      <c r="L12">
        <v>26.472985139999999</v>
      </c>
      <c r="M12">
        <v>26.46626659</v>
      </c>
      <c r="N12">
        <v>26.45902735</v>
      </c>
      <c r="O12">
        <v>26.479080230000001</v>
      </c>
      <c r="P12">
        <v>26.464291920000001</v>
      </c>
      <c r="Q12">
        <v>26.47362751</v>
      </c>
      <c r="R12" t="s">
        <v>28</v>
      </c>
    </row>
    <row r="13" spans="1:18" x14ac:dyDescent="0.25">
      <c r="A13" t="s">
        <v>32</v>
      </c>
      <c r="B13">
        <v>-90.775763319999996</v>
      </c>
      <c r="C13">
        <v>-90.803549880000006</v>
      </c>
      <c r="D13">
        <v>-90.777034540000002</v>
      </c>
      <c r="E13">
        <v>-90.775549999999996</v>
      </c>
      <c r="F13">
        <v>-90.775299000000004</v>
      </c>
      <c r="G13">
        <v>-90.78225243</v>
      </c>
      <c r="H13">
        <v>-90.773704670000001</v>
      </c>
      <c r="I13">
        <v>-90.770391750000002</v>
      </c>
      <c r="J13">
        <v>-90.770780529999996</v>
      </c>
      <c r="K13" t="s">
        <v>31</v>
      </c>
      <c r="L13">
        <v>-90.779214390000007</v>
      </c>
      <c r="M13">
        <v>-90.777761870000006</v>
      </c>
      <c r="N13">
        <v>-90.785016450000001</v>
      </c>
      <c r="O13">
        <v>-90.775449449999996</v>
      </c>
      <c r="P13">
        <v>-90.768089029999999</v>
      </c>
      <c r="Q13">
        <v>-90.773803110000003</v>
      </c>
      <c r="R13" t="s">
        <v>28</v>
      </c>
    </row>
    <row r="14" spans="1:18" x14ac:dyDescent="0.25">
      <c r="C14" s="2">
        <v>6081240077</v>
      </c>
      <c r="D14" s="3"/>
      <c r="E14" s="3"/>
      <c r="F14" s="3"/>
      <c r="G14" s="2">
        <v>6081240087</v>
      </c>
      <c r="H14" s="3">
        <v>6081240092</v>
      </c>
      <c r="I14" s="3"/>
      <c r="J14" s="3"/>
      <c r="K14" s="3">
        <v>6081240129</v>
      </c>
      <c r="L14" s="3">
        <v>6081240095</v>
      </c>
      <c r="M14" s="3">
        <v>6081240099</v>
      </c>
      <c r="N14" s="3">
        <v>6081240110</v>
      </c>
    </row>
    <row r="15" spans="1:18" x14ac:dyDescent="0.25">
      <c r="C15" t="s">
        <v>33</v>
      </c>
    </row>
  </sheetData>
  <conditionalFormatting sqref="B6:Q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Q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BF46-A465-42B3-BFF9-3470C8473E45}">
  <dimension ref="A1:V3"/>
  <sheetViews>
    <sheetView tabSelected="1" workbookViewId="0">
      <selection activeCell="C10" sqref="C10"/>
    </sheetView>
  </sheetViews>
  <sheetFormatPr defaultRowHeight="15" x14ac:dyDescent="0.25"/>
  <cols>
    <col min="1" max="1" width="27.28515625" customWidth="1"/>
  </cols>
  <sheetData>
    <row r="1" spans="1:22" x14ac:dyDescent="0.25">
      <c r="A1" t="str">
        <f>Stones_location_data!A1</f>
        <v xml:space="preserve">   </v>
      </c>
      <c r="B1">
        <f>Stones_location_data!B1</f>
        <v>1</v>
      </c>
      <c r="C1" t="str">
        <f>Stones_location_data!C1</f>
        <v xml:space="preserve">  001a</v>
      </c>
      <c r="D1" t="str">
        <f>Stones_location_data!D1</f>
        <v xml:space="preserve">  001aa</v>
      </c>
      <c r="E1">
        <f>Stones_location_data!E1</f>
        <v>2</v>
      </c>
      <c r="F1">
        <f>Stones_location_data!F1</f>
        <v>3</v>
      </c>
      <c r="G1">
        <f>Stones_location_data!G1</f>
        <v>4</v>
      </c>
      <c r="H1">
        <f>Stones_location_data!H1</f>
        <v>5</v>
      </c>
      <c r="I1">
        <f>Stones_location_data!I1</f>
        <v>8</v>
      </c>
      <c r="J1">
        <f>Stones_location_data!J1</f>
        <v>9</v>
      </c>
      <c r="K1">
        <f>Stones_location_data!K1</f>
        <v>15</v>
      </c>
      <c r="L1" t="str">
        <f>Stones_location_data!L1</f>
        <v>SN105</v>
      </c>
      <c r="M1" t="str">
        <f>Stones_location_data!M1</f>
        <v>SN109</v>
      </c>
      <c r="N1" t="str">
        <f>Stones_location_data!N1</f>
        <v>SN110</v>
      </c>
      <c r="O1" t="str">
        <f>Stones_location_data!O1</f>
        <v>SN207</v>
      </c>
      <c r="P1" t="str">
        <f>Stones_location_data!P1</f>
        <v>SN208</v>
      </c>
      <c r="Q1" t="str">
        <f>Stones_location_data!Q1</f>
        <v>SN213</v>
      </c>
      <c r="R1" s="5" t="s">
        <v>35</v>
      </c>
      <c r="S1" t="str">
        <f>Stones_location_data!R1</f>
        <v>Units</v>
      </c>
      <c r="T1" s="4" t="s">
        <v>34</v>
      </c>
      <c r="U1">
        <f>Stones_location_data!T1</f>
        <v>0</v>
      </c>
      <c r="V1">
        <f>Stones_location_data!U1</f>
        <v>0</v>
      </c>
    </row>
    <row r="2" spans="1:22" x14ac:dyDescent="0.25">
      <c r="A2" t="str">
        <f>Stones_location_data!A6</f>
        <v>Wellhead Rel X</v>
      </c>
      <c r="B2">
        <f>Stones_location_data!B6</f>
        <v>2515</v>
      </c>
      <c r="C2">
        <f>Stones_location_data!C6</f>
        <v>76</v>
      </c>
      <c r="D2">
        <f>Stones_location_data!D6</f>
        <v>4132</v>
      </c>
      <c r="E2">
        <f>Stones_location_data!E6</f>
        <v>2651</v>
      </c>
      <c r="F2">
        <f>Stones_location_data!F6</f>
        <v>1925</v>
      </c>
      <c r="G2">
        <f>Stones_location_data!G6</f>
        <v>88</v>
      </c>
      <c r="H2">
        <f>Stones_location_data!H6</f>
        <v>180</v>
      </c>
      <c r="I2">
        <f>Stones_location_data!I6</f>
        <v>4310</v>
      </c>
      <c r="J2">
        <f>Stones_location_data!J6</f>
        <v>4181</v>
      </c>
      <c r="K2">
        <f>Stones_location_data!K6</f>
        <v>139</v>
      </c>
      <c r="L2">
        <f>Stones_location_data!L6</f>
        <v>102</v>
      </c>
      <c r="M2">
        <f>Stones_location_data!M6 - $T2</f>
        <v>500</v>
      </c>
      <c r="N2">
        <f>Stones_location_data!N6 - $T2</f>
        <v>572</v>
      </c>
      <c r="O2">
        <f>Stones_location_data!O6 - $T2</f>
        <v>4686</v>
      </c>
      <c r="P2">
        <f>Stones_location_data!P6 - $T2</f>
        <v>4761</v>
      </c>
      <c r="Q2">
        <f>Stones_location_data!Q6 - $T2</f>
        <v>4800</v>
      </c>
      <c r="R2">
        <f>O2+20</f>
        <v>4706</v>
      </c>
      <c r="S2" t="str">
        <f>Stones_location_data!R6</f>
        <v>ft</v>
      </c>
      <c r="T2" s="4">
        <v>-500</v>
      </c>
    </row>
    <row r="3" spans="1:22" x14ac:dyDescent="0.25">
      <c r="A3" t="str">
        <f>Stones_location_data!A7</f>
        <v>Wellhead Rel Y</v>
      </c>
      <c r="B3">
        <f>Stones_location_data!B7</f>
        <v>1738</v>
      </c>
      <c r="C3">
        <f>Stones_location_data!C7</f>
        <v>0</v>
      </c>
      <c r="D3">
        <f>Stones_location_data!D7</f>
        <v>2229</v>
      </c>
      <c r="E3">
        <f>Stones_location_data!E7</f>
        <v>1445</v>
      </c>
      <c r="F3">
        <f>Stones_location_data!F7</f>
        <v>14395</v>
      </c>
      <c r="G3">
        <f>Stones_location_data!G7</f>
        <v>178</v>
      </c>
      <c r="H3">
        <f>Stones_location_data!H7</f>
        <v>125</v>
      </c>
      <c r="I3">
        <f>Stones_location_data!I7</f>
        <v>2321</v>
      </c>
      <c r="J3">
        <f>Stones_location_data!J7</f>
        <v>2254</v>
      </c>
      <c r="K3">
        <f>Stones_location_data!K7</f>
        <v>144</v>
      </c>
      <c r="L3">
        <f>Stones_location_data!L7</f>
        <v>227</v>
      </c>
      <c r="M3">
        <f>Stones_location_data!M7 - $T3</f>
        <v>542</v>
      </c>
      <c r="N3">
        <f>Stones_location_data!N7 - $T3</f>
        <v>546</v>
      </c>
      <c r="O3">
        <f>Stones_location_data!O7 - $T3</f>
        <v>2715</v>
      </c>
      <c r="P3">
        <f>Stones_location_data!P7 - $T3</f>
        <v>2796</v>
      </c>
      <c r="Q3">
        <f>Stones_location_data!Q7 - $T3</f>
        <v>2747</v>
      </c>
      <c r="R3">
        <f>O3-100</f>
        <v>2615</v>
      </c>
      <c r="S3" t="str">
        <f>Stones_location_data!R7</f>
        <v>ft</v>
      </c>
      <c r="T3" s="4">
        <v>-500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544D4480F0D419FB1BED8DEC98F29" ma:contentTypeVersion="20" ma:contentTypeDescription="Create a new document." ma:contentTypeScope="" ma:versionID="90cfb945196b17d924fda8c28520fae4">
  <xsd:schema xmlns:xsd="http://www.w3.org/2001/XMLSchema" xmlns:xs="http://www.w3.org/2001/XMLSchema" xmlns:p="http://schemas.microsoft.com/office/2006/metadata/properties" xmlns:ns3="4f7cb57b-2654-4909-a231-e6a7946c7925" xmlns:ns4="ac5ad232-233b-457b-8118-533c9b9566a4" targetNamespace="http://schemas.microsoft.com/office/2006/metadata/properties" ma:root="true" ma:fieldsID="1e4850024387cd0c062d8353d449b9d9" ns3:_="" ns4:_="">
    <xsd:import namespace="4f7cb57b-2654-4909-a231-e6a7946c7925"/>
    <xsd:import namespace="ac5ad232-233b-457b-8118-533c9b9566a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cb57b-2654-4909-a231-e6a7946c792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5ad232-233b-457b-8118-533c9b956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89F781-9606-48E9-BB33-8BD8E080A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cb57b-2654-4909-a231-e6a7946c7925"/>
    <ds:schemaRef ds:uri="ac5ad232-233b-457b-8118-533c9b956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02372-C178-44F7-9FE6-E41AA8F4B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97ECA8-5997-4071-9CA8-B79A6461DEBB}">
  <ds:schemaRefs>
    <ds:schemaRef ds:uri="http://purl.org/dc/terms/"/>
    <ds:schemaRef ds:uri="ac5ad232-233b-457b-8118-533c9b9566a4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4f7cb57b-2654-4909-a231-e6a7946c79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Stones_location_data</vt:lpstr>
      <vt:lpstr>For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Achanta, Vamsee S</dc:creator>
  <cp:lastModifiedBy>Achanta, Vamsee S</cp:lastModifiedBy>
  <dcterms:created xsi:type="dcterms:W3CDTF">2020-09-03T16:39:21Z</dcterms:created>
  <dcterms:modified xsi:type="dcterms:W3CDTF">2021-06-21T23:14:14Z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0x010100E75544D4480F0D419FB1BED8DEC98F29</vt:lpwstr>
  </property>
</Properties>
</file>