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7f9c9cfd5dcd705/FDAS/Mktg/Murphy/Cascade Chinook/"/>
    </mc:Choice>
  </mc:AlternateContent>
  <xr:revisionPtr revIDLastSave="17" documentId="8_{4E8B5DEE-EE06-438E-A1B2-856901A0AE6D}" xr6:coauthVersionLast="45" xr6:coauthVersionMax="45" xr10:uidLastSave="{E2F17F54-1231-4404-AD99-21C1BB2E7A0A}"/>
  <bookViews>
    <workbookView xWindow="2340" yWindow="0" windowWidth="22830" windowHeight="15300" xr2:uid="{00000000-000D-0000-FFFF-FFFF00000000}"/>
  </bookViews>
  <sheets>
    <sheet name="Cascade_well_drill_info (2)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3" i="1" l="1"/>
  <c r="I12" i="1"/>
  <c r="I10" i="1"/>
  <c r="I8" i="1"/>
  <c r="J10" i="1" l="1"/>
  <c r="J12" i="1" s="1"/>
  <c r="J8" i="1"/>
  <c r="E20" i="1" l="1"/>
  <c r="F20" i="1" s="1"/>
</calcChain>
</file>

<file path=xl/sharedStrings.xml><?xml version="1.0" encoding="utf-8"?>
<sst xmlns="http://schemas.openxmlformats.org/spreadsheetml/2006/main" count="44" uniqueCount="30">
  <si>
    <t xml:space="preserve">   </t>
  </si>
  <si>
    <t xml:space="preserve">  001a</t>
  </si>
  <si>
    <t>CH002</t>
  </si>
  <si>
    <t>CH003</t>
  </si>
  <si>
    <t>CH004</t>
  </si>
  <si>
    <t>Units</t>
  </si>
  <si>
    <t>Rig(s)</t>
  </si>
  <si>
    <t>C.R. LUIGS</t>
  </si>
  <si>
    <t>unknown rig, CR LUIGS, VANTAGE TITANIUM EXPLORER</t>
  </si>
  <si>
    <t>T.O. DISCOVERER DEEP SEAS</t>
  </si>
  <si>
    <t>VANTAGE TITANIUM EXPLORER</t>
  </si>
  <si>
    <t>VANTAGE TITANIUM EXPLORER, PETROBRAS 10000</t>
  </si>
  <si>
    <t>-</t>
  </si>
  <si>
    <t>Sidetrack and Bypass</t>
  </si>
  <si>
    <t>ST00BP00</t>
  </si>
  <si>
    <t>ST00BP02</t>
  </si>
  <si>
    <t>Water Depth</t>
  </si>
  <si>
    <t>ft</t>
  </si>
  <si>
    <t>Total Measured Depth</t>
  </si>
  <si>
    <t>Total Vertical Depth</t>
  </si>
  <si>
    <t>Drilling Footage</t>
  </si>
  <si>
    <t>Drilling Days</t>
  </si>
  <si>
    <t>days</t>
  </si>
  <si>
    <t>Drilling Days per 10,000 ft</t>
  </si>
  <si>
    <t>Completion Days</t>
  </si>
  <si>
    <t>Spud Date</t>
  </si>
  <si>
    <t>Total Depth Date</t>
  </si>
  <si>
    <t>Rig Last Date on Well</t>
  </si>
  <si>
    <t>Max Mud Weight</t>
  </si>
  <si>
    <t>ppg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</si>
</sst>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"/>
  <sheetViews>
    <sheetView tabSelected="1" workbookViewId="0">
      <selection activeCell="I13" sqref="I13"/>
    </sheetView>
  </sheetViews>
  <sheetFormatPr defaultRowHeight="15" x14ac:dyDescent="0.25"/>
  <cols>
    <col min="1" max="1" width="23.7109375" bestFit="1" customWidth="1"/>
    <col min="2" max="2" width="11" customWidth="1"/>
    <col min="3" max="3" width="16.7109375" customWidth="1"/>
    <col min="4" max="4" width="10.7109375" bestFit="1" customWidth="1"/>
    <col min="5" max="5" width="19.140625" customWidth="1"/>
    <col min="6" max="6" width="15.140625" customWidth="1"/>
    <col min="7" max="7" width="18.42578125" customWidth="1"/>
  </cols>
  <sheetData>
    <row r="1" spans="1:10" x14ac:dyDescent="0.25">
      <c r="A1" t="s">
        <v>0</v>
      </c>
      <c r="B1">
        <v>1</v>
      </c>
      <c r="C1" t="s">
        <v>1</v>
      </c>
      <c r="D1">
        <v>2</v>
      </c>
      <c r="E1" t="s">
        <v>2</v>
      </c>
      <c r="F1" t="s">
        <v>3</v>
      </c>
      <c r="G1" t="s">
        <v>4</v>
      </c>
      <c r="H1" t="s">
        <v>5</v>
      </c>
    </row>
    <row r="2" spans="1:10" ht="30" x14ac:dyDescent="0.25">
      <c r="A2" t="s">
        <v>6</v>
      </c>
      <c r="B2" s="2" t="s">
        <v>7</v>
      </c>
      <c r="C2" s="2" t="s">
        <v>8</v>
      </c>
      <c r="D2" s="2" t="s">
        <v>7</v>
      </c>
      <c r="E2" s="2" t="s">
        <v>9</v>
      </c>
      <c r="F2" s="2" t="s">
        <v>10</v>
      </c>
      <c r="G2" s="2" t="s">
        <v>11</v>
      </c>
      <c r="H2" t="s">
        <v>12</v>
      </c>
    </row>
    <row r="3" spans="1:10" x14ac:dyDescent="0.25">
      <c r="A3" t="s">
        <v>13</v>
      </c>
      <c r="B3" t="s">
        <v>14</v>
      </c>
      <c r="C3" t="s">
        <v>14</v>
      </c>
      <c r="D3" t="s">
        <v>14</v>
      </c>
      <c r="E3" t="s">
        <v>15</v>
      </c>
      <c r="F3" t="s">
        <v>15</v>
      </c>
      <c r="G3" t="s">
        <v>14</v>
      </c>
      <c r="H3" t="s">
        <v>12</v>
      </c>
    </row>
    <row r="4" spans="1:10" x14ac:dyDescent="0.25">
      <c r="A4" t="s">
        <v>16</v>
      </c>
      <c r="B4">
        <v>8845</v>
      </c>
      <c r="C4">
        <v>8831</v>
      </c>
      <c r="D4">
        <v>8835</v>
      </c>
      <c r="E4">
        <v>8850</v>
      </c>
      <c r="F4">
        <v>8843</v>
      </c>
      <c r="G4">
        <v>8839</v>
      </c>
      <c r="H4" t="s">
        <v>17</v>
      </c>
    </row>
    <row r="5" spans="1:10" x14ac:dyDescent="0.25">
      <c r="A5" t="s">
        <v>18</v>
      </c>
      <c r="B5">
        <v>11755</v>
      </c>
      <c r="C5">
        <v>27652</v>
      </c>
      <c r="D5">
        <v>25109</v>
      </c>
      <c r="E5">
        <v>26378</v>
      </c>
      <c r="F5">
        <v>27200</v>
      </c>
      <c r="G5">
        <v>26480</v>
      </c>
      <c r="H5" t="s">
        <v>17</v>
      </c>
    </row>
    <row r="6" spans="1:10" x14ac:dyDescent="0.25">
      <c r="A6" t="s">
        <v>19</v>
      </c>
      <c r="B6">
        <v>11755</v>
      </c>
      <c r="C6">
        <v>27626</v>
      </c>
      <c r="D6">
        <v>25099</v>
      </c>
      <c r="E6">
        <v>26222</v>
      </c>
      <c r="F6">
        <v>26203</v>
      </c>
      <c r="G6">
        <v>26263</v>
      </c>
      <c r="H6" t="s">
        <v>17</v>
      </c>
    </row>
    <row r="7" spans="1:10" x14ac:dyDescent="0.25">
      <c r="A7" t="s">
        <v>20</v>
      </c>
      <c r="B7">
        <v>2910</v>
      </c>
      <c r="C7">
        <v>18821</v>
      </c>
      <c r="D7">
        <v>16274</v>
      </c>
      <c r="E7">
        <v>17528</v>
      </c>
      <c r="F7">
        <v>18357</v>
      </c>
      <c r="G7">
        <v>17641</v>
      </c>
      <c r="H7" t="s">
        <v>17</v>
      </c>
    </row>
    <row r="8" spans="1:10" x14ac:dyDescent="0.25">
      <c r="A8" t="s">
        <v>21</v>
      </c>
      <c r="B8">
        <v>8</v>
      </c>
      <c r="C8">
        <v>187</v>
      </c>
      <c r="D8">
        <v>89</v>
      </c>
      <c r="E8">
        <v>83</v>
      </c>
      <c r="F8">
        <v>206</v>
      </c>
      <c r="G8">
        <v>111</v>
      </c>
      <c r="H8" t="s">
        <v>22</v>
      </c>
      <c r="I8">
        <f>SUM(B8:H8)</f>
        <v>684</v>
      </c>
      <c r="J8">
        <f>AVERAGE(C8:G8)</f>
        <v>135.19999999999999</v>
      </c>
    </row>
    <row r="9" spans="1:10" x14ac:dyDescent="0.25">
      <c r="A9" t="s">
        <v>23</v>
      </c>
      <c r="B9">
        <v>27</v>
      </c>
      <c r="C9">
        <v>99</v>
      </c>
      <c r="D9">
        <v>55</v>
      </c>
      <c r="E9">
        <v>47</v>
      </c>
      <c r="F9">
        <v>112</v>
      </c>
      <c r="G9">
        <v>63</v>
      </c>
      <c r="H9" t="s">
        <v>22</v>
      </c>
    </row>
    <row r="10" spans="1:10" x14ac:dyDescent="0.25">
      <c r="A10" t="s">
        <v>24</v>
      </c>
      <c r="B10">
        <v>0</v>
      </c>
      <c r="C10">
        <v>0</v>
      </c>
      <c r="D10">
        <v>0</v>
      </c>
      <c r="E10">
        <v>72</v>
      </c>
      <c r="F10">
        <v>145</v>
      </c>
      <c r="G10">
        <v>297</v>
      </c>
      <c r="H10" t="s">
        <v>22</v>
      </c>
      <c r="I10">
        <f>SUM(B10:H10)</f>
        <v>514</v>
      </c>
      <c r="J10">
        <f>AVERAGE(E10:G10)</f>
        <v>171.33333333333334</v>
      </c>
    </row>
    <row r="11" spans="1:10" x14ac:dyDescent="0.25">
      <c r="A11" t="s">
        <v>25</v>
      </c>
      <c r="B11" s="1">
        <v>36816</v>
      </c>
      <c r="C11" s="1">
        <v>37634</v>
      </c>
      <c r="D11" s="1">
        <v>36821</v>
      </c>
      <c r="E11" s="1">
        <v>40144</v>
      </c>
      <c r="F11" s="1">
        <v>41258</v>
      </c>
      <c r="G11" s="1">
        <v>41980</v>
      </c>
      <c r="H11" t="s">
        <v>12</v>
      </c>
    </row>
    <row r="12" spans="1:10" x14ac:dyDescent="0.25">
      <c r="A12" t="s">
        <v>26</v>
      </c>
      <c r="B12" s="1">
        <v>36818</v>
      </c>
      <c r="C12" s="1">
        <v>37791</v>
      </c>
      <c r="D12" s="1">
        <v>36892</v>
      </c>
      <c r="E12" s="1">
        <v>40233</v>
      </c>
      <c r="F12" s="1">
        <v>41452</v>
      </c>
      <c r="G12" s="1">
        <v>42074</v>
      </c>
      <c r="H12" t="s">
        <v>12</v>
      </c>
      <c r="I12">
        <f>SUM(I8:I10)</f>
        <v>1198</v>
      </c>
      <c r="J12">
        <f>SUM(J8:J11)</f>
        <v>306.5333333333333</v>
      </c>
    </row>
    <row r="13" spans="1:10" x14ac:dyDescent="0.25">
      <c r="A13" t="s">
        <v>27</v>
      </c>
      <c r="B13" s="1">
        <v>36818</v>
      </c>
      <c r="C13" s="1">
        <v>41644</v>
      </c>
      <c r="D13" s="1">
        <v>36902</v>
      </c>
      <c r="E13" s="1">
        <v>40322</v>
      </c>
      <c r="F13" s="1">
        <v>41597</v>
      </c>
      <c r="G13" s="1">
        <v>43296</v>
      </c>
      <c r="H13" t="s">
        <v>12</v>
      </c>
      <c r="I13">
        <f>I12/3</f>
        <v>399.33333333333331</v>
      </c>
    </row>
    <row r="14" spans="1:10" x14ac:dyDescent="0.25">
      <c r="A14" t="s">
        <v>28</v>
      </c>
      <c r="B14">
        <v>13.3</v>
      </c>
      <c r="C14">
        <v>14.9</v>
      </c>
      <c r="D14">
        <v>13.7</v>
      </c>
      <c r="E14">
        <v>14</v>
      </c>
      <c r="F14">
        <v>14.5</v>
      </c>
      <c r="G14">
        <v>14.4</v>
      </c>
      <c r="H14" t="s">
        <v>29</v>
      </c>
    </row>
    <row r="20" spans="5:6" x14ac:dyDescent="0.25">
      <c r="E20">
        <f>SUM(B8:E8)</f>
        <v>367</v>
      </c>
      <c r="F20">
        <f>E20*1100000+80000000</f>
        <v>483700000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Cascade_well_drill_info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Roy Shilling</cp:lastModifiedBy>
  <dcterms:created xsi:type="dcterms:W3CDTF">2020-08-26T17:29:32Z</dcterms:created>
  <dcterms:modified xsi:type="dcterms:W3CDTF">2020-09-05T19:35:10Z</dcterms:modified>
</cp:coreProperties>
</file>