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rth\Desktop\vamshi data base\EXCELL -1 (IMPORTANT)\EXCELL - ASSIGMENTS  (IMPORTANT)\"/>
    </mc:Choice>
  </mc:AlternateContent>
  <xr:revisionPtr revIDLastSave="0" documentId="13_ncr:1_{28800CE1-C0EB-4DA3-BCCA-4835CBBB45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4" l="1"/>
  <c r="F23" i="4"/>
  <c r="C28" i="4"/>
  <c r="F22" i="4" s="1"/>
  <c r="C22" i="4"/>
  <c r="F21" i="4" s="1"/>
  <c r="C15" i="4"/>
  <c r="F14" i="4"/>
  <c r="F9" i="4"/>
  <c r="C10" i="4"/>
  <c r="F20" i="4"/>
  <c r="F19" i="4"/>
  <c r="F15" i="4" l="1"/>
  <c r="F26" i="4"/>
  <c r="F25" i="4"/>
  <c r="C29" i="4"/>
  <c r="F27" i="4" l="1"/>
  <c r="F28" i="4" s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<sst xmlns="http://schemas.openxmlformats.org/spreadsheetml/2006/main" count="55" uniqueCount="53">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</sst>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164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Fahim\Downloads\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44"/>
  <sheetViews>
    <sheetView tabSelected="1" topLeftCell="A4" workbookViewId="0">
      <selection activeCell="N23" sqref="N23"/>
    </sheetView>
  </sheetViews>
  <sheetFormatPr defaultColWidth="9" defaultRowHeight="13.2"/>
  <cols>
    <col min="1" max="1" width="1.69921875" style="1" customWidth="1"/>
    <col min="2" max="2" width="27.69921875" style="4" customWidth="1"/>
    <col min="3" max="3" width="15.5" style="4" customWidth="1"/>
    <col min="4" max="4" width="0.69921875" style="1" customWidth="1"/>
    <col min="5" max="5" width="26.69921875" style="1" customWidth="1"/>
    <col min="6" max="6" width="15.3984375" style="1" customWidth="1"/>
    <col min="7" max="7" width="1.69921875" style="1" customWidth="1"/>
    <col min="8" max="16384" width="9" style="1"/>
  </cols>
  <sheetData>
    <row r="1" spans="1:10" s="3" customFormat="1" ht="24" thickTop="1" thickBot="1">
      <c r="A1" s="5"/>
      <c r="B1" s="44" t="s">
        <v>23</v>
      </c>
      <c r="C1" s="45"/>
      <c r="D1" s="45"/>
      <c r="E1" s="45"/>
      <c r="F1" s="46"/>
      <c r="G1" s="5"/>
    </row>
    <row r="2" spans="1:10" s="2" customFormat="1" ht="24" thickTop="1" thickBot="1">
      <c r="A2" s="6"/>
      <c r="B2" s="44" t="s">
        <v>22</v>
      </c>
      <c r="C2" s="45"/>
      <c r="D2" s="45"/>
      <c r="E2" s="45"/>
      <c r="F2" s="46"/>
      <c r="G2" s="6"/>
    </row>
    <row r="3" spans="1:10" s="2" customFormat="1" ht="18.600000000000001" thickTop="1" thickBot="1">
      <c r="A3" s="6"/>
      <c r="B3" s="42" t="s">
        <v>0</v>
      </c>
      <c r="C3" s="43"/>
      <c r="D3" s="8"/>
      <c r="E3" s="42" t="s">
        <v>3</v>
      </c>
      <c r="F3" s="43"/>
      <c r="G3" s="6"/>
    </row>
    <row r="4" spans="1:10" s="2" customFormat="1" ht="15.6" thickTop="1" thickBot="1">
      <c r="A4" s="6"/>
      <c r="B4" s="35" t="s">
        <v>24</v>
      </c>
      <c r="C4" s="36"/>
      <c r="D4" s="8"/>
      <c r="E4" s="39" t="s">
        <v>29</v>
      </c>
      <c r="F4" s="40"/>
      <c r="G4" s="6"/>
    </row>
    <row r="5" spans="1:10" s="2" customFormat="1" ht="14.4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3.8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3.8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4.4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5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15.6" thickTop="1" thickBot="1">
      <c r="A10" s="6"/>
      <c r="B10" s="16" t="s">
        <v>9</v>
      </c>
      <c r="C10" s="15">
        <f>SUM(C5:C9)</f>
        <v>3253500</v>
      </c>
      <c r="D10" s="8"/>
      <c r="E10" s="39" t="s">
        <v>30</v>
      </c>
      <c r="F10" s="41"/>
      <c r="G10" s="6"/>
      <c r="J10" s="3"/>
    </row>
    <row r="11" spans="1:10" s="2" customFormat="1" ht="15.6" thickTop="1" thickBot="1">
      <c r="A11" s="6"/>
      <c r="B11" s="37" t="s">
        <v>25</v>
      </c>
      <c r="C11" s="38"/>
      <c r="D11" s="8"/>
      <c r="E11" s="9" t="s">
        <v>4</v>
      </c>
      <c r="F11" s="12">
        <v>400000</v>
      </c>
      <c r="G11" s="6"/>
    </row>
    <row r="12" spans="1:10" s="2" customFormat="1" ht="14.4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4.4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5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SUM(F11:F12)</f>
        <v>550000</v>
      </c>
      <c r="G14" s="6"/>
    </row>
    <row r="15" spans="1:10" s="2" customFormat="1" ht="16.8" thickTop="1" thickBot="1">
      <c r="A15" s="6"/>
      <c r="B15" s="16" t="s">
        <v>10</v>
      </c>
      <c r="C15" s="15">
        <f>SUM(C12)</f>
        <v>324000</v>
      </c>
      <c r="D15" s="8"/>
      <c r="E15" s="23" t="s">
        <v>31</v>
      </c>
      <c r="F15" s="24">
        <f>F9+F14</f>
        <v>2343400</v>
      </c>
      <c r="G15" s="6"/>
    </row>
    <row r="16" spans="1:10" s="2" customFormat="1" ht="22.2" customHeight="1" thickTop="1" thickBot="1">
      <c r="A16" s="6"/>
      <c r="B16" s="35" t="s">
        <v>26</v>
      </c>
      <c r="C16" s="36"/>
      <c r="D16" s="8"/>
      <c r="E16" s="6"/>
      <c r="F16" s="25"/>
      <c r="G16" s="6"/>
    </row>
    <row r="17" spans="1:14" s="2" customFormat="1" ht="21" customHeight="1" thickTop="1" thickBot="1">
      <c r="A17" s="6"/>
      <c r="B17" s="9" t="s">
        <v>38</v>
      </c>
      <c r="C17" s="12">
        <v>2300000</v>
      </c>
      <c r="D17" s="8"/>
      <c r="E17" s="33" t="s">
        <v>18</v>
      </c>
      <c r="F17" s="34"/>
      <c r="G17" s="6"/>
    </row>
    <row r="18" spans="1:14" s="2" customFormat="1" ht="15" thickTop="1" thickBot="1">
      <c r="A18" s="6"/>
      <c r="B18" s="10" t="s">
        <v>39</v>
      </c>
      <c r="C18" s="13">
        <v>1700000</v>
      </c>
      <c r="D18" s="8"/>
      <c r="E18" s="31" t="s">
        <v>50</v>
      </c>
      <c r="F18" s="32"/>
      <c r="G18" s="6"/>
    </row>
    <row r="19" spans="1:14" s="2" customFormat="1" ht="14.4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14" s="2" customFormat="1" ht="13.8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14" s="2" customFormat="1" ht="14.4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14" s="2" customFormat="1" ht="15.6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14" s="2" customFormat="1" ht="15.6" thickTop="1" thickBot="1">
      <c r="A23" s="6"/>
      <c r="B23" s="35" t="s">
        <v>27</v>
      </c>
      <c r="C23" s="36"/>
      <c r="D23" s="8"/>
      <c r="E23" s="20" t="s">
        <v>2</v>
      </c>
      <c r="F23" s="21">
        <f>SUM(F19:F22)</f>
        <v>9052500</v>
      </c>
      <c r="G23" s="6"/>
      <c r="N23" s="3"/>
    </row>
    <row r="24" spans="1:14" s="2" customFormat="1" ht="15" thickTop="1" thickBot="1">
      <c r="A24" s="6"/>
      <c r="B24" s="9" t="s">
        <v>41</v>
      </c>
      <c r="C24" s="12">
        <v>525000</v>
      </c>
      <c r="D24" s="8"/>
      <c r="E24" s="31" t="s">
        <v>51</v>
      </c>
      <c r="F24" s="32"/>
      <c r="G24" s="6"/>
    </row>
    <row r="25" spans="1:14" s="2" customFormat="1" ht="14.4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14" s="2" customFormat="1" ht="14.4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14" s="2" customFormat="1" ht="1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14" s="2" customFormat="1" ht="15.6" thickTop="1" thickBot="1">
      <c r="A28" s="6"/>
      <c r="B28" s="16" t="s">
        <v>12</v>
      </c>
      <c r="C28" s="21">
        <f>SUM(C24:C27)</f>
        <v>975000</v>
      </c>
      <c r="D28" s="8"/>
      <c r="E28" s="22" t="s">
        <v>52</v>
      </c>
      <c r="F28" s="27">
        <f>F23-F27</f>
        <v>6709100</v>
      </c>
      <c r="G28" s="6"/>
    </row>
    <row r="29" spans="1:14" s="2" customFormat="1" ht="16.8" thickTop="1" thickBot="1">
      <c r="A29" s="6"/>
      <c r="B29" s="17" t="s">
        <v>28</v>
      </c>
      <c r="C29" s="18">
        <f>C28+C22+C15+C10</f>
        <v>9052500</v>
      </c>
      <c r="D29" s="8"/>
      <c r="E29" s="22" t="s">
        <v>48</v>
      </c>
      <c r="F29" s="19">
        <f ca="1">TODAY()</f>
        <v>45279</v>
      </c>
      <c r="G29" s="6"/>
    </row>
    <row r="30" spans="1:14" s="2" customFormat="1" ht="17.399999999999999" customHeight="1" thickTop="1">
      <c r="A30" s="6"/>
      <c r="B30" s="7"/>
      <c r="C30" s="7"/>
      <c r="D30" s="6"/>
      <c r="E30" s="6"/>
      <c r="F30" s="6"/>
      <c r="G30" s="6"/>
    </row>
    <row r="31" spans="1:14" s="2" customFormat="1"/>
    <row r="32" spans="1:14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3:F3"/>
    <mergeCell ref="B1:F1"/>
    <mergeCell ref="B2:F2"/>
    <mergeCell ref="B3:C3"/>
    <mergeCell ref="E18:F18"/>
    <mergeCell ref="E24:F24"/>
    <mergeCell ref="E17:F17"/>
    <mergeCell ref="B4:C4"/>
    <mergeCell ref="B11:C11"/>
    <mergeCell ref="B16:C16"/>
    <mergeCell ref="B23:C23"/>
    <mergeCell ref="E4:F4"/>
    <mergeCell ref="E10:F10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Karthik Kanaji</cp:lastModifiedBy>
  <cp:lastPrinted>2017-04-08T12:42:10Z</cp:lastPrinted>
  <dcterms:created xsi:type="dcterms:W3CDTF">2004-08-16T18:44:14Z</dcterms:created>
  <dcterms:modified xsi:type="dcterms:W3CDTF">2023-12-19T07:34:09Z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