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va\OneDrive\Documents\"/>
    </mc:Choice>
  </mc:AlternateContent>
  <xr:revisionPtr revIDLastSave="0" documentId="13_ncr:1_{A1C5572B-4C38-47D1-AEC8-B0008C72C9A9}" xr6:coauthVersionLast="47" xr6:coauthVersionMax="47" xr10:uidLastSave="{00000000-0000-0000-0000-000000000000}"/>
  <bookViews>
    <workbookView xWindow="-108" yWindow="-108" windowWidth="23256" windowHeight="12456" xr2:uid="{B42B59CC-2B4D-4E47-BFC8-ABE2BFB92C5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H6" i="1" s="1"/>
  <c r="J35" i="1"/>
  <c r="I28" i="1"/>
  <c r="J28" i="1" s="1"/>
  <c r="I12" i="1"/>
  <c r="I11" i="1"/>
  <c r="E5" i="1"/>
  <c r="H5" i="1" s="1"/>
</calcChain>
</file>

<file path=xl/sharedStrings.xml><?xml version="1.0" encoding="utf-8"?>
<sst xmlns="http://schemas.openxmlformats.org/spreadsheetml/2006/main" count="96" uniqueCount="54">
  <si>
    <t>Revenue</t>
  </si>
  <si>
    <t>Operating Expenses</t>
  </si>
  <si>
    <t>Operating profit</t>
  </si>
  <si>
    <t>Finance and other income</t>
  </si>
  <si>
    <t>Finance and other cost</t>
  </si>
  <si>
    <t>Profit for the year</t>
  </si>
  <si>
    <t>comp_id</t>
  </si>
  <si>
    <t xml:space="preserve">operating _profit,to be calculated </t>
  </si>
  <si>
    <t>Consolidated Statement of Profit or Loss for the year ending 31st December 2023</t>
  </si>
  <si>
    <t>Note 1 - Operating Expenses</t>
  </si>
  <si>
    <t>Cost of Goods Sold</t>
  </si>
  <si>
    <t>Staff Costs</t>
  </si>
  <si>
    <t>IT Cost</t>
  </si>
  <si>
    <t>Client entertainment</t>
  </si>
  <si>
    <t>Net Interest expenditure</t>
  </si>
  <si>
    <t xml:space="preserve">Donations, grants, or gifts </t>
  </si>
  <si>
    <t>year</t>
  </si>
  <si>
    <t>operating profit- finance and other cost</t>
  </si>
  <si>
    <t>Payment Entries Identified as Illicit Payment during Tax Audit</t>
  </si>
  <si>
    <t>Bribes or other illicit payments</t>
  </si>
  <si>
    <t>Transaction with related parties</t>
  </si>
  <si>
    <t>Computation of Corporate Tax for the year ending December 2023</t>
  </si>
  <si>
    <t>Net Profit (a)</t>
  </si>
  <si>
    <t>Add Back Disallowed Expenses</t>
  </si>
  <si>
    <t>Less: Loss B/W from Previous Period -  75%</t>
  </si>
  <si>
    <t>Net Income (c)</t>
  </si>
  <si>
    <t>Less: Taxable Income Amount at 0 rate (d)</t>
  </si>
  <si>
    <t>Taxable Income @ 9 % (e)</t>
  </si>
  <si>
    <t>Corporate Tax @9% on (e)</t>
  </si>
  <si>
    <t>back-disallowed_expense-id</t>
  </si>
  <si>
    <t>112A</t>
  </si>
  <si>
    <t>Back Disallowed Expenses</t>
  </si>
  <si>
    <t>Fines and penalties</t>
  </si>
  <si>
    <t>Amounts withdrawn from the Business by a natural person who is a Taxable Person</t>
  </si>
  <si>
    <t>Client entertainment 50%</t>
  </si>
  <si>
    <t xml:space="preserve">Net Interest expenditure </t>
  </si>
  <si>
    <t>Related Party transaction - Non Deductiable Payment</t>
  </si>
  <si>
    <t>Tax evasion model table</t>
  </si>
  <si>
    <t>Loss B/W from Previous Period</t>
  </si>
  <si>
    <t>client entertainment;</t>
  </si>
  <si>
    <t>below or equal-75%==0; more than 75%==1</t>
  </si>
  <si>
    <t xml:space="preserve"> more than 50%==1; less than 50%==0</t>
  </si>
  <si>
    <t>back-disallowed expenses;If amount present then value is value==0; or value==1</t>
  </si>
  <si>
    <t>revenue</t>
  </si>
  <si>
    <t>operating expense</t>
  </si>
  <si>
    <t>client entertainment_percentage;</t>
  </si>
  <si>
    <t>Tax evasion</t>
  </si>
  <si>
    <t>are these allowed - valid</t>
  </si>
  <si>
    <t>Clarifications nneded:</t>
  </si>
  <si>
    <t>binary; are these any other categories</t>
  </si>
  <si>
    <t>Value =1; tax evasion (Positive)</t>
  </si>
  <si>
    <t>Value =0; tax evasion (negative)</t>
  </si>
  <si>
    <t>In developing curated tax evasion model, we can consider if all the expected columns are available in it. If all the columns are present, then the value becomes 0 or else 1.</t>
  </si>
  <si>
    <t>Can I consider this as a whole and annote them in binary format; Like if every column present then valid or else 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</si>
</sst>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38">
    <xf numFmtId="0" fontId="0" fillId="0" borderId="0" xfId="0"/>
    <xf numFmtId="0" fontId="0" fillId="0" borderId="0" xfId="0" applyAlignment="1">
      <alignment vertical="top" wrapText="1"/>
    </xf>
    <xf numFmtId="0" fontId="4" fillId="0" borderId="0" xfId="0" applyFont="1" applyBorder="1" applyAlignment="1">
      <alignment horizontal="justify"/>
    </xf>
    <xf numFmtId="0" fontId="3" fillId="0" borderId="0" xfId="0" applyFont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3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ill="1" applyBorder="1" applyAlignment="1">
      <alignment vertical="top" wrapText="1"/>
    </xf>
    <xf numFmtId="43" fontId="0" fillId="0" borderId="0" xfId="1" applyFont="1" applyFill="1" applyBorder="1" applyAlignment="1">
      <alignment vertical="top" wrapText="1"/>
    </xf>
    <xf numFmtId="43" fontId="3" fillId="0" borderId="0" xfId="1" applyFont="1" applyFill="1" applyBorder="1" applyAlignment="1">
      <alignment vertical="top" wrapText="1"/>
    </xf>
    <xf numFmtId="0" fontId="0" fillId="3" borderId="0" xfId="0" applyFill="1" applyBorder="1" applyAlignment="1">
      <alignment vertical="top" wrapText="1"/>
    </xf>
    <xf numFmtId="0" fontId="0" fillId="4" borderId="0" xfId="0" applyFill="1" applyBorder="1" applyAlignment="1">
      <alignment vertical="top" wrapText="1"/>
    </xf>
    <xf numFmtId="43" fontId="1" fillId="3" borderId="0" xfId="1" applyFont="1" applyFill="1" applyBorder="1" applyAlignment="1">
      <alignment vertical="top" wrapText="1"/>
    </xf>
    <xf numFmtId="43" fontId="0" fillId="0" borderId="0" xfId="1" applyFont="1" applyBorder="1" applyAlignment="1">
      <alignment vertical="top" wrapText="1"/>
    </xf>
    <xf numFmtId="43" fontId="0" fillId="4" borderId="0" xfId="1" applyFont="1" applyFill="1" applyBorder="1" applyAlignment="1">
      <alignment vertical="top" wrapText="1"/>
    </xf>
    <xf numFmtId="43" fontId="3" fillId="0" borderId="0" xfId="1" applyFont="1" applyBorder="1" applyAlignment="1">
      <alignment vertical="top" wrapText="1"/>
    </xf>
    <xf numFmtId="43" fontId="1" fillId="5" borderId="0" xfId="1" applyFont="1" applyFill="1" applyBorder="1" applyAlignment="1">
      <alignment vertical="top" wrapText="1"/>
    </xf>
    <xf numFmtId="0" fontId="3" fillId="0" borderId="0" xfId="0" applyFont="1" applyBorder="1"/>
    <xf numFmtId="0" fontId="0" fillId="4" borderId="0" xfId="0" applyFill="1" applyBorder="1"/>
    <xf numFmtId="43" fontId="0" fillId="4" borderId="0" xfId="1" applyFont="1" applyFill="1" applyBorder="1"/>
    <xf numFmtId="0" fontId="3" fillId="3" borderId="0" xfId="0" applyFont="1" applyFill="1" applyBorder="1"/>
    <xf numFmtId="43" fontId="3" fillId="3" borderId="0" xfId="1" applyFont="1" applyFill="1" applyBorder="1"/>
    <xf numFmtId="0" fontId="0" fillId="0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justify" vertical="center" wrapText="1"/>
    </xf>
    <xf numFmtId="0" fontId="5" fillId="0" borderId="0" xfId="0" applyFont="1" applyFill="1" applyBorder="1" applyAlignment="1">
      <alignment horizontal="justify" vertical="top" wrapText="1"/>
    </xf>
    <xf numFmtId="0" fontId="3" fillId="0" borderId="0" xfId="0" applyFont="1" applyFill="1" applyBorder="1" applyAlignment="1">
      <alignment vertical="top" wrapText="1"/>
    </xf>
    <xf numFmtId="0" fontId="0" fillId="0" borderId="0" xfId="0" applyFont="1" applyBorder="1" applyAlignment="1">
      <alignment vertical="top" wrapText="1"/>
    </xf>
    <xf numFmtId="4" fontId="5" fillId="0" borderId="0" xfId="0" applyNumberFormat="1" applyFont="1" applyBorder="1" applyAlignment="1">
      <alignment horizontal="justify" vertical="top" wrapText="1"/>
    </xf>
    <xf numFmtId="4" fontId="5" fillId="5" borderId="0" xfId="0" applyNumberFormat="1" applyFont="1" applyFill="1" applyBorder="1" applyAlignment="1">
      <alignment horizontal="justify" vertical="top" wrapText="1"/>
    </xf>
    <xf numFmtId="4" fontId="4" fillId="0" borderId="0" xfId="0" applyNumberFormat="1" applyFont="1" applyBorder="1" applyAlignment="1">
      <alignment horizontal="justify" vertical="top" wrapText="1"/>
    </xf>
    <xf numFmtId="4" fontId="4" fillId="5" borderId="0" xfId="0" applyNumberFormat="1" applyFont="1" applyFill="1" applyBorder="1" applyAlignment="1">
      <alignment horizontal="justify" vertical="top" wrapText="1"/>
    </xf>
    <xf numFmtId="4" fontId="0" fillId="0" borderId="0" xfId="0" applyNumberFormat="1" applyBorder="1" applyAlignment="1">
      <alignment vertical="top" wrapText="1"/>
    </xf>
    <xf numFmtId="0" fontId="0" fillId="0" borderId="0" xfId="0" applyFont="1" applyBorder="1" applyAlignment="1">
      <alignment vertical="center" wrapText="1"/>
    </xf>
    <xf numFmtId="0" fontId="2" fillId="2" borderId="1" xfId="2" applyAlignment="1">
      <alignment vertical="top" wrapText="1"/>
    </xf>
    <xf numFmtId="0" fontId="2" fillId="2" borderId="1" xfId="2" applyAlignment="1">
      <alignment vertical="top"/>
    </xf>
    <xf numFmtId="4" fontId="2" fillId="2" borderId="1" xfId="2" applyNumberFormat="1" applyAlignment="1">
      <alignment horizontal="justify" vertical="top" wrapText="1"/>
    </xf>
    <xf numFmtId="43" fontId="2" fillId="2" borderId="1" xfId="2" applyNumberFormat="1" applyAlignment="1">
      <alignment vertical="top" wrapText="1"/>
    </xf>
    <xf numFmtId="0" fontId="6" fillId="6" borderId="0" xfId="0" applyFont="1" applyFill="1" applyBorder="1" applyAlignment="1">
      <alignment vertical="top"/>
    </xf>
  </cellXfs>
  <cellStyles count="3">
    <cellStyle name="Comma" xfId="1" builtinId="3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5537E-1E90-4F24-B7FC-3453995D6F80}">
  <dimension ref="A1:P59"/>
  <sheetViews>
    <sheetView tabSelected="1" zoomScale="90" workbookViewId="0">
      <selection activeCell="C11" sqref="C11"/>
    </sheetView>
  </sheetViews>
  <sheetFormatPr defaultRowHeight="14.4" x14ac:dyDescent="0.3"/>
  <cols>
    <col min="1" max="1" width="21.6640625" style="4" customWidth="1"/>
    <col min="2" max="2" width="12.88671875" style="4" bestFit="1" customWidth="1"/>
    <col min="3" max="3" width="21.88671875" style="4" customWidth="1"/>
    <col min="4" max="4" width="14.6640625" style="4" bestFit="1" customWidth="1"/>
    <col min="5" max="5" width="22.44140625" style="4" bestFit="1" customWidth="1"/>
    <col min="6" max="6" width="19.77734375" style="4" bestFit="1" customWidth="1"/>
    <col min="7" max="7" width="16.109375" style="4" bestFit="1" customWidth="1"/>
    <col min="8" max="8" width="15.77734375" style="4" customWidth="1"/>
    <col min="9" max="9" width="12.21875" style="4" customWidth="1"/>
    <col min="10" max="10" width="27.88671875" style="4" bestFit="1" customWidth="1"/>
    <col min="11" max="11" width="13.5546875" style="4" bestFit="1" customWidth="1"/>
    <col min="12" max="12" width="14.33203125" style="4" bestFit="1" customWidth="1"/>
    <col min="13" max="13" width="12.5546875" style="4" bestFit="1" customWidth="1"/>
    <col min="14" max="14" width="12" style="4" bestFit="1" customWidth="1"/>
    <col min="15" max="15" width="12.6640625" style="4" bestFit="1" customWidth="1"/>
    <col min="16" max="16384" width="8.88671875" style="4"/>
  </cols>
  <sheetData>
    <row r="1" spans="1:9" s="3" customFormat="1" x14ac:dyDescent="0.3">
      <c r="B1" s="4"/>
    </row>
    <row r="2" spans="1:9" s="5" customFormat="1" x14ac:dyDescent="0.3">
      <c r="A2" s="5" t="s">
        <v>8</v>
      </c>
    </row>
    <row r="3" spans="1:9" ht="43.2" x14ac:dyDescent="0.3">
      <c r="E3" s="4" t="s">
        <v>7</v>
      </c>
      <c r="H3" s="4" t="s">
        <v>17</v>
      </c>
    </row>
    <row r="4" spans="1:9" ht="28.8" x14ac:dyDescent="0.3">
      <c r="A4" s="4" t="s">
        <v>6</v>
      </c>
      <c r="B4" s="4" t="s">
        <v>16</v>
      </c>
      <c r="C4" s="4" t="s">
        <v>0</v>
      </c>
      <c r="D4" s="4" t="s">
        <v>1</v>
      </c>
      <c r="E4" s="3" t="s">
        <v>2</v>
      </c>
      <c r="F4" s="4" t="s">
        <v>3</v>
      </c>
      <c r="G4" s="4" t="s">
        <v>4</v>
      </c>
      <c r="H4" s="3" t="s">
        <v>5</v>
      </c>
    </row>
    <row r="5" spans="1:9" s="7" customFormat="1" x14ac:dyDescent="0.3">
      <c r="A5" s="7">
        <v>112</v>
      </c>
      <c r="B5" s="7">
        <v>2023</v>
      </c>
      <c r="C5" s="8">
        <v>1050000</v>
      </c>
      <c r="D5" s="8">
        <v>460000</v>
      </c>
      <c r="E5" s="9">
        <f>C5-D5</f>
        <v>590000</v>
      </c>
      <c r="F5" s="8">
        <v>10000</v>
      </c>
      <c r="G5" s="8">
        <v>100000</v>
      </c>
      <c r="H5" s="9">
        <f>E5+F5-G5</f>
        <v>500000</v>
      </c>
    </row>
    <row r="6" spans="1:9" s="7" customFormat="1" x14ac:dyDescent="0.3">
      <c r="A6" s="7">
        <v>112</v>
      </c>
      <c r="B6" s="7">
        <v>2022</v>
      </c>
      <c r="C6" s="8">
        <v>600000</v>
      </c>
      <c r="D6" s="8">
        <v>700000</v>
      </c>
      <c r="E6" s="9">
        <f>C6-D6</f>
        <v>-100000</v>
      </c>
      <c r="F6" s="8">
        <v>0</v>
      </c>
      <c r="G6" s="8">
        <v>0</v>
      </c>
      <c r="H6" s="9">
        <f>E6+F6-G6</f>
        <v>-100000</v>
      </c>
    </row>
    <row r="8" spans="1:9" s="6" customFormat="1" x14ac:dyDescent="0.3">
      <c r="A8" s="5" t="s">
        <v>9</v>
      </c>
    </row>
    <row r="9" spans="1:9" x14ac:dyDescent="0.3">
      <c r="D9" s="4">
        <v>2023</v>
      </c>
    </row>
    <row r="10" spans="1:9" ht="28.8" x14ac:dyDescent="0.3">
      <c r="A10" s="4" t="s">
        <v>6</v>
      </c>
      <c r="B10" s="4" t="s">
        <v>16</v>
      </c>
      <c r="C10" s="10" t="s">
        <v>10</v>
      </c>
      <c r="D10" s="4" t="s">
        <v>11</v>
      </c>
      <c r="E10" s="4" t="s">
        <v>12</v>
      </c>
      <c r="F10" s="11" t="s">
        <v>13</v>
      </c>
      <c r="G10" s="11" t="s">
        <v>14</v>
      </c>
      <c r="H10" s="11" t="s">
        <v>15</v>
      </c>
      <c r="I10" s="3" t="s">
        <v>1</v>
      </c>
    </row>
    <row r="11" spans="1:9" x14ac:dyDescent="0.3">
      <c r="A11" s="4">
        <v>112</v>
      </c>
      <c r="B11" s="4">
        <v>2023</v>
      </c>
      <c r="C11" s="12">
        <v>50000</v>
      </c>
      <c r="D11" s="13">
        <v>50000</v>
      </c>
      <c r="E11" s="13">
        <v>150000</v>
      </c>
      <c r="F11" s="14">
        <v>100000</v>
      </c>
      <c r="G11" s="14">
        <v>50000</v>
      </c>
      <c r="H11" s="14">
        <v>60000</v>
      </c>
      <c r="I11" s="15">
        <f>SUM(C11:H11)</f>
        <v>460000</v>
      </c>
    </row>
    <row r="12" spans="1:9" x14ac:dyDescent="0.3">
      <c r="A12" s="4">
        <v>112</v>
      </c>
      <c r="B12" s="4">
        <v>2022</v>
      </c>
      <c r="C12" s="16">
        <v>100000</v>
      </c>
      <c r="D12" s="13">
        <v>150000</v>
      </c>
      <c r="E12" s="13">
        <v>200000</v>
      </c>
      <c r="F12" s="13">
        <v>50000</v>
      </c>
      <c r="G12" s="13">
        <v>100000</v>
      </c>
      <c r="H12" s="13">
        <v>100000</v>
      </c>
      <c r="I12" s="15">
        <f>SUM(D12:H12)</f>
        <v>600000</v>
      </c>
    </row>
    <row r="15" spans="1:9" x14ac:dyDescent="0.3">
      <c r="A15" s="17" t="s">
        <v>18</v>
      </c>
    </row>
    <row r="17" spans="1:10" x14ac:dyDescent="0.3">
      <c r="A17" s="4" t="s">
        <v>6</v>
      </c>
      <c r="B17" s="4" t="s">
        <v>16</v>
      </c>
      <c r="C17" s="18" t="s">
        <v>19</v>
      </c>
    </row>
    <row r="18" spans="1:10" x14ac:dyDescent="0.3">
      <c r="A18" s="4">
        <v>112</v>
      </c>
      <c r="B18" s="4">
        <v>2023</v>
      </c>
      <c r="C18" s="19">
        <v>100000</v>
      </c>
    </row>
    <row r="21" spans="1:10" x14ac:dyDescent="0.3">
      <c r="A21" s="17" t="s">
        <v>20</v>
      </c>
    </row>
    <row r="23" spans="1:10" x14ac:dyDescent="0.3">
      <c r="A23" s="4" t="s">
        <v>6</v>
      </c>
      <c r="B23" s="4" t="s">
        <v>16</v>
      </c>
      <c r="C23" s="20" t="s">
        <v>10</v>
      </c>
    </row>
    <row r="24" spans="1:10" x14ac:dyDescent="0.3">
      <c r="A24" s="4">
        <v>112</v>
      </c>
      <c r="B24" s="4">
        <v>2023</v>
      </c>
      <c r="C24" s="21">
        <v>50000</v>
      </c>
    </row>
    <row r="26" spans="1:10" x14ac:dyDescent="0.3">
      <c r="A26" s="17" t="s">
        <v>21</v>
      </c>
    </row>
    <row r="27" spans="1:10" s="25" customFormat="1" ht="43.2" x14ac:dyDescent="0.3">
      <c r="A27" s="22" t="s">
        <v>6</v>
      </c>
      <c r="B27" s="22" t="s">
        <v>29</v>
      </c>
      <c r="C27" s="22" t="s">
        <v>16</v>
      </c>
      <c r="D27" s="23" t="s">
        <v>22</v>
      </c>
      <c r="E27" s="22" t="s">
        <v>23</v>
      </c>
      <c r="F27" s="22" t="s">
        <v>24</v>
      </c>
      <c r="G27" s="24" t="s">
        <v>25</v>
      </c>
      <c r="H27" s="24" t="s">
        <v>26</v>
      </c>
      <c r="I27" s="24" t="s">
        <v>27</v>
      </c>
      <c r="J27" s="24" t="s">
        <v>28</v>
      </c>
    </row>
    <row r="28" spans="1:10" x14ac:dyDescent="0.3">
      <c r="A28" s="26">
        <v>112</v>
      </c>
      <c r="B28" s="26" t="s">
        <v>30</v>
      </c>
      <c r="C28" s="26">
        <v>2023</v>
      </c>
      <c r="D28" s="26">
        <v>500000</v>
      </c>
      <c r="E28" s="26">
        <v>325000</v>
      </c>
      <c r="F28" s="26">
        <v>-75000</v>
      </c>
      <c r="G28" s="27">
        <v>750000</v>
      </c>
      <c r="H28" s="27">
        <v>375000</v>
      </c>
      <c r="I28" s="27">
        <f>G28-H28</f>
        <v>375000</v>
      </c>
      <c r="J28" s="28">
        <f>I28*9%</f>
        <v>33750</v>
      </c>
    </row>
    <row r="32" spans="1:10" s="6" customFormat="1" x14ac:dyDescent="0.3">
      <c r="A32" s="5" t="s">
        <v>31</v>
      </c>
    </row>
    <row r="33" spans="1:16" s="6" customFormat="1" x14ac:dyDescent="0.3">
      <c r="A33" s="2"/>
    </row>
    <row r="34" spans="1:16" x14ac:dyDescent="0.3">
      <c r="A34" s="4" t="s">
        <v>6</v>
      </c>
      <c r="B34" s="4" t="s">
        <v>16</v>
      </c>
      <c r="C34" s="6" t="s">
        <v>32</v>
      </c>
      <c r="D34" s="6" t="s">
        <v>33</v>
      </c>
      <c r="E34" s="6" t="s">
        <v>34</v>
      </c>
      <c r="F34" s="6" t="s">
        <v>35</v>
      </c>
      <c r="G34" s="6" t="s">
        <v>15</v>
      </c>
      <c r="H34" s="6" t="s">
        <v>19</v>
      </c>
      <c r="I34" s="6" t="s">
        <v>36</v>
      </c>
      <c r="J34" s="6"/>
      <c r="K34" s="6"/>
      <c r="L34" s="6"/>
    </row>
    <row r="35" spans="1:16" x14ac:dyDescent="0.3">
      <c r="A35" s="4">
        <v>112</v>
      </c>
      <c r="B35" s="4">
        <v>2023</v>
      </c>
      <c r="C35" s="29">
        <v>5000</v>
      </c>
      <c r="D35" s="29">
        <v>10000</v>
      </c>
      <c r="E35" s="29">
        <v>50000</v>
      </c>
      <c r="F35" s="29">
        <v>50000</v>
      </c>
      <c r="G35" s="29">
        <v>60000</v>
      </c>
      <c r="H35" s="29">
        <v>100000</v>
      </c>
      <c r="I35" s="30">
        <v>50000</v>
      </c>
      <c r="J35" s="31">
        <f>SUM(C35:I35)</f>
        <v>325000</v>
      </c>
    </row>
    <row r="40" spans="1:16" s="6" customFormat="1" x14ac:dyDescent="0.3">
      <c r="A40" s="37" t="s">
        <v>37</v>
      </c>
    </row>
    <row r="41" spans="1:16" ht="57.6" x14ac:dyDescent="0.3">
      <c r="C41" s="4" t="s">
        <v>40</v>
      </c>
      <c r="D41" s="4" t="s">
        <v>41</v>
      </c>
      <c r="E41" s="4" t="s">
        <v>42</v>
      </c>
    </row>
    <row r="42" spans="1:16" ht="43.2" x14ac:dyDescent="0.3">
      <c r="A42" s="33" t="s">
        <v>6</v>
      </c>
      <c r="B42" s="33" t="s">
        <v>16</v>
      </c>
      <c r="C42" s="33" t="s">
        <v>38</v>
      </c>
      <c r="D42" s="33" t="s">
        <v>45</v>
      </c>
      <c r="E42" s="34" t="s">
        <v>32</v>
      </c>
      <c r="F42" s="34" t="s">
        <v>33</v>
      </c>
      <c r="G42" s="33" t="s">
        <v>39</v>
      </c>
      <c r="H42" s="34" t="s">
        <v>35</v>
      </c>
      <c r="I42" s="34" t="s">
        <v>15</v>
      </c>
      <c r="J42" s="34" t="s">
        <v>19</v>
      </c>
      <c r="K42" s="34" t="s">
        <v>36</v>
      </c>
      <c r="L42" s="33" t="s">
        <v>43</v>
      </c>
      <c r="M42" s="33" t="s">
        <v>44</v>
      </c>
      <c r="N42" s="33" t="s">
        <v>3</v>
      </c>
      <c r="O42" s="33" t="s">
        <v>4</v>
      </c>
      <c r="P42" s="33" t="s">
        <v>46</v>
      </c>
    </row>
    <row r="43" spans="1:16" x14ac:dyDescent="0.3">
      <c r="A43" s="33">
        <v>112</v>
      </c>
      <c r="B43" s="33">
        <v>2023</v>
      </c>
      <c r="C43" s="33">
        <v>0</v>
      </c>
      <c r="D43" s="33">
        <v>0</v>
      </c>
      <c r="E43" s="35">
        <v>5000</v>
      </c>
      <c r="F43" s="35">
        <v>10000</v>
      </c>
      <c r="G43" s="35">
        <v>50000</v>
      </c>
      <c r="H43" s="35">
        <v>50000</v>
      </c>
      <c r="I43" s="35">
        <v>60000</v>
      </c>
      <c r="J43" s="35">
        <v>100000</v>
      </c>
      <c r="K43" s="35">
        <v>50000</v>
      </c>
      <c r="L43" s="36">
        <v>1050000</v>
      </c>
      <c r="M43" s="36">
        <v>460000</v>
      </c>
      <c r="N43" s="36">
        <v>10000</v>
      </c>
      <c r="O43" s="36">
        <v>100000</v>
      </c>
      <c r="P43" s="33">
        <v>0</v>
      </c>
    </row>
    <row r="47" spans="1:16" x14ac:dyDescent="0.3">
      <c r="A47" s="3" t="s">
        <v>48</v>
      </c>
      <c r="C47" s="32"/>
    </row>
    <row r="48" spans="1:16" x14ac:dyDescent="0.3">
      <c r="C48" s="32"/>
    </row>
    <row r="49" spans="1:4" x14ac:dyDescent="0.3">
      <c r="A49" s="1" t="s">
        <v>50</v>
      </c>
      <c r="C49" s="32"/>
    </row>
    <row r="50" spans="1:4" x14ac:dyDescent="0.3">
      <c r="A50" s="1" t="s">
        <v>51</v>
      </c>
      <c r="C50" s="32"/>
    </row>
    <row r="51" spans="1:4" x14ac:dyDescent="0.3">
      <c r="A51" s="1" t="s">
        <v>52</v>
      </c>
      <c r="C51" s="32"/>
    </row>
    <row r="52" spans="1:4" x14ac:dyDescent="0.3">
      <c r="A52" s="1"/>
      <c r="C52" s="32"/>
    </row>
    <row r="53" spans="1:4" x14ac:dyDescent="0.3">
      <c r="A53" s="1"/>
      <c r="C53" s="32"/>
    </row>
    <row r="54" spans="1:4" ht="28.8" x14ac:dyDescent="0.3">
      <c r="A54" s="1"/>
      <c r="C54" s="32" t="s">
        <v>19</v>
      </c>
      <c r="D54" s="4" t="s">
        <v>47</v>
      </c>
    </row>
    <row r="55" spans="1:4" ht="43.2" x14ac:dyDescent="0.3">
      <c r="A55" s="1"/>
      <c r="C55" s="32" t="s">
        <v>36</v>
      </c>
      <c r="D55" s="4" t="s">
        <v>49</v>
      </c>
    </row>
    <row r="56" spans="1:4" x14ac:dyDescent="0.3">
      <c r="A56" s="1"/>
      <c r="C56" s="5" t="s">
        <v>31</v>
      </c>
      <c r="D56" s="6" t="s">
        <v>53</v>
      </c>
    </row>
    <row r="57" spans="1:4" x14ac:dyDescent="0.3">
      <c r="A57" s="1"/>
      <c r="C57" s="32" t="s">
        <v>46</v>
      </c>
    </row>
    <row r="58" spans="1:4" x14ac:dyDescent="0.3">
      <c r="A58" s="1"/>
      <c r="C58" s="32"/>
    </row>
    <row r="59" spans="1:4" x14ac:dyDescent="0.3">
      <c r="A59" s="1"/>
      <c r="C59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2D23D-A144-4219-AFAC-161BB789C660}">
  <dimension ref="A2:A15"/>
  <sheetViews>
    <sheetView workbookViewId="0">
      <selection activeCell="A2" sqref="A2:A15"/>
    </sheetView>
  </sheetViews>
  <sheetFormatPr defaultRowHeight="14.4" x14ac:dyDescent="0.3"/>
  <sheetData>
    <row r="2" spans="1:1" ht="57.6" x14ac:dyDescent="0.3">
      <c r="A2" s="32" t="s">
        <v>38</v>
      </c>
    </row>
    <row r="3" spans="1:1" ht="57.6" x14ac:dyDescent="0.3">
      <c r="A3" s="32" t="s">
        <v>45</v>
      </c>
    </row>
    <row r="4" spans="1:1" ht="28.8" x14ac:dyDescent="0.3">
      <c r="A4" s="32" t="s">
        <v>32</v>
      </c>
    </row>
    <row r="5" spans="1:1" ht="158.4" x14ac:dyDescent="0.3">
      <c r="A5" s="32" t="s">
        <v>33</v>
      </c>
    </row>
    <row r="6" spans="1:1" ht="43.2" x14ac:dyDescent="0.3">
      <c r="A6" s="32" t="s">
        <v>39</v>
      </c>
    </row>
    <row r="7" spans="1:1" ht="57.6" x14ac:dyDescent="0.3">
      <c r="A7" s="32" t="s">
        <v>35</v>
      </c>
    </row>
    <row r="8" spans="1:1" ht="43.2" x14ac:dyDescent="0.3">
      <c r="A8" s="32" t="s">
        <v>15</v>
      </c>
    </row>
    <row r="9" spans="1:1" ht="57.6" x14ac:dyDescent="0.3">
      <c r="A9" s="32" t="s">
        <v>19</v>
      </c>
    </row>
    <row r="10" spans="1:1" ht="100.8" x14ac:dyDescent="0.3">
      <c r="A10" s="32" t="s">
        <v>36</v>
      </c>
    </row>
    <row r="11" spans="1:1" x14ac:dyDescent="0.3">
      <c r="A11" s="32" t="s">
        <v>43</v>
      </c>
    </row>
    <row r="12" spans="1:1" ht="28.8" x14ac:dyDescent="0.3">
      <c r="A12" s="32" t="s">
        <v>44</v>
      </c>
    </row>
    <row r="13" spans="1:1" ht="43.2" x14ac:dyDescent="0.3">
      <c r="A13" s="32" t="s">
        <v>3</v>
      </c>
    </row>
    <row r="14" spans="1:1" ht="43.2" x14ac:dyDescent="0.3">
      <c r="A14" s="32" t="s">
        <v>4</v>
      </c>
    </row>
    <row r="15" spans="1:1" ht="28.8" x14ac:dyDescent="0.3">
      <c r="A15" s="32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vamsi</dc:creator>
  <cp:lastModifiedBy>sai vamsi</cp:lastModifiedBy>
  <dcterms:created xsi:type="dcterms:W3CDTF">2023-08-18T03:34:50Z</dcterms:created>
  <dcterms:modified xsi:type="dcterms:W3CDTF">2023-08-18T07:35:26Z</dcterms:modified>
</cp:coreProperties>
</file>