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p.DESKTOP-1UN9I97\Desktop\Madhavi Bar\MBL\"/>
    </mc:Choice>
  </mc:AlternateContent>
  <xr:revisionPtr revIDLastSave="0" documentId="13_ncr:1_{93DB5126-A0A1-46A5-B62E-B1DD58E7C86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OCT" sheetId="2" r:id="rId1"/>
    <sheet name="EX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 l="1"/>
  <c r="D8" i="1"/>
  <c r="G10" i="1" l="1"/>
  <c r="I10" i="1" s="1"/>
  <c r="N158" i="2"/>
  <c r="M157" i="2"/>
  <c r="K155" i="2"/>
  <c r="M101" i="2"/>
  <c r="M85" i="2"/>
  <c r="M83" i="2"/>
  <c r="C27" i="1"/>
  <c r="D18" i="1"/>
  <c r="D11" i="1"/>
  <c r="G22" i="1"/>
  <c r="D20" i="1"/>
  <c r="D17" i="1"/>
  <c r="D27" i="1" l="1"/>
  <c r="E28" i="1" s="1"/>
  <c r="D32" i="1" s="1"/>
</calcChain>
</file>

<file path=xl/sharedStrings.xml><?xml version="1.0" encoding="utf-8"?>
<sst xmlns="http://schemas.openxmlformats.org/spreadsheetml/2006/main" count="1037" uniqueCount="400">
  <si>
    <t>INCOME</t>
  </si>
  <si>
    <t>EXPENDITURE</t>
  </si>
  <si>
    <t>rent</t>
  </si>
  <si>
    <t>power bill</t>
  </si>
  <si>
    <t>salaries</t>
  </si>
  <si>
    <t>laundary</t>
  </si>
  <si>
    <t>tatasky</t>
  </si>
  <si>
    <t>municipal water</t>
  </si>
  <si>
    <t>dustbin</t>
  </si>
  <si>
    <t>soaps</t>
  </si>
  <si>
    <t>flowers&amp;paper</t>
  </si>
  <si>
    <t>poojari</t>
  </si>
  <si>
    <t>municipal water person</t>
  </si>
  <si>
    <t>phone bills</t>
  </si>
  <si>
    <t>last month balance</t>
  </si>
  <si>
    <t xml:space="preserve">dasara mamulu </t>
  </si>
  <si>
    <t>generator</t>
  </si>
  <si>
    <t>bank saving amount</t>
  </si>
  <si>
    <t>sharing of sept and Oct</t>
  </si>
  <si>
    <t>brushes &amp;oil&amp;bulbs &amp;brooms</t>
  </si>
  <si>
    <t>9w bulbs 10</t>
  </si>
  <si>
    <t>batteries</t>
  </si>
  <si>
    <t>brushes</t>
  </si>
  <si>
    <t>0.5 bulbs 6</t>
  </si>
  <si>
    <t>oil</t>
  </si>
  <si>
    <t>agar vathulu</t>
  </si>
  <si>
    <t>candeles</t>
  </si>
  <si>
    <t>printing GRE FORMS &amp;Envelops</t>
  </si>
  <si>
    <t>odonil</t>
  </si>
  <si>
    <t>acid&amp;phynol</t>
  </si>
  <si>
    <t>salaries advance</t>
  </si>
  <si>
    <t>SALE OF  OCTOMBER</t>
  </si>
  <si>
    <t>acccount Balance</t>
  </si>
  <si>
    <t>cash in hand</t>
  </si>
  <si>
    <t>S.NO</t>
  </si>
  <si>
    <t>DATE</t>
  </si>
  <si>
    <t>Name</t>
  </si>
  <si>
    <t>No.of Occupancy &amp; R.NO</t>
  </si>
  <si>
    <t>Check in Date</t>
  </si>
  <si>
    <t>CHECK IN TIME</t>
  </si>
  <si>
    <t>CHECK OUT DATE</t>
  </si>
  <si>
    <t>CHECKED out time</t>
  </si>
  <si>
    <t>TARRIF</t>
  </si>
  <si>
    <t>NO.OF DAYS</t>
  </si>
  <si>
    <t>mode of payment</t>
  </si>
  <si>
    <t>TOTAL AMOUNT</t>
  </si>
  <si>
    <t>card payments</t>
  </si>
  <si>
    <t>food bill</t>
  </si>
  <si>
    <t>for gst</t>
  </si>
  <si>
    <t>venkatreddy</t>
  </si>
  <si>
    <t>1&amp;102</t>
  </si>
  <si>
    <t>5.30am</t>
  </si>
  <si>
    <t>10.00pm</t>
  </si>
  <si>
    <t>cash</t>
  </si>
  <si>
    <t>sandeep</t>
  </si>
  <si>
    <t>2&amp;202</t>
  </si>
  <si>
    <t>3.00am</t>
  </si>
  <si>
    <t>9.00am</t>
  </si>
  <si>
    <t>Poorna chandra arao</t>
  </si>
  <si>
    <t>1&amp;105</t>
  </si>
  <si>
    <t>3.40am</t>
  </si>
  <si>
    <t>11.20am</t>
  </si>
  <si>
    <t>1&amp;104</t>
  </si>
  <si>
    <t>6.00pm</t>
  </si>
  <si>
    <t>ravindra Nath</t>
  </si>
  <si>
    <t>1&amp;106</t>
  </si>
  <si>
    <t>2.30am</t>
  </si>
  <si>
    <t>Hidyathulla Shaik</t>
  </si>
  <si>
    <t>5&amp;102</t>
  </si>
  <si>
    <t>7.00pm</t>
  </si>
  <si>
    <t>11.00pm</t>
  </si>
  <si>
    <t>nadden haji mastan</t>
  </si>
  <si>
    <t>1&amp;206</t>
  </si>
  <si>
    <t>2.00pm</t>
  </si>
  <si>
    <t>gpay</t>
  </si>
  <si>
    <t>shakeer patan</t>
  </si>
  <si>
    <t>8.30pm</t>
  </si>
  <si>
    <t>8.30am</t>
  </si>
  <si>
    <t>s.siva rao</t>
  </si>
  <si>
    <t>1&amp;207</t>
  </si>
  <si>
    <t>2.00am</t>
  </si>
  <si>
    <t>Anubuv</t>
  </si>
  <si>
    <t>9.00pm</t>
  </si>
  <si>
    <t>rajashekar</t>
  </si>
  <si>
    <t>2&amp;205</t>
  </si>
  <si>
    <t>4.00am</t>
  </si>
  <si>
    <t>1.20pm</t>
  </si>
  <si>
    <t>d.ramaya</t>
  </si>
  <si>
    <t>2&amp;206</t>
  </si>
  <si>
    <t>4.10am</t>
  </si>
  <si>
    <t>SRInivas</t>
  </si>
  <si>
    <t>10.00Pm</t>
  </si>
  <si>
    <t>9.30pm</t>
  </si>
  <si>
    <t>vasudev murthy</t>
  </si>
  <si>
    <t>3.30am</t>
  </si>
  <si>
    <t>K.Sunil Reddy</t>
  </si>
  <si>
    <t>10.30pm</t>
  </si>
  <si>
    <t>arvin  reddy</t>
  </si>
  <si>
    <t>4&amp; 3rooms</t>
  </si>
  <si>
    <t>8.20pm</t>
  </si>
  <si>
    <t>sathish kumar</t>
  </si>
  <si>
    <t>6.00am</t>
  </si>
  <si>
    <t>s.maguda</t>
  </si>
  <si>
    <t>3&amp;205</t>
  </si>
  <si>
    <t>6.40pm</t>
  </si>
  <si>
    <t>krishna reddy</t>
  </si>
  <si>
    <t>2&amp;102</t>
  </si>
  <si>
    <t>7.15pm</t>
  </si>
  <si>
    <t>8.40pm</t>
  </si>
  <si>
    <t>bhargav</t>
  </si>
  <si>
    <t>8.00pm</t>
  </si>
  <si>
    <t>ravindra yadav</t>
  </si>
  <si>
    <t>1&amp;204</t>
  </si>
  <si>
    <t>8.45am</t>
  </si>
  <si>
    <t>IITOWN(prabhaker eddy)</t>
  </si>
  <si>
    <t>1.30pm</t>
  </si>
  <si>
    <t>3.00pm</t>
  </si>
  <si>
    <t>haneef</t>
  </si>
  <si>
    <t>hemanth</t>
  </si>
  <si>
    <t>r.ajay</t>
  </si>
  <si>
    <t>4&amp;203,204</t>
  </si>
  <si>
    <t>2.20am</t>
  </si>
  <si>
    <t>12.30pm</t>
  </si>
  <si>
    <t>k.edu kondalu</t>
  </si>
  <si>
    <t>3&amp;104</t>
  </si>
  <si>
    <t>8.00am</t>
  </si>
  <si>
    <t>g.sree reamulu</t>
  </si>
  <si>
    <t>9.30am</t>
  </si>
  <si>
    <t>10.00am</t>
  </si>
  <si>
    <t>c.rajashekar</t>
  </si>
  <si>
    <t>11.10am</t>
  </si>
  <si>
    <t>haneesh</t>
  </si>
  <si>
    <t>2&amp;305</t>
  </si>
  <si>
    <t>4.30pm</t>
  </si>
  <si>
    <t>6.30am</t>
  </si>
  <si>
    <t>venkateswarulu</t>
  </si>
  <si>
    <t>m.ravi teja</t>
  </si>
  <si>
    <t>2&amp;204</t>
  </si>
  <si>
    <t>11.45pm</t>
  </si>
  <si>
    <t>2.30pm</t>
  </si>
  <si>
    <t>m.vinay kumar</t>
  </si>
  <si>
    <t>304,306&amp;5</t>
  </si>
  <si>
    <t>online</t>
  </si>
  <si>
    <t>h.ravindra babu</t>
  </si>
  <si>
    <t>8.10am</t>
  </si>
  <si>
    <t>14/10/21</t>
  </si>
  <si>
    <t>e.ramudu</t>
  </si>
  <si>
    <t>2&amp;207</t>
  </si>
  <si>
    <t>10.30am</t>
  </si>
  <si>
    <t>umeshwar</t>
  </si>
  <si>
    <t>1&amp;302</t>
  </si>
  <si>
    <t>1.00pm</t>
  </si>
  <si>
    <t>11.30am</t>
  </si>
  <si>
    <t>ramana</t>
  </si>
  <si>
    <t>2&amp;104</t>
  </si>
  <si>
    <t>2.15pm</t>
  </si>
  <si>
    <t>11.30pm</t>
  </si>
  <si>
    <t>naresh kumar</t>
  </si>
  <si>
    <t>4&amp;306,307</t>
  </si>
  <si>
    <t>12.00am</t>
  </si>
  <si>
    <t>prathap kumar</t>
  </si>
  <si>
    <t>5.40am</t>
  </si>
  <si>
    <t>bujji babu</t>
  </si>
  <si>
    <t>1&amp;205</t>
  </si>
  <si>
    <t>v.anand</t>
  </si>
  <si>
    <t>d.sadiq basha</t>
  </si>
  <si>
    <t>visweswara reddy</t>
  </si>
  <si>
    <t>4 rooms</t>
  </si>
  <si>
    <t>6.10am</t>
  </si>
  <si>
    <t>rajashekar reddy</t>
  </si>
  <si>
    <t>1&amp;305</t>
  </si>
  <si>
    <t>7.30pm</t>
  </si>
  <si>
    <t>kuldeep power</t>
  </si>
  <si>
    <t>1&amp;303</t>
  </si>
  <si>
    <t>s.venkatesh</t>
  </si>
  <si>
    <t>2&amp;304</t>
  </si>
  <si>
    <t>10.20pm</t>
  </si>
  <si>
    <t>13/10/21</t>
  </si>
  <si>
    <t>12.00pm</t>
  </si>
  <si>
    <t>srinivasulu</t>
  </si>
  <si>
    <t>1&amp;103</t>
  </si>
  <si>
    <t>6.15am</t>
  </si>
  <si>
    <t>7.00am</t>
  </si>
  <si>
    <t>suresh kumar</t>
  </si>
  <si>
    <t>durga prasad</t>
  </si>
  <si>
    <t>6.30pm</t>
  </si>
  <si>
    <t>12.50pm</t>
  </si>
  <si>
    <t>A.srikanth</t>
  </si>
  <si>
    <t>1&amp;306</t>
  </si>
  <si>
    <t>p.prathap kumar</t>
  </si>
  <si>
    <t>poorna chandra rao</t>
  </si>
  <si>
    <t>5.30pm</t>
  </si>
  <si>
    <t>durga rao</t>
  </si>
  <si>
    <t>joshep babu</t>
  </si>
  <si>
    <t>2&amp;105</t>
  </si>
  <si>
    <t>15/10/21</t>
  </si>
  <si>
    <t>1000am</t>
  </si>
  <si>
    <t>prasad</t>
  </si>
  <si>
    <t>16/10/21</t>
  </si>
  <si>
    <t>10.45am</t>
  </si>
  <si>
    <t>guna shekar</t>
  </si>
  <si>
    <t>17/10/21</t>
  </si>
  <si>
    <t>1.00am</t>
  </si>
  <si>
    <t>pradeep</t>
  </si>
  <si>
    <t>4&amp;102,104</t>
  </si>
  <si>
    <t>9.40am</t>
  </si>
  <si>
    <t>manju</t>
  </si>
  <si>
    <t>4.30am</t>
  </si>
  <si>
    <t>nadeem</t>
  </si>
  <si>
    <t>19/10/21</t>
  </si>
  <si>
    <t>mahindra</t>
  </si>
  <si>
    <t>18/4/21</t>
  </si>
  <si>
    <t>4.00pm</t>
  </si>
  <si>
    <t>tharun</t>
  </si>
  <si>
    <t>2&amp;106</t>
  </si>
  <si>
    <t>18/10/21</t>
  </si>
  <si>
    <t>5.00am</t>
  </si>
  <si>
    <t>gandhi</t>
  </si>
  <si>
    <t>dastagiri</t>
  </si>
  <si>
    <t>3.50am</t>
  </si>
  <si>
    <t>anwar sadiq</t>
  </si>
  <si>
    <t>21/10/21</t>
  </si>
  <si>
    <t>Raghu nAndan Ref</t>
  </si>
  <si>
    <t>2&amp;201,101</t>
  </si>
  <si>
    <t>20/10/21</t>
  </si>
  <si>
    <t>pushpa raj</t>
  </si>
  <si>
    <t>11.00am</t>
  </si>
  <si>
    <t>mahendra</t>
  </si>
  <si>
    <t>12.10pm</t>
  </si>
  <si>
    <t>8.07am</t>
  </si>
  <si>
    <t>Anand.R</t>
  </si>
  <si>
    <t>5.00pm</t>
  </si>
  <si>
    <t>lakshmaiah</t>
  </si>
  <si>
    <t>1&amp;203</t>
  </si>
  <si>
    <t>22/10/21</t>
  </si>
  <si>
    <t>siva kumar</t>
  </si>
  <si>
    <t>viswa nathan</t>
  </si>
  <si>
    <t>suresh</t>
  </si>
  <si>
    <t>hari sir ref</t>
  </si>
  <si>
    <t>srinivasa rao</t>
  </si>
  <si>
    <t>5 rooms</t>
  </si>
  <si>
    <t>c.raghu</t>
  </si>
  <si>
    <t>9.40pm</t>
  </si>
  <si>
    <t>khader basha</t>
  </si>
  <si>
    <t>6.45am</t>
  </si>
  <si>
    <t>g.madhav</t>
  </si>
  <si>
    <t>g.gaurav</t>
  </si>
  <si>
    <t>2&amp;303</t>
  </si>
  <si>
    <t>d.ganesh</t>
  </si>
  <si>
    <t>10.20am</t>
  </si>
  <si>
    <t>thandava krishna</t>
  </si>
  <si>
    <t>k.bharath</t>
  </si>
  <si>
    <t>3&amp;201</t>
  </si>
  <si>
    <t>k.rakesh</t>
  </si>
  <si>
    <t>11.45am</t>
  </si>
  <si>
    <t>chandra mohan reddy</t>
  </si>
  <si>
    <t>avv sathyanarayana</t>
  </si>
  <si>
    <t>1.30am</t>
  </si>
  <si>
    <t>dharma raju</t>
  </si>
  <si>
    <t>1&amp;107</t>
  </si>
  <si>
    <t>sai nath</t>
  </si>
  <si>
    <t>2&amp;306</t>
  </si>
  <si>
    <t>6.20am</t>
  </si>
  <si>
    <t>p.nirjan reddy</t>
  </si>
  <si>
    <t>1&amp;307</t>
  </si>
  <si>
    <t>sai ram</t>
  </si>
  <si>
    <t>sriram</t>
  </si>
  <si>
    <t>23/10/21</t>
  </si>
  <si>
    <t>santhosh</t>
  </si>
  <si>
    <t>v.ramesh</t>
  </si>
  <si>
    <t>1&amp;202</t>
  </si>
  <si>
    <t>7.30 PM</t>
  </si>
  <si>
    <t>ravinder</t>
  </si>
  <si>
    <t>jalapathi</t>
  </si>
  <si>
    <t>2&amp;302</t>
  </si>
  <si>
    <t>10.40am</t>
  </si>
  <si>
    <t>a.chandu</t>
  </si>
  <si>
    <t>3.20pm</t>
  </si>
  <si>
    <t>6.50pm</t>
  </si>
  <si>
    <t>4&amp;104,106</t>
  </si>
  <si>
    <t>24/10/21</t>
  </si>
  <si>
    <t>santhanu</t>
  </si>
  <si>
    <t>k.shiva</t>
  </si>
  <si>
    <t>1.40am</t>
  </si>
  <si>
    <t>23/1/21</t>
  </si>
  <si>
    <t>6.50 PM</t>
  </si>
  <si>
    <t>varun reddy</t>
  </si>
  <si>
    <t>4&amp;303,304</t>
  </si>
  <si>
    <t>2.40am</t>
  </si>
  <si>
    <t>8.40am</t>
  </si>
  <si>
    <t>v.suresh</t>
  </si>
  <si>
    <t>2&amp;203</t>
  </si>
  <si>
    <t>7.30a</t>
  </si>
  <si>
    <t>surya rao</t>
  </si>
  <si>
    <t>cheeranjeevi</t>
  </si>
  <si>
    <t>raghavendra</t>
  </si>
  <si>
    <t>6&amp;201</t>
  </si>
  <si>
    <t>chinni krishna</t>
  </si>
  <si>
    <t>Sreekanth harsha</t>
  </si>
  <si>
    <t>7.45pm</t>
  </si>
  <si>
    <t>g.Sathish</t>
  </si>
  <si>
    <t>2&amp;307</t>
  </si>
  <si>
    <t>4.40pm</t>
  </si>
  <si>
    <t>divaker</t>
  </si>
  <si>
    <t>3&amp;102</t>
  </si>
  <si>
    <t>naveen</t>
  </si>
  <si>
    <t>2&amp;107</t>
  </si>
  <si>
    <t>8.15pm</t>
  </si>
  <si>
    <t>12.15pm</t>
  </si>
  <si>
    <t>kailashnath</t>
  </si>
  <si>
    <t>11.50pm</t>
  </si>
  <si>
    <t>5.15pm</t>
  </si>
  <si>
    <t>avinash</t>
  </si>
  <si>
    <t>divya</t>
  </si>
  <si>
    <t>5&amp;305,306</t>
  </si>
  <si>
    <t>saleem javeed</t>
  </si>
  <si>
    <t>6&amp;302,304</t>
  </si>
  <si>
    <t>k.ramesh babu</t>
  </si>
  <si>
    <t>4&amp;205,206</t>
  </si>
  <si>
    <t>25/10/21</t>
  </si>
  <si>
    <t>narsimhalu</t>
  </si>
  <si>
    <t>krishna</t>
  </si>
  <si>
    <t>M.iyappan</t>
  </si>
  <si>
    <t>umar sharif</t>
  </si>
  <si>
    <t>27/10/21</t>
  </si>
  <si>
    <t>khazana</t>
  </si>
  <si>
    <t>nayak</t>
  </si>
  <si>
    <t>3.40pm</t>
  </si>
  <si>
    <t>amith</t>
  </si>
  <si>
    <t>4.20pm</t>
  </si>
  <si>
    <t>vijay reddy</t>
  </si>
  <si>
    <t>5.50pm</t>
  </si>
  <si>
    <t>26/10/21</t>
  </si>
  <si>
    <t>Anand</t>
  </si>
  <si>
    <t>5.10am</t>
  </si>
  <si>
    <t>md.noorddin</t>
  </si>
  <si>
    <t>venkatesh</t>
  </si>
  <si>
    <t>10.15am</t>
  </si>
  <si>
    <t>4.50pm</t>
  </si>
  <si>
    <t>28/10/21</t>
  </si>
  <si>
    <t>munuswamy</t>
  </si>
  <si>
    <t>gajendra</t>
  </si>
  <si>
    <t>shivan</t>
  </si>
  <si>
    <t>p.chandra mohan reddy</t>
  </si>
  <si>
    <t>7.20am</t>
  </si>
  <si>
    <t>28/07/21</t>
  </si>
  <si>
    <t>vidya sagar</t>
  </si>
  <si>
    <t>karunaker</t>
  </si>
  <si>
    <t>6.45pm</t>
  </si>
  <si>
    <t>29/10/21</t>
  </si>
  <si>
    <t>11.40am</t>
  </si>
  <si>
    <t>phatan khan</t>
  </si>
  <si>
    <t>9..30pm</t>
  </si>
  <si>
    <t>9.45am</t>
  </si>
  <si>
    <t>yedukondalalu</t>
  </si>
  <si>
    <t>4&amp;303</t>
  </si>
  <si>
    <t>raghavendar rao</t>
  </si>
  <si>
    <t>g.sudhaker</t>
  </si>
  <si>
    <t>dheeraj</t>
  </si>
  <si>
    <t>2&amp;206,207</t>
  </si>
  <si>
    <t>9.15pm</t>
  </si>
  <si>
    <t>IITOWN(narasimhulu)</t>
  </si>
  <si>
    <t>30/10/21</t>
  </si>
  <si>
    <t>k.gowtham</t>
  </si>
  <si>
    <t>31/10/21</t>
  </si>
  <si>
    <t>rajendra prasad</t>
  </si>
  <si>
    <t>piyush</t>
  </si>
  <si>
    <t>4&amp;201</t>
  </si>
  <si>
    <t>s.irshad</t>
  </si>
  <si>
    <t>akhil</t>
  </si>
  <si>
    <t>3&amp;106</t>
  </si>
  <si>
    <t>md.shoaid</t>
  </si>
  <si>
    <t>7.50am</t>
  </si>
  <si>
    <t>s.vamsi</t>
  </si>
  <si>
    <t>7.45am</t>
  </si>
  <si>
    <t>sarvan</t>
  </si>
  <si>
    <t>1&amp;101</t>
  </si>
  <si>
    <t>7.40pm</t>
  </si>
  <si>
    <t>7.30am</t>
  </si>
  <si>
    <t>ismail</t>
  </si>
  <si>
    <t>7.50pm</t>
  </si>
  <si>
    <t>Total No of Room Nights</t>
  </si>
  <si>
    <t>Total Amount</t>
  </si>
  <si>
    <t>Account Transaction</t>
  </si>
  <si>
    <t>bank transaction&amp;miscilliouns</t>
  </si>
  <si>
    <t>brooms 2</t>
  </si>
  <si>
    <t>farooq</t>
  </si>
  <si>
    <t>harsha</t>
  </si>
  <si>
    <t>suhel</t>
  </si>
  <si>
    <t>madhu</t>
  </si>
  <si>
    <t>raju</t>
  </si>
  <si>
    <t>naresh</t>
  </si>
  <si>
    <t>sowjanya</t>
  </si>
  <si>
    <t>Dasara&amp; diwali flowers</t>
  </si>
  <si>
    <t>D-mart Bill</t>
  </si>
  <si>
    <t xml:space="preserve">lineman&amp; Hamali </t>
  </si>
  <si>
    <t>municipality gents&amp;ladies</t>
  </si>
  <si>
    <t>dasara mamulu</t>
  </si>
  <si>
    <t>advance</t>
  </si>
  <si>
    <t>suhen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</si>
</sst>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2" xfId="0" applyNumberFormat="1" applyBorder="1"/>
    <xf numFmtId="14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4" xfId="0" applyBorder="1"/>
    <xf numFmtId="1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EFBF-9506-408A-9C4C-11FB992E6A6F}">
  <dimension ref="A1:P158"/>
  <sheetViews>
    <sheetView tabSelected="1" topLeftCell="A137" workbookViewId="0">
      <selection activeCell="O149" sqref="O149"/>
    </sheetView>
  </sheetViews>
  <sheetFormatPr defaultRowHeight="15" x14ac:dyDescent="0.25"/>
  <cols>
    <col min="3" max="3" width="23.5703125" bestFit="1" customWidth="1"/>
    <col min="6" max="6" width="13.140625" bestFit="1" customWidth="1"/>
    <col min="8" max="8" width="16" bestFit="1" customWidth="1"/>
  </cols>
  <sheetData>
    <row r="1" spans="1:16" x14ac:dyDescent="0.25">
      <c r="A1" s="1" t="s">
        <v>34</v>
      </c>
      <c r="B1" s="2" t="s">
        <v>35</v>
      </c>
      <c r="C1" s="3" t="s">
        <v>36</v>
      </c>
      <c r="D1" s="4" t="s">
        <v>37</v>
      </c>
      <c r="E1" s="4"/>
      <c r="F1" s="2" t="s">
        <v>38</v>
      </c>
      <c r="G1" s="2" t="s">
        <v>39</v>
      </c>
      <c r="H1" s="5" t="s">
        <v>40</v>
      </c>
      <c r="I1" s="2" t="s">
        <v>41</v>
      </c>
      <c r="J1" s="2" t="s">
        <v>42</v>
      </c>
      <c r="K1" s="2" t="s">
        <v>43</v>
      </c>
      <c r="L1" s="6" t="s">
        <v>44</v>
      </c>
      <c r="M1" s="2" t="s">
        <v>45</v>
      </c>
      <c r="N1" s="7" t="s">
        <v>46</v>
      </c>
      <c r="O1" s="8" t="s">
        <v>47</v>
      </c>
      <c r="P1" s="8" t="s">
        <v>48</v>
      </c>
    </row>
    <row r="2" spans="1:16" x14ac:dyDescent="0.25">
      <c r="A2">
        <v>1</v>
      </c>
      <c r="C2" t="s">
        <v>49</v>
      </c>
      <c r="D2" t="s">
        <v>50</v>
      </c>
      <c r="F2" s="9">
        <v>44206</v>
      </c>
      <c r="G2" t="s">
        <v>51</v>
      </c>
      <c r="H2" s="9">
        <v>44237</v>
      </c>
      <c r="I2" t="s">
        <v>52</v>
      </c>
      <c r="J2">
        <v>1000</v>
      </c>
      <c r="K2">
        <v>2</v>
      </c>
      <c r="L2" t="s">
        <v>53</v>
      </c>
      <c r="M2">
        <v>2000</v>
      </c>
    </row>
    <row r="3" spans="1:16" x14ac:dyDescent="0.25">
      <c r="A3">
        <v>2</v>
      </c>
      <c r="C3" t="s">
        <v>54</v>
      </c>
      <c r="D3" t="s">
        <v>55</v>
      </c>
      <c r="F3" s="9">
        <v>44206</v>
      </c>
      <c r="G3" t="s">
        <v>56</v>
      </c>
      <c r="H3" s="9">
        <v>44296</v>
      </c>
      <c r="I3" t="s">
        <v>57</v>
      </c>
      <c r="J3">
        <v>1700</v>
      </c>
      <c r="K3">
        <v>3</v>
      </c>
      <c r="L3" t="s">
        <v>53</v>
      </c>
      <c r="M3">
        <v>5400</v>
      </c>
      <c r="N3">
        <v>3400</v>
      </c>
    </row>
    <row r="4" spans="1:16" x14ac:dyDescent="0.25">
      <c r="A4">
        <v>3</v>
      </c>
      <c r="C4" t="s">
        <v>58</v>
      </c>
      <c r="D4" t="s">
        <v>59</v>
      </c>
      <c r="F4" s="9">
        <v>44206</v>
      </c>
      <c r="G4" t="s">
        <v>60</v>
      </c>
      <c r="H4" s="9">
        <v>44206</v>
      </c>
      <c r="I4" t="s">
        <v>61</v>
      </c>
      <c r="J4">
        <v>1000</v>
      </c>
      <c r="K4">
        <v>1</v>
      </c>
      <c r="L4" t="s">
        <v>53</v>
      </c>
      <c r="M4">
        <v>1000</v>
      </c>
    </row>
    <row r="5" spans="1:16" x14ac:dyDescent="0.25">
      <c r="A5">
        <v>4</v>
      </c>
      <c r="C5" t="s">
        <v>58</v>
      </c>
      <c r="D5" t="s">
        <v>62</v>
      </c>
      <c r="F5" s="9">
        <v>44265</v>
      </c>
      <c r="G5" t="s">
        <v>52</v>
      </c>
      <c r="H5" s="9">
        <v>44326</v>
      </c>
      <c r="I5" t="s">
        <v>63</v>
      </c>
      <c r="J5">
        <v>1000</v>
      </c>
      <c r="K5">
        <v>2</v>
      </c>
      <c r="L5" t="s">
        <v>53</v>
      </c>
      <c r="M5">
        <v>2000</v>
      </c>
      <c r="N5">
        <v>2000</v>
      </c>
    </row>
    <row r="6" spans="1:16" x14ac:dyDescent="0.25">
      <c r="A6">
        <v>5</v>
      </c>
      <c r="C6" t="s">
        <v>64</v>
      </c>
      <c r="D6" t="s">
        <v>65</v>
      </c>
      <c r="F6" s="9">
        <v>44265</v>
      </c>
      <c r="G6" t="s">
        <v>66</v>
      </c>
      <c r="H6" s="9">
        <v>44265</v>
      </c>
      <c r="I6" t="s">
        <v>63</v>
      </c>
      <c r="J6">
        <v>1300</v>
      </c>
      <c r="K6">
        <v>1</v>
      </c>
      <c r="L6" t="s">
        <v>53</v>
      </c>
      <c r="M6">
        <v>1300</v>
      </c>
    </row>
    <row r="7" spans="1:16" x14ac:dyDescent="0.25">
      <c r="A7">
        <v>6</v>
      </c>
      <c r="C7" t="s">
        <v>67</v>
      </c>
      <c r="D7" t="s">
        <v>68</v>
      </c>
      <c r="F7" s="9">
        <v>44265</v>
      </c>
      <c r="G7" t="s">
        <v>69</v>
      </c>
      <c r="H7" s="9">
        <v>44265</v>
      </c>
      <c r="I7" t="s">
        <v>70</v>
      </c>
      <c r="J7">
        <v>1400</v>
      </c>
      <c r="K7">
        <v>1</v>
      </c>
      <c r="L7" t="s">
        <v>53</v>
      </c>
      <c r="M7">
        <v>1400</v>
      </c>
    </row>
    <row r="8" spans="1:16" x14ac:dyDescent="0.25">
      <c r="A8">
        <v>7</v>
      </c>
      <c r="C8" t="s">
        <v>71</v>
      </c>
      <c r="D8" t="s">
        <v>72</v>
      </c>
      <c r="F8" s="9">
        <v>44206</v>
      </c>
      <c r="G8" t="s">
        <v>73</v>
      </c>
      <c r="H8" s="9">
        <v>44265</v>
      </c>
      <c r="I8" t="s">
        <v>73</v>
      </c>
      <c r="J8">
        <v>1500</v>
      </c>
      <c r="K8">
        <v>2</v>
      </c>
      <c r="L8" t="s">
        <v>74</v>
      </c>
      <c r="M8">
        <v>3000</v>
      </c>
      <c r="N8">
        <v>3000</v>
      </c>
    </row>
    <row r="9" spans="1:16" x14ac:dyDescent="0.25">
      <c r="A9">
        <v>8</v>
      </c>
      <c r="C9" t="s">
        <v>75</v>
      </c>
      <c r="D9" t="s">
        <v>59</v>
      </c>
      <c r="F9" s="9">
        <v>44265</v>
      </c>
      <c r="G9" t="s">
        <v>76</v>
      </c>
      <c r="H9" s="9">
        <v>44296</v>
      </c>
      <c r="I9" t="s">
        <v>77</v>
      </c>
      <c r="J9">
        <v>1200</v>
      </c>
      <c r="K9">
        <v>1</v>
      </c>
      <c r="L9" t="s">
        <v>74</v>
      </c>
      <c r="M9">
        <v>1200</v>
      </c>
      <c r="N9">
        <v>1200</v>
      </c>
    </row>
    <row r="10" spans="1:16" x14ac:dyDescent="0.25">
      <c r="A10">
        <v>9</v>
      </c>
      <c r="C10" t="s">
        <v>78</v>
      </c>
      <c r="D10" t="s">
        <v>79</v>
      </c>
      <c r="F10" s="9">
        <v>44296</v>
      </c>
      <c r="G10" t="s">
        <v>80</v>
      </c>
      <c r="H10" s="9">
        <v>44296</v>
      </c>
      <c r="I10" t="s">
        <v>63</v>
      </c>
      <c r="J10">
        <v>1200</v>
      </c>
      <c r="K10">
        <v>1</v>
      </c>
      <c r="L10" t="s">
        <v>74</v>
      </c>
      <c r="M10">
        <v>1200</v>
      </c>
      <c r="N10">
        <v>1200</v>
      </c>
    </row>
    <row r="11" spans="1:16" x14ac:dyDescent="0.25">
      <c r="A11">
        <v>10</v>
      </c>
      <c r="C11" t="s">
        <v>81</v>
      </c>
      <c r="D11" t="s">
        <v>62</v>
      </c>
      <c r="F11" s="9">
        <v>44296</v>
      </c>
      <c r="G11" t="s">
        <v>60</v>
      </c>
      <c r="H11" s="9">
        <v>44296</v>
      </c>
      <c r="I11" t="s">
        <v>82</v>
      </c>
      <c r="J11">
        <v>1300</v>
      </c>
      <c r="K11">
        <v>1</v>
      </c>
      <c r="L11" t="s">
        <v>53</v>
      </c>
      <c r="M11">
        <v>1300</v>
      </c>
    </row>
    <row r="12" spans="1:16" x14ac:dyDescent="0.25">
      <c r="A12">
        <v>11</v>
      </c>
      <c r="C12" t="s">
        <v>83</v>
      </c>
      <c r="D12" t="s">
        <v>84</v>
      </c>
      <c r="F12" s="9">
        <v>44296</v>
      </c>
      <c r="G12" t="s">
        <v>85</v>
      </c>
      <c r="H12" s="9">
        <v>44326</v>
      </c>
      <c r="I12" t="s">
        <v>86</v>
      </c>
      <c r="J12">
        <v>1700</v>
      </c>
      <c r="K12">
        <v>1</v>
      </c>
      <c r="L12" t="s">
        <v>53</v>
      </c>
      <c r="M12">
        <v>1700</v>
      </c>
    </row>
    <row r="13" spans="1:16" x14ac:dyDescent="0.25">
      <c r="A13">
        <v>12</v>
      </c>
      <c r="C13" t="s">
        <v>87</v>
      </c>
      <c r="D13" t="s">
        <v>88</v>
      </c>
      <c r="F13" s="9">
        <v>44296</v>
      </c>
      <c r="G13" t="s">
        <v>89</v>
      </c>
      <c r="H13" s="9">
        <v>44296</v>
      </c>
      <c r="I13" t="s">
        <v>63</v>
      </c>
      <c r="J13">
        <v>1300</v>
      </c>
      <c r="K13">
        <v>1</v>
      </c>
      <c r="L13" t="s">
        <v>74</v>
      </c>
      <c r="M13">
        <v>1300</v>
      </c>
      <c r="N13">
        <v>1300</v>
      </c>
    </row>
    <row r="14" spans="1:16" x14ac:dyDescent="0.25">
      <c r="A14">
        <v>13</v>
      </c>
      <c r="C14" t="s">
        <v>90</v>
      </c>
      <c r="D14" t="s">
        <v>59</v>
      </c>
      <c r="F14" s="9">
        <v>44326</v>
      </c>
      <c r="G14" t="s">
        <v>91</v>
      </c>
      <c r="H14" s="9">
        <v>44326</v>
      </c>
      <c r="I14" t="s">
        <v>92</v>
      </c>
      <c r="J14">
        <v>1000</v>
      </c>
      <c r="K14">
        <v>1</v>
      </c>
      <c r="L14" t="s">
        <v>53</v>
      </c>
      <c r="M14">
        <v>1000</v>
      </c>
    </row>
    <row r="15" spans="1:16" x14ac:dyDescent="0.25">
      <c r="A15">
        <v>14</v>
      </c>
      <c r="C15" t="s">
        <v>93</v>
      </c>
      <c r="D15" t="s">
        <v>79</v>
      </c>
      <c r="F15" s="9">
        <v>44326</v>
      </c>
      <c r="G15" t="s">
        <v>94</v>
      </c>
      <c r="H15" s="9">
        <v>44357</v>
      </c>
      <c r="I15" t="s">
        <v>70</v>
      </c>
      <c r="J15">
        <v>1200</v>
      </c>
      <c r="K15">
        <v>2</v>
      </c>
      <c r="L15" t="s">
        <v>74</v>
      </c>
      <c r="M15">
        <v>2400</v>
      </c>
      <c r="N15">
        <v>2400</v>
      </c>
    </row>
    <row r="16" spans="1:16" x14ac:dyDescent="0.25">
      <c r="A16">
        <v>15</v>
      </c>
      <c r="C16" t="s">
        <v>95</v>
      </c>
      <c r="D16" t="s">
        <v>65</v>
      </c>
      <c r="F16" s="9">
        <v>44326</v>
      </c>
      <c r="G16" t="s">
        <v>56</v>
      </c>
      <c r="H16" s="9">
        <v>44326</v>
      </c>
      <c r="I16" t="s">
        <v>96</v>
      </c>
      <c r="J16">
        <v>1500</v>
      </c>
      <c r="K16">
        <v>1</v>
      </c>
      <c r="L16" t="s">
        <v>74</v>
      </c>
      <c r="M16">
        <v>1500</v>
      </c>
      <c r="N16">
        <v>1500</v>
      </c>
    </row>
    <row r="17" spans="1:14" x14ac:dyDescent="0.25">
      <c r="A17">
        <v>16</v>
      </c>
      <c r="C17" t="s">
        <v>97</v>
      </c>
      <c r="D17" t="s">
        <v>98</v>
      </c>
      <c r="F17" s="9">
        <v>44326</v>
      </c>
      <c r="G17" t="s">
        <v>99</v>
      </c>
      <c r="H17" s="9">
        <v>44418</v>
      </c>
      <c r="I17" t="s">
        <v>57</v>
      </c>
      <c r="J17">
        <v>3900</v>
      </c>
      <c r="K17">
        <v>9</v>
      </c>
      <c r="L17" t="s">
        <v>53</v>
      </c>
      <c r="M17">
        <v>11700</v>
      </c>
    </row>
    <row r="18" spans="1:14" x14ac:dyDescent="0.25">
      <c r="A18">
        <v>17</v>
      </c>
      <c r="C18" t="s">
        <v>100</v>
      </c>
      <c r="D18" t="s">
        <v>59</v>
      </c>
      <c r="F18" s="9">
        <v>44387</v>
      </c>
      <c r="G18" t="s">
        <v>101</v>
      </c>
      <c r="H18" s="9">
        <v>44418</v>
      </c>
      <c r="I18" t="s">
        <v>57</v>
      </c>
      <c r="J18">
        <v>1000</v>
      </c>
      <c r="K18">
        <v>1</v>
      </c>
      <c r="L18" t="s">
        <v>74</v>
      </c>
      <c r="M18">
        <v>1300</v>
      </c>
      <c r="N18">
        <v>1300</v>
      </c>
    </row>
    <row r="19" spans="1:14" x14ac:dyDescent="0.25">
      <c r="A19">
        <v>18</v>
      </c>
      <c r="C19" t="s">
        <v>102</v>
      </c>
      <c r="D19" t="s">
        <v>103</v>
      </c>
      <c r="F19" s="9">
        <v>44387</v>
      </c>
      <c r="G19" t="s">
        <v>104</v>
      </c>
      <c r="H19" s="9">
        <v>44418</v>
      </c>
      <c r="I19" t="s">
        <v>51</v>
      </c>
      <c r="J19">
        <v>1500</v>
      </c>
      <c r="K19">
        <v>1</v>
      </c>
      <c r="L19" t="s">
        <v>53</v>
      </c>
      <c r="M19">
        <v>1500</v>
      </c>
    </row>
    <row r="20" spans="1:14" x14ac:dyDescent="0.25">
      <c r="A20">
        <v>19</v>
      </c>
      <c r="C20" t="s">
        <v>105</v>
      </c>
      <c r="D20" t="s">
        <v>106</v>
      </c>
      <c r="F20" s="9">
        <v>44387</v>
      </c>
      <c r="G20" t="s">
        <v>107</v>
      </c>
      <c r="H20" s="9">
        <v>44387</v>
      </c>
      <c r="I20" t="s">
        <v>108</v>
      </c>
      <c r="J20">
        <v>900</v>
      </c>
      <c r="K20">
        <v>1</v>
      </c>
      <c r="L20" t="s">
        <v>53</v>
      </c>
      <c r="M20">
        <v>900</v>
      </c>
    </row>
    <row r="21" spans="1:14" x14ac:dyDescent="0.25">
      <c r="A21">
        <v>20</v>
      </c>
      <c r="C21" t="s">
        <v>109</v>
      </c>
      <c r="D21" t="s">
        <v>79</v>
      </c>
      <c r="F21" s="9">
        <v>44387</v>
      </c>
      <c r="G21" t="s">
        <v>110</v>
      </c>
      <c r="H21" s="9">
        <v>44449</v>
      </c>
      <c r="I21" t="s">
        <v>70</v>
      </c>
      <c r="J21">
        <v>1000</v>
      </c>
      <c r="K21">
        <v>1</v>
      </c>
      <c r="L21" t="s">
        <v>74</v>
      </c>
      <c r="M21">
        <v>2000</v>
      </c>
      <c r="N21">
        <v>2000</v>
      </c>
    </row>
    <row r="22" spans="1:14" x14ac:dyDescent="0.25">
      <c r="A22">
        <v>21</v>
      </c>
      <c r="C22" t="s">
        <v>111</v>
      </c>
      <c r="D22" t="s">
        <v>112</v>
      </c>
      <c r="F22" s="9">
        <v>44387</v>
      </c>
      <c r="G22" t="s">
        <v>76</v>
      </c>
      <c r="H22" s="9">
        <v>44418</v>
      </c>
      <c r="I22" t="s">
        <v>113</v>
      </c>
      <c r="J22">
        <v>1300</v>
      </c>
      <c r="K22">
        <v>1</v>
      </c>
      <c r="L22" t="s">
        <v>74</v>
      </c>
      <c r="M22">
        <v>1300</v>
      </c>
      <c r="N22">
        <v>1300</v>
      </c>
    </row>
    <row r="23" spans="1:14" x14ac:dyDescent="0.25">
      <c r="A23">
        <v>22</v>
      </c>
      <c r="C23" t="s">
        <v>49</v>
      </c>
      <c r="D23" t="s">
        <v>106</v>
      </c>
      <c r="F23" s="9">
        <v>44418</v>
      </c>
      <c r="G23" t="s">
        <v>101</v>
      </c>
      <c r="H23" s="9">
        <v>44449</v>
      </c>
      <c r="I23" t="s">
        <v>101</v>
      </c>
      <c r="J23">
        <v>1300</v>
      </c>
      <c r="K23">
        <v>1</v>
      </c>
      <c r="L23" t="s">
        <v>74</v>
      </c>
      <c r="M23">
        <v>1300</v>
      </c>
      <c r="N23">
        <v>1300</v>
      </c>
    </row>
    <row r="24" spans="1:14" x14ac:dyDescent="0.25">
      <c r="A24">
        <v>23</v>
      </c>
      <c r="C24" t="s">
        <v>114</v>
      </c>
      <c r="D24" t="s">
        <v>55</v>
      </c>
      <c r="F24" s="9">
        <v>44418</v>
      </c>
      <c r="G24" t="s">
        <v>115</v>
      </c>
      <c r="H24" s="9">
        <v>44449</v>
      </c>
      <c r="I24" t="s">
        <v>116</v>
      </c>
      <c r="K24">
        <v>1</v>
      </c>
    </row>
    <row r="25" spans="1:14" x14ac:dyDescent="0.25">
      <c r="A25">
        <v>24</v>
      </c>
      <c r="C25" t="s">
        <v>117</v>
      </c>
      <c r="D25">
        <v>202</v>
      </c>
      <c r="F25" s="9">
        <v>44449</v>
      </c>
      <c r="G25" t="s">
        <v>63</v>
      </c>
      <c r="H25" s="9">
        <v>44479</v>
      </c>
      <c r="I25" t="s">
        <v>116</v>
      </c>
      <c r="J25">
        <v>1000</v>
      </c>
      <c r="K25">
        <v>1</v>
      </c>
      <c r="L25" t="s">
        <v>53</v>
      </c>
      <c r="M25">
        <v>1000</v>
      </c>
    </row>
    <row r="26" spans="1:14" x14ac:dyDescent="0.25">
      <c r="A26">
        <v>25</v>
      </c>
      <c r="C26" t="s">
        <v>118</v>
      </c>
      <c r="D26" t="s">
        <v>59</v>
      </c>
      <c r="F26" s="9">
        <v>44418</v>
      </c>
      <c r="G26" t="s">
        <v>69</v>
      </c>
      <c r="H26" s="9">
        <v>44510</v>
      </c>
      <c r="I26" t="s">
        <v>101</v>
      </c>
      <c r="J26">
        <v>1200</v>
      </c>
      <c r="K26">
        <v>3</v>
      </c>
      <c r="L26" t="s">
        <v>74</v>
      </c>
      <c r="M26">
        <v>3600</v>
      </c>
      <c r="N26">
        <v>3600</v>
      </c>
    </row>
    <row r="27" spans="1:14" x14ac:dyDescent="0.25">
      <c r="A27">
        <v>26</v>
      </c>
      <c r="C27" t="s">
        <v>119</v>
      </c>
      <c r="D27" t="s">
        <v>120</v>
      </c>
      <c r="F27" s="9">
        <v>44449</v>
      </c>
      <c r="G27" t="s">
        <v>121</v>
      </c>
      <c r="H27" s="9">
        <v>44479</v>
      </c>
      <c r="I27" t="s">
        <v>122</v>
      </c>
      <c r="J27">
        <v>2600</v>
      </c>
      <c r="K27">
        <v>1</v>
      </c>
      <c r="L27" t="s">
        <v>74</v>
      </c>
      <c r="M27">
        <v>2600</v>
      </c>
      <c r="N27">
        <v>1000</v>
      </c>
    </row>
    <row r="28" spans="1:14" x14ac:dyDescent="0.25">
      <c r="A28">
        <v>27</v>
      </c>
      <c r="C28" t="s">
        <v>123</v>
      </c>
      <c r="D28" t="s">
        <v>124</v>
      </c>
      <c r="F28" s="9">
        <v>44449</v>
      </c>
      <c r="G28" t="s">
        <v>57</v>
      </c>
      <c r="H28" s="9">
        <v>44479</v>
      </c>
      <c r="I28" t="s">
        <v>125</v>
      </c>
      <c r="J28">
        <v>1500</v>
      </c>
      <c r="K28">
        <v>1</v>
      </c>
      <c r="L28" t="s">
        <v>53</v>
      </c>
      <c r="M28">
        <v>1500</v>
      </c>
    </row>
    <row r="29" spans="1:14" x14ac:dyDescent="0.25">
      <c r="A29">
        <v>28</v>
      </c>
      <c r="C29" t="s">
        <v>126</v>
      </c>
      <c r="D29" t="s">
        <v>84</v>
      </c>
      <c r="F29" s="9">
        <v>44449</v>
      </c>
      <c r="G29" t="s">
        <v>127</v>
      </c>
      <c r="H29" s="9">
        <v>44479</v>
      </c>
      <c r="I29" t="s">
        <v>128</v>
      </c>
      <c r="J29">
        <v>1300</v>
      </c>
      <c r="K29">
        <v>1</v>
      </c>
      <c r="L29" t="s">
        <v>74</v>
      </c>
      <c r="M29">
        <v>1300</v>
      </c>
      <c r="N29">
        <v>1300</v>
      </c>
    </row>
    <row r="30" spans="1:14" x14ac:dyDescent="0.25">
      <c r="A30">
        <v>29</v>
      </c>
      <c r="C30" t="s">
        <v>129</v>
      </c>
      <c r="D30" t="s">
        <v>88</v>
      </c>
      <c r="F30" s="9">
        <v>44449</v>
      </c>
      <c r="G30" t="s">
        <v>130</v>
      </c>
      <c r="H30" s="9">
        <v>44479</v>
      </c>
      <c r="I30" t="s">
        <v>70</v>
      </c>
      <c r="J30">
        <v>1300</v>
      </c>
      <c r="K30">
        <v>1</v>
      </c>
      <c r="L30" t="s">
        <v>74</v>
      </c>
      <c r="M30">
        <v>1300</v>
      </c>
      <c r="N30">
        <v>1300</v>
      </c>
    </row>
    <row r="31" spans="1:14" x14ac:dyDescent="0.25">
      <c r="A31">
        <v>30</v>
      </c>
      <c r="C31" t="s">
        <v>131</v>
      </c>
      <c r="D31" t="s">
        <v>132</v>
      </c>
      <c r="F31" s="9">
        <v>44449</v>
      </c>
      <c r="G31" t="s">
        <v>133</v>
      </c>
      <c r="H31" s="9">
        <v>44479</v>
      </c>
      <c r="I31" t="s">
        <v>134</v>
      </c>
      <c r="J31">
        <v>1700</v>
      </c>
      <c r="K31">
        <v>1</v>
      </c>
      <c r="L31" t="s">
        <v>74</v>
      </c>
      <c r="M31">
        <v>1700</v>
      </c>
      <c r="N31">
        <v>1700</v>
      </c>
    </row>
    <row r="32" spans="1:14" x14ac:dyDescent="0.25">
      <c r="A32">
        <v>31</v>
      </c>
      <c r="C32" t="s">
        <v>135</v>
      </c>
      <c r="D32" t="s">
        <v>50</v>
      </c>
      <c r="F32" s="9">
        <v>44479</v>
      </c>
      <c r="G32" t="s">
        <v>66</v>
      </c>
      <c r="H32" s="9">
        <v>44479</v>
      </c>
      <c r="I32" t="s">
        <v>70</v>
      </c>
      <c r="J32">
        <v>1300</v>
      </c>
      <c r="K32">
        <v>1</v>
      </c>
      <c r="L32" t="s">
        <v>74</v>
      </c>
      <c r="M32">
        <v>1300</v>
      </c>
      <c r="N32">
        <v>1300</v>
      </c>
    </row>
    <row r="33" spans="1:14" x14ac:dyDescent="0.25">
      <c r="A33">
        <v>32</v>
      </c>
      <c r="C33" t="s">
        <v>136</v>
      </c>
      <c r="D33" t="s">
        <v>137</v>
      </c>
      <c r="F33" s="9">
        <v>44449</v>
      </c>
      <c r="G33" t="s">
        <v>138</v>
      </c>
      <c r="H33" s="9">
        <v>44479</v>
      </c>
      <c r="I33" t="s">
        <v>139</v>
      </c>
      <c r="J33">
        <v>1500</v>
      </c>
      <c r="K33">
        <v>1</v>
      </c>
      <c r="L33" t="s">
        <v>74</v>
      </c>
      <c r="M33">
        <v>1500</v>
      </c>
      <c r="N33">
        <v>1500</v>
      </c>
    </row>
    <row r="34" spans="1:14" x14ac:dyDescent="0.25">
      <c r="A34">
        <v>33</v>
      </c>
      <c r="C34" t="s">
        <v>140</v>
      </c>
      <c r="D34" t="s">
        <v>141</v>
      </c>
      <c r="F34" s="9">
        <v>44479</v>
      </c>
      <c r="G34" t="s">
        <v>96</v>
      </c>
      <c r="H34" s="9">
        <v>44479</v>
      </c>
      <c r="I34" t="s">
        <v>70</v>
      </c>
      <c r="J34" t="s">
        <v>142</v>
      </c>
      <c r="K34">
        <v>2</v>
      </c>
      <c r="L34" t="s">
        <v>142</v>
      </c>
      <c r="M34">
        <v>2737</v>
      </c>
      <c r="N34">
        <v>2737</v>
      </c>
    </row>
    <row r="35" spans="1:14" x14ac:dyDescent="0.25">
      <c r="A35">
        <v>34</v>
      </c>
      <c r="C35" t="s">
        <v>143</v>
      </c>
      <c r="D35" t="s">
        <v>72</v>
      </c>
      <c r="F35" s="9">
        <v>44479</v>
      </c>
      <c r="G35" t="s">
        <v>144</v>
      </c>
      <c r="H35" t="s">
        <v>145</v>
      </c>
      <c r="I35" t="s">
        <v>92</v>
      </c>
      <c r="J35">
        <v>1000</v>
      </c>
      <c r="K35">
        <v>4</v>
      </c>
      <c r="L35" t="s">
        <v>53</v>
      </c>
      <c r="M35">
        <v>4000</v>
      </c>
      <c r="N35">
        <v>2000</v>
      </c>
    </row>
    <row r="36" spans="1:14" x14ac:dyDescent="0.25">
      <c r="A36">
        <v>35</v>
      </c>
      <c r="C36" t="s">
        <v>146</v>
      </c>
      <c r="D36" t="s">
        <v>147</v>
      </c>
      <c r="F36" s="9">
        <v>44479</v>
      </c>
      <c r="G36" t="s">
        <v>148</v>
      </c>
      <c r="H36" s="9">
        <v>44479</v>
      </c>
      <c r="I36" t="s">
        <v>51</v>
      </c>
      <c r="J36">
        <v>1500</v>
      </c>
      <c r="K36">
        <v>1</v>
      </c>
      <c r="L36" t="s">
        <v>53</v>
      </c>
      <c r="M36">
        <v>1500</v>
      </c>
    </row>
    <row r="37" spans="1:14" x14ac:dyDescent="0.25">
      <c r="A37">
        <v>36</v>
      </c>
      <c r="C37" t="s">
        <v>149</v>
      </c>
      <c r="D37" t="s">
        <v>150</v>
      </c>
      <c r="F37" s="9">
        <v>44479</v>
      </c>
      <c r="G37" t="s">
        <v>151</v>
      </c>
      <c r="H37" s="9">
        <v>44540</v>
      </c>
      <c r="I37" t="s">
        <v>85</v>
      </c>
      <c r="J37">
        <v>1000</v>
      </c>
      <c r="K37">
        <v>2</v>
      </c>
      <c r="L37" t="s">
        <v>53</v>
      </c>
      <c r="M37">
        <v>2000</v>
      </c>
    </row>
    <row r="38" spans="1:14" x14ac:dyDescent="0.25">
      <c r="A38">
        <v>37</v>
      </c>
      <c r="C38" t="s">
        <v>117</v>
      </c>
      <c r="D38">
        <v>203</v>
      </c>
      <c r="F38" s="9">
        <v>44479</v>
      </c>
      <c r="G38" t="s">
        <v>152</v>
      </c>
      <c r="H38" s="9">
        <v>44510</v>
      </c>
      <c r="I38" t="s">
        <v>128</v>
      </c>
      <c r="J38">
        <v>1200</v>
      </c>
      <c r="K38">
        <v>1</v>
      </c>
      <c r="L38" t="s">
        <v>53</v>
      </c>
      <c r="M38">
        <v>1200</v>
      </c>
    </row>
    <row r="39" spans="1:14" x14ac:dyDescent="0.25">
      <c r="A39">
        <v>38</v>
      </c>
      <c r="C39" t="s">
        <v>153</v>
      </c>
      <c r="D39" t="s">
        <v>154</v>
      </c>
      <c r="F39" s="9">
        <v>44479</v>
      </c>
      <c r="G39" t="s">
        <v>155</v>
      </c>
      <c r="H39" s="9">
        <v>44479</v>
      </c>
      <c r="I39" t="s">
        <v>156</v>
      </c>
      <c r="J39">
        <v>1300</v>
      </c>
      <c r="K39">
        <v>1</v>
      </c>
      <c r="L39" t="s">
        <v>53</v>
      </c>
      <c r="M39">
        <v>1300</v>
      </c>
    </row>
    <row r="40" spans="1:14" x14ac:dyDescent="0.25">
      <c r="A40">
        <v>39</v>
      </c>
      <c r="C40" t="s">
        <v>157</v>
      </c>
      <c r="D40" t="s">
        <v>158</v>
      </c>
      <c r="F40" s="9">
        <v>44510</v>
      </c>
      <c r="G40" t="s">
        <v>159</v>
      </c>
      <c r="H40" s="9">
        <v>44510</v>
      </c>
      <c r="I40" t="s">
        <v>52</v>
      </c>
      <c r="J40">
        <v>1300</v>
      </c>
      <c r="K40">
        <v>2</v>
      </c>
      <c r="L40" t="s">
        <v>53</v>
      </c>
      <c r="M40">
        <v>2600</v>
      </c>
    </row>
    <row r="41" spans="1:14" x14ac:dyDescent="0.25">
      <c r="A41">
        <v>40</v>
      </c>
      <c r="C41" t="s">
        <v>160</v>
      </c>
      <c r="D41" t="s">
        <v>55</v>
      </c>
      <c r="F41" s="9">
        <v>44510</v>
      </c>
      <c r="G41" t="s">
        <v>161</v>
      </c>
      <c r="H41" s="9">
        <v>44540</v>
      </c>
      <c r="I41" t="s">
        <v>125</v>
      </c>
      <c r="J41">
        <v>1500</v>
      </c>
      <c r="K41">
        <v>1</v>
      </c>
      <c r="L41" t="s">
        <v>74</v>
      </c>
      <c r="M41">
        <v>1500</v>
      </c>
      <c r="N41">
        <v>1500</v>
      </c>
    </row>
    <row r="42" spans="1:14" x14ac:dyDescent="0.25">
      <c r="A42">
        <v>41</v>
      </c>
      <c r="C42" t="s">
        <v>162</v>
      </c>
      <c r="D42" t="s">
        <v>163</v>
      </c>
      <c r="F42" s="9">
        <v>44510</v>
      </c>
      <c r="G42" t="s">
        <v>134</v>
      </c>
      <c r="H42" s="9">
        <v>44540</v>
      </c>
      <c r="I42" t="s">
        <v>125</v>
      </c>
      <c r="J42">
        <v>1300</v>
      </c>
      <c r="K42">
        <v>1</v>
      </c>
      <c r="L42" t="s">
        <v>74</v>
      </c>
      <c r="M42">
        <v>1792</v>
      </c>
      <c r="N42">
        <v>1792</v>
      </c>
    </row>
    <row r="43" spans="1:14" x14ac:dyDescent="0.25">
      <c r="A43">
        <v>42</v>
      </c>
      <c r="C43" t="s">
        <v>164</v>
      </c>
      <c r="D43" t="s">
        <v>137</v>
      </c>
      <c r="F43" s="9">
        <v>44510</v>
      </c>
      <c r="G43" t="s">
        <v>128</v>
      </c>
      <c r="H43" s="9">
        <v>44540</v>
      </c>
      <c r="I43" t="s">
        <v>128</v>
      </c>
      <c r="J43">
        <v>1100</v>
      </c>
      <c r="K43">
        <v>1</v>
      </c>
      <c r="L43" t="s">
        <v>74</v>
      </c>
      <c r="M43">
        <v>1100</v>
      </c>
      <c r="N43">
        <v>1100</v>
      </c>
    </row>
    <row r="44" spans="1:14" x14ac:dyDescent="0.25">
      <c r="A44">
        <v>43</v>
      </c>
      <c r="C44" t="s">
        <v>165</v>
      </c>
      <c r="D44" t="s">
        <v>59</v>
      </c>
      <c r="F44" s="9">
        <v>44510</v>
      </c>
      <c r="G44" t="s">
        <v>152</v>
      </c>
      <c r="H44" t="s">
        <v>145</v>
      </c>
      <c r="I44" t="s">
        <v>152</v>
      </c>
      <c r="J44">
        <v>1000</v>
      </c>
      <c r="K44">
        <v>3</v>
      </c>
      <c r="L44" t="s">
        <v>53</v>
      </c>
      <c r="M44">
        <v>3432</v>
      </c>
    </row>
    <row r="45" spans="1:14" x14ac:dyDescent="0.25">
      <c r="A45">
        <v>44</v>
      </c>
      <c r="C45" t="s">
        <v>166</v>
      </c>
      <c r="D45" t="s">
        <v>167</v>
      </c>
      <c r="F45" s="9">
        <v>44510</v>
      </c>
      <c r="G45" t="s">
        <v>110</v>
      </c>
      <c r="H45" s="9">
        <v>44540</v>
      </c>
      <c r="I45" t="s">
        <v>168</v>
      </c>
      <c r="J45">
        <v>1500</v>
      </c>
      <c r="K45">
        <v>4</v>
      </c>
      <c r="L45" t="s">
        <v>74</v>
      </c>
      <c r="M45">
        <v>6000</v>
      </c>
      <c r="N45">
        <v>6000</v>
      </c>
    </row>
    <row r="46" spans="1:14" x14ac:dyDescent="0.25">
      <c r="A46">
        <v>45</v>
      </c>
      <c r="C46" t="s">
        <v>169</v>
      </c>
      <c r="D46" t="s">
        <v>170</v>
      </c>
      <c r="F46" s="9">
        <v>44510</v>
      </c>
      <c r="G46" t="s">
        <v>92</v>
      </c>
      <c r="H46" s="9">
        <v>44540</v>
      </c>
      <c r="I46" t="s">
        <v>171</v>
      </c>
      <c r="J46">
        <v>1000</v>
      </c>
      <c r="K46">
        <v>1</v>
      </c>
      <c r="L46" t="s">
        <v>53</v>
      </c>
      <c r="M46">
        <v>1000</v>
      </c>
    </row>
    <row r="47" spans="1:14" x14ac:dyDescent="0.25">
      <c r="A47">
        <v>46</v>
      </c>
      <c r="C47" t="s">
        <v>172</v>
      </c>
      <c r="D47" t="s">
        <v>173</v>
      </c>
      <c r="F47" s="9">
        <v>44510</v>
      </c>
      <c r="G47" t="s">
        <v>52</v>
      </c>
      <c r="H47" s="9">
        <v>44540</v>
      </c>
      <c r="I47" t="s">
        <v>128</v>
      </c>
      <c r="J47">
        <v>1000</v>
      </c>
      <c r="K47">
        <v>1</v>
      </c>
      <c r="L47" t="s">
        <v>53</v>
      </c>
      <c r="M47">
        <v>1000</v>
      </c>
    </row>
    <row r="48" spans="1:14" x14ac:dyDescent="0.25">
      <c r="A48">
        <v>47</v>
      </c>
      <c r="C48" t="s">
        <v>174</v>
      </c>
      <c r="D48" t="s">
        <v>175</v>
      </c>
      <c r="F48" s="9">
        <v>44510</v>
      </c>
      <c r="G48" t="s">
        <v>176</v>
      </c>
      <c r="H48" t="s">
        <v>177</v>
      </c>
      <c r="I48" t="s">
        <v>178</v>
      </c>
      <c r="J48">
        <v>1300</v>
      </c>
      <c r="K48">
        <v>2</v>
      </c>
      <c r="L48" t="s">
        <v>53</v>
      </c>
      <c r="M48">
        <v>2600</v>
      </c>
    </row>
    <row r="49" spans="1:14" x14ac:dyDescent="0.25">
      <c r="A49">
        <v>48</v>
      </c>
      <c r="C49" t="s">
        <v>179</v>
      </c>
      <c r="D49" t="s">
        <v>180</v>
      </c>
      <c r="F49" s="9">
        <v>44540</v>
      </c>
      <c r="G49" t="s">
        <v>181</v>
      </c>
      <c r="H49" t="s">
        <v>145</v>
      </c>
      <c r="I49" t="s">
        <v>182</v>
      </c>
      <c r="J49">
        <v>1000</v>
      </c>
      <c r="K49">
        <v>2</v>
      </c>
      <c r="L49" t="s">
        <v>53</v>
      </c>
      <c r="M49">
        <v>2400</v>
      </c>
      <c r="N49">
        <v>1400</v>
      </c>
    </row>
    <row r="50" spans="1:14" x14ac:dyDescent="0.25">
      <c r="A50">
        <v>49</v>
      </c>
      <c r="C50" t="s">
        <v>183</v>
      </c>
      <c r="D50" t="s">
        <v>79</v>
      </c>
      <c r="F50" s="9">
        <v>44540</v>
      </c>
      <c r="G50" t="s">
        <v>178</v>
      </c>
      <c r="H50" s="9">
        <v>44540</v>
      </c>
      <c r="I50" t="s">
        <v>171</v>
      </c>
      <c r="J50">
        <v>1000</v>
      </c>
      <c r="K50">
        <v>1</v>
      </c>
      <c r="L50" t="s">
        <v>74</v>
      </c>
      <c r="M50">
        <v>1000</v>
      </c>
      <c r="N50">
        <v>1000</v>
      </c>
    </row>
    <row r="51" spans="1:14" x14ac:dyDescent="0.25">
      <c r="A51">
        <v>50</v>
      </c>
      <c r="C51" t="s">
        <v>184</v>
      </c>
      <c r="D51" t="s">
        <v>163</v>
      </c>
      <c r="F51" s="9">
        <v>44540</v>
      </c>
      <c r="G51" t="s">
        <v>185</v>
      </c>
      <c r="H51" t="s">
        <v>145</v>
      </c>
      <c r="I51" t="s">
        <v>186</v>
      </c>
      <c r="J51">
        <v>1000</v>
      </c>
      <c r="K51">
        <v>2</v>
      </c>
      <c r="L51" t="s">
        <v>74</v>
      </c>
      <c r="M51">
        <v>2000</v>
      </c>
      <c r="N51">
        <v>2000</v>
      </c>
    </row>
    <row r="52" spans="1:14" x14ac:dyDescent="0.25">
      <c r="A52">
        <v>51</v>
      </c>
      <c r="C52" t="s">
        <v>187</v>
      </c>
      <c r="D52" t="s">
        <v>188</v>
      </c>
      <c r="F52" s="9" t="s">
        <v>177</v>
      </c>
      <c r="G52" t="s">
        <v>56</v>
      </c>
      <c r="H52" t="s">
        <v>145</v>
      </c>
      <c r="I52" t="s">
        <v>178</v>
      </c>
      <c r="J52">
        <v>1200</v>
      </c>
      <c r="K52">
        <v>2</v>
      </c>
      <c r="L52" t="s">
        <v>74</v>
      </c>
      <c r="M52">
        <v>2500</v>
      </c>
      <c r="N52">
        <v>2500</v>
      </c>
    </row>
    <row r="53" spans="1:14" x14ac:dyDescent="0.25">
      <c r="A53">
        <v>52</v>
      </c>
      <c r="C53" t="s">
        <v>189</v>
      </c>
      <c r="D53" t="s">
        <v>55</v>
      </c>
      <c r="F53" s="9">
        <v>44540</v>
      </c>
      <c r="G53" t="s">
        <v>156</v>
      </c>
      <c r="H53" t="s">
        <v>177</v>
      </c>
      <c r="I53" t="s">
        <v>70</v>
      </c>
      <c r="J53">
        <v>1300</v>
      </c>
      <c r="K53">
        <v>1</v>
      </c>
      <c r="L53" t="s">
        <v>74</v>
      </c>
      <c r="M53">
        <v>1500</v>
      </c>
      <c r="N53">
        <v>1500</v>
      </c>
    </row>
    <row r="54" spans="1:14" x14ac:dyDescent="0.25">
      <c r="A54">
        <v>53</v>
      </c>
      <c r="C54" t="s">
        <v>114</v>
      </c>
      <c r="D54" t="s">
        <v>147</v>
      </c>
      <c r="F54" s="9">
        <v>44540</v>
      </c>
      <c r="G54" t="s">
        <v>70</v>
      </c>
      <c r="H54" t="s">
        <v>177</v>
      </c>
      <c r="I54" t="s">
        <v>70</v>
      </c>
    </row>
    <row r="55" spans="1:14" x14ac:dyDescent="0.25">
      <c r="A55">
        <v>54</v>
      </c>
      <c r="C55" t="s">
        <v>190</v>
      </c>
      <c r="D55" t="s">
        <v>50</v>
      </c>
      <c r="F55" s="9" t="s">
        <v>177</v>
      </c>
      <c r="G55" t="s">
        <v>191</v>
      </c>
      <c r="H55" t="s">
        <v>145</v>
      </c>
      <c r="I55" t="s">
        <v>77</v>
      </c>
      <c r="J55">
        <v>1300</v>
      </c>
      <c r="K55">
        <v>1</v>
      </c>
      <c r="L55" t="s">
        <v>74</v>
      </c>
      <c r="M55">
        <v>1300</v>
      </c>
      <c r="N55">
        <v>1300</v>
      </c>
    </row>
    <row r="56" spans="1:14" x14ac:dyDescent="0.25">
      <c r="A56">
        <v>55</v>
      </c>
      <c r="C56" t="s">
        <v>192</v>
      </c>
      <c r="D56" t="s">
        <v>65</v>
      </c>
      <c r="F56" s="9" t="s">
        <v>145</v>
      </c>
      <c r="G56" t="s">
        <v>56</v>
      </c>
      <c r="H56" t="s">
        <v>145</v>
      </c>
      <c r="I56" t="s">
        <v>178</v>
      </c>
      <c r="J56">
        <v>1300</v>
      </c>
      <c r="K56">
        <v>1</v>
      </c>
      <c r="L56" t="s">
        <v>74</v>
      </c>
      <c r="M56">
        <v>1300</v>
      </c>
      <c r="N56">
        <v>1300</v>
      </c>
    </row>
    <row r="57" spans="1:14" x14ac:dyDescent="0.25">
      <c r="A57">
        <v>56</v>
      </c>
      <c r="C57" t="s">
        <v>193</v>
      </c>
      <c r="D57" t="s">
        <v>194</v>
      </c>
      <c r="F57" s="9" t="s">
        <v>145</v>
      </c>
      <c r="G57" t="s">
        <v>69</v>
      </c>
      <c r="H57" t="s">
        <v>195</v>
      </c>
      <c r="I57" t="s">
        <v>196</v>
      </c>
      <c r="J57">
        <v>1300</v>
      </c>
      <c r="K57">
        <v>1</v>
      </c>
      <c r="L57" t="s">
        <v>53</v>
      </c>
      <c r="M57">
        <v>1300</v>
      </c>
    </row>
    <row r="58" spans="1:14" x14ac:dyDescent="0.25">
      <c r="A58">
        <v>57</v>
      </c>
      <c r="C58" t="s">
        <v>197</v>
      </c>
      <c r="D58" t="s">
        <v>59</v>
      </c>
      <c r="F58" s="9" t="s">
        <v>195</v>
      </c>
      <c r="G58" t="s">
        <v>110</v>
      </c>
      <c r="H58" t="s">
        <v>198</v>
      </c>
      <c r="I58" t="s">
        <v>199</v>
      </c>
      <c r="J58">
        <v>1000</v>
      </c>
      <c r="K58">
        <v>1</v>
      </c>
      <c r="L58" t="s">
        <v>53</v>
      </c>
      <c r="M58">
        <v>1000</v>
      </c>
      <c r="N58">
        <v>1000</v>
      </c>
    </row>
    <row r="59" spans="1:14" x14ac:dyDescent="0.25">
      <c r="A59">
        <v>58</v>
      </c>
      <c r="C59" t="s">
        <v>200</v>
      </c>
      <c r="D59" t="s">
        <v>65</v>
      </c>
      <c r="F59" s="9" t="s">
        <v>198</v>
      </c>
      <c r="G59" t="s">
        <v>159</v>
      </c>
      <c r="H59" t="s">
        <v>201</v>
      </c>
      <c r="I59" t="s">
        <v>202</v>
      </c>
      <c r="J59">
        <v>1000</v>
      </c>
      <c r="K59">
        <v>1</v>
      </c>
      <c r="L59" t="s">
        <v>74</v>
      </c>
      <c r="M59">
        <v>1000</v>
      </c>
      <c r="N59">
        <v>1000</v>
      </c>
    </row>
    <row r="60" spans="1:14" x14ac:dyDescent="0.25">
      <c r="A60">
        <v>59</v>
      </c>
      <c r="C60" t="s">
        <v>203</v>
      </c>
      <c r="D60" t="s">
        <v>204</v>
      </c>
      <c r="F60" s="9" t="s">
        <v>201</v>
      </c>
      <c r="G60" t="s">
        <v>66</v>
      </c>
      <c r="H60" t="s">
        <v>201</v>
      </c>
      <c r="I60" t="s">
        <v>205</v>
      </c>
      <c r="J60" s="9" t="s">
        <v>142</v>
      </c>
      <c r="K60">
        <v>1</v>
      </c>
      <c r="L60" t="s">
        <v>142</v>
      </c>
      <c r="M60">
        <v>3041</v>
      </c>
      <c r="N60">
        <v>3041</v>
      </c>
    </row>
    <row r="61" spans="1:14" x14ac:dyDescent="0.25">
      <c r="A61">
        <v>60</v>
      </c>
      <c r="C61" t="s">
        <v>206</v>
      </c>
      <c r="D61" t="s">
        <v>55</v>
      </c>
      <c r="F61" s="9" t="s">
        <v>201</v>
      </c>
      <c r="G61" t="s">
        <v>207</v>
      </c>
      <c r="H61" t="s">
        <v>201</v>
      </c>
      <c r="I61" t="s">
        <v>185</v>
      </c>
      <c r="J61">
        <v>1200</v>
      </c>
      <c r="K61">
        <v>1</v>
      </c>
      <c r="L61" t="s">
        <v>53</v>
      </c>
      <c r="M61">
        <v>1200</v>
      </c>
    </row>
    <row r="62" spans="1:14" x14ac:dyDescent="0.25">
      <c r="A62">
        <v>61</v>
      </c>
      <c r="C62" t="s">
        <v>208</v>
      </c>
      <c r="D62" t="s">
        <v>88</v>
      </c>
      <c r="F62" s="9" t="s">
        <v>201</v>
      </c>
      <c r="G62" t="s">
        <v>151</v>
      </c>
      <c r="H62" t="s">
        <v>209</v>
      </c>
      <c r="I62" t="s">
        <v>151</v>
      </c>
      <c r="J62">
        <v>1500</v>
      </c>
      <c r="K62">
        <v>2</v>
      </c>
      <c r="L62" t="s">
        <v>74</v>
      </c>
      <c r="M62">
        <v>3000</v>
      </c>
      <c r="N62">
        <v>3000</v>
      </c>
    </row>
    <row r="63" spans="1:14" x14ac:dyDescent="0.25">
      <c r="A63">
        <v>62</v>
      </c>
      <c r="C63" t="s">
        <v>210</v>
      </c>
      <c r="D63" t="s">
        <v>84</v>
      </c>
      <c r="F63" s="9" t="s">
        <v>201</v>
      </c>
      <c r="G63" t="s">
        <v>185</v>
      </c>
      <c r="H63" t="s">
        <v>211</v>
      </c>
      <c r="I63" t="s">
        <v>212</v>
      </c>
      <c r="J63">
        <v>1600</v>
      </c>
      <c r="K63">
        <v>1</v>
      </c>
      <c r="L63" t="s">
        <v>53</v>
      </c>
      <c r="M63">
        <v>1600</v>
      </c>
    </row>
    <row r="64" spans="1:14" x14ac:dyDescent="0.25">
      <c r="A64">
        <v>63</v>
      </c>
      <c r="C64" t="s">
        <v>213</v>
      </c>
      <c r="D64" t="s">
        <v>214</v>
      </c>
      <c r="F64" s="9" t="s">
        <v>201</v>
      </c>
      <c r="G64" t="s">
        <v>69</v>
      </c>
      <c r="H64" t="s">
        <v>215</v>
      </c>
      <c r="I64" t="s">
        <v>216</v>
      </c>
      <c r="J64">
        <v>1200</v>
      </c>
      <c r="K64">
        <v>1</v>
      </c>
      <c r="L64" t="s">
        <v>74</v>
      </c>
      <c r="M64">
        <v>1200</v>
      </c>
      <c r="N64">
        <v>1200</v>
      </c>
    </row>
    <row r="65" spans="1:14" x14ac:dyDescent="0.25">
      <c r="A65">
        <v>64</v>
      </c>
      <c r="C65" t="s">
        <v>217</v>
      </c>
      <c r="D65" t="s">
        <v>50</v>
      </c>
      <c r="F65" s="9" t="s">
        <v>215</v>
      </c>
      <c r="G65" t="s">
        <v>85</v>
      </c>
      <c r="H65" t="s">
        <v>209</v>
      </c>
      <c r="I65" t="s">
        <v>63</v>
      </c>
      <c r="J65">
        <v>1000</v>
      </c>
      <c r="K65">
        <v>2</v>
      </c>
      <c r="L65" t="s">
        <v>53</v>
      </c>
      <c r="M65">
        <v>2000</v>
      </c>
      <c r="N65">
        <v>1000</v>
      </c>
    </row>
    <row r="66" spans="1:14" x14ac:dyDescent="0.25">
      <c r="A66">
        <v>65</v>
      </c>
      <c r="C66" t="s">
        <v>218</v>
      </c>
      <c r="D66" t="s">
        <v>62</v>
      </c>
      <c r="F66" s="9" t="s">
        <v>215</v>
      </c>
      <c r="G66" t="s">
        <v>101</v>
      </c>
      <c r="H66" t="s">
        <v>209</v>
      </c>
      <c r="I66" t="s">
        <v>219</v>
      </c>
      <c r="J66">
        <v>1000</v>
      </c>
      <c r="K66">
        <v>1</v>
      </c>
      <c r="L66" t="s">
        <v>53</v>
      </c>
      <c r="M66">
        <v>1000</v>
      </c>
    </row>
    <row r="67" spans="1:14" x14ac:dyDescent="0.25">
      <c r="A67">
        <v>66</v>
      </c>
      <c r="C67" t="s">
        <v>220</v>
      </c>
      <c r="D67" t="s">
        <v>79</v>
      </c>
      <c r="F67" s="9" t="s">
        <v>215</v>
      </c>
      <c r="G67" t="s">
        <v>182</v>
      </c>
      <c r="H67" t="s">
        <v>221</v>
      </c>
      <c r="I67" t="s">
        <v>125</v>
      </c>
      <c r="J67">
        <v>1000</v>
      </c>
      <c r="K67">
        <v>3</v>
      </c>
      <c r="L67" t="s">
        <v>53</v>
      </c>
      <c r="M67">
        <v>3000</v>
      </c>
    </row>
    <row r="68" spans="1:14" x14ac:dyDescent="0.25">
      <c r="A68">
        <v>67</v>
      </c>
      <c r="C68" t="s">
        <v>222</v>
      </c>
      <c r="D68" t="s">
        <v>223</v>
      </c>
      <c r="F68" s="9" t="s">
        <v>201</v>
      </c>
      <c r="G68" t="s">
        <v>82</v>
      </c>
      <c r="H68" t="s">
        <v>224</v>
      </c>
      <c r="I68" t="s">
        <v>125</v>
      </c>
      <c r="J68">
        <v>2000</v>
      </c>
      <c r="K68">
        <v>6</v>
      </c>
      <c r="L68" t="s">
        <v>74</v>
      </c>
      <c r="M68">
        <v>12000</v>
      </c>
      <c r="N68">
        <v>5000</v>
      </c>
    </row>
    <row r="69" spans="1:14" x14ac:dyDescent="0.25">
      <c r="A69">
        <v>68</v>
      </c>
      <c r="C69" t="s">
        <v>225</v>
      </c>
      <c r="D69" t="s">
        <v>65</v>
      </c>
      <c r="F69" s="9" t="s">
        <v>215</v>
      </c>
      <c r="G69" t="s">
        <v>178</v>
      </c>
      <c r="H69" t="s">
        <v>209</v>
      </c>
      <c r="I69" t="s">
        <v>226</v>
      </c>
      <c r="J69">
        <v>1200</v>
      </c>
      <c r="K69">
        <v>1</v>
      </c>
      <c r="L69" t="s">
        <v>53</v>
      </c>
      <c r="M69">
        <v>1350</v>
      </c>
    </row>
    <row r="70" spans="1:14" x14ac:dyDescent="0.25">
      <c r="A70">
        <v>69</v>
      </c>
      <c r="C70" t="s">
        <v>227</v>
      </c>
      <c r="D70" t="s">
        <v>163</v>
      </c>
      <c r="F70" s="9" t="s">
        <v>215</v>
      </c>
      <c r="G70" t="s">
        <v>228</v>
      </c>
      <c r="H70" t="s">
        <v>224</v>
      </c>
      <c r="I70" t="s">
        <v>229</v>
      </c>
      <c r="J70">
        <v>1000</v>
      </c>
      <c r="K70">
        <v>1</v>
      </c>
      <c r="L70" t="s">
        <v>74</v>
      </c>
      <c r="M70">
        <v>1998</v>
      </c>
      <c r="N70">
        <v>1998</v>
      </c>
    </row>
    <row r="71" spans="1:14" x14ac:dyDescent="0.25">
      <c r="A71">
        <v>70</v>
      </c>
      <c r="C71" t="s">
        <v>230</v>
      </c>
      <c r="D71" t="s">
        <v>55</v>
      </c>
      <c r="F71" s="9" t="s">
        <v>215</v>
      </c>
      <c r="G71" t="s">
        <v>231</v>
      </c>
      <c r="H71" t="s">
        <v>209</v>
      </c>
      <c r="I71" t="s">
        <v>63</v>
      </c>
      <c r="J71">
        <v>1000</v>
      </c>
      <c r="K71">
        <v>1</v>
      </c>
      <c r="L71" t="s">
        <v>74</v>
      </c>
      <c r="M71">
        <v>1000</v>
      </c>
      <c r="N71">
        <v>1000</v>
      </c>
    </row>
    <row r="72" spans="1:14" x14ac:dyDescent="0.25">
      <c r="A72">
        <v>71</v>
      </c>
      <c r="C72" t="s">
        <v>232</v>
      </c>
      <c r="D72" t="s">
        <v>233</v>
      </c>
      <c r="F72" s="9" t="s">
        <v>215</v>
      </c>
      <c r="G72" t="s">
        <v>76</v>
      </c>
      <c r="H72" t="s">
        <v>234</v>
      </c>
      <c r="I72" t="s">
        <v>101</v>
      </c>
      <c r="J72">
        <v>1000</v>
      </c>
      <c r="K72">
        <v>3</v>
      </c>
      <c r="L72" t="s">
        <v>53</v>
      </c>
      <c r="M72">
        <v>3500</v>
      </c>
      <c r="N72">
        <v>500</v>
      </c>
    </row>
    <row r="73" spans="1:14" x14ac:dyDescent="0.25">
      <c r="A73">
        <v>72</v>
      </c>
      <c r="C73" t="s">
        <v>235</v>
      </c>
      <c r="D73" t="s">
        <v>59</v>
      </c>
      <c r="F73" s="9" t="s">
        <v>215</v>
      </c>
      <c r="G73" t="s">
        <v>70</v>
      </c>
      <c r="H73" t="s">
        <v>224</v>
      </c>
      <c r="I73" t="s">
        <v>69</v>
      </c>
      <c r="J73">
        <v>1000</v>
      </c>
      <c r="K73">
        <v>2</v>
      </c>
      <c r="L73" t="s">
        <v>74</v>
      </c>
      <c r="M73">
        <v>2000</v>
      </c>
      <c r="N73">
        <v>2000</v>
      </c>
    </row>
    <row r="74" spans="1:14" x14ac:dyDescent="0.25">
      <c r="A74">
        <v>73</v>
      </c>
      <c r="C74" t="s">
        <v>236</v>
      </c>
      <c r="D74" t="s">
        <v>112</v>
      </c>
      <c r="F74" s="9" t="s">
        <v>209</v>
      </c>
      <c r="G74" t="s">
        <v>85</v>
      </c>
      <c r="H74" t="s">
        <v>224</v>
      </c>
      <c r="I74" t="s">
        <v>110</v>
      </c>
      <c r="J74">
        <v>1300</v>
      </c>
      <c r="K74">
        <v>2</v>
      </c>
      <c r="L74" t="s">
        <v>53</v>
      </c>
      <c r="M74">
        <v>2300</v>
      </c>
    </row>
    <row r="75" spans="1:14" x14ac:dyDescent="0.25">
      <c r="A75">
        <v>74</v>
      </c>
      <c r="C75" t="s">
        <v>237</v>
      </c>
      <c r="D75" t="s">
        <v>62</v>
      </c>
      <c r="F75" s="9" t="s">
        <v>209</v>
      </c>
      <c r="G75" t="s">
        <v>212</v>
      </c>
      <c r="H75" t="s">
        <v>209</v>
      </c>
      <c r="I75" t="s">
        <v>171</v>
      </c>
      <c r="J75">
        <v>1500</v>
      </c>
      <c r="K75">
        <v>1</v>
      </c>
      <c r="L75" t="s">
        <v>74</v>
      </c>
      <c r="M75">
        <v>1500</v>
      </c>
      <c r="N75">
        <v>1500</v>
      </c>
    </row>
    <row r="76" spans="1:14" x14ac:dyDescent="0.25">
      <c r="A76">
        <v>75</v>
      </c>
      <c r="C76" t="s">
        <v>238</v>
      </c>
      <c r="D76" t="s">
        <v>214</v>
      </c>
      <c r="F76" s="9" t="s">
        <v>209</v>
      </c>
      <c r="G76" t="s">
        <v>76</v>
      </c>
      <c r="H76" t="s">
        <v>224</v>
      </c>
      <c r="I76" t="s">
        <v>125</v>
      </c>
      <c r="J76">
        <v>1200</v>
      </c>
      <c r="K76">
        <v>1</v>
      </c>
      <c r="L76" t="s">
        <v>53</v>
      </c>
      <c r="M76">
        <v>1200</v>
      </c>
    </row>
    <row r="77" spans="1:14" x14ac:dyDescent="0.25">
      <c r="A77">
        <v>76</v>
      </c>
      <c r="C77" t="s">
        <v>239</v>
      </c>
      <c r="D77" t="s">
        <v>240</v>
      </c>
      <c r="F77" s="9" t="s">
        <v>209</v>
      </c>
      <c r="G77" t="s">
        <v>82</v>
      </c>
      <c r="H77" t="s">
        <v>224</v>
      </c>
      <c r="I77" t="s">
        <v>125</v>
      </c>
      <c r="J77" t="s">
        <v>142</v>
      </c>
      <c r="K77">
        <v>1</v>
      </c>
      <c r="L77" t="s">
        <v>142</v>
      </c>
      <c r="M77">
        <v>7035</v>
      </c>
      <c r="N77">
        <v>7035</v>
      </c>
    </row>
    <row r="78" spans="1:14" x14ac:dyDescent="0.25">
      <c r="A78">
        <v>77</v>
      </c>
      <c r="C78" t="s">
        <v>241</v>
      </c>
      <c r="D78" t="s">
        <v>50</v>
      </c>
      <c r="F78" s="9" t="s">
        <v>209</v>
      </c>
      <c r="G78" t="s">
        <v>242</v>
      </c>
      <c r="H78" t="s">
        <v>224</v>
      </c>
      <c r="I78" t="s">
        <v>128</v>
      </c>
      <c r="J78">
        <v>1200</v>
      </c>
      <c r="K78">
        <v>1</v>
      </c>
      <c r="L78" t="s">
        <v>53</v>
      </c>
      <c r="M78">
        <v>1200</v>
      </c>
    </row>
    <row r="79" spans="1:14" x14ac:dyDescent="0.25">
      <c r="A79">
        <v>78</v>
      </c>
      <c r="C79" t="s">
        <v>243</v>
      </c>
      <c r="D79" t="s">
        <v>72</v>
      </c>
      <c r="F79" s="9" t="s">
        <v>224</v>
      </c>
      <c r="G79" t="s">
        <v>216</v>
      </c>
      <c r="H79" t="s">
        <v>221</v>
      </c>
      <c r="I79" t="s">
        <v>244</v>
      </c>
      <c r="J79">
        <v>1200</v>
      </c>
      <c r="K79">
        <v>1</v>
      </c>
      <c r="L79" t="s">
        <v>53</v>
      </c>
      <c r="M79">
        <v>1200</v>
      </c>
    </row>
    <row r="80" spans="1:14" x14ac:dyDescent="0.25">
      <c r="A80">
        <v>79</v>
      </c>
      <c r="C80" t="s">
        <v>245</v>
      </c>
      <c r="D80" t="s">
        <v>62</v>
      </c>
      <c r="F80" s="9" t="s">
        <v>224</v>
      </c>
      <c r="G80" t="s">
        <v>51</v>
      </c>
      <c r="H80" t="s">
        <v>221</v>
      </c>
      <c r="I80" t="s">
        <v>92</v>
      </c>
      <c r="J80">
        <v>1200</v>
      </c>
      <c r="K80">
        <v>2</v>
      </c>
      <c r="L80" t="s">
        <v>53</v>
      </c>
      <c r="M80">
        <v>2688</v>
      </c>
      <c r="N80">
        <v>2688</v>
      </c>
    </row>
    <row r="81" spans="1:14" x14ac:dyDescent="0.25">
      <c r="A81">
        <v>80</v>
      </c>
      <c r="C81" t="s">
        <v>246</v>
      </c>
      <c r="D81" t="s">
        <v>247</v>
      </c>
      <c r="F81" s="9" t="s">
        <v>224</v>
      </c>
      <c r="G81" t="s">
        <v>51</v>
      </c>
      <c r="H81" t="s">
        <v>221</v>
      </c>
      <c r="I81" t="s">
        <v>244</v>
      </c>
      <c r="J81">
        <v>1300</v>
      </c>
      <c r="K81">
        <v>1</v>
      </c>
      <c r="L81" t="s">
        <v>53</v>
      </c>
      <c r="M81">
        <v>1300</v>
      </c>
    </row>
    <row r="82" spans="1:14" x14ac:dyDescent="0.25">
      <c r="A82">
        <v>81</v>
      </c>
      <c r="C82" t="s">
        <v>248</v>
      </c>
      <c r="D82" t="s">
        <v>65</v>
      </c>
      <c r="F82" s="9" t="s">
        <v>224</v>
      </c>
      <c r="G82" t="s">
        <v>152</v>
      </c>
      <c r="H82" t="s">
        <v>221</v>
      </c>
      <c r="I82" t="s">
        <v>249</v>
      </c>
      <c r="J82">
        <v>1200</v>
      </c>
      <c r="K82">
        <v>1</v>
      </c>
      <c r="L82" t="s">
        <v>74</v>
      </c>
      <c r="M82">
        <v>1344</v>
      </c>
      <c r="N82">
        <v>1344</v>
      </c>
    </row>
    <row r="83" spans="1:14" x14ac:dyDescent="0.25">
      <c r="A83">
        <v>82</v>
      </c>
      <c r="C83" t="s">
        <v>250</v>
      </c>
      <c r="D83" t="s">
        <v>163</v>
      </c>
      <c r="F83" s="9" t="s">
        <v>224</v>
      </c>
      <c r="G83" t="s">
        <v>212</v>
      </c>
      <c r="H83" t="s">
        <v>234</v>
      </c>
      <c r="I83" t="s">
        <v>226</v>
      </c>
      <c r="J83" s="9" t="s">
        <v>142</v>
      </c>
      <c r="K83">
        <v>2</v>
      </c>
      <c r="L83" t="s">
        <v>142</v>
      </c>
      <c r="M83">
        <f>1216+1216</f>
        <v>2432</v>
      </c>
      <c r="N83">
        <v>2432</v>
      </c>
    </row>
    <row r="84" spans="1:14" x14ac:dyDescent="0.25">
      <c r="A84">
        <v>83</v>
      </c>
      <c r="C84" t="s">
        <v>251</v>
      </c>
      <c r="D84" t="s">
        <v>252</v>
      </c>
      <c r="F84" s="9" t="s">
        <v>224</v>
      </c>
      <c r="G84" t="s">
        <v>231</v>
      </c>
      <c r="H84" t="s">
        <v>221</v>
      </c>
      <c r="I84" t="s">
        <v>231</v>
      </c>
      <c r="J84">
        <v>3000</v>
      </c>
      <c r="K84">
        <v>1</v>
      </c>
      <c r="L84" t="s">
        <v>74</v>
      </c>
      <c r="M84">
        <v>3000</v>
      </c>
      <c r="N84">
        <v>1900</v>
      </c>
    </row>
    <row r="85" spans="1:14" x14ac:dyDescent="0.25">
      <c r="A85">
        <v>84</v>
      </c>
      <c r="C85" t="s">
        <v>253</v>
      </c>
      <c r="D85" t="s">
        <v>132</v>
      </c>
      <c r="F85" s="9" t="s">
        <v>224</v>
      </c>
      <c r="G85" t="s">
        <v>191</v>
      </c>
      <c r="H85" t="s">
        <v>221</v>
      </c>
      <c r="I85" t="s">
        <v>254</v>
      </c>
      <c r="J85" s="9" t="s">
        <v>142</v>
      </c>
      <c r="K85">
        <v>1</v>
      </c>
      <c r="L85" t="s">
        <v>142</v>
      </c>
      <c r="M85">
        <f>1216+300</f>
        <v>1516</v>
      </c>
      <c r="N85">
        <v>1216</v>
      </c>
    </row>
    <row r="86" spans="1:14" x14ac:dyDescent="0.25">
      <c r="A86">
        <v>85</v>
      </c>
      <c r="C86" t="s">
        <v>255</v>
      </c>
      <c r="D86" t="s">
        <v>59</v>
      </c>
      <c r="F86" s="9" t="s">
        <v>221</v>
      </c>
      <c r="G86" t="s">
        <v>94</v>
      </c>
      <c r="H86" t="s">
        <v>234</v>
      </c>
      <c r="I86" t="s">
        <v>70</v>
      </c>
      <c r="J86">
        <v>1000</v>
      </c>
      <c r="K86">
        <v>2</v>
      </c>
      <c r="L86" t="s">
        <v>74</v>
      </c>
      <c r="M86">
        <v>2000</v>
      </c>
      <c r="N86">
        <v>2000</v>
      </c>
    </row>
    <row r="87" spans="1:14" x14ac:dyDescent="0.25">
      <c r="A87">
        <v>86</v>
      </c>
      <c r="C87" t="s">
        <v>256</v>
      </c>
      <c r="D87" t="s">
        <v>106</v>
      </c>
      <c r="F87" s="9" t="s">
        <v>221</v>
      </c>
      <c r="G87" t="s">
        <v>94</v>
      </c>
      <c r="H87" t="s">
        <v>221</v>
      </c>
      <c r="I87" t="s">
        <v>257</v>
      </c>
      <c r="J87">
        <v>1700</v>
      </c>
      <c r="K87">
        <v>1</v>
      </c>
      <c r="L87" t="s">
        <v>74</v>
      </c>
      <c r="M87">
        <v>1700</v>
      </c>
      <c r="N87">
        <v>1700</v>
      </c>
    </row>
    <row r="88" spans="1:14" x14ac:dyDescent="0.25">
      <c r="A88">
        <v>87</v>
      </c>
      <c r="C88" t="s">
        <v>258</v>
      </c>
      <c r="D88" t="s">
        <v>259</v>
      </c>
      <c r="F88" s="9" t="s">
        <v>221</v>
      </c>
      <c r="G88" t="s">
        <v>216</v>
      </c>
      <c r="H88" t="s">
        <v>221</v>
      </c>
      <c r="I88" t="s">
        <v>110</v>
      </c>
      <c r="J88">
        <v>1000</v>
      </c>
      <c r="K88">
        <v>1</v>
      </c>
      <c r="L88" t="s">
        <v>74</v>
      </c>
      <c r="M88">
        <v>1000</v>
      </c>
      <c r="N88">
        <v>1000</v>
      </c>
    </row>
    <row r="89" spans="1:14" x14ac:dyDescent="0.25">
      <c r="A89">
        <v>88</v>
      </c>
      <c r="C89" t="s">
        <v>260</v>
      </c>
      <c r="D89" t="s">
        <v>261</v>
      </c>
      <c r="F89" s="9" t="s">
        <v>221</v>
      </c>
      <c r="G89" t="s">
        <v>262</v>
      </c>
      <c r="H89" t="s">
        <v>234</v>
      </c>
      <c r="I89" t="s">
        <v>134</v>
      </c>
      <c r="J89">
        <v>1700</v>
      </c>
      <c r="K89">
        <v>1</v>
      </c>
      <c r="L89" t="s">
        <v>74</v>
      </c>
      <c r="M89">
        <v>1700</v>
      </c>
      <c r="N89">
        <v>1700</v>
      </c>
    </row>
    <row r="90" spans="1:14" x14ac:dyDescent="0.25">
      <c r="A90">
        <v>89</v>
      </c>
      <c r="C90" t="s">
        <v>263</v>
      </c>
      <c r="D90" t="s">
        <v>264</v>
      </c>
      <c r="F90" s="9" t="s">
        <v>221</v>
      </c>
      <c r="G90" t="s">
        <v>128</v>
      </c>
      <c r="H90" t="s">
        <v>234</v>
      </c>
      <c r="I90" t="s">
        <v>226</v>
      </c>
      <c r="J90">
        <v>1300</v>
      </c>
      <c r="K90">
        <v>1</v>
      </c>
      <c r="L90" t="s">
        <v>53</v>
      </c>
      <c r="M90">
        <v>1300</v>
      </c>
    </row>
    <row r="91" spans="1:14" x14ac:dyDescent="0.25">
      <c r="A91">
        <v>90</v>
      </c>
      <c r="C91" t="s">
        <v>265</v>
      </c>
      <c r="D91" t="s">
        <v>65</v>
      </c>
      <c r="F91" s="9" t="s">
        <v>221</v>
      </c>
      <c r="G91" t="s">
        <v>151</v>
      </c>
      <c r="H91" t="s">
        <v>234</v>
      </c>
      <c r="I91" t="s">
        <v>122</v>
      </c>
      <c r="J91">
        <v>1000</v>
      </c>
      <c r="K91">
        <v>1</v>
      </c>
      <c r="L91" t="s">
        <v>74</v>
      </c>
      <c r="M91">
        <v>1000</v>
      </c>
      <c r="N91">
        <v>1000</v>
      </c>
    </row>
    <row r="92" spans="1:14" x14ac:dyDescent="0.25">
      <c r="A92">
        <v>91</v>
      </c>
      <c r="C92" t="s">
        <v>266</v>
      </c>
      <c r="D92" t="s">
        <v>79</v>
      </c>
      <c r="F92" s="9" t="s">
        <v>221</v>
      </c>
      <c r="G92" t="s">
        <v>73</v>
      </c>
      <c r="H92" t="s">
        <v>267</v>
      </c>
      <c r="I92" t="s">
        <v>69</v>
      </c>
      <c r="J92">
        <v>1000</v>
      </c>
      <c r="K92">
        <v>2</v>
      </c>
      <c r="L92" t="s">
        <v>74</v>
      </c>
      <c r="M92">
        <v>2400</v>
      </c>
      <c r="N92">
        <v>2400</v>
      </c>
    </row>
    <row r="93" spans="1:14" x14ac:dyDescent="0.25">
      <c r="A93">
        <v>92</v>
      </c>
      <c r="C93" t="s">
        <v>248</v>
      </c>
      <c r="D93" t="s">
        <v>170</v>
      </c>
      <c r="F93" s="9" t="s">
        <v>221</v>
      </c>
      <c r="G93" t="s">
        <v>185</v>
      </c>
      <c r="H93" t="s">
        <v>234</v>
      </c>
      <c r="I93" t="s">
        <v>110</v>
      </c>
      <c r="J93">
        <v>1200</v>
      </c>
      <c r="K93">
        <v>1</v>
      </c>
      <c r="L93" t="s">
        <v>74</v>
      </c>
      <c r="M93">
        <v>1380</v>
      </c>
      <c r="N93">
        <v>1380</v>
      </c>
    </row>
    <row r="94" spans="1:14" x14ac:dyDescent="0.25">
      <c r="A94">
        <v>93</v>
      </c>
      <c r="C94" t="s">
        <v>268</v>
      </c>
      <c r="D94" t="s">
        <v>72</v>
      </c>
      <c r="F94" s="9" t="s">
        <v>221</v>
      </c>
      <c r="G94" t="s">
        <v>69</v>
      </c>
      <c r="H94" t="s">
        <v>234</v>
      </c>
      <c r="I94" t="s">
        <v>63</v>
      </c>
      <c r="J94">
        <v>1300</v>
      </c>
      <c r="K94">
        <v>1</v>
      </c>
      <c r="L94" t="s">
        <v>74</v>
      </c>
      <c r="M94">
        <v>1300</v>
      </c>
      <c r="N94">
        <v>500</v>
      </c>
    </row>
    <row r="95" spans="1:14" x14ac:dyDescent="0.25">
      <c r="A95">
        <v>94</v>
      </c>
      <c r="C95" t="s">
        <v>269</v>
      </c>
      <c r="D95" t="s">
        <v>270</v>
      </c>
      <c r="F95" s="9" t="s">
        <v>221</v>
      </c>
      <c r="G95" t="s">
        <v>271</v>
      </c>
      <c r="H95" t="s">
        <v>267</v>
      </c>
      <c r="I95" t="s">
        <v>139</v>
      </c>
      <c r="J95">
        <v>1200</v>
      </c>
      <c r="K95">
        <v>2</v>
      </c>
      <c r="L95" t="s">
        <v>74</v>
      </c>
      <c r="M95">
        <v>2200</v>
      </c>
      <c r="N95">
        <v>2200</v>
      </c>
    </row>
    <row r="96" spans="1:14" x14ac:dyDescent="0.25">
      <c r="A96">
        <v>95</v>
      </c>
      <c r="C96" t="s">
        <v>272</v>
      </c>
      <c r="D96" t="s">
        <v>62</v>
      </c>
      <c r="F96" s="9" t="s">
        <v>234</v>
      </c>
      <c r="G96" t="s">
        <v>66</v>
      </c>
      <c r="H96" t="s">
        <v>234</v>
      </c>
      <c r="I96" t="s">
        <v>185</v>
      </c>
      <c r="J96">
        <v>1000</v>
      </c>
      <c r="K96">
        <v>1</v>
      </c>
      <c r="L96" t="s">
        <v>74</v>
      </c>
      <c r="M96">
        <v>1000</v>
      </c>
      <c r="N96">
        <v>1000</v>
      </c>
    </row>
    <row r="97" spans="1:14" x14ac:dyDescent="0.25">
      <c r="A97">
        <v>96</v>
      </c>
      <c r="C97" t="s">
        <v>272</v>
      </c>
      <c r="D97" t="s">
        <v>112</v>
      </c>
      <c r="F97" s="9" t="s">
        <v>234</v>
      </c>
      <c r="G97" t="s">
        <v>51</v>
      </c>
      <c r="H97" t="s">
        <v>267</v>
      </c>
      <c r="I97" t="s">
        <v>134</v>
      </c>
      <c r="J97">
        <v>1300</v>
      </c>
      <c r="K97">
        <v>1</v>
      </c>
      <c r="L97" t="s">
        <v>74</v>
      </c>
      <c r="M97">
        <v>1300</v>
      </c>
      <c r="N97">
        <v>1300</v>
      </c>
    </row>
    <row r="98" spans="1:14" x14ac:dyDescent="0.25">
      <c r="A98">
        <v>97</v>
      </c>
      <c r="C98" t="s">
        <v>160</v>
      </c>
      <c r="D98" t="s">
        <v>173</v>
      </c>
      <c r="F98" s="9" t="s">
        <v>234</v>
      </c>
      <c r="G98" t="s">
        <v>101</v>
      </c>
      <c r="H98" t="s">
        <v>267</v>
      </c>
      <c r="I98" t="s">
        <v>161</v>
      </c>
      <c r="J98">
        <v>1000</v>
      </c>
      <c r="K98">
        <v>1</v>
      </c>
      <c r="L98" t="s">
        <v>74</v>
      </c>
      <c r="M98">
        <v>1000</v>
      </c>
      <c r="N98">
        <v>1000</v>
      </c>
    </row>
    <row r="99" spans="1:14" x14ac:dyDescent="0.25">
      <c r="A99">
        <v>98</v>
      </c>
      <c r="C99" t="s">
        <v>273</v>
      </c>
      <c r="D99" t="s">
        <v>274</v>
      </c>
      <c r="F99" s="9" t="s">
        <v>234</v>
      </c>
      <c r="G99" t="s">
        <v>275</v>
      </c>
      <c r="H99" t="s">
        <v>234</v>
      </c>
      <c r="I99" t="s">
        <v>185</v>
      </c>
      <c r="J99">
        <v>1200</v>
      </c>
      <c r="K99">
        <v>1</v>
      </c>
      <c r="L99" t="s">
        <v>53</v>
      </c>
      <c r="M99">
        <v>1200</v>
      </c>
    </row>
    <row r="100" spans="1:14" x14ac:dyDescent="0.25">
      <c r="A100">
        <v>99</v>
      </c>
      <c r="C100" t="s">
        <v>276</v>
      </c>
      <c r="D100" t="s">
        <v>84</v>
      </c>
      <c r="F100" s="9" t="s">
        <v>234</v>
      </c>
      <c r="G100" t="s">
        <v>277</v>
      </c>
      <c r="H100" t="s">
        <v>234</v>
      </c>
      <c r="I100" t="s">
        <v>278</v>
      </c>
      <c r="J100">
        <v>1900</v>
      </c>
      <c r="K100">
        <v>1</v>
      </c>
      <c r="L100" t="s">
        <v>53</v>
      </c>
      <c r="M100">
        <v>1900</v>
      </c>
    </row>
    <row r="101" spans="1:14" x14ac:dyDescent="0.25">
      <c r="A101">
        <v>100</v>
      </c>
      <c r="C101" t="s">
        <v>100</v>
      </c>
      <c r="D101" t="s">
        <v>279</v>
      </c>
      <c r="F101" s="9" t="s">
        <v>234</v>
      </c>
      <c r="G101" t="s">
        <v>69</v>
      </c>
      <c r="H101" t="s">
        <v>280</v>
      </c>
      <c r="I101" t="s">
        <v>82</v>
      </c>
      <c r="J101">
        <v>1700</v>
      </c>
      <c r="K101">
        <v>2</v>
      </c>
      <c r="L101" t="s">
        <v>53</v>
      </c>
      <c r="M101">
        <f>3400+3200</f>
        <v>6600</v>
      </c>
    </row>
    <row r="102" spans="1:14" x14ac:dyDescent="0.25">
      <c r="A102">
        <v>101</v>
      </c>
      <c r="C102" t="s">
        <v>281</v>
      </c>
      <c r="D102" t="s">
        <v>163</v>
      </c>
      <c r="F102" s="9" t="s">
        <v>234</v>
      </c>
      <c r="G102" t="s">
        <v>70</v>
      </c>
      <c r="H102" t="s">
        <v>267</v>
      </c>
      <c r="I102" t="s">
        <v>125</v>
      </c>
      <c r="J102">
        <v>1000</v>
      </c>
      <c r="K102">
        <v>1</v>
      </c>
      <c r="L102" t="s">
        <v>53</v>
      </c>
      <c r="M102">
        <v>1000</v>
      </c>
    </row>
    <row r="103" spans="1:14" x14ac:dyDescent="0.25">
      <c r="A103">
        <v>102</v>
      </c>
      <c r="C103" t="s">
        <v>282</v>
      </c>
      <c r="D103" t="s">
        <v>88</v>
      </c>
      <c r="F103" s="9" t="s">
        <v>267</v>
      </c>
      <c r="G103" t="s">
        <v>283</v>
      </c>
      <c r="H103" t="s">
        <v>284</v>
      </c>
      <c r="I103" t="s">
        <v>285</v>
      </c>
      <c r="J103">
        <v>1700</v>
      </c>
      <c r="K103">
        <v>1</v>
      </c>
      <c r="L103" t="s">
        <v>53</v>
      </c>
      <c r="M103">
        <v>1700</v>
      </c>
    </row>
    <row r="104" spans="1:14" x14ac:dyDescent="0.25">
      <c r="A104">
        <v>103</v>
      </c>
      <c r="C104" t="s">
        <v>286</v>
      </c>
      <c r="D104" t="s">
        <v>287</v>
      </c>
      <c r="F104" s="9" t="s">
        <v>267</v>
      </c>
      <c r="G104" t="s">
        <v>288</v>
      </c>
      <c r="H104" t="s">
        <v>267</v>
      </c>
      <c r="I104" t="s">
        <v>289</v>
      </c>
      <c r="J104">
        <v>2400</v>
      </c>
      <c r="K104">
        <v>2</v>
      </c>
      <c r="L104" t="s">
        <v>74</v>
      </c>
      <c r="M104">
        <v>2400</v>
      </c>
      <c r="N104">
        <v>2400</v>
      </c>
    </row>
    <row r="105" spans="1:14" x14ac:dyDescent="0.25">
      <c r="A105">
        <v>104</v>
      </c>
      <c r="C105" t="s">
        <v>290</v>
      </c>
      <c r="D105" t="s">
        <v>291</v>
      </c>
      <c r="F105" s="9" t="s">
        <v>267</v>
      </c>
      <c r="G105" t="s">
        <v>134</v>
      </c>
      <c r="H105" t="s">
        <v>280</v>
      </c>
      <c r="I105" t="s">
        <v>292</v>
      </c>
      <c r="J105">
        <v>1300</v>
      </c>
      <c r="K105">
        <v>2</v>
      </c>
      <c r="L105" t="s">
        <v>53</v>
      </c>
      <c r="M105">
        <v>2600</v>
      </c>
    </row>
    <row r="106" spans="1:14" x14ac:dyDescent="0.25">
      <c r="A106">
        <v>105</v>
      </c>
      <c r="C106" t="s">
        <v>293</v>
      </c>
      <c r="D106" t="s">
        <v>147</v>
      </c>
      <c r="F106" s="9" t="s">
        <v>267</v>
      </c>
      <c r="G106" t="s">
        <v>76</v>
      </c>
      <c r="H106" t="s">
        <v>280</v>
      </c>
      <c r="I106" t="s">
        <v>226</v>
      </c>
      <c r="J106">
        <v>1500</v>
      </c>
      <c r="K106">
        <v>1</v>
      </c>
      <c r="L106" t="s">
        <v>142</v>
      </c>
      <c r="M106">
        <v>1521</v>
      </c>
      <c r="N106">
        <v>1521</v>
      </c>
    </row>
    <row r="107" spans="1:14" x14ac:dyDescent="0.25">
      <c r="A107">
        <v>106</v>
      </c>
      <c r="C107" t="s">
        <v>294</v>
      </c>
      <c r="D107" t="s">
        <v>163</v>
      </c>
      <c r="F107" s="9" t="s">
        <v>267</v>
      </c>
      <c r="G107" t="s">
        <v>151</v>
      </c>
      <c r="H107" t="s">
        <v>280</v>
      </c>
      <c r="I107" t="s">
        <v>85</v>
      </c>
      <c r="J107">
        <v>1300</v>
      </c>
      <c r="K107">
        <v>1</v>
      </c>
      <c r="L107" t="s">
        <v>74</v>
      </c>
      <c r="M107">
        <v>1300</v>
      </c>
      <c r="N107">
        <v>1300</v>
      </c>
    </row>
    <row r="108" spans="1:14" x14ac:dyDescent="0.25">
      <c r="A108">
        <v>107</v>
      </c>
      <c r="C108" t="s">
        <v>295</v>
      </c>
      <c r="D108" t="s">
        <v>296</v>
      </c>
      <c r="F108" s="9" t="s">
        <v>267</v>
      </c>
      <c r="G108" t="s">
        <v>133</v>
      </c>
      <c r="H108" t="s">
        <v>280</v>
      </c>
      <c r="I108" t="s">
        <v>231</v>
      </c>
      <c r="J108">
        <v>3500</v>
      </c>
      <c r="K108">
        <v>1</v>
      </c>
      <c r="L108" t="s">
        <v>53</v>
      </c>
      <c r="M108">
        <v>3500</v>
      </c>
    </row>
    <row r="109" spans="1:14" x14ac:dyDescent="0.25">
      <c r="A109">
        <v>108</v>
      </c>
      <c r="C109" t="s">
        <v>297</v>
      </c>
      <c r="D109" t="s">
        <v>194</v>
      </c>
      <c r="F109" s="9" t="s">
        <v>267</v>
      </c>
      <c r="G109" t="s">
        <v>191</v>
      </c>
      <c r="H109" t="s">
        <v>280</v>
      </c>
      <c r="I109" t="s">
        <v>185</v>
      </c>
      <c r="J109">
        <v>1700</v>
      </c>
      <c r="K109">
        <v>1</v>
      </c>
      <c r="L109" t="s">
        <v>74</v>
      </c>
      <c r="M109">
        <v>1700</v>
      </c>
      <c r="N109">
        <v>1700</v>
      </c>
    </row>
    <row r="110" spans="1:14" x14ac:dyDescent="0.25">
      <c r="A110">
        <v>109</v>
      </c>
      <c r="C110" t="s">
        <v>298</v>
      </c>
      <c r="D110" t="s">
        <v>270</v>
      </c>
      <c r="F110" s="9" t="s">
        <v>267</v>
      </c>
      <c r="G110" t="s">
        <v>299</v>
      </c>
      <c r="H110" t="s">
        <v>280</v>
      </c>
      <c r="I110" t="s">
        <v>73</v>
      </c>
      <c r="J110">
        <v>1300</v>
      </c>
      <c r="K110">
        <v>1</v>
      </c>
      <c r="L110" t="s">
        <v>74</v>
      </c>
      <c r="M110">
        <v>1300</v>
      </c>
      <c r="N110">
        <v>1300</v>
      </c>
    </row>
    <row r="111" spans="1:14" x14ac:dyDescent="0.25">
      <c r="A111">
        <v>110</v>
      </c>
      <c r="C111" t="s">
        <v>300</v>
      </c>
      <c r="D111" t="s">
        <v>301</v>
      </c>
      <c r="F111" s="9" t="s">
        <v>267</v>
      </c>
      <c r="G111" t="s">
        <v>110</v>
      </c>
      <c r="H111" t="s">
        <v>280</v>
      </c>
      <c r="I111" t="s">
        <v>302</v>
      </c>
      <c r="J111">
        <v>1300</v>
      </c>
      <c r="K111">
        <v>1</v>
      </c>
      <c r="L111" t="s">
        <v>53</v>
      </c>
      <c r="M111">
        <v>1300</v>
      </c>
    </row>
    <row r="112" spans="1:14" x14ac:dyDescent="0.25">
      <c r="A112">
        <v>111</v>
      </c>
      <c r="C112" t="s">
        <v>303</v>
      </c>
      <c r="D112" t="s">
        <v>304</v>
      </c>
      <c r="F112" s="9" t="s">
        <v>267</v>
      </c>
      <c r="G112" t="s">
        <v>299</v>
      </c>
      <c r="H112" t="s">
        <v>267</v>
      </c>
      <c r="I112" t="s">
        <v>156</v>
      </c>
      <c r="J112">
        <v>1400</v>
      </c>
      <c r="K112">
        <v>1</v>
      </c>
      <c r="L112" t="s">
        <v>74</v>
      </c>
      <c r="M112">
        <v>1900</v>
      </c>
      <c r="N112">
        <v>1900</v>
      </c>
    </row>
    <row r="113" spans="1:14" x14ac:dyDescent="0.25">
      <c r="A113">
        <v>112</v>
      </c>
      <c r="C113" t="s">
        <v>305</v>
      </c>
      <c r="D113" t="s">
        <v>306</v>
      </c>
      <c r="F113" s="9" t="s">
        <v>267</v>
      </c>
      <c r="G113" t="s">
        <v>307</v>
      </c>
      <c r="H113" t="s">
        <v>280</v>
      </c>
      <c r="I113" t="s">
        <v>308</v>
      </c>
      <c r="J113">
        <v>1300</v>
      </c>
      <c r="K113">
        <v>1</v>
      </c>
      <c r="L113" t="s">
        <v>53</v>
      </c>
      <c r="M113">
        <v>1300</v>
      </c>
    </row>
    <row r="114" spans="1:14" x14ac:dyDescent="0.25">
      <c r="A114">
        <v>113</v>
      </c>
      <c r="C114" t="s">
        <v>309</v>
      </c>
      <c r="D114" t="s">
        <v>137</v>
      </c>
      <c r="F114" s="9" t="s">
        <v>267</v>
      </c>
      <c r="G114" t="s">
        <v>310</v>
      </c>
      <c r="H114" t="s">
        <v>280</v>
      </c>
      <c r="I114" t="s">
        <v>311</v>
      </c>
      <c r="J114">
        <v>1900</v>
      </c>
      <c r="K114">
        <v>1</v>
      </c>
      <c r="L114" t="s">
        <v>74</v>
      </c>
      <c r="M114">
        <v>1900</v>
      </c>
      <c r="N114">
        <v>1900</v>
      </c>
    </row>
    <row r="115" spans="1:14" x14ac:dyDescent="0.25">
      <c r="A115">
        <v>114</v>
      </c>
      <c r="C115" t="s">
        <v>312</v>
      </c>
      <c r="D115" t="s">
        <v>173</v>
      </c>
      <c r="F115" s="9" t="s">
        <v>267</v>
      </c>
      <c r="G115" t="s">
        <v>92</v>
      </c>
      <c r="H115" t="s">
        <v>280</v>
      </c>
      <c r="I115" t="s">
        <v>70</v>
      </c>
      <c r="J115">
        <v>1000</v>
      </c>
      <c r="K115">
        <v>1</v>
      </c>
      <c r="L115" t="s">
        <v>53</v>
      </c>
      <c r="M115">
        <v>1000</v>
      </c>
    </row>
    <row r="116" spans="1:14" x14ac:dyDescent="0.25">
      <c r="A116">
        <v>115</v>
      </c>
      <c r="C116" t="s">
        <v>313</v>
      </c>
      <c r="D116" t="s">
        <v>314</v>
      </c>
      <c r="F116" s="9" t="s">
        <v>267</v>
      </c>
      <c r="G116" t="s">
        <v>52</v>
      </c>
      <c r="H116" t="s">
        <v>280</v>
      </c>
      <c r="I116" t="s">
        <v>110</v>
      </c>
      <c r="J116">
        <v>1500</v>
      </c>
      <c r="K116">
        <v>2</v>
      </c>
      <c r="L116" t="s">
        <v>53</v>
      </c>
      <c r="M116">
        <v>3000</v>
      </c>
    </row>
    <row r="117" spans="1:14" x14ac:dyDescent="0.25">
      <c r="A117">
        <v>116</v>
      </c>
      <c r="C117" t="s">
        <v>315</v>
      </c>
      <c r="D117" t="s">
        <v>316</v>
      </c>
      <c r="F117" s="9" t="s">
        <v>267</v>
      </c>
      <c r="G117" t="s">
        <v>156</v>
      </c>
      <c r="H117" t="s">
        <v>280</v>
      </c>
      <c r="I117" t="s">
        <v>128</v>
      </c>
      <c r="J117">
        <v>3800</v>
      </c>
      <c r="K117">
        <v>2</v>
      </c>
      <c r="L117" t="s">
        <v>53</v>
      </c>
      <c r="M117">
        <v>3800</v>
      </c>
    </row>
    <row r="118" spans="1:14" x14ac:dyDescent="0.25">
      <c r="A118">
        <v>117</v>
      </c>
      <c r="C118" t="s">
        <v>317</v>
      </c>
      <c r="D118" t="s">
        <v>318</v>
      </c>
      <c r="F118" s="9" t="s">
        <v>280</v>
      </c>
      <c r="G118" t="s">
        <v>231</v>
      </c>
      <c r="H118" t="s">
        <v>319</v>
      </c>
      <c r="I118" t="s">
        <v>134</v>
      </c>
      <c r="J118" t="s">
        <v>142</v>
      </c>
      <c r="K118">
        <v>2</v>
      </c>
      <c r="L118" t="s">
        <v>142</v>
      </c>
      <c r="M118">
        <v>3041</v>
      </c>
      <c r="N118">
        <v>3041</v>
      </c>
    </row>
    <row r="119" spans="1:14" x14ac:dyDescent="0.25">
      <c r="A119">
        <v>118</v>
      </c>
      <c r="C119" t="s">
        <v>320</v>
      </c>
      <c r="D119" t="s">
        <v>65</v>
      </c>
      <c r="F119" s="9" t="s">
        <v>319</v>
      </c>
      <c r="G119" t="s">
        <v>216</v>
      </c>
      <c r="H119" t="s">
        <v>319</v>
      </c>
      <c r="I119" t="s">
        <v>52</v>
      </c>
      <c r="J119">
        <v>1300</v>
      </c>
      <c r="K119">
        <v>1</v>
      </c>
      <c r="L119" t="s">
        <v>53</v>
      </c>
      <c r="M119">
        <v>1300</v>
      </c>
      <c r="N119">
        <v>800</v>
      </c>
    </row>
    <row r="120" spans="1:14" x14ac:dyDescent="0.25">
      <c r="A120">
        <v>119</v>
      </c>
      <c r="C120" t="s">
        <v>321</v>
      </c>
      <c r="D120" t="s">
        <v>59</v>
      </c>
      <c r="F120" s="9" t="s">
        <v>280</v>
      </c>
      <c r="G120" t="s">
        <v>70</v>
      </c>
      <c r="H120" t="s">
        <v>319</v>
      </c>
      <c r="I120" t="s">
        <v>148</v>
      </c>
      <c r="J120">
        <v>1300</v>
      </c>
      <c r="K120">
        <v>1</v>
      </c>
      <c r="L120" t="s">
        <v>74</v>
      </c>
      <c r="M120">
        <v>1300</v>
      </c>
      <c r="N120">
        <v>1300</v>
      </c>
    </row>
    <row r="121" spans="1:14" x14ac:dyDescent="0.25">
      <c r="A121">
        <v>120</v>
      </c>
      <c r="C121" t="s">
        <v>322</v>
      </c>
      <c r="D121" t="s">
        <v>79</v>
      </c>
      <c r="F121" s="9" t="s">
        <v>319</v>
      </c>
      <c r="G121" t="s">
        <v>94</v>
      </c>
      <c r="H121" t="s">
        <v>319</v>
      </c>
      <c r="I121" t="s">
        <v>110</v>
      </c>
      <c r="J121" t="s">
        <v>142</v>
      </c>
      <c r="K121">
        <v>1</v>
      </c>
      <c r="M121">
        <v>1700</v>
      </c>
      <c r="N121">
        <v>1200</v>
      </c>
    </row>
    <row r="122" spans="1:14" x14ac:dyDescent="0.25">
      <c r="A122">
        <v>121</v>
      </c>
      <c r="C122" t="s">
        <v>323</v>
      </c>
      <c r="D122" t="s">
        <v>62</v>
      </c>
      <c r="F122" s="9" t="s">
        <v>319</v>
      </c>
      <c r="G122" t="s">
        <v>60</v>
      </c>
      <c r="H122" t="s">
        <v>324</v>
      </c>
      <c r="I122" t="s">
        <v>77</v>
      </c>
      <c r="J122">
        <v>1000</v>
      </c>
      <c r="K122">
        <v>2</v>
      </c>
      <c r="L122" t="s">
        <v>325</v>
      </c>
      <c r="M122">
        <v>2198</v>
      </c>
      <c r="N122">
        <v>2198</v>
      </c>
    </row>
    <row r="123" spans="1:14" x14ac:dyDescent="0.25">
      <c r="A123">
        <v>122</v>
      </c>
      <c r="C123" t="s">
        <v>326</v>
      </c>
      <c r="D123" t="s">
        <v>194</v>
      </c>
      <c r="F123" s="9" t="s">
        <v>319</v>
      </c>
      <c r="G123" t="s">
        <v>327</v>
      </c>
      <c r="H123" t="s">
        <v>319</v>
      </c>
      <c r="I123" t="s">
        <v>70</v>
      </c>
      <c r="J123">
        <v>1200</v>
      </c>
      <c r="K123">
        <v>1</v>
      </c>
      <c r="L123" t="s">
        <v>53</v>
      </c>
      <c r="M123">
        <v>1200</v>
      </c>
    </row>
    <row r="124" spans="1:14" x14ac:dyDescent="0.25">
      <c r="A124">
        <v>123</v>
      </c>
      <c r="C124" t="s">
        <v>328</v>
      </c>
      <c r="D124" t="s">
        <v>72</v>
      </c>
      <c r="F124" s="9" t="s">
        <v>319</v>
      </c>
      <c r="G124" t="s">
        <v>329</v>
      </c>
      <c r="H124" t="s">
        <v>319</v>
      </c>
      <c r="I124" t="s">
        <v>133</v>
      </c>
      <c r="J124">
        <v>1300</v>
      </c>
      <c r="K124">
        <v>1</v>
      </c>
      <c r="L124" t="s">
        <v>53</v>
      </c>
      <c r="M124">
        <v>1300</v>
      </c>
    </row>
    <row r="125" spans="1:14" x14ac:dyDescent="0.25">
      <c r="A125">
        <v>124</v>
      </c>
      <c r="C125" t="s">
        <v>330</v>
      </c>
      <c r="D125" t="s">
        <v>170</v>
      </c>
      <c r="F125" s="9" t="s">
        <v>319</v>
      </c>
      <c r="G125" t="s">
        <v>331</v>
      </c>
      <c r="H125" t="s">
        <v>332</v>
      </c>
      <c r="I125" t="s">
        <v>191</v>
      </c>
      <c r="J125">
        <v>1300</v>
      </c>
      <c r="K125">
        <v>1</v>
      </c>
      <c r="L125" t="s">
        <v>74</v>
      </c>
      <c r="M125">
        <v>1300</v>
      </c>
      <c r="N125">
        <v>1300</v>
      </c>
    </row>
    <row r="126" spans="1:14" x14ac:dyDescent="0.25">
      <c r="A126">
        <v>125</v>
      </c>
      <c r="C126" t="s">
        <v>333</v>
      </c>
      <c r="D126" t="s">
        <v>50</v>
      </c>
      <c r="F126" s="9" t="s">
        <v>332</v>
      </c>
      <c r="G126" t="s">
        <v>334</v>
      </c>
      <c r="H126" t="s">
        <v>324</v>
      </c>
      <c r="I126" t="s">
        <v>66</v>
      </c>
      <c r="J126">
        <v>1000</v>
      </c>
      <c r="K126">
        <v>1</v>
      </c>
      <c r="L126" t="s">
        <v>53</v>
      </c>
      <c r="M126">
        <v>1000</v>
      </c>
    </row>
    <row r="127" spans="1:14" x14ac:dyDescent="0.25">
      <c r="A127">
        <v>126</v>
      </c>
      <c r="C127" t="s">
        <v>335</v>
      </c>
      <c r="D127" t="s">
        <v>79</v>
      </c>
      <c r="F127" s="9" t="s">
        <v>332</v>
      </c>
      <c r="G127" t="s">
        <v>101</v>
      </c>
      <c r="H127" t="s">
        <v>324</v>
      </c>
      <c r="I127" t="s">
        <v>70</v>
      </c>
      <c r="J127">
        <v>1000</v>
      </c>
      <c r="K127">
        <v>2</v>
      </c>
      <c r="L127" t="s">
        <v>74</v>
      </c>
      <c r="M127">
        <v>2420</v>
      </c>
      <c r="N127">
        <v>2420</v>
      </c>
    </row>
    <row r="128" spans="1:14" x14ac:dyDescent="0.25">
      <c r="A128">
        <v>127</v>
      </c>
      <c r="C128" t="s">
        <v>336</v>
      </c>
      <c r="D128" t="s">
        <v>194</v>
      </c>
      <c r="F128" s="9" t="s">
        <v>332</v>
      </c>
      <c r="G128" t="s">
        <v>337</v>
      </c>
      <c r="H128" t="s">
        <v>332</v>
      </c>
      <c r="I128" t="s">
        <v>96</v>
      </c>
      <c r="J128">
        <v>1700</v>
      </c>
      <c r="K128">
        <v>1</v>
      </c>
      <c r="L128" t="s">
        <v>53</v>
      </c>
      <c r="M128">
        <v>1700</v>
      </c>
    </row>
    <row r="129" spans="1:14" x14ac:dyDescent="0.25">
      <c r="A129">
        <v>128</v>
      </c>
      <c r="C129" t="s">
        <v>83</v>
      </c>
      <c r="D129" t="s">
        <v>270</v>
      </c>
      <c r="F129" s="9" t="s">
        <v>332</v>
      </c>
      <c r="G129" t="s">
        <v>338</v>
      </c>
      <c r="H129" t="s">
        <v>339</v>
      </c>
      <c r="I129" t="s">
        <v>171</v>
      </c>
      <c r="J129">
        <v>1000</v>
      </c>
      <c r="K129">
        <v>2</v>
      </c>
      <c r="L129" t="s">
        <v>74</v>
      </c>
      <c r="M129">
        <v>2000</v>
      </c>
      <c r="N129">
        <v>2000</v>
      </c>
    </row>
    <row r="130" spans="1:14" x14ac:dyDescent="0.25">
      <c r="A130">
        <v>129</v>
      </c>
      <c r="C130" t="s">
        <v>340</v>
      </c>
      <c r="D130" t="s">
        <v>65</v>
      </c>
      <c r="F130" s="9" t="s">
        <v>324</v>
      </c>
      <c r="G130" t="s">
        <v>56</v>
      </c>
      <c r="H130" t="s">
        <v>339</v>
      </c>
      <c r="I130" t="s">
        <v>156</v>
      </c>
      <c r="J130">
        <v>1000</v>
      </c>
      <c r="K130">
        <v>2</v>
      </c>
      <c r="L130" t="s">
        <v>53</v>
      </c>
      <c r="M130">
        <v>2500</v>
      </c>
      <c r="N130">
        <v>1500</v>
      </c>
    </row>
    <row r="131" spans="1:14" x14ac:dyDescent="0.25">
      <c r="A131">
        <v>130</v>
      </c>
      <c r="C131" t="s">
        <v>341</v>
      </c>
      <c r="D131" t="s">
        <v>72</v>
      </c>
      <c r="F131" s="9" t="s">
        <v>324</v>
      </c>
      <c r="G131" t="s">
        <v>216</v>
      </c>
      <c r="H131" t="s">
        <v>324</v>
      </c>
      <c r="I131" t="s">
        <v>156</v>
      </c>
      <c r="J131">
        <v>1300</v>
      </c>
      <c r="K131">
        <v>1</v>
      </c>
      <c r="L131" t="s">
        <v>74</v>
      </c>
      <c r="M131">
        <v>1300</v>
      </c>
      <c r="N131">
        <v>1300</v>
      </c>
    </row>
    <row r="132" spans="1:14" x14ac:dyDescent="0.25">
      <c r="A132">
        <v>131</v>
      </c>
      <c r="C132" t="s">
        <v>342</v>
      </c>
      <c r="D132" t="s">
        <v>163</v>
      </c>
      <c r="F132" s="9" t="s">
        <v>324</v>
      </c>
      <c r="G132" t="s">
        <v>101</v>
      </c>
      <c r="H132" t="s">
        <v>339</v>
      </c>
      <c r="I132" t="s">
        <v>156</v>
      </c>
      <c r="J132">
        <v>1000</v>
      </c>
      <c r="K132">
        <v>2</v>
      </c>
      <c r="L132" t="s">
        <v>74</v>
      </c>
      <c r="M132">
        <v>2000</v>
      </c>
      <c r="N132">
        <v>2000</v>
      </c>
    </row>
    <row r="133" spans="1:14" x14ac:dyDescent="0.25">
      <c r="A133">
        <v>132</v>
      </c>
      <c r="C133" t="s">
        <v>343</v>
      </c>
      <c r="D133" t="s">
        <v>233</v>
      </c>
      <c r="F133" s="9" t="s">
        <v>324</v>
      </c>
      <c r="G133" t="s">
        <v>344</v>
      </c>
      <c r="H133" t="s">
        <v>345</v>
      </c>
      <c r="I133" t="s">
        <v>344</v>
      </c>
      <c r="J133">
        <v>1000</v>
      </c>
      <c r="K133">
        <v>1</v>
      </c>
      <c r="L133" t="s">
        <v>53</v>
      </c>
      <c r="M133">
        <v>1000</v>
      </c>
    </row>
    <row r="134" spans="1:14" x14ac:dyDescent="0.25">
      <c r="A134">
        <v>133</v>
      </c>
      <c r="C134" t="s">
        <v>346</v>
      </c>
      <c r="D134" t="s">
        <v>50</v>
      </c>
      <c r="F134" s="9" t="s">
        <v>324</v>
      </c>
      <c r="G134" t="s">
        <v>231</v>
      </c>
      <c r="H134" t="s">
        <v>339</v>
      </c>
      <c r="I134" t="s">
        <v>231</v>
      </c>
      <c r="J134">
        <v>1000</v>
      </c>
      <c r="K134">
        <v>2</v>
      </c>
      <c r="L134" t="s">
        <v>74</v>
      </c>
      <c r="M134">
        <v>2000</v>
      </c>
      <c r="N134">
        <v>2000</v>
      </c>
    </row>
    <row r="135" spans="1:14" x14ac:dyDescent="0.25">
      <c r="A135">
        <v>134</v>
      </c>
      <c r="C135" t="s">
        <v>347</v>
      </c>
      <c r="D135" t="s">
        <v>62</v>
      </c>
      <c r="F135" s="9" t="s">
        <v>324</v>
      </c>
      <c r="G135" t="s">
        <v>107</v>
      </c>
      <c r="H135" t="s">
        <v>339</v>
      </c>
      <c r="I135" t="s">
        <v>348</v>
      </c>
      <c r="J135">
        <v>1200</v>
      </c>
      <c r="K135">
        <v>1</v>
      </c>
      <c r="L135" t="s">
        <v>53</v>
      </c>
      <c r="M135">
        <v>1200</v>
      </c>
    </row>
    <row r="136" spans="1:14" x14ac:dyDescent="0.25">
      <c r="A136">
        <v>135</v>
      </c>
      <c r="C136" t="s">
        <v>268</v>
      </c>
      <c r="D136" t="s">
        <v>59</v>
      </c>
      <c r="F136" s="9" t="s">
        <v>324</v>
      </c>
      <c r="G136" t="s">
        <v>92</v>
      </c>
      <c r="H136" t="s">
        <v>349</v>
      </c>
      <c r="I136" t="s">
        <v>350</v>
      </c>
      <c r="J136">
        <v>1350</v>
      </c>
      <c r="K136">
        <v>2</v>
      </c>
      <c r="L136" t="s">
        <v>53</v>
      </c>
      <c r="M136">
        <v>2700</v>
      </c>
    </row>
    <row r="137" spans="1:14" x14ac:dyDescent="0.25">
      <c r="A137">
        <v>136</v>
      </c>
      <c r="C137" t="s">
        <v>351</v>
      </c>
      <c r="D137" t="s">
        <v>170</v>
      </c>
      <c r="F137" t="s">
        <v>324</v>
      </c>
      <c r="G137" t="s">
        <v>352</v>
      </c>
      <c r="H137" t="s">
        <v>339</v>
      </c>
      <c r="I137" t="s">
        <v>353</v>
      </c>
      <c r="J137" t="s">
        <v>142</v>
      </c>
      <c r="K137">
        <v>1</v>
      </c>
      <c r="L137" t="s">
        <v>142</v>
      </c>
      <c r="M137">
        <v>1217</v>
      </c>
      <c r="N137">
        <v>1217</v>
      </c>
    </row>
    <row r="138" spans="1:14" x14ac:dyDescent="0.25">
      <c r="A138">
        <v>137</v>
      </c>
      <c r="C138" t="s">
        <v>354</v>
      </c>
      <c r="D138" t="s">
        <v>355</v>
      </c>
      <c r="F138" s="9" t="s">
        <v>339</v>
      </c>
      <c r="G138" t="s">
        <v>66</v>
      </c>
      <c r="H138" t="s">
        <v>349</v>
      </c>
      <c r="I138" t="s">
        <v>57</v>
      </c>
      <c r="J138">
        <v>2000</v>
      </c>
      <c r="K138">
        <v>1</v>
      </c>
      <c r="L138" t="s">
        <v>53</v>
      </c>
      <c r="M138">
        <v>2000</v>
      </c>
    </row>
    <row r="139" spans="1:14" x14ac:dyDescent="0.25">
      <c r="A139">
        <v>138</v>
      </c>
      <c r="C139" t="s">
        <v>356</v>
      </c>
      <c r="D139" t="s">
        <v>112</v>
      </c>
      <c r="F139" s="9" t="s">
        <v>339</v>
      </c>
      <c r="G139" t="s">
        <v>288</v>
      </c>
      <c r="H139" t="s">
        <v>349</v>
      </c>
      <c r="I139" t="s">
        <v>82</v>
      </c>
      <c r="J139" t="s">
        <v>142</v>
      </c>
      <c r="K139">
        <v>2</v>
      </c>
      <c r="L139" t="s">
        <v>142</v>
      </c>
      <c r="M139">
        <v>2766</v>
      </c>
      <c r="N139">
        <v>2766</v>
      </c>
    </row>
    <row r="140" spans="1:14" x14ac:dyDescent="0.25">
      <c r="A140">
        <v>139</v>
      </c>
      <c r="C140" t="s">
        <v>357</v>
      </c>
      <c r="D140" t="s">
        <v>188</v>
      </c>
      <c r="F140" s="9" t="s">
        <v>339</v>
      </c>
      <c r="G140" t="s">
        <v>216</v>
      </c>
      <c r="H140" t="s">
        <v>349</v>
      </c>
      <c r="I140" t="s">
        <v>216</v>
      </c>
      <c r="J140">
        <v>1000</v>
      </c>
      <c r="K140">
        <v>1</v>
      </c>
      <c r="L140" t="s">
        <v>53</v>
      </c>
      <c r="M140">
        <v>1000</v>
      </c>
    </row>
    <row r="141" spans="1:14" x14ac:dyDescent="0.25">
      <c r="A141">
        <v>140</v>
      </c>
      <c r="C141" t="s">
        <v>343</v>
      </c>
      <c r="D141" t="s">
        <v>264</v>
      </c>
      <c r="F141" s="9" t="s">
        <v>339</v>
      </c>
      <c r="G141" t="s">
        <v>289</v>
      </c>
      <c r="H141" t="s">
        <v>349</v>
      </c>
      <c r="I141" t="s">
        <v>92</v>
      </c>
      <c r="J141">
        <v>1000</v>
      </c>
      <c r="K141">
        <v>2</v>
      </c>
      <c r="L141" t="s">
        <v>53</v>
      </c>
      <c r="M141">
        <v>2000</v>
      </c>
    </row>
    <row r="142" spans="1:14" x14ac:dyDescent="0.25">
      <c r="A142">
        <v>141</v>
      </c>
      <c r="C142" t="s">
        <v>358</v>
      </c>
      <c r="D142" t="s">
        <v>359</v>
      </c>
      <c r="F142" s="9" t="s">
        <v>339</v>
      </c>
      <c r="G142" t="s">
        <v>360</v>
      </c>
      <c r="H142" t="s">
        <v>349</v>
      </c>
      <c r="I142" t="s">
        <v>52</v>
      </c>
      <c r="J142">
        <v>1700</v>
      </c>
      <c r="K142">
        <v>2</v>
      </c>
      <c r="L142" t="s">
        <v>74</v>
      </c>
      <c r="M142">
        <v>3400</v>
      </c>
      <c r="N142">
        <v>3400</v>
      </c>
    </row>
    <row r="143" spans="1:14" x14ac:dyDescent="0.25">
      <c r="A143">
        <v>142</v>
      </c>
      <c r="C143" t="s">
        <v>361</v>
      </c>
      <c r="D143" t="s">
        <v>180</v>
      </c>
      <c r="F143" s="9" t="s">
        <v>349</v>
      </c>
      <c r="G143" t="s">
        <v>360</v>
      </c>
      <c r="H143" t="s">
        <v>362</v>
      </c>
      <c r="I143" t="s">
        <v>128</v>
      </c>
      <c r="K143">
        <v>1</v>
      </c>
    </row>
    <row r="144" spans="1:14" x14ac:dyDescent="0.25">
      <c r="A144">
        <v>143</v>
      </c>
      <c r="C144" t="s">
        <v>363</v>
      </c>
      <c r="D144" t="s">
        <v>59</v>
      </c>
      <c r="F144" s="9" t="s">
        <v>362</v>
      </c>
      <c r="G144" t="s">
        <v>69</v>
      </c>
      <c r="H144" t="s">
        <v>364</v>
      </c>
      <c r="I144" t="s">
        <v>182</v>
      </c>
      <c r="J144">
        <v>1480</v>
      </c>
      <c r="K144">
        <v>1</v>
      </c>
      <c r="L144" t="s">
        <v>74</v>
      </c>
      <c r="M144">
        <v>1480</v>
      </c>
      <c r="N144">
        <v>1480</v>
      </c>
    </row>
    <row r="145" spans="1:14" x14ac:dyDescent="0.25">
      <c r="A145">
        <v>144</v>
      </c>
      <c r="C145" t="s">
        <v>222</v>
      </c>
      <c r="D145">
        <v>102</v>
      </c>
      <c r="F145" s="9" t="s">
        <v>362</v>
      </c>
      <c r="G145" t="s">
        <v>76</v>
      </c>
      <c r="H145" t="s">
        <v>362</v>
      </c>
      <c r="I145" t="s">
        <v>70</v>
      </c>
      <c r="J145">
        <v>500</v>
      </c>
      <c r="K145">
        <v>1</v>
      </c>
      <c r="L145" t="s">
        <v>53</v>
      </c>
      <c r="M145">
        <v>500</v>
      </c>
    </row>
    <row r="146" spans="1:14" x14ac:dyDescent="0.25">
      <c r="A146">
        <v>145</v>
      </c>
      <c r="C146" t="s">
        <v>365</v>
      </c>
      <c r="D146" t="s">
        <v>163</v>
      </c>
      <c r="F146" s="9" t="s">
        <v>362</v>
      </c>
      <c r="G146" t="s">
        <v>242</v>
      </c>
      <c r="H146" t="s">
        <v>364</v>
      </c>
      <c r="I146" t="s">
        <v>104</v>
      </c>
      <c r="J146">
        <v>1000</v>
      </c>
      <c r="K146">
        <v>1</v>
      </c>
      <c r="L146" t="s">
        <v>74</v>
      </c>
      <c r="M146">
        <v>1000</v>
      </c>
      <c r="N146">
        <v>1000</v>
      </c>
    </row>
    <row r="147" spans="1:14" x14ac:dyDescent="0.25">
      <c r="A147">
        <v>146</v>
      </c>
      <c r="C147" t="s">
        <v>366</v>
      </c>
      <c r="D147" t="s">
        <v>367</v>
      </c>
      <c r="F147" s="9" t="s">
        <v>362</v>
      </c>
      <c r="G147" t="s">
        <v>310</v>
      </c>
      <c r="H147" t="s">
        <v>364</v>
      </c>
      <c r="I147" t="s">
        <v>226</v>
      </c>
      <c r="J147">
        <v>2000</v>
      </c>
      <c r="K147">
        <v>1</v>
      </c>
      <c r="L147" t="s">
        <v>53</v>
      </c>
      <c r="M147">
        <v>2000</v>
      </c>
    </row>
    <row r="148" spans="1:14" x14ac:dyDescent="0.25">
      <c r="A148">
        <v>147</v>
      </c>
      <c r="C148" t="s">
        <v>368</v>
      </c>
      <c r="D148" t="s">
        <v>72</v>
      </c>
      <c r="F148" s="9" t="s">
        <v>364</v>
      </c>
      <c r="G148" t="s">
        <v>202</v>
      </c>
      <c r="H148" t="s">
        <v>364</v>
      </c>
      <c r="I148" t="s">
        <v>199</v>
      </c>
      <c r="J148">
        <v>1000</v>
      </c>
      <c r="K148">
        <v>1</v>
      </c>
      <c r="L148" t="s">
        <v>53</v>
      </c>
      <c r="M148">
        <v>1000</v>
      </c>
    </row>
    <row r="149" spans="1:14" x14ac:dyDescent="0.25">
      <c r="A149">
        <v>148</v>
      </c>
      <c r="C149" t="s">
        <v>369</v>
      </c>
      <c r="D149" t="s">
        <v>370</v>
      </c>
      <c r="F149" s="9" t="s">
        <v>364</v>
      </c>
      <c r="G149" t="s">
        <v>60</v>
      </c>
      <c r="H149" s="9">
        <v>44207</v>
      </c>
      <c r="I149" t="s">
        <v>56</v>
      </c>
      <c r="J149">
        <v>1600</v>
      </c>
      <c r="K149">
        <v>1</v>
      </c>
      <c r="L149" t="s">
        <v>74</v>
      </c>
      <c r="M149">
        <v>1600</v>
      </c>
      <c r="N149">
        <v>1600</v>
      </c>
    </row>
    <row r="150" spans="1:14" x14ac:dyDescent="0.25">
      <c r="A150">
        <v>149</v>
      </c>
      <c r="C150" t="s">
        <v>371</v>
      </c>
      <c r="D150" t="s">
        <v>147</v>
      </c>
      <c r="F150" s="9" t="s">
        <v>364</v>
      </c>
      <c r="G150" t="s">
        <v>372</v>
      </c>
      <c r="H150" s="9">
        <v>44207</v>
      </c>
      <c r="I150" t="s">
        <v>125</v>
      </c>
      <c r="J150">
        <v>1200</v>
      </c>
      <c r="K150">
        <v>1</v>
      </c>
      <c r="L150" t="s">
        <v>53</v>
      </c>
      <c r="M150">
        <v>1200</v>
      </c>
    </row>
    <row r="151" spans="1:14" x14ac:dyDescent="0.25">
      <c r="A151">
        <v>150</v>
      </c>
      <c r="C151" t="s">
        <v>373</v>
      </c>
      <c r="D151" t="s">
        <v>62</v>
      </c>
      <c r="F151" s="9" t="s">
        <v>364</v>
      </c>
      <c r="G151" t="s">
        <v>122</v>
      </c>
      <c r="H151" s="9">
        <v>44207</v>
      </c>
      <c r="I151" t="s">
        <v>374</v>
      </c>
      <c r="J151">
        <v>1300</v>
      </c>
      <c r="K151">
        <v>1</v>
      </c>
      <c r="L151" t="s">
        <v>74</v>
      </c>
      <c r="M151">
        <v>1300</v>
      </c>
      <c r="N151">
        <v>1300</v>
      </c>
    </row>
    <row r="152" spans="1:14" x14ac:dyDescent="0.25">
      <c r="A152">
        <v>151</v>
      </c>
      <c r="C152" t="s">
        <v>375</v>
      </c>
      <c r="D152" t="s">
        <v>376</v>
      </c>
      <c r="F152" s="9" t="s">
        <v>364</v>
      </c>
      <c r="G152" t="s">
        <v>377</v>
      </c>
      <c r="H152" s="9">
        <v>44207</v>
      </c>
      <c r="I152" t="s">
        <v>378</v>
      </c>
      <c r="J152">
        <v>2000</v>
      </c>
      <c r="K152">
        <v>1</v>
      </c>
      <c r="L152" t="s">
        <v>74</v>
      </c>
      <c r="M152">
        <v>2000</v>
      </c>
      <c r="N152">
        <v>2000</v>
      </c>
    </row>
    <row r="153" spans="1:14" x14ac:dyDescent="0.25">
      <c r="A153">
        <v>152</v>
      </c>
      <c r="C153" t="s">
        <v>379</v>
      </c>
      <c r="D153" t="s">
        <v>72</v>
      </c>
      <c r="F153" s="9" t="s">
        <v>364</v>
      </c>
      <c r="G153" t="s">
        <v>380</v>
      </c>
      <c r="H153" s="9">
        <v>44207</v>
      </c>
      <c r="I153" t="s">
        <v>125</v>
      </c>
      <c r="J153">
        <v>1200</v>
      </c>
      <c r="K153">
        <v>1</v>
      </c>
      <c r="L153" t="s">
        <v>53</v>
      </c>
      <c r="M153">
        <v>1200</v>
      </c>
    </row>
    <row r="155" spans="1:14" x14ac:dyDescent="0.25">
      <c r="H155" t="s">
        <v>381</v>
      </c>
      <c r="K155">
        <f>SUM(K2:K153)</f>
        <v>216</v>
      </c>
    </row>
    <row r="157" spans="1:14" x14ac:dyDescent="0.25">
      <c r="H157" t="s">
        <v>382</v>
      </c>
      <c r="M157">
        <f>SUM(M2:M153)</f>
        <v>296188</v>
      </c>
    </row>
    <row r="158" spans="1:14" x14ac:dyDescent="0.25">
      <c r="H158" t="s">
        <v>383</v>
      </c>
      <c r="N158">
        <f>SUM(N2:N153)</f>
        <v>163606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workbookViewId="0">
      <selection activeCell="G37" sqref="G37"/>
    </sheetView>
  </sheetViews>
  <sheetFormatPr defaultRowHeight="15" x14ac:dyDescent="0.25"/>
  <cols>
    <col min="2" max="2" width="29" bestFit="1" customWidth="1"/>
    <col min="4" max="4" width="13.140625" bestFit="1" customWidth="1"/>
    <col min="6" max="6" width="17.5703125" bestFit="1" customWidth="1"/>
  </cols>
  <sheetData>
    <row r="1" spans="2:9" ht="15.75" thickBot="1" x14ac:dyDescent="0.3">
      <c r="C1" t="s">
        <v>0</v>
      </c>
      <c r="D1" t="s">
        <v>1</v>
      </c>
    </row>
    <row r="2" spans="2:9" ht="15.75" thickBot="1" x14ac:dyDescent="0.3">
      <c r="B2" s="1" t="s">
        <v>31</v>
      </c>
      <c r="C2" s="2">
        <v>296188</v>
      </c>
      <c r="D2" s="11"/>
      <c r="F2" t="s">
        <v>4</v>
      </c>
    </row>
    <row r="3" spans="2:9" x14ac:dyDescent="0.25">
      <c r="B3" s="12" t="s">
        <v>14</v>
      </c>
      <c r="C3" s="10">
        <v>99175</v>
      </c>
      <c r="D3" s="13"/>
      <c r="F3" s="1" t="s">
        <v>386</v>
      </c>
      <c r="G3" s="11">
        <v>8000</v>
      </c>
      <c r="H3" t="s">
        <v>398</v>
      </c>
    </row>
    <row r="4" spans="2:9" x14ac:dyDescent="0.25">
      <c r="B4" s="12" t="s">
        <v>2</v>
      </c>
      <c r="C4" s="10"/>
      <c r="D4" s="13">
        <v>110000</v>
      </c>
      <c r="F4" s="12" t="s">
        <v>387</v>
      </c>
      <c r="G4" s="13">
        <v>5500</v>
      </c>
    </row>
    <row r="5" spans="2:9" x14ac:dyDescent="0.25">
      <c r="B5" s="12" t="s">
        <v>3</v>
      </c>
      <c r="C5" s="10"/>
      <c r="D5" s="13">
        <v>23850</v>
      </c>
      <c r="F5" s="12" t="s">
        <v>388</v>
      </c>
      <c r="G5" s="13">
        <v>8000</v>
      </c>
    </row>
    <row r="6" spans="2:9" x14ac:dyDescent="0.25">
      <c r="B6" s="12" t="s">
        <v>4</v>
      </c>
      <c r="C6" s="10"/>
      <c r="D6" s="13">
        <v>43100</v>
      </c>
      <c r="F6" s="12" t="s">
        <v>389</v>
      </c>
      <c r="G6" s="13">
        <v>7000</v>
      </c>
    </row>
    <row r="7" spans="2:9" x14ac:dyDescent="0.25">
      <c r="B7" s="12" t="s">
        <v>5</v>
      </c>
      <c r="C7" s="10"/>
      <c r="D7" s="13">
        <v>9000</v>
      </c>
      <c r="F7" s="12" t="s">
        <v>390</v>
      </c>
      <c r="G7" s="13">
        <v>7000</v>
      </c>
    </row>
    <row r="8" spans="2:9" x14ac:dyDescent="0.25">
      <c r="B8" s="12" t="s">
        <v>6</v>
      </c>
      <c r="C8" s="10"/>
      <c r="D8" s="13">
        <f>1480*4</f>
        <v>5920</v>
      </c>
      <c r="F8" s="12" t="s">
        <v>391</v>
      </c>
      <c r="G8" s="13">
        <v>4000</v>
      </c>
    </row>
    <row r="9" spans="2:9" x14ac:dyDescent="0.25">
      <c r="B9" s="12" t="s">
        <v>7</v>
      </c>
      <c r="C9" s="10"/>
      <c r="D9" s="13">
        <v>1720</v>
      </c>
      <c r="F9" s="12" t="s">
        <v>392</v>
      </c>
      <c r="G9" s="13">
        <v>15000</v>
      </c>
    </row>
    <row r="10" spans="2:9" ht="15.75" thickBot="1" x14ac:dyDescent="0.3">
      <c r="B10" s="12" t="s">
        <v>8</v>
      </c>
      <c r="C10" s="10"/>
      <c r="D10" s="13">
        <v>500</v>
      </c>
      <c r="F10" s="14"/>
      <c r="G10" s="16">
        <f>SUM(G3:G9)</f>
        <v>54500</v>
      </c>
      <c r="H10">
        <v>11400</v>
      </c>
      <c r="I10">
        <f>SUM(G10-H10)</f>
        <v>43100</v>
      </c>
    </row>
    <row r="11" spans="2:9" x14ac:dyDescent="0.25">
      <c r="B11" s="12" t="s">
        <v>27</v>
      </c>
      <c r="C11" s="10"/>
      <c r="D11" s="13">
        <f>2000+500</f>
        <v>2500</v>
      </c>
    </row>
    <row r="12" spans="2:9" x14ac:dyDescent="0.25">
      <c r="B12" s="12" t="s">
        <v>9</v>
      </c>
      <c r="C12" s="10"/>
      <c r="D12" s="13">
        <v>1080</v>
      </c>
      <c r="F12" t="s">
        <v>394</v>
      </c>
    </row>
    <row r="13" spans="2:9" x14ac:dyDescent="0.25">
      <c r="B13" s="12" t="s">
        <v>19</v>
      </c>
      <c r="C13" s="10"/>
      <c r="D13" s="13">
        <v>2124</v>
      </c>
      <c r="F13" s="17" t="s">
        <v>20</v>
      </c>
      <c r="G13" s="18">
        <v>850</v>
      </c>
    </row>
    <row r="14" spans="2:9" x14ac:dyDescent="0.25">
      <c r="B14" s="12" t="s">
        <v>15</v>
      </c>
      <c r="C14" s="10"/>
      <c r="D14" s="13">
        <v>1000</v>
      </c>
      <c r="F14" s="19" t="s">
        <v>21</v>
      </c>
      <c r="G14" s="20">
        <v>139</v>
      </c>
    </row>
    <row r="15" spans="2:9" x14ac:dyDescent="0.25">
      <c r="B15" s="12" t="s">
        <v>10</v>
      </c>
      <c r="C15" s="10"/>
      <c r="D15" s="13">
        <v>900</v>
      </c>
      <c r="F15" s="19" t="s">
        <v>22</v>
      </c>
      <c r="G15" s="20">
        <v>130</v>
      </c>
    </row>
    <row r="16" spans="2:9" x14ac:dyDescent="0.25">
      <c r="B16" s="12" t="s">
        <v>11</v>
      </c>
      <c r="C16" s="10"/>
      <c r="D16" s="13">
        <v>300</v>
      </c>
      <c r="F16" s="19" t="s">
        <v>385</v>
      </c>
      <c r="G16" s="20">
        <v>500</v>
      </c>
    </row>
    <row r="17" spans="2:7" x14ac:dyDescent="0.25">
      <c r="B17" s="12" t="s">
        <v>16</v>
      </c>
      <c r="C17" s="10"/>
      <c r="D17" s="13">
        <f>2300+780</f>
        <v>3080</v>
      </c>
      <c r="F17" s="19" t="s">
        <v>23</v>
      </c>
      <c r="G17" s="20">
        <v>180</v>
      </c>
    </row>
    <row r="18" spans="2:7" x14ac:dyDescent="0.25">
      <c r="B18" s="12" t="s">
        <v>29</v>
      </c>
      <c r="C18" s="10"/>
      <c r="D18" s="13">
        <f>100+150</f>
        <v>250</v>
      </c>
      <c r="F18" s="19" t="s">
        <v>24</v>
      </c>
      <c r="G18" s="20">
        <v>150</v>
      </c>
    </row>
    <row r="19" spans="2:7" x14ac:dyDescent="0.25">
      <c r="B19" s="12" t="s">
        <v>17</v>
      </c>
      <c r="C19" s="10"/>
      <c r="D19" s="13">
        <v>15000</v>
      </c>
      <c r="F19" s="19" t="s">
        <v>25</v>
      </c>
      <c r="G19" s="20">
        <v>75</v>
      </c>
    </row>
    <row r="20" spans="2:7" x14ac:dyDescent="0.25">
      <c r="B20" s="12" t="s">
        <v>18</v>
      </c>
      <c r="C20" s="10"/>
      <c r="D20" s="13">
        <f>52500+30000</f>
        <v>82500</v>
      </c>
      <c r="F20" s="21" t="s">
        <v>26</v>
      </c>
      <c r="G20" s="22">
        <v>100</v>
      </c>
    </row>
    <row r="21" spans="2:7" x14ac:dyDescent="0.25">
      <c r="B21" s="12" t="s">
        <v>28</v>
      </c>
      <c r="C21" s="10"/>
      <c r="D21" s="13">
        <v>160</v>
      </c>
    </row>
    <row r="22" spans="2:7" x14ac:dyDescent="0.25">
      <c r="B22" s="12" t="s">
        <v>393</v>
      </c>
      <c r="C22" s="10"/>
      <c r="D22" s="13">
        <v>500</v>
      </c>
      <c r="G22">
        <f>SUM(G13:G20)</f>
        <v>2124</v>
      </c>
    </row>
    <row r="23" spans="2:7" x14ac:dyDescent="0.25">
      <c r="B23" s="12" t="s">
        <v>30</v>
      </c>
      <c r="C23" s="10"/>
      <c r="D23" s="13">
        <v>16800</v>
      </c>
      <c r="F23" s="23" t="s">
        <v>397</v>
      </c>
    </row>
    <row r="24" spans="2:7" x14ac:dyDescent="0.25">
      <c r="B24" s="12" t="s">
        <v>12</v>
      </c>
      <c r="C24" s="10"/>
      <c r="D24" s="13">
        <v>700</v>
      </c>
      <c r="F24" s="10" t="s">
        <v>395</v>
      </c>
      <c r="G24" s="10">
        <f>200+200</f>
        <v>400</v>
      </c>
    </row>
    <row r="25" spans="2:7" x14ac:dyDescent="0.25">
      <c r="B25" s="12" t="s">
        <v>13</v>
      </c>
      <c r="C25" s="10"/>
      <c r="D25" s="13">
        <v>1268</v>
      </c>
      <c r="F25" s="10" t="s">
        <v>396</v>
      </c>
      <c r="G25" s="10">
        <f>300+300</f>
        <v>600</v>
      </c>
    </row>
    <row r="26" spans="2:7" ht="15.75" thickBot="1" x14ac:dyDescent="0.3">
      <c r="B26" s="14"/>
      <c r="C26" s="15"/>
      <c r="D26" s="16"/>
      <c r="F26" s="23" t="s">
        <v>30</v>
      </c>
    </row>
    <row r="27" spans="2:7" x14ac:dyDescent="0.25">
      <c r="C27">
        <f>SUM(C2:C8)</f>
        <v>395363</v>
      </c>
      <c r="D27">
        <f>SUM(D4:D25)</f>
        <v>322252</v>
      </c>
      <c r="F27" s="10" t="s">
        <v>386</v>
      </c>
      <c r="G27" s="10">
        <v>8000</v>
      </c>
    </row>
    <row r="28" spans="2:7" x14ac:dyDescent="0.25">
      <c r="E28">
        <f>SUM(C27-D27)</f>
        <v>73111</v>
      </c>
      <c r="F28" s="10" t="s">
        <v>391</v>
      </c>
      <c r="G28" s="10">
        <v>2000</v>
      </c>
    </row>
    <row r="29" spans="2:7" x14ac:dyDescent="0.25">
      <c r="B29" t="s">
        <v>32</v>
      </c>
      <c r="D29">
        <v>70287</v>
      </c>
      <c r="F29" s="10" t="s">
        <v>399</v>
      </c>
      <c r="G29" s="10">
        <v>2800</v>
      </c>
    </row>
    <row r="30" spans="2:7" x14ac:dyDescent="0.25">
      <c r="B30" t="s">
        <v>33</v>
      </c>
      <c r="D30">
        <v>2000</v>
      </c>
      <c r="F30" s="10" t="s">
        <v>389</v>
      </c>
      <c r="G30" s="10">
        <v>4000</v>
      </c>
    </row>
    <row r="32" spans="2:7" x14ac:dyDescent="0.25">
      <c r="B32" t="s">
        <v>384</v>
      </c>
      <c r="D32">
        <f>SUM(E28-D29-D30)</f>
        <v>824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</vt:lpstr>
      <vt:lpstr>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sowjanya</cp:lastModifiedBy>
  <dcterms:created xsi:type="dcterms:W3CDTF">2015-06-05T18:17:20Z</dcterms:created>
  <dcterms:modified xsi:type="dcterms:W3CDTF">2021-11-07T15:06:05Z</dcterms:modified>
</cp:coreProperties>
</file>