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ower BI\Microsoft Excel\"/>
    </mc:Choice>
  </mc:AlternateContent>
  <xr:revisionPtr revIDLastSave="0" documentId="13_ncr:1_{4A8E86EC-BA91-45E3-B6BE-3CB2D326D662}" xr6:coauthVersionLast="47" xr6:coauthVersionMax="47" xr10:uidLastSave="{00000000-0000-0000-0000-000000000000}"/>
  <bookViews>
    <workbookView minimized="1" xWindow="2436" yWindow="3360" windowWidth="17280" windowHeight="8880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Concatenate" sheetId="1" r:id="rId7"/>
    <sheet name="Substitute" sheetId="7" r:id="rId8"/>
    <sheet name="SUM-SumIF" sheetId="12" r:id="rId9"/>
    <sheet name="Count-CountIF" sheetId="5" r:id="rId10"/>
    <sheet name="Days-NetworkDays" sheetId="13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9" l="1"/>
  <c r="F19" i="9"/>
  <c r="G15" i="9"/>
  <c r="F15" i="9"/>
  <c r="G14" i="9"/>
  <c r="K3" i="13"/>
  <c r="K4" i="13"/>
  <c r="K5" i="13"/>
  <c r="K6" i="13"/>
  <c r="K7" i="13"/>
  <c r="K8" i="13"/>
  <c r="K9" i="13"/>
  <c r="K10" i="13"/>
  <c r="K2" i="13"/>
  <c r="J6" i="13"/>
  <c r="J3" i="13"/>
  <c r="J4" i="13"/>
  <c r="J5" i="13"/>
  <c r="J7" i="13"/>
  <c r="J8" i="13"/>
  <c r="J9" i="13"/>
  <c r="J10" i="13"/>
  <c r="J2" i="13"/>
  <c r="L2" i="5"/>
  <c r="K2" i="5"/>
  <c r="J2" i="5"/>
  <c r="L2" i="12"/>
  <c r="K2" i="12"/>
  <c r="J2" i="12"/>
  <c r="K3" i="7"/>
  <c r="K4" i="7"/>
  <c r="K5" i="7"/>
  <c r="K6" i="7"/>
  <c r="K7" i="7"/>
  <c r="K8" i="7"/>
  <c r="K9" i="7"/>
  <c r="K10" i="7"/>
  <c r="K2" i="7"/>
  <c r="J3" i="7"/>
  <c r="J4" i="7"/>
  <c r="J5" i="7"/>
  <c r="J6" i="7"/>
  <c r="J7" i="7"/>
  <c r="J8" i="7"/>
  <c r="J9" i="7"/>
  <c r="J10" i="7"/>
  <c r="J2" i="7"/>
  <c r="L2" i="7"/>
  <c r="L4" i="7"/>
  <c r="L3" i="7"/>
  <c r="L5" i="7"/>
  <c r="L6" i="7"/>
  <c r="L7" i="7"/>
  <c r="L8" i="7"/>
  <c r="L9" i="7"/>
  <c r="L10" i="7"/>
  <c r="L3" i="1"/>
  <c r="L4" i="1"/>
  <c r="L5" i="1"/>
  <c r="L6" i="1"/>
  <c r="L7" i="1"/>
  <c r="L8" i="1"/>
  <c r="L9" i="1"/>
  <c r="L10" i="1"/>
  <c r="L2" i="1"/>
  <c r="K3" i="1"/>
  <c r="K4" i="1"/>
  <c r="K5" i="1"/>
  <c r="K6" i="1"/>
  <c r="K7" i="1"/>
  <c r="K8" i="1"/>
  <c r="K9" i="1"/>
  <c r="K10" i="1"/>
  <c r="J3" i="1"/>
  <c r="J4" i="1"/>
  <c r="J5" i="1"/>
  <c r="J6" i="1"/>
  <c r="J7" i="1"/>
  <c r="J8" i="1"/>
  <c r="J9" i="1"/>
  <c r="J10" i="1"/>
  <c r="K2" i="1"/>
  <c r="J2" i="1"/>
  <c r="J3" i="6"/>
  <c r="J4" i="6"/>
  <c r="J5" i="6"/>
  <c r="J6" i="6"/>
  <c r="J7" i="6"/>
  <c r="J8" i="6"/>
  <c r="J9" i="6"/>
  <c r="J10" i="6"/>
  <c r="J2" i="6"/>
  <c r="M2" i="3"/>
  <c r="O4" i="3"/>
  <c r="O3" i="3"/>
  <c r="O5" i="3"/>
  <c r="O6" i="3"/>
  <c r="O7" i="3"/>
  <c r="O8" i="3"/>
  <c r="O9" i="3"/>
  <c r="O10" i="3"/>
  <c r="O2" i="3"/>
  <c r="N3" i="3"/>
  <c r="N4" i="3"/>
  <c r="N5" i="3"/>
  <c r="N6" i="3"/>
  <c r="N7" i="3"/>
  <c r="N8" i="3"/>
  <c r="N9" i="3"/>
  <c r="N10" i="3"/>
  <c r="N2" i="3"/>
  <c r="M3" i="3"/>
  <c r="M4" i="3"/>
  <c r="M5" i="3"/>
  <c r="M6" i="3"/>
  <c r="M7" i="3"/>
  <c r="M8" i="3"/>
  <c r="M9" i="3"/>
  <c r="M10" i="3"/>
  <c r="L10" i="3"/>
  <c r="L9" i="3"/>
  <c r="L8" i="3"/>
  <c r="L7" i="3"/>
  <c r="L6" i="3"/>
  <c r="L5" i="3"/>
  <c r="L4" i="3"/>
  <c r="L3" i="3"/>
  <c r="L2" i="3"/>
  <c r="J3" i="3"/>
  <c r="J4" i="3"/>
  <c r="J5" i="3"/>
  <c r="J6" i="3"/>
  <c r="J7" i="3"/>
  <c r="J8" i="3"/>
  <c r="J9" i="3"/>
  <c r="J10" i="3"/>
  <c r="J2" i="3"/>
  <c r="M2" i="4"/>
  <c r="M3" i="4"/>
  <c r="M4" i="4"/>
  <c r="M5" i="4"/>
  <c r="M6" i="4"/>
  <c r="M7" i="4"/>
  <c r="M8" i="4"/>
  <c r="M9" i="4"/>
  <c r="M10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K3" i="8"/>
  <c r="K4" i="8"/>
  <c r="K5" i="8"/>
  <c r="K6" i="8"/>
  <c r="K7" i="8"/>
  <c r="K8" i="8"/>
  <c r="K9" i="8"/>
  <c r="K10" i="8"/>
  <c r="K2" i="8"/>
  <c r="J10" i="8"/>
  <c r="J3" i="8"/>
  <c r="J4" i="8"/>
  <c r="J5" i="8"/>
  <c r="J6" i="8"/>
  <c r="J7" i="8"/>
  <c r="J8" i="8"/>
  <c r="J9" i="8"/>
  <c r="J2" i="8"/>
  <c r="K3" i="9"/>
  <c r="J3" i="9"/>
  <c r="K2" i="9"/>
  <c r="J2" i="9"/>
  <c r="H11" i="1"/>
  <c r="H12" i="1"/>
</calcChain>
</file>

<file path=xl/sharedStrings.xml><?xml version="1.0" encoding="utf-8"?>
<sst xmlns="http://schemas.openxmlformats.org/spreadsheetml/2006/main" count="593" uniqueCount="95">
  <si>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</si>
  <si>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</si>
  <si>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</si>
  <si>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</si>
  <si>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</si>
  <si>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</si>
  <si>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</si>
  <si>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</si>
  <si>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</si>
  <si>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</si>
  <si>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</si>
  <si>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</si>
  <si>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</si>
  <si>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</si>
  <si>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</si>
  <si>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</si>
  <si>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</si>
  <si>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</si>
  <si>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</si>
  <si>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</si>
  <si>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</si>
  <si>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</si>
  <si>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</si>
  <si>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</si>
  <si>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</si>
  <si>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</si>
  <si>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</si>
  <si>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</si>
  <si>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</si>
  <si>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</si>
  <si>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</si>
  <si>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</si>
  <si>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</si>
  <si>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</si>
  <si>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</si>
  <si>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</si>
  <si>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</si>
  <si>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</si>
  <si>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</si>
  <si>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</si>
  <si>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</si>
  <si>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</si>
  <si>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</si>
  <si>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</si>
  <si>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</si>
  <si>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</si>
  <si>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</si>
  <si>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</si>
  <si>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</si>
  <si>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</si>
  <si>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</si>
  <si>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</si>
  <si>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</si>
  <si>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</si>
  <si>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</si>
  <si>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</si>
  <si>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</si>
  <si>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</si>
  <si>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</si>
  <si>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</si>
  <si>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</si>
  <si>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</si>
  <si>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</si>
  <si>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</si>
  <si>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</si>
  <si>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</si>
  <si>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</si>
  <si>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</si>
  <si>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</si>
  <si>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</si>
  <si>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</si>
  <si>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</si>
  <si>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</si>
  <si>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</si>
  <si>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</si>
  <si>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</si>
  <si>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</si>
  <si>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</si>
  <si>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</si>
  <si>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</si>
  <si>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</si>
  <si>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</si>
  <si>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</si>
  <si>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</si>
  <si>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</si>
  <si>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</si>
  <si>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</si>
  <si>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</si>
  <si>
    <t xml:space="preserve">Start Date </t>
  </si>
  <si>
    <t>Range</t>
  </si>
  <si>
    <t>CONCATENATE(B2,".",C2,"@gmail.com")</t>
  </si>
  <si>
    <t>vlookup</t>
  </si>
  <si>
    <t>Hlookup</t>
  </si>
  <si>
    <t>Xlookup</t>
  </si>
  <si>
    <t>Nested 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</si>
</sst>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9"/>
  </sheetPr>
  <dimension ref="A1:L20"/>
  <sheetViews>
    <sheetView tabSelected="1" workbookViewId="0">
      <selection activeCell="F21" sqref="F21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  <c r="L1" s="3" t="s">
        <v>89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>MIN(H2:H10)</f>
        <v>35040</v>
      </c>
      <c r="L2" t="s">
        <v>88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>MAX(G2:G10)</f>
        <v>65000</v>
      </c>
      <c r="K3">
        <f>MIN(G2:G10)</f>
        <v>36000</v>
      </c>
      <c r="L3" t="s">
        <v>22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  <row r="14" spans="1:12" x14ac:dyDescent="0.3">
      <c r="F14" t="s">
        <v>91</v>
      </c>
      <c r="G14" t="str">
        <f>VLOOKUP(A3,A1:I10,5,0)</f>
        <v>Female</v>
      </c>
    </row>
    <row r="15" spans="1:12" x14ac:dyDescent="0.3">
      <c r="E15" t="s">
        <v>92</v>
      </c>
      <c r="F15" t="str">
        <f>HLOOKUP(B1,A1:I10,3,0)</f>
        <v>Pam</v>
      </c>
      <c r="G15">
        <f>HLOOKUP(D1,A1:I10,6,0)</f>
        <v>32</v>
      </c>
    </row>
    <row r="16" spans="1:12" x14ac:dyDescent="0.3">
      <c r="E16" t="s">
        <v>93</v>
      </c>
    </row>
    <row r="19" spans="5:6" x14ac:dyDescent="0.3">
      <c r="E19" t="s">
        <v>94</v>
      </c>
      <c r="F19" t="str">
        <f>IF(G2&gt;46000,"Distinct",IF(G2&gt;42000,"High","Low"))</f>
        <v>High</v>
      </c>
    </row>
    <row r="20" spans="5:6" x14ac:dyDescent="0.3">
      <c r="E20" t="s">
        <v>82</v>
      </c>
      <c r="F20" t="str">
        <f>IF(G2&gt;42000,"True","false")</f>
        <v>True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9"/>
  </sheetPr>
  <dimension ref="A1:L10"/>
  <sheetViews>
    <sheetView workbookViewId="0">
      <selection activeCell="L3" sqref="L3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COUNTIF(G2:G10,"&gt;45000")</f>
        <v>5</v>
      </c>
      <c r="L2">
        <f>COUNTIFS(A2:A10,"&gt;1004",E2:E10,"Male")</f>
        <v>4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theme="9"/>
  </sheetPr>
  <dimension ref="A1:K10"/>
  <sheetViews>
    <sheetView workbookViewId="0">
      <selection activeCell="L9" sqref="L9"/>
    </sheetView>
  </sheetViews>
  <sheetFormatPr defaultRowHeight="14.4" x14ac:dyDescent="0.3"/>
  <cols>
    <col min="1" max="1" width="10.77734375" bestFit="1" customWidth="1"/>
    <col min="2" max="2" width="9.33203125" bestFit="1" customWidth="1"/>
    <col min="3" max="3" width="9.88671875" bestFit="1" customWidth="1"/>
    <col min="4" max="4" width="4" bestFit="1" customWidth="1"/>
    <col min="5" max="5" width="6.88671875" bestFit="1" customWidth="1"/>
    <col min="6" max="6" width="15.77734375" bestFit="1" customWidth="1"/>
    <col min="7" max="7" width="6" bestFit="1" customWidth="1"/>
    <col min="8" max="8" width="9.5546875" bestFit="1" customWidth="1"/>
    <col min="9" max="9" width="10.5546875" bestFit="1" customWidth="1"/>
    <col min="10" max="10" width="9.21875" customWidth="1"/>
    <col min="11" max="11" width="13.88671875" bestFit="1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>
        <f>_xlfn.DAYS(I2,H2)</f>
        <v>5231</v>
      </c>
      <c r="K2">
        <f>NETWORKDAYS(H2,I2)</f>
        <v>3737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>
        <f t="shared" ref="J3:J10" si="0">_xlfn.DAYS(I3,H3)</f>
        <v>6058</v>
      </c>
      <c r="K3">
        <f t="shared" ref="K3:K10" si="1">NETWORKDAYS(H3,I3)</f>
        <v>4328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>
        <f t="shared" si="0"/>
        <v>6333</v>
      </c>
      <c r="K4">
        <f t="shared" si="1"/>
        <v>4524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>
        <f t="shared" si="0"/>
        <v>5428</v>
      </c>
      <c r="K5">
        <f t="shared" si="1"/>
        <v>3879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t="e">
        <f>_xlfn.DAYS(I6,H6)</f>
        <v>#VALUE!</v>
      </c>
      <c r="K6" t="e">
        <f t="shared" si="1"/>
        <v>#VALUE!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>
        <f t="shared" si="0"/>
        <v>4540</v>
      </c>
      <c r="K7">
        <f t="shared" si="1"/>
        <v>3244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>
        <f t="shared" si="0"/>
        <v>3743</v>
      </c>
      <c r="K8">
        <f t="shared" si="1"/>
        <v>2675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t="e">
        <f t="shared" si="0"/>
        <v>#VALUE!</v>
      </c>
      <c r="K9" t="e">
        <f t="shared" si="1"/>
        <v>#VALUE!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t="e">
        <f t="shared" si="0"/>
        <v>#VALUE!</v>
      </c>
      <c r="K10" t="e">
        <f t="shared" si="1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9"/>
  </sheetPr>
  <dimension ref="A1:K10"/>
  <sheetViews>
    <sheetView workbookViewId="0">
      <selection activeCell="K2" sqref="K2:K10"/>
    </sheetView>
  </sheetViews>
  <sheetFormatPr defaultColWidth="13.6640625" defaultRowHeight="14.4" x14ac:dyDescent="0.3"/>
  <cols>
    <col min="1" max="1" width="10.77734375" bestFit="1" customWidth="1"/>
    <col min="4" max="4" width="7.6640625" customWidth="1"/>
    <col min="11" max="11" width="18.8867187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IF(D2:D10&gt;30,"OLD","Young age")</f>
        <v>Young age</v>
      </c>
      <c r="K2" t="str">
        <f>_xlfn.IFS(F2:F10="Salesman","Sales",F2:F10="Receptionist","Recp",F2:F10="Accountant","Acc")</f>
        <v>Sales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IF(D3:D11&gt;30,"OLD","Young age")</f>
        <v>Young age</v>
      </c>
      <c r="K3" t="str">
        <f t="shared" ref="K3:K10" si="1">_xlfn.IFS(F3:F11="Salesman","Sales",F3:F11="Receptionist","Recp",F3:F11="Accountant","Acc")</f>
        <v>Recp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Young age</v>
      </c>
      <c r="K4" t="str">
        <f t="shared" si="1"/>
        <v>Sales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OLD</v>
      </c>
      <c r="K5" t="str">
        <f t="shared" si="1"/>
        <v>Acc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OLD</v>
      </c>
      <c r="K6" t="e">
        <f t="shared" si="1"/>
        <v>#N/A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OLD</v>
      </c>
      <c r="K7" t="e">
        <f t="shared" si="1"/>
        <v>#N/A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OLD</v>
      </c>
      <c r="K8" t="e">
        <f t="shared" si="1"/>
        <v>#N/A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OLD</v>
      </c>
      <c r="K9" t="str">
        <f t="shared" si="1"/>
        <v>Sales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OLD</v>
      </c>
      <c r="K10" t="str">
        <f t="shared" si="1"/>
        <v>Acc</v>
      </c>
    </row>
  </sheetData>
  <pageMargins left="0.7" right="0.7" top="0.75" bottom="0.75" header="0.3" footer="0.3"/>
  <ignoredErrors>
    <ignoredError sqref="J3 J4:J1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theme="9"/>
  </sheetPr>
  <dimension ref="A1:L10"/>
  <sheetViews>
    <sheetView workbookViewId="0">
      <selection activeCell="K9" sqref="K9"/>
    </sheetView>
  </sheetViews>
  <sheetFormatPr defaultColWidth="10.88671875" defaultRowHeight="14.4" x14ac:dyDescent="0.3"/>
  <cols>
    <col min="1" max="1" width="10.77734375" bestFit="1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LEN(C2:C10)</f>
        <v>7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LEN(C3:C11)</f>
        <v>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10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6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9"/>
  </sheetPr>
  <dimension ref="A1:M10"/>
  <sheetViews>
    <sheetView workbookViewId="0">
      <selection activeCell="M13" sqref="M13"/>
    </sheetView>
  </sheetViews>
  <sheetFormatPr defaultColWidth="14.5546875" defaultRowHeight="14.4" x14ac:dyDescent="0.3"/>
  <cols>
    <col min="4" max="4" width="8" customWidth="1"/>
    <col min="10" max="10" width="39.5546875" customWidth="1"/>
  </cols>
  <sheetData>
    <row r="1" spans="1:13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s="1" t="s">
        <v>39</v>
      </c>
      <c r="K2" t="str">
        <f>LEFT(E2:E10,1)</f>
        <v>M</v>
      </c>
      <c r="L2" t="str">
        <f>RIGHT(E2:E10,2)</f>
        <v>le</v>
      </c>
      <c r="M2" t="str">
        <f>RIGHT(A2:A10,1)</f>
        <v>1</v>
      </c>
    </row>
    <row r="3" spans="1:13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s="1" t="s">
        <v>40</v>
      </c>
      <c r="K3" t="str">
        <f t="shared" ref="K3:K10" si="0">LEFT(E3:E11,1)</f>
        <v>F</v>
      </c>
      <c r="L3" t="str">
        <f t="shared" ref="L3:L10" si="1">RIGHT(E3:E11,2)</f>
        <v>le</v>
      </c>
      <c r="M3" t="str">
        <f t="shared" ref="M3:M10" si="2">RIGHT(A3:A11,1)</f>
        <v>2</v>
      </c>
    </row>
    <row r="4" spans="1:13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s="1" t="s">
        <v>41</v>
      </c>
      <c r="K4" t="str">
        <f t="shared" si="0"/>
        <v>M</v>
      </c>
      <c r="L4" t="str">
        <f t="shared" si="1"/>
        <v>le</v>
      </c>
      <c r="M4" t="str">
        <f t="shared" si="2"/>
        <v>3</v>
      </c>
    </row>
    <row r="5" spans="1:13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s="1" t="s">
        <v>42</v>
      </c>
      <c r="K5" t="str">
        <f t="shared" si="0"/>
        <v>F</v>
      </c>
      <c r="L5" t="str">
        <f t="shared" si="1"/>
        <v>le</v>
      </c>
      <c r="M5" t="str">
        <f t="shared" si="2"/>
        <v>4</v>
      </c>
    </row>
    <row r="6" spans="1:13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s="1" t="s">
        <v>43</v>
      </c>
      <c r="K6" t="str">
        <f t="shared" si="0"/>
        <v>M</v>
      </c>
      <c r="L6" t="str">
        <f t="shared" si="1"/>
        <v>le</v>
      </c>
      <c r="M6" t="str">
        <f t="shared" si="2"/>
        <v>5</v>
      </c>
    </row>
    <row r="7" spans="1:13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s="1" t="s">
        <v>44</v>
      </c>
      <c r="K7" t="str">
        <f t="shared" si="0"/>
        <v>M</v>
      </c>
      <c r="L7" t="str">
        <f t="shared" si="1"/>
        <v>le</v>
      </c>
      <c r="M7" t="str">
        <f t="shared" si="2"/>
        <v>6</v>
      </c>
    </row>
    <row r="8" spans="1:13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s="1" t="s">
        <v>45</v>
      </c>
      <c r="K8" t="str">
        <f t="shared" si="0"/>
        <v>F</v>
      </c>
      <c r="L8" t="str">
        <f t="shared" si="1"/>
        <v>le</v>
      </c>
      <c r="M8" t="str">
        <f t="shared" si="2"/>
        <v>7</v>
      </c>
    </row>
    <row r="9" spans="1:13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s="1" t="s">
        <v>46</v>
      </c>
      <c r="K9" t="str">
        <f t="shared" si="0"/>
        <v>M</v>
      </c>
      <c r="L9" t="str">
        <f t="shared" si="1"/>
        <v>le</v>
      </c>
      <c r="M9" t="str">
        <f t="shared" si="2"/>
        <v>8</v>
      </c>
    </row>
    <row r="10" spans="1:13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s="1" t="s">
        <v>47</v>
      </c>
      <c r="K10" t="str">
        <f t="shared" si="0"/>
        <v>M</v>
      </c>
      <c r="L10" t="str">
        <f t="shared" si="1"/>
        <v>le</v>
      </c>
      <c r="M10" t="str">
        <f t="shared" si="2"/>
        <v>9</v>
      </c>
    </row>
  </sheetData>
  <pageMargins left="0.7" right="0.7" top="0.75" bottom="0.75" header="0.3" footer="0.3"/>
  <ignoredErrors>
    <ignoredError sqref="M3 M4:M7 M8:M10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theme="9"/>
  </sheetPr>
  <dimension ref="A1:O13"/>
  <sheetViews>
    <sheetView workbookViewId="0">
      <selection activeCell="M2" sqref="M2"/>
    </sheetView>
  </sheetViews>
  <sheetFormatPr defaultColWidth="13.6640625" defaultRowHeight="14.4" x14ac:dyDescent="0.3"/>
  <cols>
    <col min="1" max="1" width="10.77734375" bestFit="1" customWidth="1"/>
    <col min="4" max="4" width="7.6640625" customWidth="1"/>
    <col min="10" max="10" width="22.6640625" customWidth="1"/>
  </cols>
  <sheetData>
    <row r="1" spans="1:15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5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TEXT(H2:H10,"mm/dd/yyyy")</f>
        <v>11/02/2001</v>
      </c>
      <c r="K2" s="2"/>
      <c r="L2" t="str">
        <f>TEXT(J2:J10,"mm/dd/yyyy")</f>
        <v>02/11/2001</v>
      </c>
      <c r="M2" t="str">
        <f>RIGHT(L2:L10,4)</f>
        <v>2001</v>
      </c>
      <c r="N2" t="str">
        <f>LEFT(L2:L10,2)</f>
        <v>02</v>
      </c>
      <c r="O2" t="str">
        <f>MID(L2:L10,4,2)</f>
        <v>11</v>
      </c>
    </row>
    <row r="3" spans="1:15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L10" si="0">TEXT(H3:H11,"mm/dd/yyyy")</f>
        <v>10/03/1999</v>
      </c>
      <c r="K3" s="2"/>
      <c r="L3" t="str">
        <f t="shared" si="0"/>
        <v>03/10/1999</v>
      </c>
      <c r="M3" t="str">
        <f t="shared" ref="M3:M10" si="1">RIGHT(L3:L11,4)</f>
        <v>1999</v>
      </c>
      <c r="N3" t="str">
        <f t="shared" ref="N3:N10" si="2">LEFT(L3:L11,2)</f>
        <v>03</v>
      </c>
      <c r="O3" t="str">
        <f t="shared" ref="O3:O10" si="3">MID(L3:L11,4,2)</f>
        <v>10</v>
      </c>
    </row>
    <row r="4" spans="1:15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07/04/2000</v>
      </c>
      <c r="K4" s="2"/>
      <c r="L4" t="str">
        <f t="shared" si="0"/>
        <v>04/07/2000</v>
      </c>
      <c r="M4" t="str">
        <f t="shared" si="1"/>
        <v>2000</v>
      </c>
      <c r="N4" t="str">
        <f t="shared" si="2"/>
        <v>04</v>
      </c>
      <c r="O4" t="str">
        <f>MID(L4:L12,4,2)</f>
        <v>07</v>
      </c>
    </row>
    <row r="5" spans="1:15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01/05/2000</v>
      </c>
      <c r="K5" s="2"/>
      <c r="L5" t="str">
        <f t="shared" si="0"/>
        <v>05/01/2000</v>
      </c>
      <c r="M5" t="str">
        <f t="shared" si="1"/>
        <v>2000</v>
      </c>
      <c r="N5" t="str">
        <f t="shared" si="2"/>
        <v>05</v>
      </c>
      <c r="O5" t="str">
        <f t="shared" si="3"/>
        <v>01</v>
      </c>
    </row>
    <row r="6" spans="1:15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05/06/2001</v>
      </c>
      <c r="K6" s="2"/>
      <c r="L6" t="str">
        <f t="shared" si="0"/>
        <v>06/05/2001</v>
      </c>
      <c r="M6" t="str">
        <f t="shared" si="1"/>
        <v>2001</v>
      </c>
      <c r="N6" t="str">
        <f t="shared" si="2"/>
        <v>06</v>
      </c>
      <c r="O6" t="str">
        <f t="shared" si="3"/>
        <v>05</v>
      </c>
    </row>
    <row r="7" spans="1:15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12/07/1995</v>
      </c>
      <c r="K7" s="2"/>
      <c r="L7" t="str">
        <f t="shared" si="0"/>
        <v>07/12/1995</v>
      </c>
      <c r="M7" t="str">
        <f t="shared" si="1"/>
        <v>1995</v>
      </c>
      <c r="N7" t="str">
        <f t="shared" si="2"/>
        <v>07</v>
      </c>
      <c r="O7" t="str">
        <f t="shared" si="3"/>
        <v>12</v>
      </c>
    </row>
    <row r="8" spans="1:15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11/08/2003</v>
      </c>
      <c r="K8" s="2"/>
      <c r="L8" t="str">
        <f t="shared" si="0"/>
        <v>08/11/2003</v>
      </c>
      <c r="M8" t="str">
        <f t="shared" si="1"/>
        <v>2003</v>
      </c>
      <c r="N8" t="str">
        <f t="shared" si="2"/>
        <v>08</v>
      </c>
      <c r="O8" t="str">
        <f t="shared" si="3"/>
        <v>11</v>
      </c>
    </row>
    <row r="9" spans="1:15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06/09/2002</v>
      </c>
      <c r="K9" s="2"/>
      <c r="L9" t="str">
        <f t="shared" si="0"/>
        <v>09/06/2002</v>
      </c>
      <c r="M9" t="str">
        <f t="shared" si="1"/>
        <v>2002</v>
      </c>
      <c r="N9" t="str">
        <f t="shared" si="2"/>
        <v>09</v>
      </c>
      <c r="O9" t="str">
        <f t="shared" si="3"/>
        <v>06</v>
      </c>
    </row>
    <row r="10" spans="1:15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08/10/2003</v>
      </c>
      <c r="K10" s="2"/>
      <c r="L10" t="str">
        <f t="shared" si="0"/>
        <v>10/08/2003</v>
      </c>
      <c r="M10" t="str">
        <f t="shared" si="1"/>
        <v>2003</v>
      </c>
      <c r="N10" t="str">
        <f t="shared" si="2"/>
        <v>10</v>
      </c>
      <c r="O10" t="str">
        <f t="shared" si="3"/>
        <v>08</v>
      </c>
    </row>
    <row r="12" spans="1:15" x14ac:dyDescent="0.3">
      <c r="H12" s="1"/>
    </row>
    <row r="13" spans="1:15" x14ac:dyDescent="0.3">
      <c r="H13" s="2"/>
    </row>
  </sheetData>
  <pageMargins left="0.7" right="0.7" top="0.75" bottom="0.75" header="0.3" footer="0.3"/>
  <ignoredErrors>
    <ignoredError sqref="J3:J10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9"/>
  </sheetPr>
  <dimension ref="A1:K10"/>
  <sheetViews>
    <sheetView workbookViewId="0">
      <selection activeCell="J2" sqref="J2:J10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3">
      <c r="A2">
        <v>1001</v>
      </c>
      <c r="B2" s="2" t="s">
        <v>2</v>
      </c>
      <c r="C2" s="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</v>
      </c>
    </row>
    <row r="3" spans="1:11" x14ac:dyDescent="0.3">
      <c r="A3">
        <v>1002</v>
      </c>
      <c r="B3" s="2" t="s">
        <v>4</v>
      </c>
      <c r="C3" s="2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</row>
    <row r="4" spans="1:11" x14ac:dyDescent="0.3">
      <c r="A4">
        <v>1003</v>
      </c>
      <c r="B4" s="2" t="s">
        <v>6</v>
      </c>
      <c r="C4" s="2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3">
      <c r="A5">
        <v>1004</v>
      </c>
      <c r="B5" s="2" t="s">
        <v>13</v>
      </c>
      <c r="C5" s="2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3">
      <c r="A6">
        <v>1005</v>
      </c>
      <c r="B6" s="2" t="s">
        <v>14</v>
      </c>
      <c r="C6" s="2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3">
      <c r="A7">
        <v>1006</v>
      </c>
      <c r="B7" s="2" t="s">
        <v>8</v>
      </c>
      <c r="C7" s="2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3">
      <c r="A8">
        <v>1007</v>
      </c>
      <c r="B8" s="2" t="s">
        <v>33</v>
      </c>
      <c r="C8" s="2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3">
      <c r="A9">
        <v>1008</v>
      </c>
      <c r="B9" s="2" t="s">
        <v>16</v>
      </c>
      <c r="C9" s="2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3">
      <c r="A10">
        <v>1009</v>
      </c>
      <c r="B10" s="2" t="s">
        <v>10</v>
      </c>
      <c r="C10" s="2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9"/>
  </sheetPr>
  <dimension ref="A1:L12"/>
  <sheetViews>
    <sheetView workbookViewId="0">
      <selection activeCell="M8" sqref="M8"/>
    </sheetView>
  </sheetViews>
  <sheetFormatPr defaultRowHeight="14.4" x14ac:dyDescent="0.3"/>
  <cols>
    <col min="2" max="2" width="10.44140625" customWidth="1"/>
    <col min="3" max="5" width="10.6640625" customWidth="1"/>
    <col min="6" max="6" width="16.5546875" customWidth="1"/>
    <col min="8" max="8" width="14.21875" customWidth="1"/>
    <col min="9" max="9" width="14.77734375" customWidth="1"/>
    <col min="10" max="10" width="22" bestFit="1" customWidth="1"/>
    <col min="11" max="11" width="21.77734375" customWidth="1"/>
    <col min="12" max="12" width="34.6640625" bestFit="1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  <c r="K1" t="s">
        <v>18</v>
      </c>
      <c r="L1" t="s">
        <v>90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CONCATENATE(B2," ",C2)</f>
        <v>Jim Halpert</v>
      </c>
      <c r="K2" t="str">
        <f>CONCATENATE(B2,C2)</f>
        <v>JimHalpert</v>
      </c>
      <c r="L2" t="str">
        <f>CONCATENATE(B2,".",C2,"@gmail.com")</f>
        <v>Jim.Halpert@gmail.com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CONCATENATE(B3," ",C3)</f>
        <v>Pam Beasley</v>
      </c>
      <c r="K3" t="str">
        <f t="shared" ref="K3:K10" si="1">CONCATENATE(B3,C3)</f>
        <v>PamBeasley</v>
      </c>
      <c r="L3" t="str">
        <f t="shared" ref="L3:L10" si="2">CONCATENATE(B3,".",C3,"@gmail.com")</f>
        <v>Pam.Beasley@gmail.com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  <c r="K4" t="str">
        <f t="shared" si="1"/>
        <v>DwightSchrute</v>
      </c>
      <c r="L4" t="str">
        <f t="shared" si="2"/>
        <v>Dwight.Schrute@gmail.com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  <c r="K5" t="str">
        <f t="shared" si="1"/>
        <v>AngelaMartin</v>
      </c>
      <c r="L5" t="str">
        <f t="shared" si="2"/>
        <v>Angela.Martin@gmail.com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  <c r="K6" t="str">
        <f t="shared" si="1"/>
        <v>TobyFlenderson</v>
      </c>
      <c r="L6" t="str">
        <f t="shared" si="2"/>
        <v>Toby.Flenderson@gmail.com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  <c r="K7" t="str">
        <f t="shared" si="1"/>
        <v>MichaelScott</v>
      </c>
      <c r="L7" t="str">
        <f t="shared" si="2"/>
        <v>Michael.Scott@gmail.com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  <c r="K8" t="str">
        <f t="shared" si="1"/>
        <v>MeredithPalmer</v>
      </c>
      <c r="L8" t="str">
        <f t="shared" si="2"/>
        <v>Meredith.Palmer@gmail.com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  <c r="K9" t="str">
        <f t="shared" si="1"/>
        <v>StanleyHudson</v>
      </c>
      <c r="L9" t="str">
        <f t="shared" si="2"/>
        <v>Stanley.Hudson@gmail.com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  <c r="K10" t="str">
        <f t="shared" si="1"/>
        <v>KevinMalone</v>
      </c>
      <c r="L10" t="str">
        <f t="shared" si="2"/>
        <v>Kevin.Malone@gmail.com</v>
      </c>
    </row>
    <row r="11" spans="1:12" x14ac:dyDescent="0.3">
      <c r="H11" t="str">
        <f t="shared" ref="H11:H12" si="3">CONCATENATE(B11," ",C11)</f>
        <v xml:space="preserve"> </v>
      </c>
    </row>
    <row r="12" spans="1:12" x14ac:dyDescent="0.3">
      <c r="H12" t="str">
        <f t="shared" si="3"/>
        <v xml:space="preserve"> 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9"/>
  </sheetPr>
  <dimension ref="A1:L20"/>
  <sheetViews>
    <sheetView workbookViewId="0">
      <selection activeCell="L11" sqref="L11"/>
    </sheetView>
  </sheetViews>
  <sheetFormatPr defaultColWidth="13.6640625" defaultRowHeight="14.4" x14ac:dyDescent="0.3"/>
  <cols>
    <col min="1" max="1" width="10.77734375" bestFit="1" customWidth="1"/>
    <col min="4" max="4" width="7.6640625" customWidth="1"/>
    <col min="10" max="10" width="13.33203125" bestFit="1" customWidth="1"/>
    <col min="11" max="11" width="14.109375" bestFit="1" customWidth="1"/>
    <col min="12" max="12" width="15.77734375" bestFit="1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t="str">
        <f>SUBSTITUTE(I2:I10,"/","-",1)</f>
        <v>9-6/2015</v>
      </c>
      <c r="K2" t="str">
        <f>SUBSTITUTE(I2:I10,"/","-",2)</f>
        <v>9/6-2015</v>
      </c>
      <c r="L2" t="str">
        <f>SUBSTITUTE(H2:H10,"/","-")</f>
        <v>11-2-2001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t="str">
        <f t="shared" ref="J3:J10" si="0">SUBSTITUTE(I3:I11,"/","-",1)</f>
        <v>10-10/2015</v>
      </c>
      <c r="K3" t="str">
        <f t="shared" ref="K3:K10" si="1">SUBSTITUTE(I3:I11,"/","-",2)</f>
        <v>10/10-2015</v>
      </c>
      <c r="L3" t="str">
        <f t="shared" ref="L3:L10" si="2">SUBSTITUTE(H3:H11,"/","-")</f>
        <v>10-3-1999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t="str">
        <f t="shared" si="0"/>
        <v>9-8/2017</v>
      </c>
      <c r="K4" t="str">
        <f t="shared" si="1"/>
        <v>9/8-2017</v>
      </c>
      <c r="L4" t="str">
        <f>SUBSTITUTE(H4:H12,"/","-")</f>
        <v>7-4-2000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t="str">
        <f t="shared" si="0"/>
        <v>12-3/2015</v>
      </c>
      <c r="K5" t="str">
        <f t="shared" si="1"/>
        <v>12/3-2015</v>
      </c>
      <c r="L5" t="str">
        <f t="shared" si="2"/>
        <v>1-5-2000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t="str">
        <f t="shared" si="0"/>
        <v>8-30/2017</v>
      </c>
      <c r="K6" t="str">
        <f t="shared" si="1"/>
        <v>8/30-2017</v>
      </c>
      <c r="L6" t="str">
        <f t="shared" si="2"/>
        <v>5-6-2001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t="str">
        <f t="shared" si="0"/>
        <v>9-11/2013</v>
      </c>
      <c r="K7" t="str">
        <f t="shared" si="1"/>
        <v>9/11-2013</v>
      </c>
      <c r="L7" t="str">
        <f t="shared" si="2"/>
        <v>5-6-2001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t="str">
        <f t="shared" si="0"/>
        <v>9-11/2013</v>
      </c>
      <c r="K8" t="str">
        <f t="shared" si="1"/>
        <v>9/11-2013</v>
      </c>
      <c r="L8" t="str">
        <f t="shared" si="2"/>
        <v>11-8-2003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t="str">
        <f t="shared" si="0"/>
        <v>4-22/2015</v>
      </c>
      <c r="K9" t="str">
        <f t="shared" si="1"/>
        <v>4/22-2015</v>
      </c>
      <c r="L9" t="str">
        <f t="shared" si="2"/>
        <v>6-9-2002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t="str">
        <f t="shared" si="0"/>
        <v>4-22/2015</v>
      </c>
      <c r="K10" t="str">
        <f t="shared" si="1"/>
        <v>4/22-2015</v>
      </c>
      <c r="L10" t="str">
        <f t="shared" si="2"/>
        <v>8-10-2003</v>
      </c>
    </row>
    <row r="12" spans="1:12" x14ac:dyDescent="0.3">
      <c r="H12" s="2"/>
      <c r="I12" s="2"/>
    </row>
    <row r="13" spans="1:12" x14ac:dyDescent="0.3">
      <c r="H13" s="2"/>
      <c r="I13" s="2"/>
    </row>
    <row r="14" spans="1:12" x14ac:dyDescent="0.3">
      <c r="H14" s="2"/>
      <c r="I14" s="2"/>
    </row>
    <row r="15" spans="1:12" x14ac:dyDescent="0.3">
      <c r="H15" s="2"/>
      <c r="I15" s="2"/>
    </row>
    <row r="16" spans="1:12" x14ac:dyDescent="0.3">
      <c r="H16" s="2"/>
      <c r="I16" s="2"/>
    </row>
    <row r="17" spans="8:9" x14ac:dyDescent="0.3">
      <c r="H17" s="2"/>
      <c r="I17" s="2"/>
    </row>
    <row r="18" spans="8:9" x14ac:dyDescent="0.3">
      <c r="H18" s="2"/>
      <c r="I18" s="2"/>
    </row>
    <row r="19" spans="8:9" x14ac:dyDescent="0.3">
      <c r="H19" s="2"/>
      <c r="I19" s="2"/>
    </row>
    <row r="20" spans="8:9" x14ac:dyDescent="0.3">
      <c r="H20" s="2"/>
      <c r="I20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theme="9"/>
  </sheetPr>
  <dimension ref="A1:L10"/>
  <sheetViews>
    <sheetView workbookViewId="0">
      <selection activeCell="M7" sqref="M7"/>
    </sheetView>
  </sheetViews>
  <sheetFormatPr defaultColWidth="13" defaultRowHeight="14.4" x14ac:dyDescent="0.3"/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SUMIF(G2:G10,"&gt;40000")</f>
        <v>401000</v>
      </c>
      <c r="L2">
        <f>SUMIFS(G2:G10,E2:E10,"Female",D2:D10,"&gt;30")</f>
        <v>88000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Concatenate</vt:lpstr>
      <vt:lpstr>Substitute</vt:lpstr>
      <vt:lpstr>SUM-SumIF</vt:lpstr>
      <vt:lpstr>Count-CountIF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Vamsi krishna</cp:lastModifiedBy>
  <dcterms:created xsi:type="dcterms:W3CDTF">2021-12-16T14:18:34Z</dcterms:created>
  <dcterms:modified xsi:type="dcterms:W3CDTF">2025-03-18T20:59:19Z</dcterms:modified>
</cp:coreProperties>
</file>