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21" i="1"/>
  <c r="I21" s="1"/>
  <c r="G21"/>
  <c r="H21"/>
  <c r="F20"/>
  <c r="I20" s="1"/>
  <c r="G20"/>
  <c r="H20"/>
  <c r="F19"/>
  <c r="I19" s="1"/>
  <c r="G19"/>
  <c r="H19"/>
  <c r="H17"/>
  <c r="H18"/>
  <c r="G17"/>
  <c r="G18"/>
  <c r="F17"/>
  <c r="I17" s="1"/>
  <c r="F18"/>
  <c r="I18" s="1"/>
  <c r="H3"/>
  <c r="H4"/>
  <c r="H5"/>
  <c r="H6"/>
  <c r="H7"/>
  <c r="H8"/>
  <c r="H9"/>
  <c r="H10"/>
  <c r="H11"/>
  <c r="H12"/>
  <c r="H13"/>
  <c r="H14"/>
  <c r="H15"/>
  <c r="H16"/>
  <c r="G3"/>
  <c r="G4"/>
  <c r="G5"/>
  <c r="G6"/>
  <c r="G7"/>
  <c r="G8"/>
  <c r="G9"/>
  <c r="G10"/>
  <c r="G11"/>
  <c r="G12"/>
  <c r="G13"/>
  <c r="G14"/>
  <c r="G15"/>
  <c r="G16"/>
  <c r="F3"/>
  <c r="F4"/>
  <c r="F5"/>
  <c r="F6"/>
  <c r="F7"/>
  <c r="F8"/>
  <c r="F9"/>
  <c r="F10"/>
  <c r="F11"/>
  <c r="F12"/>
  <c r="F13"/>
  <c r="F14"/>
  <c r="F15"/>
  <c r="F16"/>
  <c r="F2"/>
  <c r="I2" s="1"/>
  <c r="H2"/>
  <c r="G2"/>
  <c r="I4" l="1"/>
  <c r="I6"/>
  <c r="I3"/>
  <c r="I16"/>
  <c r="I12"/>
  <c r="I8"/>
  <c r="I13"/>
  <c r="I9"/>
  <c r="I14"/>
  <c r="I10"/>
  <c r="I15"/>
  <c r="I11"/>
  <c r="I7"/>
  <c r="I5"/>
</calcChain>
</file>

<file path=xl/sharedStrings.xml><?xml version="1.0" encoding="utf-8"?>
<sst xmlns="http://schemas.openxmlformats.org/spreadsheetml/2006/main" count="69" uniqueCount="45">
  <si>
    <t>S.NO</t>
  </si>
  <si>
    <t>Model-Name</t>
  </si>
  <si>
    <t>Type</t>
  </si>
  <si>
    <t>Ex-Show Room Price</t>
  </si>
  <si>
    <t>On Road Price</t>
  </si>
  <si>
    <t>GST</t>
  </si>
  <si>
    <t>Insurance</t>
  </si>
  <si>
    <t>Accessories</t>
  </si>
  <si>
    <t>Manufacturing</t>
  </si>
  <si>
    <t>Hatchback</t>
  </si>
  <si>
    <t>Sedan</t>
  </si>
  <si>
    <t>SUV</t>
  </si>
  <si>
    <t>MUV</t>
  </si>
  <si>
    <t>Luxury</t>
  </si>
  <si>
    <t>Renault_KWID</t>
  </si>
  <si>
    <t>Renault</t>
  </si>
  <si>
    <t>Maruti Baleno</t>
  </si>
  <si>
    <t>Maruti</t>
  </si>
  <si>
    <t>Maruti Swift</t>
  </si>
  <si>
    <t>Tata Tiago</t>
  </si>
  <si>
    <t>TATA</t>
  </si>
  <si>
    <t>Maruti Dzire</t>
  </si>
  <si>
    <t>Tata Tigor</t>
  </si>
  <si>
    <t>Hyundai</t>
  </si>
  <si>
    <t>Hyundai Verna</t>
  </si>
  <si>
    <t>Honda Amaze</t>
  </si>
  <si>
    <t>Honda</t>
  </si>
  <si>
    <t>Renualt Kiger</t>
  </si>
  <si>
    <t>Mahindra Thor</t>
  </si>
  <si>
    <t>Mahindra</t>
  </si>
  <si>
    <t>Toyota Fortuner</t>
  </si>
  <si>
    <t>Toyota</t>
  </si>
  <si>
    <t>Mahindra XUV700</t>
  </si>
  <si>
    <t>Renualt Triger</t>
  </si>
  <si>
    <t>Toyota Innova Crysta</t>
  </si>
  <si>
    <t>Maruti Ertiga</t>
  </si>
  <si>
    <t>Maruti XL6</t>
  </si>
  <si>
    <t>Mercedes-Benz GLA</t>
  </si>
  <si>
    <t>Mercedes</t>
  </si>
  <si>
    <t>BMW X5</t>
  </si>
  <si>
    <t>Rolls-Royce Ghost</t>
  </si>
  <si>
    <t>Audi A4</t>
  </si>
  <si>
    <t>Audi</t>
  </si>
  <si>
    <t>BMW</t>
  </si>
  <si>
    <t>Rolls-Royce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</si>
</sst>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24272C"/>
      <name val="Roboto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A21" sqref="A1:I21"/>
    </sheetView>
  </sheetViews>
  <sheetFormatPr defaultRowHeight="14.4"/>
  <cols>
    <col min="2" max="2" width="15.77734375" bestFit="1" customWidth="1"/>
    <col min="3" max="3" width="12.88671875" bestFit="1" customWidth="1"/>
    <col min="4" max="4" width="10.109375" bestFit="1" customWidth="1"/>
    <col min="5" max="5" width="18" bestFit="1" customWidth="1"/>
    <col min="6" max="6" width="10.44140625" bestFit="1" customWidth="1"/>
    <col min="7" max="7" width="11" bestFit="1" customWidth="1"/>
    <col min="9" max="9" width="12.44140625" bestFit="1" customWidth="1"/>
  </cols>
  <sheetData>
    <row r="1" spans="1:13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7</v>
      </c>
      <c r="G1" s="3" t="s">
        <v>5</v>
      </c>
      <c r="H1" s="3" t="s">
        <v>6</v>
      </c>
      <c r="I1" s="3" t="s">
        <v>4</v>
      </c>
    </row>
    <row r="2" spans="1:13">
      <c r="A2" s="3">
        <v>1</v>
      </c>
      <c r="B2" s="3" t="s">
        <v>14</v>
      </c>
      <c r="C2" s="3" t="s">
        <v>15</v>
      </c>
      <c r="D2" s="3" t="s">
        <v>9</v>
      </c>
      <c r="E2" s="4">
        <v>599080</v>
      </c>
      <c r="F2" s="3">
        <f>E2*0.015</f>
        <v>8986.1999999999989</v>
      </c>
      <c r="G2" s="3">
        <f>E2*0.18</f>
        <v>107834.4</v>
      </c>
      <c r="H2" s="3">
        <f>E2*0.3</f>
        <v>179724</v>
      </c>
      <c r="I2" s="3">
        <f>SUM(E2:H2)</f>
        <v>895624.6</v>
      </c>
      <c r="J2" s="2"/>
    </row>
    <row r="3" spans="1:13">
      <c r="A3" s="3">
        <v>2</v>
      </c>
      <c r="B3" t="s">
        <v>16</v>
      </c>
      <c r="C3" s="3" t="s">
        <v>17</v>
      </c>
      <c r="D3" s="3" t="s">
        <v>9</v>
      </c>
      <c r="E3" s="3">
        <v>649000</v>
      </c>
      <c r="F3" s="3">
        <f t="shared" ref="F3:F24" si="0">E3*0.015</f>
        <v>9735</v>
      </c>
      <c r="G3" s="3">
        <f t="shared" ref="G3:G24" si="1">E3*0.18</f>
        <v>116820</v>
      </c>
      <c r="H3" s="3">
        <f t="shared" ref="H3:H24" si="2">E3*0.3</f>
        <v>194700</v>
      </c>
      <c r="I3" s="3">
        <f t="shared" ref="I3:I24" si="3">SUM(E3:H3)</f>
        <v>970255</v>
      </c>
    </row>
    <row r="4" spans="1:13">
      <c r="A4" s="3">
        <v>3</v>
      </c>
      <c r="B4" s="3" t="s">
        <v>18</v>
      </c>
      <c r="C4" s="3" t="s">
        <v>17</v>
      </c>
      <c r="D4" s="3" t="s">
        <v>9</v>
      </c>
      <c r="E4" s="3">
        <v>885405</v>
      </c>
      <c r="F4" s="3">
        <f t="shared" si="0"/>
        <v>13281.074999999999</v>
      </c>
      <c r="G4" s="3">
        <f t="shared" si="1"/>
        <v>159372.9</v>
      </c>
      <c r="H4" s="3">
        <f t="shared" si="2"/>
        <v>265621.5</v>
      </c>
      <c r="I4" s="3">
        <f t="shared" si="3"/>
        <v>1323680.4749999999</v>
      </c>
    </row>
    <row r="5" spans="1:13">
      <c r="A5" s="3">
        <v>4</v>
      </c>
      <c r="B5" s="3" t="s">
        <v>19</v>
      </c>
      <c r="C5" s="3" t="s">
        <v>20</v>
      </c>
      <c r="D5" s="3" t="s">
        <v>9</v>
      </c>
      <c r="E5" s="3">
        <v>79807</v>
      </c>
      <c r="F5" s="3">
        <f t="shared" si="0"/>
        <v>1197.105</v>
      </c>
      <c r="G5" s="3">
        <f t="shared" si="1"/>
        <v>14365.26</v>
      </c>
      <c r="H5" s="3">
        <f t="shared" si="2"/>
        <v>23942.1</v>
      </c>
      <c r="I5" s="3">
        <f t="shared" si="3"/>
        <v>119311.465</v>
      </c>
    </row>
    <row r="6" spans="1:13">
      <c r="A6" s="3">
        <v>5</v>
      </c>
      <c r="B6" s="3" t="s">
        <v>21</v>
      </c>
      <c r="C6" s="3" t="s">
        <v>17</v>
      </c>
      <c r="D6" s="3" t="s">
        <v>10</v>
      </c>
      <c r="E6" s="3">
        <v>918753</v>
      </c>
      <c r="F6" s="3">
        <f t="shared" si="0"/>
        <v>13781.295</v>
      </c>
      <c r="G6" s="3">
        <f t="shared" si="1"/>
        <v>165375.54</v>
      </c>
      <c r="H6" s="3">
        <f t="shared" si="2"/>
        <v>275625.89999999997</v>
      </c>
      <c r="I6" s="3">
        <f t="shared" si="3"/>
        <v>1373535.7349999999</v>
      </c>
      <c r="M6" s="5"/>
    </row>
    <row r="7" spans="1:13">
      <c r="A7" s="3">
        <v>6</v>
      </c>
      <c r="B7" s="3" t="s">
        <v>24</v>
      </c>
      <c r="C7" s="3" t="s">
        <v>23</v>
      </c>
      <c r="D7" s="3" t="s">
        <v>10</v>
      </c>
      <c r="E7" s="3">
        <v>1553155</v>
      </c>
      <c r="F7" s="3">
        <f t="shared" si="0"/>
        <v>23297.325000000001</v>
      </c>
      <c r="G7" s="3">
        <f t="shared" si="1"/>
        <v>279567.89999999997</v>
      </c>
      <c r="H7" s="3">
        <f t="shared" si="2"/>
        <v>465946.5</v>
      </c>
      <c r="I7" s="3">
        <f t="shared" si="3"/>
        <v>2321966.7249999996</v>
      </c>
    </row>
    <row r="8" spans="1:13">
      <c r="A8" s="3">
        <v>7</v>
      </c>
      <c r="B8" s="3" t="s">
        <v>22</v>
      </c>
      <c r="C8" s="3" t="s">
        <v>20</v>
      </c>
      <c r="D8" s="3" t="s">
        <v>10</v>
      </c>
      <c r="E8" s="3">
        <v>884000</v>
      </c>
      <c r="F8" s="3">
        <f t="shared" si="0"/>
        <v>13260</v>
      </c>
      <c r="G8" s="3">
        <f t="shared" si="1"/>
        <v>159120</v>
      </c>
      <c r="H8" s="3">
        <f t="shared" si="2"/>
        <v>265200</v>
      </c>
      <c r="I8" s="3">
        <f t="shared" si="3"/>
        <v>1321580</v>
      </c>
    </row>
    <row r="9" spans="1:13">
      <c r="A9" s="3">
        <v>8</v>
      </c>
      <c r="B9" s="3" t="s">
        <v>25</v>
      </c>
      <c r="C9" s="3" t="s">
        <v>26</v>
      </c>
      <c r="D9" s="3" t="s">
        <v>10</v>
      </c>
      <c r="E9" s="3">
        <v>1150000</v>
      </c>
      <c r="F9" s="3">
        <f t="shared" si="0"/>
        <v>17250</v>
      </c>
      <c r="G9" s="3">
        <f t="shared" si="1"/>
        <v>207000</v>
      </c>
      <c r="H9" s="3">
        <f t="shared" si="2"/>
        <v>345000</v>
      </c>
      <c r="I9" s="3">
        <f t="shared" si="3"/>
        <v>1719250</v>
      </c>
    </row>
    <row r="10" spans="1:13">
      <c r="A10" s="3">
        <v>9</v>
      </c>
      <c r="B10" s="3" t="s">
        <v>27</v>
      </c>
      <c r="C10" s="3" t="s">
        <v>15</v>
      </c>
      <c r="D10" s="3" t="s">
        <v>11</v>
      </c>
      <c r="E10" s="3">
        <v>1062000</v>
      </c>
      <c r="F10" s="3">
        <f t="shared" si="0"/>
        <v>15930</v>
      </c>
      <c r="G10" s="3">
        <f t="shared" si="1"/>
        <v>191160</v>
      </c>
      <c r="H10" s="3">
        <f t="shared" si="2"/>
        <v>318600</v>
      </c>
      <c r="I10" s="3">
        <f t="shared" si="3"/>
        <v>1587690</v>
      </c>
    </row>
    <row r="11" spans="1:13">
      <c r="A11" s="3">
        <v>10</v>
      </c>
      <c r="B11" s="3" t="s">
        <v>28</v>
      </c>
      <c r="C11" s="3" t="s">
        <v>29</v>
      </c>
      <c r="D11" s="3" t="s">
        <v>11</v>
      </c>
      <c r="E11" s="3">
        <v>1629500</v>
      </c>
      <c r="F11" s="3">
        <f t="shared" si="0"/>
        <v>24442.5</v>
      </c>
      <c r="G11" s="3">
        <f t="shared" si="1"/>
        <v>293310</v>
      </c>
      <c r="H11" s="3">
        <f t="shared" si="2"/>
        <v>488850</v>
      </c>
      <c r="I11" s="3">
        <f t="shared" si="3"/>
        <v>2436102.5</v>
      </c>
    </row>
    <row r="12" spans="1:13">
      <c r="A12" s="3">
        <v>11</v>
      </c>
      <c r="B12" s="3" t="s">
        <v>30</v>
      </c>
      <c r="C12" s="3" t="s">
        <v>31</v>
      </c>
      <c r="D12" s="3" t="s">
        <v>11</v>
      </c>
      <c r="E12" s="3">
        <v>5049502</v>
      </c>
      <c r="F12" s="3">
        <f t="shared" si="0"/>
        <v>75742.53</v>
      </c>
      <c r="G12" s="3">
        <f t="shared" si="1"/>
        <v>908910.36</v>
      </c>
      <c r="H12" s="3">
        <f t="shared" si="2"/>
        <v>1514850.5999999999</v>
      </c>
      <c r="I12" s="3">
        <f t="shared" si="3"/>
        <v>7549005.4900000002</v>
      </c>
    </row>
    <row r="13" spans="1:13">
      <c r="A13" s="3">
        <v>12</v>
      </c>
      <c r="B13" s="3" t="s">
        <v>32</v>
      </c>
      <c r="C13" s="3" t="s">
        <v>29</v>
      </c>
      <c r="D13" s="3" t="s">
        <v>11</v>
      </c>
      <c r="E13" s="3">
        <v>2495000</v>
      </c>
      <c r="F13" s="3">
        <f t="shared" si="0"/>
        <v>37425</v>
      </c>
      <c r="G13" s="3">
        <f t="shared" si="1"/>
        <v>449100</v>
      </c>
      <c r="H13" s="3">
        <f t="shared" si="2"/>
        <v>748500</v>
      </c>
      <c r="I13" s="3">
        <f t="shared" si="3"/>
        <v>3730025</v>
      </c>
    </row>
    <row r="14" spans="1:13">
      <c r="A14" s="3">
        <v>13</v>
      </c>
      <c r="B14" s="3" t="s">
        <v>33</v>
      </c>
      <c r="C14" s="3" t="s">
        <v>15</v>
      </c>
      <c r="D14" s="3" t="s">
        <v>12</v>
      </c>
      <c r="E14" s="3">
        <v>851678</v>
      </c>
      <c r="F14" s="3">
        <f t="shared" si="0"/>
        <v>12775.17</v>
      </c>
      <c r="G14" s="3">
        <f t="shared" si="1"/>
        <v>153302.04</v>
      </c>
      <c r="H14" s="3">
        <f t="shared" si="2"/>
        <v>255503.4</v>
      </c>
      <c r="I14" s="3">
        <f t="shared" si="3"/>
        <v>1273258.6100000001</v>
      </c>
    </row>
    <row r="15" spans="1:13">
      <c r="A15" s="3">
        <v>14</v>
      </c>
      <c r="B15" s="3" t="s">
        <v>34</v>
      </c>
      <c r="C15" s="3" t="s">
        <v>31</v>
      </c>
      <c r="D15" s="3" t="s">
        <v>12</v>
      </c>
      <c r="E15" s="3">
        <v>2383504</v>
      </c>
      <c r="F15" s="3">
        <f t="shared" si="0"/>
        <v>35752.559999999998</v>
      </c>
      <c r="G15" s="3">
        <f t="shared" si="1"/>
        <v>429030.72</v>
      </c>
      <c r="H15" s="3">
        <f t="shared" si="2"/>
        <v>715051.2</v>
      </c>
      <c r="I15" s="3">
        <f t="shared" si="3"/>
        <v>3563338.4800000004</v>
      </c>
    </row>
    <row r="16" spans="1:13">
      <c r="A16" s="3">
        <v>15</v>
      </c>
      <c r="B16" s="3" t="s">
        <v>35</v>
      </c>
      <c r="C16" s="3" t="s">
        <v>17</v>
      </c>
      <c r="D16" s="3" t="s">
        <v>12</v>
      </c>
      <c r="E16" s="3">
        <v>1279805</v>
      </c>
      <c r="F16" s="3">
        <f t="shared" si="0"/>
        <v>19197.075000000001</v>
      </c>
      <c r="G16" s="3">
        <f t="shared" si="1"/>
        <v>230364.9</v>
      </c>
      <c r="H16" s="3">
        <f t="shared" si="2"/>
        <v>383941.5</v>
      </c>
      <c r="I16" s="3">
        <f t="shared" si="3"/>
        <v>1913308.4749999999</v>
      </c>
    </row>
    <row r="17" spans="1:9">
      <c r="A17" s="3">
        <v>16</v>
      </c>
      <c r="B17" s="3" t="s">
        <v>36</v>
      </c>
      <c r="C17" s="3" t="s">
        <v>17</v>
      </c>
      <c r="D17" s="3" t="s">
        <v>12</v>
      </c>
      <c r="E17" s="3">
        <v>1455878</v>
      </c>
      <c r="F17" s="3">
        <f t="shared" si="0"/>
        <v>21838.17</v>
      </c>
      <c r="G17" s="3">
        <f t="shared" si="1"/>
        <v>262058.03999999998</v>
      </c>
      <c r="H17" s="3">
        <f t="shared" si="2"/>
        <v>436763.39999999997</v>
      </c>
      <c r="I17" s="3">
        <f t="shared" si="3"/>
        <v>2176537.61</v>
      </c>
    </row>
    <row r="18" spans="1:9">
      <c r="A18" s="3">
        <v>17</v>
      </c>
      <c r="B18" s="3" t="s">
        <v>37</v>
      </c>
      <c r="C18" s="3" t="s">
        <v>38</v>
      </c>
      <c r="D18" s="3" t="s">
        <v>13</v>
      </c>
      <c r="E18" s="3">
        <v>5050795</v>
      </c>
      <c r="F18" s="3">
        <f t="shared" si="0"/>
        <v>75761.925000000003</v>
      </c>
      <c r="G18" s="3">
        <f t="shared" si="1"/>
        <v>909143.1</v>
      </c>
      <c r="H18" s="3">
        <f t="shared" si="2"/>
        <v>1515238.5</v>
      </c>
      <c r="I18" s="3">
        <f t="shared" si="3"/>
        <v>7550938.5249999994</v>
      </c>
    </row>
    <row r="19" spans="1:9">
      <c r="A19" s="3">
        <v>18</v>
      </c>
      <c r="B19" s="3" t="s">
        <v>39</v>
      </c>
      <c r="C19" s="3" t="s">
        <v>43</v>
      </c>
      <c r="D19" s="3" t="s">
        <v>13</v>
      </c>
      <c r="E19" s="3">
        <v>9590153</v>
      </c>
      <c r="F19" s="3">
        <f t="shared" si="0"/>
        <v>143852.29499999998</v>
      </c>
      <c r="G19" s="3">
        <f t="shared" si="1"/>
        <v>1726227.54</v>
      </c>
      <c r="H19" s="3">
        <f t="shared" si="2"/>
        <v>2877045.9</v>
      </c>
      <c r="I19" s="3">
        <f t="shared" si="3"/>
        <v>14337278.735000001</v>
      </c>
    </row>
    <row r="20" spans="1:9">
      <c r="A20" s="3">
        <v>19</v>
      </c>
      <c r="B20" s="3" t="s">
        <v>40</v>
      </c>
      <c r="C20" s="3" t="s">
        <v>44</v>
      </c>
      <c r="D20" s="3" t="s">
        <v>13</v>
      </c>
      <c r="E20" s="3">
        <v>79501536</v>
      </c>
      <c r="F20" s="3">
        <f t="shared" si="0"/>
        <v>1192523.04</v>
      </c>
      <c r="G20" s="3">
        <f t="shared" si="1"/>
        <v>14310276.479999999</v>
      </c>
      <c r="H20" s="3">
        <f t="shared" si="2"/>
        <v>23850460.800000001</v>
      </c>
      <c r="I20" s="3">
        <f t="shared" si="3"/>
        <v>118854796.32000001</v>
      </c>
    </row>
    <row r="21" spans="1:9">
      <c r="A21" s="3">
        <v>20</v>
      </c>
      <c r="B21" s="3" t="s">
        <v>41</v>
      </c>
      <c r="C21" s="3" t="s">
        <v>42</v>
      </c>
      <c r="D21" s="3" t="s">
        <v>13</v>
      </c>
      <c r="E21" s="3">
        <v>5099450</v>
      </c>
      <c r="F21" s="3">
        <f t="shared" si="0"/>
        <v>76491.75</v>
      </c>
      <c r="G21" s="3">
        <f t="shared" si="1"/>
        <v>917901</v>
      </c>
      <c r="H21" s="3">
        <f t="shared" si="2"/>
        <v>1529835</v>
      </c>
      <c r="I21" s="3">
        <f t="shared" si="3"/>
        <v>7623677.75</v>
      </c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D25" s="3"/>
    </row>
    <row r="26" spans="1:9">
      <c r="D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PABBISETTY</dc:creator>
  <cp:lastModifiedBy>VAMSI PABBISETTY</cp:lastModifiedBy>
  <dcterms:created xsi:type="dcterms:W3CDTF">2022-12-21T10:34:26Z</dcterms:created>
  <dcterms:modified xsi:type="dcterms:W3CDTF">2022-12-21T12:28:21Z</dcterms:modified>
</cp:coreProperties>
</file>