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tmp" ContentType="image/p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1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asahome.sharepoint.com/sites/COREONLINE202004/Shared Documents/General/"/>
    </mc:Choice>
  </mc:AlternateContent>
  <xr:revisionPtr revIDLastSave="462" documentId="13_ncr:1_{B97D11BA-A91F-4DCF-89DE-4AEB3DE498B4}" xr6:coauthVersionLast="45" xr6:coauthVersionMax="45" xr10:uidLastSave="{090A5E96-905F-407F-B25A-6A4C3E53B1E1}"/>
  <bookViews>
    <workbookView xWindow="-120" yWindow="-120" windowWidth="29040" windowHeight="15990" activeTab="2" xr2:uid="{00000000-000D-0000-FFFF-FFFF00000000}"/>
  </bookViews>
  <sheets>
    <sheet name="Welcome" sheetId="3" r:id="rId1"/>
    <sheet name="Course (1) Schedule" sheetId="2" r:id="rId2"/>
    <sheet name="Course (1) Roster" sheetId="1" r:id="rId3"/>
  </sheets>
  <definedNames>
    <definedName name="_xlnm.Print_Area" localSheetId="2">#REF!</definedName>
    <definedName name="_xlnm.Sheet_Title" localSheetId="2">"Custom_Users_Courses_2017_04_10_21_27.csv"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20" i="1" l="1"/>
  <c r="T20" i="1"/>
  <c r="U20" i="1"/>
  <c r="V20" i="1"/>
  <c r="W20" i="1"/>
  <c r="X20" i="1"/>
  <c r="Y20" i="1"/>
  <c r="Z20" i="1"/>
  <c r="Z1" i="1"/>
  <c r="Y1" i="1"/>
  <c r="U1" i="1"/>
  <c r="T1" i="1"/>
  <c r="K1" i="1"/>
  <c r="F12" i="2"/>
  <c r="F13" i="2"/>
  <c r="F14" i="2"/>
  <c r="A3" i="2"/>
  <c r="Q20" i="1" l="1"/>
  <c r="R20" i="1"/>
  <c r="AA3" i="1" l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" i="1"/>
  <c r="L20" i="1"/>
  <c r="M20" i="1"/>
  <c r="N20" i="1"/>
  <c r="O20" i="1"/>
  <c r="P20" i="1"/>
  <c r="K20" i="1"/>
  <c r="F2" i="2" l="1"/>
  <c r="B8" i="3" l="1"/>
  <c r="A4" i="2"/>
  <c r="F3" i="2"/>
  <c r="L1" i="1" s="1"/>
  <c r="A6" i="2" l="1"/>
  <c r="A5" i="2"/>
  <c r="F5" i="2"/>
  <c r="N1" i="1" s="1"/>
  <c r="F4" i="2"/>
  <c r="M1" i="1" s="1"/>
  <c r="A7" i="2" l="1"/>
  <c r="A8" i="2"/>
  <c r="F8" i="2" s="1"/>
  <c r="Q1" i="1" s="1"/>
  <c r="F6" i="2"/>
  <c r="O1" i="1" s="1"/>
  <c r="F7" i="2"/>
  <c r="P1" i="1" s="1"/>
  <c r="A9" i="2" l="1"/>
  <c r="A10" i="2"/>
  <c r="F9" i="2"/>
  <c r="R1" i="1" s="1"/>
  <c r="A11" i="2" l="1"/>
  <c r="A12" i="2"/>
  <c r="F10" i="2"/>
  <c r="S1" i="1" s="1"/>
  <c r="A13" i="2" l="1"/>
  <c r="V1" i="1" s="1"/>
  <c r="A14" i="2"/>
  <c r="F11" i="2"/>
  <c r="W1" i="1"/>
  <c r="A15" i="2" l="1"/>
  <c r="F15" i="2" s="1"/>
  <c r="X1" i="1" s="1"/>
  <c r="A16" i="2"/>
  <c r="A17" i="2" s="1"/>
  <c r="F16" i="2"/>
  <c r="F17" i="2" l="1"/>
</calcChain>
</file>

<file path=xl/sharedStrings.xml><?xml version="1.0" encoding="utf-8"?>
<sst xmlns="http://schemas.openxmlformats.org/spreadsheetml/2006/main" count="112" uniqueCount="100">
  <si>
    <t>INSTRUCTOR</t>
  </si>
  <si>
    <t xml:space="preserve">Date </t>
  </si>
  <si>
    <t>Module/filename</t>
  </si>
  <si>
    <t>Topics</t>
  </si>
  <si>
    <t>Short date</t>
  </si>
  <si>
    <t>Course introduction</t>
  </si>
  <si>
    <t xml:space="preserve">Introduction to ITABoK, </t>
  </si>
  <si>
    <t>Course Schedule Review</t>
  </si>
  <si>
    <t>Confirmation of course logistics etc.</t>
  </si>
  <si>
    <t>Student Introductions</t>
  </si>
  <si>
    <t>Challenges</t>
  </si>
  <si>
    <t>Iasa Proposition</t>
  </si>
  <si>
    <t>What is architecture</t>
  </si>
  <si>
    <t>Capability Pillars</t>
  </si>
  <si>
    <t>MODULE 01: Architecture Thinking</t>
  </si>
  <si>
    <t>Visual Thinking</t>
  </si>
  <si>
    <t>Brain-friendly change</t>
  </si>
  <si>
    <t>Experimentation</t>
  </si>
  <si>
    <t>Decision-making</t>
  </si>
  <si>
    <t>MODULE 02: Architecture Engagement</t>
  </si>
  <si>
    <t>Role &amp; Skills</t>
  </si>
  <si>
    <t>Engagement</t>
  </si>
  <si>
    <t>Environment</t>
  </si>
  <si>
    <t>Relationships</t>
  </si>
  <si>
    <t>Work &amp; Deliverables</t>
  </si>
  <si>
    <t>MODULE 03: Architecture Demand</t>
  </si>
  <si>
    <t>Business Model</t>
  </si>
  <si>
    <t>Customer Development</t>
  </si>
  <si>
    <t>Business Capabilities</t>
  </si>
  <si>
    <t>Value Management</t>
  </si>
  <si>
    <t>Portfolio &amp; Priorities</t>
  </si>
  <si>
    <t>MODULE 04: Architecture Supply</t>
  </si>
  <si>
    <t>Service Thinking</t>
  </si>
  <si>
    <t>Architecture Options</t>
  </si>
  <si>
    <t>Language of Architecture</t>
  </si>
  <si>
    <t>Creating Architecture</t>
  </si>
  <si>
    <t>Assess the Architecture</t>
  </si>
  <si>
    <t>MODULE 05: Architecture Practice</t>
  </si>
  <si>
    <t xml:space="preserve">Change Happens </t>
  </si>
  <si>
    <t>Skills Assessment</t>
  </si>
  <si>
    <t>Culture Hacking</t>
  </si>
  <si>
    <t>Maturity Assessment</t>
  </si>
  <si>
    <t>Engagement Model</t>
  </si>
  <si>
    <t>Course Summary</t>
  </si>
  <si>
    <t>Exam prep and course Q&amp;A</t>
  </si>
  <si>
    <t>COURSE ID</t>
  </si>
  <si>
    <t>COURSE GROUP EMAIL</t>
  </si>
  <si>
    <t>COURSE TEAMS</t>
  </si>
  <si>
    <t>Teams</t>
  </si>
  <si>
    <t>STUDENT COUNT(1)</t>
  </si>
  <si>
    <t>Course slot</t>
  </si>
  <si>
    <t>docebo ID</t>
  </si>
  <si>
    <t>docebo username</t>
  </si>
  <si>
    <t>First name</t>
  </si>
  <si>
    <t>Last name</t>
  </si>
  <si>
    <t>E-mail</t>
  </si>
  <si>
    <t>Role</t>
  </si>
  <si>
    <t>Best way to contact</t>
  </si>
  <si>
    <t>TOTAL</t>
  </si>
  <si>
    <t xml:space="preserve"> </t>
  </si>
  <si>
    <t>Country</t>
  </si>
  <si>
    <t>City</t>
  </si>
  <si>
    <t>CORE 202004</t>
  </si>
  <si>
    <t>https://iasahome.sharepoint.com/sites/COREONLINE202004</t>
  </si>
  <si>
    <t>COREONLINE202004@iasaoffice.org</t>
  </si>
  <si>
    <t>david.bonnin@chevron.com</t>
  </si>
  <si>
    <t>David</t>
  </si>
  <si>
    <t>Bonnin</t>
  </si>
  <si>
    <t>Houston</t>
  </si>
  <si>
    <t>United States</t>
  </si>
  <si>
    <t>rick.brown@oit.gatech.edu</t>
  </si>
  <si>
    <t>Richard</t>
  </si>
  <si>
    <t>Brown</t>
  </si>
  <si>
    <t>Atlanta</t>
  </si>
  <si>
    <t>bogdan.duta@gmail.com</t>
  </si>
  <si>
    <t>Bogdan</t>
  </si>
  <si>
    <t>Duta</t>
  </si>
  <si>
    <t>Bucharest</t>
  </si>
  <si>
    <t>Romania</t>
  </si>
  <si>
    <t>kovachcd@yahoo.com</t>
  </si>
  <si>
    <t>Cynthia</t>
  </si>
  <si>
    <t>Kovach</t>
  </si>
  <si>
    <t>Woodland Park</t>
  </si>
  <si>
    <t>maciej.setkowski@gmail.com</t>
  </si>
  <si>
    <t>Maciej</t>
  </si>
  <si>
    <t>Setkowski</t>
  </si>
  <si>
    <t>Zug</t>
  </si>
  <si>
    <t>Switzerland</t>
  </si>
  <si>
    <t>wvanheemstra@icloud.com</t>
  </si>
  <si>
    <t>Willem</t>
  </si>
  <si>
    <t>Van Heemstra</t>
  </si>
  <si>
    <t>EDINBURGH</t>
  </si>
  <si>
    <t>United Kingdom</t>
  </si>
  <si>
    <t>alex.virdol@gmail.com</t>
  </si>
  <si>
    <t>Alexandru</t>
  </si>
  <si>
    <t>Virdol</t>
  </si>
  <si>
    <t>LONDON</t>
  </si>
  <si>
    <t>TEAMS LINK FOR ONLINE CLASS (1)</t>
  </si>
  <si>
    <t>COURSE SHAREPOINT URL</t>
  </si>
  <si>
    <t>Rajiv Shah &lt;rajivshah@iasaoffice.org&gt;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</si>
</sst>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800]dddd\,\ mmmm\ dd\,\ yyyy"/>
    <numFmt numFmtId="165" formatCode="m/d;@"/>
    <numFmt numFmtId="166" formatCode="[$-409]d\-mmm;@"/>
  </numFmts>
  <fonts count="14">
    <font>
      <sz val="10"/>
      <color indexed="8"/>
      <name val="Sans"/>
    </font>
    <font>
      <sz val="11"/>
      <color theme="1"/>
      <name val="Calibri"/>
      <family val="2"/>
      <scheme val="minor"/>
    </font>
    <font>
      <sz val="8.5"/>
      <color indexed="8"/>
      <name val="Sans"/>
      <family val="2"/>
      <charset val="1"/>
    </font>
    <font>
      <sz val="11"/>
      <color theme="1"/>
      <name val="Calibri"/>
      <family val="2"/>
      <scheme val="minor"/>
    </font>
    <font>
      <u/>
      <sz val="10"/>
      <color theme="10"/>
      <name val="Sans"/>
    </font>
    <font>
      <b/>
      <sz val="11"/>
      <color theme="1"/>
      <name val="Calibri"/>
      <family val="2"/>
      <scheme val="minor"/>
    </font>
    <font>
      <sz val="12"/>
      <color indexed="8"/>
      <name val="Calibri"/>
      <family val="2"/>
      <scheme val="minor"/>
    </font>
    <font>
      <sz val="11"/>
      <color indexed="8"/>
      <name val="Calibri"/>
      <family val="2"/>
    </font>
    <font>
      <sz val="11"/>
      <color rgb="FF0061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indexed="8"/>
      <name val="Sans"/>
    </font>
    <font>
      <b/>
      <sz val="11"/>
      <color rgb="FFFA7D00"/>
      <name val="Calibri"/>
      <family val="2"/>
      <scheme val="minor"/>
    </font>
    <font>
      <sz val="10"/>
      <color rgb="FF000000"/>
      <name val="Calibri"/>
      <family val="2"/>
    </font>
    <font>
      <sz val="10"/>
      <color indexed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theme="4" tint="0.59999389629810485"/>
        <bgColor indexed="65"/>
      </patternFill>
    </fill>
    <fill>
      <patternFill patternType="solid">
        <fgColor rgb="FFE2EFDA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BDBDB"/>
        <bgColor indexed="64"/>
      </patternFill>
    </fill>
    <fill>
      <patternFill patternType="solid">
        <fgColor rgb="FFD9E1F2"/>
        <bgColor indexed="64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6">
    <xf numFmtId="0" fontId="0" fillId="0" borderId="0"/>
    <xf numFmtId="0" fontId="3" fillId="2" borderId="0" applyNumberFormat="0" applyBorder="0" applyAlignment="0" applyProtection="0"/>
    <xf numFmtId="0" fontId="4" fillId="0" borderId="0" applyNumberFormat="0" applyFill="0" applyBorder="0" applyAlignment="0" applyProtection="0"/>
    <xf numFmtId="0" fontId="8" fillId="3" borderId="0" applyNumberFormat="0" applyBorder="0" applyAlignment="0" applyProtection="0"/>
    <xf numFmtId="0" fontId="11" fillId="4" borderId="1" applyNumberFormat="0" applyAlignment="0" applyProtection="0"/>
    <xf numFmtId="0" fontId="1" fillId="5" borderId="0" applyNumberFormat="0" applyBorder="0" applyAlignment="0" applyProtection="0"/>
  </cellStyleXfs>
  <cellXfs count="35">
    <xf numFmtId="0" fontId="0" fillId="0" borderId="0" xfId="0"/>
    <xf numFmtId="0" fontId="0" fillId="0" borderId="0" xfId="0" applyNumberFormat="1" applyFont="1" applyFill="1" applyBorder="1" applyAlignment="1" applyProtection="1"/>
    <xf numFmtId="0" fontId="0" fillId="0" borderId="0" xfId="0" quotePrefix="1" applyNumberFormat="1" applyFont="1" applyFill="1" applyBorder="1" applyAlignment="1" applyProtection="1"/>
    <xf numFmtId="0" fontId="6" fillId="0" borderId="0" xfId="0" applyFont="1"/>
    <xf numFmtId="164" fontId="6" fillId="0" borderId="0" xfId="0" applyNumberFormat="1" applyFont="1"/>
    <xf numFmtId="0" fontId="5" fillId="2" borderId="0" xfId="1" applyFont="1"/>
    <xf numFmtId="0" fontId="2" fillId="0" borderId="0" xfId="0" quotePrefix="1" applyFont="1" applyAlignment="1">
      <alignment wrapText="1"/>
    </xf>
    <xf numFmtId="0" fontId="6" fillId="0" borderId="0" xfId="0" applyFont="1"/>
    <xf numFmtId="0" fontId="7" fillId="0" borderId="0" xfId="0" applyFont="1"/>
    <xf numFmtId="0" fontId="4" fillId="0" borderId="0" xfId="2" applyAlignment="1">
      <alignment vertical="center"/>
    </xf>
    <xf numFmtId="0" fontId="4" fillId="0" borderId="0" xfId="2"/>
    <xf numFmtId="165" fontId="6" fillId="0" borderId="0" xfId="0" applyNumberFormat="1" applyFont="1"/>
    <xf numFmtId="0" fontId="9" fillId="2" borderId="0" xfId="1" applyNumberFormat="1" applyFont="1" applyBorder="1" applyAlignment="1" applyProtection="1">
      <alignment vertical="top" wrapText="1"/>
    </xf>
    <xf numFmtId="0" fontId="10" fillId="0" borderId="0" xfId="0" applyNumberFormat="1" applyFont="1" applyFill="1" applyBorder="1" applyAlignment="1" applyProtection="1">
      <alignment vertical="top"/>
    </xf>
    <xf numFmtId="166" fontId="9" fillId="2" borderId="0" xfId="1" applyNumberFormat="1" applyFont="1" applyBorder="1" applyAlignment="1" applyProtection="1">
      <alignment textRotation="90"/>
    </xf>
    <xf numFmtId="0" fontId="11" fillId="4" borderId="1" xfId="4" applyAlignment="1">
      <alignment horizontal="left"/>
    </xf>
    <xf numFmtId="0" fontId="1" fillId="5" borderId="0" xfId="5" applyNumberFormat="1" applyBorder="1" applyAlignment="1" applyProtection="1"/>
    <xf numFmtId="0" fontId="1" fillId="5" borderId="0" xfId="5"/>
    <xf numFmtId="164" fontId="1" fillId="5" borderId="0" xfId="5" applyNumberFormat="1"/>
    <xf numFmtId="0" fontId="12" fillId="6" borderId="0" xfId="0" applyFont="1" applyFill="1" applyAlignment="1">
      <alignment horizontal="left" vertical="top" wrapText="1" readingOrder="1"/>
    </xf>
    <xf numFmtId="0" fontId="12" fillId="7" borderId="0" xfId="0" applyFont="1" applyFill="1" applyAlignment="1">
      <alignment horizontal="left" vertical="top" wrapText="1" readingOrder="1"/>
    </xf>
    <xf numFmtId="0" fontId="12" fillId="8" borderId="0" xfId="0" applyFont="1" applyFill="1" applyAlignment="1">
      <alignment horizontal="left" vertical="top" wrapText="1" readingOrder="1"/>
    </xf>
    <xf numFmtId="0" fontId="12" fillId="9" borderId="0" xfId="0" applyFont="1" applyFill="1" applyAlignment="1">
      <alignment horizontal="left" vertical="top" wrapText="1" readingOrder="1"/>
    </xf>
    <xf numFmtId="0" fontId="12" fillId="10" borderId="0" xfId="0" applyFont="1" applyFill="1" applyAlignment="1">
      <alignment horizontal="left" vertical="top" wrapText="1" readingOrder="1"/>
    </xf>
    <xf numFmtId="0" fontId="12" fillId="11" borderId="0" xfId="0" applyFont="1" applyFill="1" applyAlignment="1">
      <alignment horizontal="left" vertical="top" wrapText="1" readingOrder="1"/>
    </xf>
    <xf numFmtId="164" fontId="6" fillId="0" borderId="0" xfId="0" applyNumberFormat="1" applyFont="1" applyFill="1"/>
    <xf numFmtId="0" fontId="8" fillId="3" borderId="0" xfId="3" applyNumberFormat="1" applyBorder="1" applyAlignment="1" applyProtection="1"/>
    <xf numFmtId="0" fontId="6" fillId="0" borderId="0" xfId="0" applyFont="1" applyFill="1"/>
    <xf numFmtId="1" fontId="13" fillId="0" borderId="0" xfId="0" applyNumberFormat="1" applyFont="1"/>
    <xf numFmtId="1" fontId="13" fillId="0" borderId="0" xfId="0" applyNumberFormat="1" applyFont="1" applyAlignment="1">
      <alignment horizontal="right"/>
    </xf>
    <xf numFmtId="1" fontId="13" fillId="0" borderId="0" xfId="0" applyNumberFormat="1" applyFont="1" applyFill="1" applyBorder="1" applyAlignment="1" applyProtection="1"/>
    <xf numFmtId="0" fontId="12" fillId="0" borderId="0" xfId="0" applyFont="1" applyFill="1" applyAlignment="1">
      <alignment horizontal="left" vertical="top" wrapText="1" readingOrder="1"/>
    </xf>
    <xf numFmtId="165" fontId="6" fillId="0" borderId="0" xfId="0" applyNumberFormat="1" applyFont="1" applyFill="1"/>
    <xf numFmtId="0" fontId="4" fillId="0" borderId="2" xfId="2" applyBorder="1" applyAlignment="1">
      <alignment vertical="center" wrapText="1"/>
    </xf>
    <xf numFmtId="0" fontId="12" fillId="0" borderId="3" xfId="0" applyFont="1" applyBorder="1" applyAlignment="1">
      <alignment vertical="center" wrapText="1"/>
    </xf>
  </cellXfs>
  <cellStyles count="6">
    <cellStyle name="20% - Accent1" xfId="1" builtinId="30"/>
    <cellStyle name="40% - Accent1" xfId="5" builtinId="31"/>
    <cellStyle name="Calculation" xfId="4" builtinId="22"/>
    <cellStyle name="Good" xfId="3" builtinId="26"/>
    <cellStyle name="Hyperlink" xfId="2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C7C7C7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m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9</xdr:row>
      <xdr:rowOff>1</xdr:rowOff>
    </xdr:from>
    <xdr:to>
      <xdr:col>2</xdr:col>
      <xdr:colOff>27230</xdr:colOff>
      <xdr:row>27</xdr:row>
      <xdr:rowOff>38101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6E2A968-4073-4302-9C24-C403D36EF4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1762126"/>
          <a:ext cx="5827954" cy="36385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../../../COREONLINE202004" TargetMode="External"/><Relationship Id="rId1" Type="http://schemas.openxmlformats.org/officeDocument/2006/relationships/hyperlink" Target="https://teams.microsoft.com/l/channel/19%3af9e8fc4a207048a6b770b9429fe702d9%40thread.tacv2/General?groupId=cf069fbd-9a81-4129-8128-19f3356402d7&amp;tenantId=bad69fe5-f001-4a91-9e67-9ceebf327367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3.bin"/><Relationship Id="rId3" Type="http://schemas.openxmlformats.org/officeDocument/2006/relationships/hyperlink" Target="mailto:bogdan.duta@gmail.com" TargetMode="External"/><Relationship Id="rId7" Type="http://schemas.openxmlformats.org/officeDocument/2006/relationships/hyperlink" Target="mailto:alex.virdol@gmail.com" TargetMode="External"/><Relationship Id="rId2" Type="http://schemas.openxmlformats.org/officeDocument/2006/relationships/hyperlink" Target="mailto:rick.brown@oit.gatech.edu" TargetMode="External"/><Relationship Id="rId1" Type="http://schemas.openxmlformats.org/officeDocument/2006/relationships/hyperlink" Target="mailto:david.bonnin@chevron.com" TargetMode="External"/><Relationship Id="rId6" Type="http://schemas.openxmlformats.org/officeDocument/2006/relationships/hyperlink" Target="mailto:wvanheemstra@icloud.com" TargetMode="External"/><Relationship Id="rId5" Type="http://schemas.openxmlformats.org/officeDocument/2006/relationships/hyperlink" Target="mailto:maciej.setkowski@gmail.com" TargetMode="External"/><Relationship Id="rId4" Type="http://schemas.openxmlformats.org/officeDocument/2006/relationships/hyperlink" Target="mailto:kovachcd@yaho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7"/>
  <sheetViews>
    <sheetView workbookViewId="0">
      <selection activeCell="E14" sqref="E13:E14"/>
    </sheetView>
  </sheetViews>
  <sheetFormatPr defaultColWidth="9.140625" defaultRowHeight="15.75"/>
  <cols>
    <col min="1" max="1" width="38.140625" style="7" customWidth="1"/>
    <col min="2" max="2" width="48.85546875" style="7" bestFit="1" customWidth="1"/>
    <col min="3" max="3" width="22.140625" style="7" bestFit="1" customWidth="1"/>
    <col min="4" max="16384" width="9.140625" style="7"/>
  </cols>
  <sheetData>
    <row r="1" spans="1:3">
      <c r="A1" s="7" t="s">
        <v>45</v>
      </c>
      <c r="B1" s="7" t="s">
        <v>62</v>
      </c>
      <c r="C1"/>
    </row>
    <row r="2" spans="1:3">
      <c r="A2" s="7" t="s">
        <v>98</v>
      </c>
      <c r="B2" s="10" t="s">
        <v>63</v>
      </c>
    </row>
    <row r="3" spans="1:3">
      <c r="A3" s="7" t="s">
        <v>46</v>
      </c>
      <c r="B3" s="10" t="s">
        <v>64</v>
      </c>
    </row>
    <row r="4" spans="1:3">
      <c r="A4" s="7" t="s">
        <v>47</v>
      </c>
      <c r="B4" s="10" t="s">
        <v>48</v>
      </c>
    </row>
    <row r="5" spans="1:3">
      <c r="A5" s="7" t="s">
        <v>0</v>
      </c>
      <c r="B5" s="7" t="s">
        <v>99</v>
      </c>
      <c r="C5"/>
    </row>
    <row r="6" spans="1:3">
      <c r="C6"/>
    </row>
    <row r="7" spans="1:3">
      <c r="A7" s="7" t="s">
        <v>97</v>
      </c>
      <c r="B7" s="9"/>
      <c r="C7"/>
    </row>
    <row r="8" spans="1:3">
      <c r="A8" s="7" t="s">
        <v>49</v>
      </c>
      <c r="B8" s="15">
        <f>COUNTA('Course (1) Roster'!F:F)-1</f>
        <v>7</v>
      </c>
      <c r="C8"/>
    </row>
    <row r="9" spans="1:3" customFormat="1" ht="12.75"/>
    <row r="10" spans="1:3">
      <c r="C10"/>
    </row>
    <row r="11" spans="1:3">
      <c r="C11"/>
    </row>
    <row r="12" spans="1:3">
      <c r="C12"/>
    </row>
    <row r="13" spans="1:3">
      <c r="C13"/>
    </row>
    <row r="14" spans="1:3">
      <c r="C14"/>
    </row>
    <row r="15" spans="1:3">
      <c r="C15"/>
    </row>
    <row r="16" spans="1:3">
      <c r="C16"/>
    </row>
    <row r="17" spans="3:3">
      <c r="C17"/>
    </row>
  </sheetData>
  <hyperlinks>
    <hyperlink ref="B4" r:id="rId1" xr:uid="{0BDC3FDE-3D8D-41EC-A127-65041A7440CB}"/>
    <hyperlink ref="B2" r:id="rId2" xr:uid="{D6D53527-44A7-4633-80BD-948671B1F4AF}"/>
  </hyperlinks>
  <pageMargins left="0.7" right="0.7" top="0.75" bottom="0.75" header="0.3" footer="0.3"/>
  <pageSetup orientation="portrait" horizontalDpi="0" verticalDpi="0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0"/>
  <sheetViews>
    <sheetView workbookViewId="0">
      <selection activeCell="H27" sqref="H27"/>
    </sheetView>
  </sheetViews>
  <sheetFormatPr defaultColWidth="9.140625" defaultRowHeight="15.75"/>
  <cols>
    <col min="1" max="1" width="25.5703125" style="3" bestFit="1" customWidth="1"/>
    <col min="2" max="2" width="34.28515625" style="3" bestFit="1" customWidth="1"/>
    <col min="3" max="3" width="22.7109375" style="7" bestFit="1" customWidth="1"/>
    <col min="4" max="4" width="20" style="7" bestFit="1" customWidth="1"/>
    <col min="5" max="5" width="30.140625" style="3" bestFit="1" customWidth="1"/>
    <col min="6" max="6" width="10.140625" style="3" bestFit="1" customWidth="1"/>
    <col min="7" max="16384" width="9.140625" style="3"/>
  </cols>
  <sheetData>
    <row r="1" spans="1:6">
      <c r="A1" s="5" t="s">
        <v>1</v>
      </c>
      <c r="B1" s="5" t="s">
        <v>2</v>
      </c>
      <c r="C1" s="5" t="s">
        <v>3</v>
      </c>
      <c r="D1" s="5"/>
      <c r="E1" s="5"/>
      <c r="F1" s="5" t="s">
        <v>4</v>
      </c>
    </row>
    <row r="2" spans="1:6">
      <c r="A2" s="25">
        <v>43948</v>
      </c>
      <c r="B2" s="19" t="s">
        <v>5</v>
      </c>
      <c r="C2" s="20" t="s">
        <v>6</v>
      </c>
      <c r="D2" s="20" t="s">
        <v>7</v>
      </c>
      <c r="E2" s="20" t="s">
        <v>8</v>
      </c>
      <c r="F2" s="11">
        <f>A2</f>
        <v>43948</v>
      </c>
    </row>
    <row r="3" spans="1:6">
      <c r="A3" s="25">
        <f>A2+2</f>
        <v>43950</v>
      </c>
      <c r="B3" s="19" t="s">
        <v>5</v>
      </c>
      <c r="C3" s="19" t="s">
        <v>9</v>
      </c>
      <c r="D3" s="19" t="s">
        <v>10</v>
      </c>
      <c r="E3" s="19" t="s">
        <v>11</v>
      </c>
      <c r="F3" s="11">
        <f>A3</f>
        <v>43950</v>
      </c>
    </row>
    <row r="4" spans="1:6">
      <c r="A4" s="25">
        <f>A2+7</f>
        <v>43955</v>
      </c>
      <c r="B4" s="19" t="s">
        <v>5</v>
      </c>
      <c r="C4" s="19" t="s">
        <v>12</v>
      </c>
      <c r="D4" s="19" t="s">
        <v>13</v>
      </c>
      <c r="E4" s="19"/>
      <c r="F4" s="11">
        <f>A4</f>
        <v>43955</v>
      </c>
    </row>
    <row r="5" spans="1:6">
      <c r="A5" s="25">
        <f>A4+2</f>
        <v>43957</v>
      </c>
      <c r="B5" s="21" t="s">
        <v>14</v>
      </c>
      <c r="C5" s="21" t="s">
        <v>15</v>
      </c>
      <c r="D5" s="21"/>
      <c r="E5" s="21"/>
      <c r="F5" s="11">
        <f>A5</f>
        <v>43957</v>
      </c>
    </row>
    <row r="6" spans="1:6">
      <c r="A6" s="25">
        <f t="shared" ref="A6" si="0">A4+7</f>
        <v>43962</v>
      </c>
      <c r="B6" s="21" t="s">
        <v>14</v>
      </c>
      <c r="C6" s="21" t="s">
        <v>16</v>
      </c>
      <c r="D6" s="21"/>
      <c r="E6" s="21"/>
      <c r="F6" s="11">
        <f>A6</f>
        <v>43962</v>
      </c>
    </row>
    <row r="7" spans="1:6">
      <c r="A7" s="25">
        <f t="shared" ref="A7" si="1">A6+2</f>
        <v>43964</v>
      </c>
      <c r="B7" s="21" t="s">
        <v>14</v>
      </c>
      <c r="C7" s="21" t="s">
        <v>17</v>
      </c>
      <c r="D7" s="21" t="s">
        <v>18</v>
      </c>
      <c r="E7" s="21"/>
      <c r="F7" s="11">
        <f>A7</f>
        <v>43964</v>
      </c>
    </row>
    <row r="8" spans="1:6" s="27" customFormat="1">
      <c r="A8" s="25">
        <f t="shared" ref="A8" si="2">A6+7</f>
        <v>43969</v>
      </c>
      <c r="B8" s="31" t="s">
        <v>19</v>
      </c>
      <c r="C8" s="31" t="s">
        <v>20</v>
      </c>
      <c r="D8" s="31" t="s">
        <v>21</v>
      </c>
      <c r="E8" s="31"/>
      <c r="F8" s="32">
        <f>A8</f>
        <v>43969</v>
      </c>
    </row>
    <row r="9" spans="1:6">
      <c r="A9" s="25">
        <f t="shared" ref="A9" si="3">A8+2</f>
        <v>43971</v>
      </c>
      <c r="B9" s="22" t="s">
        <v>19</v>
      </c>
      <c r="C9" s="22" t="s">
        <v>22</v>
      </c>
      <c r="D9" s="22" t="s">
        <v>23</v>
      </c>
      <c r="E9" s="22" t="s">
        <v>24</v>
      </c>
      <c r="F9" s="11">
        <f>A9</f>
        <v>43971</v>
      </c>
    </row>
    <row r="10" spans="1:6">
      <c r="A10" s="25">
        <f t="shared" ref="A10" si="4">A8+7</f>
        <v>43976</v>
      </c>
      <c r="B10" s="23" t="s">
        <v>25</v>
      </c>
      <c r="C10" s="23" t="s">
        <v>26</v>
      </c>
      <c r="D10" s="23" t="s">
        <v>27</v>
      </c>
      <c r="E10" s="23"/>
      <c r="F10" s="11">
        <f>A10</f>
        <v>43976</v>
      </c>
    </row>
    <row r="11" spans="1:6">
      <c r="A11" s="25">
        <f t="shared" ref="A11" si="5">A10+2</f>
        <v>43978</v>
      </c>
      <c r="B11" s="23" t="s">
        <v>25</v>
      </c>
      <c r="C11" s="23" t="s">
        <v>28</v>
      </c>
      <c r="D11" s="23" t="s">
        <v>29</v>
      </c>
      <c r="E11" s="23"/>
      <c r="F11" s="11">
        <f>A11</f>
        <v>43978</v>
      </c>
    </row>
    <row r="12" spans="1:6" s="7" customFormat="1">
      <c r="A12" s="25">
        <f t="shared" ref="A12" si="6">A10+7</f>
        <v>43983</v>
      </c>
      <c r="B12" s="23" t="s">
        <v>25</v>
      </c>
      <c r="C12" s="23" t="s">
        <v>30</v>
      </c>
      <c r="D12" s="23"/>
      <c r="E12" s="23"/>
      <c r="F12" s="11">
        <f t="shared" ref="F12:F14" si="7">A12</f>
        <v>43983</v>
      </c>
    </row>
    <row r="13" spans="1:6">
      <c r="A13" s="25">
        <f t="shared" ref="A13" si="8">A12+2</f>
        <v>43985</v>
      </c>
      <c r="B13" s="19" t="s">
        <v>31</v>
      </c>
      <c r="C13" s="19" t="s">
        <v>32</v>
      </c>
      <c r="D13" s="19" t="s">
        <v>33</v>
      </c>
      <c r="E13" s="19"/>
      <c r="F13" s="11">
        <f t="shared" si="7"/>
        <v>43985</v>
      </c>
    </row>
    <row r="14" spans="1:6">
      <c r="A14" s="25">
        <f t="shared" ref="A14" si="9">A12+7</f>
        <v>43990</v>
      </c>
      <c r="B14" s="19" t="s">
        <v>31</v>
      </c>
      <c r="C14" s="19" t="s">
        <v>34</v>
      </c>
      <c r="D14" s="19" t="s">
        <v>35</v>
      </c>
      <c r="E14" s="19" t="s">
        <v>36</v>
      </c>
      <c r="F14" s="11">
        <f t="shared" si="7"/>
        <v>43990</v>
      </c>
    </row>
    <row r="15" spans="1:6">
      <c r="A15" s="25">
        <f t="shared" ref="A15" si="10">A14+2</f>
        <v>43992</v>
      </c>
      <c r="B15" s="24" t="s">
        <v>37</v>
      </c>
      <c r="C15" s="24" t="s">
        <v>38</v>
      </c>
      <c r="D15" s="24" t="s">
        <v>39</v>
      </c>
      <c r="E15" s="24"/>
      <c r="F15" s="11">
        <f>A15</f>
        <v>43992</v>
      </c>
    </row>
    <row r="16" spans="1:6">
      <c r="A16" s="25">
        <f t="shared" ref="A16" si="11">A14+7</f>
        <v>43997</v>
      </c>
      <c r="B16" s="24" t="s">
        <v>37</v>
      </c>
      <c r="C16" s="24" t="s">
        <v>40</v>
      </c>
      <c r="D16" s="24" t="s">
        <v>41</v>
      </c>
      <c r="E16" s="24" t="s">
        <v>42</v>
      </c>
      <c r="F16" s="11">
        <f>A16</f>
        <v>43997</v>
      </c>
    </row>
    <row r="17" spans="1:6">
      <c r="A17" s="25">
        <f t="shared" ref="A17" si="12">A16+2</f>
        <v>43999</v>
      </c>
      <c r="B17" s="20" t="s">
        <v>43</v>
      </c>
      <c r="C17" s="20" t="s">
        <v>44</v>
      </c>
      <c r="D17" s="20"/>
      <c r="E17" s="20"/>
      <c r="F17" s="11">
        <f>A17</f>
        <v>43999</v>
      </c>
    </row>
    <row r="18" spans="1:6">
      <c r="A18" s="18"/>
      <c r="B18" s="17"/>
      <c r="C18" s="17"/>
      <c r="D18" s="17"/>
      <c r="E18" s="17"/>
      <c r="F18" s="17"/>
    </row>
    <row r="19" spans="1:6">
      <c r="A19" s="4"/>
      <c r="B19" s="7"/>
      <c r="E19" s="7"/>
      <c r="F19" s="7"/>
    </row>
    <row r="20" spans="1:6">
      <c r="A20" s="7"/>
      <c r="B20" s="7"/>
      <c r="E20" s="7"/>
      <c r="F20" s="7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28"/>
  <sheetViews>
    <sheetView tabSelected="1" zoomScaleNormal="100" zoomScaleSheetLayoutView="1" workbookViewId="0">
      <selection activeCell="E28" sqref="E28"/>
    </sheetView>
  </sheetViews>
  <sheetFormatPr defaultColWidth="9.140625" defaultRowHeight="12.75"/>
  <cols>
    <col min="1" max="1" width="8.140625" style="1" customWidth="1"/>
    <col min="2" max="2" width="8.42578125" style="1" customWidth="1"/>
    <col min="3" max="3" width="11.7109375" style="1" customWidth="1"/>
    <col min="4" max="4" width="32" style="1" bestFit="1" customWidth="1"/>
    <col min="5" max="5" width="12.42578125" style="1" customWidth="1"/>
    <col min="6" max="6" width="13.42578125" style="1" bestFit="1" customWidth="1"/>
    <col min="7" max="7" width="14.140625" style="1" bestFit="1" customWidth="1"/>
    <col min="8" max="8" width="14.140625" style="1" customWidth="1"/>
    <col min="9" max="9" width="11.7109375" style="1" customWidth="1"/>
    <col min="10" max="10" width="12.42578125" style="1" customWidth="1"/>
    <col min="11" max="26" width="3.7109375" style="1" customWidth="1"/>
    <col min="27" max="16384" width="9.140625" style="1"/>
  </cols>
  <sheetData>
    <row r="1" spans="1:27" s="13" customFormat="1" ht="44.25" customHeight="1">
      <c r="A1" s="12" t="s">
        <v>50</v>
      </c>
      <c r="B1" s="12" t="s">
        <v>51</v>
      </c>
      <c r="C1" s="12" t="s">
        <v>52</v>
      </c>
      <c r="D1" s="12" t="s">
        <v>55</v>
      </c>
      <c r="E1" s="12" t="s">
        <v>53</v>
      </c>
      <c r="F1" s="12" t="s">
        <v>54</v>
      </c>
      <c r="G1" s="12" t="s">
        <v>61</v>
      </c>
      <c r="H1" s="12" t="s">
        <v>60</v>
      </c>
      <c r="I1" s="12" t="s">
        <v>56</v>
      </c>
      <c r="J1" s="12" t="s">
        <v>57</v>
      </c>
      <c r="K1" s="14">
        <f>'Course (1) Schedule'!F2</f>
        <v>43948</v>
      </c>
      <c r="L1" s="14">
        <f>'Course (1) Schedule'!F3</f>
        <v>43950</v>
      </c>
      <c r="M1" s="14">
        <f>'Course (1) Schedule'!F4</f>
        <v>43955</v>
      </c>
      <c r="N1" s="14">
        <f>'Course (1) Schedule'!F5</f>
        <v>43957</v>
      </c>
      <c r="O1" s="14">
        <f>'Course (1) Schedule'!F6</f>
        <v>43962</v>
      </c>
      <c r="P1" s="14">
        <f>'Course (1) Schedule'!F7</f>
        <v>43964</v>
      </c>
      <c r="Q1" s="14">
        <f>'Course (1) Schedule'!F8</f>
        <v>43969</v>
      </c>
      <c r="R1" s="14">
        <f>'Course (1) Schedule'!F9</f>
        <v>43971</v>
      </c>
      <c r="S1" s="14">
        <f>'Course (1) Schedule'!F10</f>
        <v>43976</v>
      </c>
      <c r="T1" s="14">
        <f>'Course (1) Schedule'!F11</f>
        <v>43978</v>
      </c>
      <c r="U1" s="14">
        <f>'Course (1) Schedule'!F12</f>
        <v>43983</v>
      </c>
      <c r="V1" s="14">
        <f>'Course (1) Schedule'!F13</f>
        <v>43985</v>
      </c>
      <c r="W1" s="14">
        <f>'Course (1) Schedule'!F14</f>
        <v>43990</v>
      </c>
      <c r="X1" s="14">
        <f>'Course (1) Schedule'!F15</f>
        <v>43992</v>
      </c>
      <c r="Y1" s="14">
        <f>'Course (1) Schedule'!F16</f>
        <v>43997</v>
      </c>
      <c r="Z1" s="14">
        <f>'Course (1) Schedule'!F17</f>
        <v>43999</v>
      </c>
      <c r="AA1" s="13" t="s">
        <v>58</v>
      </c>
    </row>
    <row r="2" spans="1:27" ht="15.75" thickBot="1">
      <c r="A2" s="26">
        <v>1</v>
      </c>
      <c r="B2" s="2"/>
      <c r="D2" s="33" t="s">
        <v>65</v>
      </c>
      <c r="E2" s="34" t="s">
        <v>66</v>
      </c>
      <c r="F2" s="34" t="s">
        <v>67</v>
      </c>
      <c r="G2" s="34" t="s">
        <v>68</v>
      </c>
      <c r="H2" s="34" t="s">
        <v>69</v>
      </c>
      <c r="I2" s="8"/>
      <c r="K2" s="28"/>
      <c r="L2" s="28"/>
      <c r="M2" s="30"/>
      <c r="N2" s="30"/>
      <c r="O2" s="30"/>
      <c r="P2" s="30"/>
      <c r="Q2" s="30"/>
      <c r="R2"/>
      <c r="S2"/>
      <c r="T2"/>
      <c r="U2"/>
      <c r="V2"/>
      <c r="W2" s="30"/>
      <c r="X2" s="30"/>
      <c r="Y2" s="30"/>
      <c r="Z2" s="30"/>
      <c r="AA2" s="1">
        <f>COUNT(K2:Z2)</f>
        <v>0</v>
      </c>
    </row>
    <row r="3" spans="1:27" ht="15.75" thickBot="1">
      <c r="A3" s="26">
        <v>2</v>
      </c>
      <c r="B3" s="2"/>
      <c r="D3" s="33" t="s">
        <v>70</v>
      </c>
      <c r="E3" s="34" t="s">
        <v>71</v>
      </c>
      <c r="F3" s="34" t="s">
        <v>72</v>
      </c>
      <c r="G3" s="34" t="s">
        <v>73</v>
      </c>
      <c r="H3" s="34" t="s">
        <v>69</v>
      </c>
      <c r="I3" s="8"/>
      <c r="K3" s="28"/>
      <c r="L3" s="28"/>
      <c r="M3" s="30"/>
      <c r="N3" s="30"/>
      <c r="O3" s="30"/>
      <c r="P3" s="30"/>
      <c r="Q3" s="30"/>
      <c r="R3"/>
      <c r="S3"/>
      <c r="T3"/>
      <c r="U3"/>
      <c r="V3"/>
      <c r="W3" s="30"/>
      <c r="X3" s="30"/>
      <c r="Y3" s="30"/>
      <c r="Z3" s="30"/>
      <c r="AA3" s="1">
        <f>COUNT(K3:Z3)</f>
        <v>0</v>
      </c>
    </row>
    <row r="4" spans="1:27" ht="15.75" thickBot="1">
      <c r="A4" s="26">
        <v>3</v>
      </c>
      <c r="B4" s="2"/>
      <c r="D4" s="33" t="s">
        <v>74</v>
      </c>
      <c r="E4" s="34" t="s">
        <v>75</v>
      </c>
      <c r="F4" s="34" t="s">
        <v>76</v>
      </c>
      <c r="G4" s="34" t="s">
        <v>77</v>
      </c>
      <c r="H4" s="34" t="s">
        <v>78</v>
      </c>
      <c r="I4" s="8"/>
      <c r="J4" s="6"/>
      <c r="K4" s="28"/>
      <c r="L4" s="28"/>
      <c r="M4" s="30"/>
      <c r="N4"/>
      <c r="O4"/>
      <c r="P4"/>
      <c r="Q4"/>
      <c r="R4"/>
      <c r="S4"/>
      <c r="T4"/>
      <c r="U4"/>
      <c r="V4"/>
      <c r="W4"/>
      <c r="X4"/>
      <c r="Y4"/>
      <c r="Z4"/>
      <c r="AA4" s="1">
        <f>COUNT(K4:Z4)</f>
        <v>0</v>
      </c>
    </row>
    <row r="5" spans="1:27" ht="15.75" thickBot="1">
      <c r="A5" s="26">
        <v>4</v>
      </c>
      <c r="B5" s="2"/>
      <c r="D5" s="33" t="s">
        <v>79</v>
      </c>
      <c r="E5" s="34" t="s">
        <v>80</v>
      </c>
      <c r="F5" s="34" t="s">
        <v>81</v>
      </c>
      <c r="G5" s="34" t="s">
        <v>82</v>
      </c>
      <c r="H5" s="34" t="s">
        <v>69</v>
      </c>
      <c r="I5" s="8"/>
      <c r="K5" s="28"/>
      <c r="L5" s="29"/>
      <c r="M5" s="30"/>
      <c r="N5" s="30"/>
      <c r="O5" s="30"/>
      <c r="P5" s="30"/>
      <c r="Q5" s="30"/>
      <c r="R5"/>
      <c r="S5"/>
      <c r="T5"/>
      <c r="U5"/>
      <c r="V5"/>
      <c r="W5" s="30"/>
      <c r="X5" s="30"/>
      <c r="Y5" s="30"/>
      <c r="Z5" s="30"/>
      <c r="AA5" s="1">
        <f>COUNT(K5:Z5)</f>
        <v>0</v>
      </c>
    </row>
    <row r="6" spans="1:27" ht="15.75" thickBot="1">
      <c r="A6" s="26">
        <v>5</v>
      </c>
      <c r="B6" s="2"/>
      <c r="D6" s="33" t="s">
        <v>83</v>
      </c>
      <c r="E6" s="34" t="s">
        <v>84</v>
      </c>
      <c r="F6" s="34" t="s">
        <v>85</v>
      </c>
      <c r="G6" s="34" t="s">
        <v>86</v>
      </c>
      <c r="H6" s="34" t="s">
        <v>87</v>
      </c>
      <c r="I6" s="8"/>
      <c r="K6" s="28"/>
      <c r="L6" s="28"/>
      <c r="M6" s="30"/>
      <c r="N6" s="30"/>
      <c r="O6" s="30"/>
      <c r="P6" s="30"/>
      <c r="Q6" s="30"/>
      <c r="R6"/>
      <c r="S6"/>
      <c r="T6"/>
      <c r="U6"/>
      <c r="V6"/>
      <c r="W6" s="30"/>
      <c r="X6" s="30"/>
      <c r="Y6" s="30"/>
      <c r="Z6" s="30"/>
      <c r="AA6" s="1">
        <f>COUNT(K6:Z6)</f>
        <v>0</v>
      </c>
    </row>
    <row r="7" spans="1:27" ht="15.75" thickBot="1">
      <c r="A7" s="26">
        <v>6</v>
      </c>
      <c r="B7" s="2"/>
      <c r="D7" s="33" t="s">
        <v>88</v>
      </c>
      <c r="E7" s="34" t="s">
        <v>89</v>
      </c>
      <c r="F7" s="34" t="s">
        <v>90</v>
      </c>
      <c r="G7" s="34" t="s">
        <v>91</v>
      </c>
      <c r="H7" s="34" t="s">
        <v>92</v>
      </c>
      <c r="I7" s="8"/>
      <c r="K7" s="28"/>
      <c r="L7" s="28"/>
      <c r="M7" s="30"/>
      <c r="N7" s="30"/>
      <c r="O7" s="30"/>
      <c r="P7" s="30"/>
      <c r="Q7" s="30"/>
      <c r="R7"/>
      <c r="S7"/>
      <c r="T7"/>
      <c r="U7"/>
      <c r="V7"/>
      <c r="W7" s="30"/>
      <c r="X7" s="30"/>
      <c r="Y7" s="30"/>
      <c r="Z7" s="30"/>
      <c r="AA7" s="1">
        <f>COUNT(K7:Z7)</f>
        <v>0</v>
      </c>
    </row>
    <row r="8" spans="1:27" ht="15.75" thickBot="1">
      <c r="A8" s="26">
        <v>7</v>
      </c>
      <c r="B8" s="2"/>
      <c r="D8" s="33" t="s">
        <v>93</v>
      </c>
      <c r="E8" s="34" t="s">
        <v>94</v>
      </c>
      <c r="F8" s="34" t="s">
        <v>95</v>
      </c>
      <c r="G8" s="34" t="s">
        <v>96</v>
      </c>
      <c r="H8" s="34" t="s">
        <v>92</v>
      </c>
      <c r="I8" s="8"/>
      <c r="K8" s="28"/>
      <c r="L8" s="28"/>
      <c r="M8" s="30"/>
      <c r="N8" s="30"/>
      <c r="O8" s="30"/>
      <c r="P8" s="30"/>
      <c r="Q8" s="30"/>
      <c r="R8"/>
      <c r="S8"/>
      <c r="T8"/>
      <c r="U8"/>
      <c r="V8"/>
      <c r="W8" s="30"/>
      <c r="X8" s="30"/>
      <c r="Y8" s="30"/>
      <c r="Z8" s="30"/>
      <c r="AA8" s="1">
        <f>COUNT(K8:Z8)</f>
        <v>0</v>
      </c>
    </row>
    <row r="9" spans="1:27" ht="15">
      <c r="A9" s="26"/>
      <c r="B9" s="2"/>
      <c r="I9" s="8"/>
      <c r="K9" s="28"/>
      <c r="L9" s="28"/>
      <c r="M9" s="30"/>
      <c r="N9" s="30"/>
      <c r="O9" s="30"/>
      <c r="P9" s="30"/>
      <c r="Q9" s="30"/>
      <c r="R9"/>
      <c r="S9"/>
      <c r="T9"/>
      <c r="U9"/>
      <c r="V9"/>
      <c r="W9" s="30"/>
      <c r="X9" s="30"/>
      <c r="Y9" s="30"/>
      <c r="Z9" s="30"/>
      <c r="AA9" s="1">
        <f>COUNT(K9:Z9)</f>
        <v>0</v>
      </c>
    </row>
    <row r="10" spans="1:27" ht="15">
      <c r="A10" s="26"/>
      <c r="B10" s="2"/>
      <c r="I10" s="8"/>
      <c r="K10" s="28"/>
      <c r="L10" s="28"/>
      <c r="M10" s="30"/>
      <c r="N10" s="30"/>
      <c r="O10" s="30"/>
      <c r="P10" s="30"/>
      <c r="Q10" s="30"/>
      <c r="R10"/>
      <c r="S10"/>
      <c r="T10"/>
      <c r="U10"/>
      <c r="V10"/>
      <c r="W10" s="30"/>
      <c r="X10" s="30"/>
      <c r="Y10" s="30"/>
      <c r="Z10" s="30"/>
      <c r="AA10" s="1">
        <f>COUNT(K10:Z10)</f>
        <v>0</v>
      </c>
    </row>
    <row r="11" spans="1:27" ht="15">
      <c r="A11" s="26"/>
      <c r="B11" s="2"/>
      <c r="I11" s="8"/>
      <c r="K11" s="28"/>
      <c r="L11" s="28"/>
      <c r="M11" s="30"/>
      <c r="N11" s="30"/>
      <c r="O11" s="30"/>
      <c r="P11" s="30"/>
      <c r="Q11" s="30"/>
      <c r="R11"/>
      <c r="S11"/>
      <c r="T11"/>
      <c r="U11"/>
      <c r="V11"/>
      <c r="W11" s="30"/>
      <c r="X11" s="30"/>
      <c r="Y11" s="30"/>
      <c r="Z11" s="30"/>
      <c r="AA11" s="1">
        <f>COUNT(K11:Z11)</f>
        <v>0</v>
      </c>
    </row>
    <row r="12" spans="1:27" ht="15">
      <c r="A12" s="26"/>
      <c r="I12" s="8"/>
      <c r="K12" s="28"/>
      <c r="L12" s="28"/>
      <c r="M12" s="30"/>
      <c r="N12" s="30"/>
      <c r="O12" s="30"/>
      <c r="P12" s="30"/>
      <c r="Q12" s="30"/>
      <c r="R12"/>
      <c r="S12"/>
      <c r="T12"/>
      <c r="U12"/>
      <c r="V12"/>
      <c r="W12" s="30"/>
      <c r="X12" s="30"/>
      <c r="Y12" s="30"/>
      <c r="Z12" s="30"/>
      <c r="AA12" s="1">
        <f>COUNT(K12:Z12)</f>
        <v>0</v>
      </c>
    </row>
    <row r="13" spans="1:27" ht="15">
      <c r="A13" s="26"/>
      <c r="I13" s="8"/>
      <c r="K13" s="28"/>
      <c r="L13" s="28"/>
      <c r="M13" s="30"/>
      <c r="N13" s="30"/>
      <c r="O13" s="30"/>
      <c r="P13" s="30"/>
      <c r="Q13" s="30"/>
      <c r="R13"/>
      <c r="S13"/>
      <c r="T13"/>
      <c r="U13"/>
      <c r="V13"/>
      <c r="W13" s="30"/>
      <c r="X13" s="30"/>
      <c r="Y13" s="30"/>
      <c r="Z13" s="30"/>
      <c r="AA13" s="1">
        <f>COUNT(K13:Z13)</f>
        <v>0</v>
      </c>
    </row>
    <row r="14" spans="1:27" ht="15">
      <c r="A14" s="26"/>
      <c r="I14" s="8"/>
      <c r="K14" s="28"/>
      <c r="L14" s="28"/>
      <c r="M14" s="30"/>
      <c r="N14" s="30"/>
      <c r="O14" s="30"/>
      <c r="P14" s="30"/>
      <c r="Q14" s="30"/>
      <c r="R14"/>
      <c r="S14"/>
      <c r="T14"/>
      <c r="U14"/>
      <c r="V14"/>
      <c r="W14" s="30"/>
      <c r="X14" s="30"/>
      <c r="Y14" s="30"/>
      <c r="Z14" s="30"/>
      <c r="AA14" s="1">
        <f>COUNT(K14:Z14)</f>
        <v>0</v>
      </c>
    </row>
    <row r="15" spans="1:27" ht="15">
      <c r="A15" s="26"/>
      <c r="I15" s="8"/>
      <c r="K15" s="28"/>
      <c r="L15" s="28"/>
      <c r="M15" s="30"/>
      <c r="N15" s="30"/>
      <c r="O15" s="30"/>
      <c r="P15" s="30"/>
      <c r="Q15" s="30"/>
      <c r="R15"/>
      <c r="S15"/>
      <c r="T15"/>
      <c r="U15"/>
      <c r="V15"/>
      <c r="W15" s="30"/>
      <c r="X15" s="30"/>
      <c r="Y15" s="30"/>
      <c r="Z15" s="30"/>
      <c r="AA15" s="1">
        <f>COUNT(K15:Z15)</f>
        <v>0</v>
      </c>
    </row>
    <row r="16" spans="1:27" ht="15">
      <c r="A16" s="26"/>
      <c r="I16" s="8"/>
      <c r="K16" s="28"/>
      <c r="L16" s="28"/>
      <c r="M16" s="30"/>
      <c r="N16" s="30"/>
      <c r="O16" s="30"/>
      <c r="P16" s="30"/>
      <c r="Q16" s="30"/>
      <c r="R16"/>
      <c r="S16"/>
      <c r="T16"/>
      <c r="U16"/>
      <c r="V16"/>
      <c r="W16" s="30"/>
      <c r="X16" s="30"/>
      <c r="Y16" s="30"/>
      <c r="Z16" s="30"/>
      <c r="AA16" s="1">
        <f>COUNT(K16:Z16)</f>
        <v>0</v>
      </c>
    </row>
    <row r="17" spans="1:27" ht="15">
      <c r="A17" s="26"/>
      <c r="I17" s="8"/>
      <c r="K17" s="28"/>
      <c r="L17" s="28"/>
      <c r="M17" s="30"/>
      <c r="N17" s="30"/>
      <c r="O17" s="30"/>
      <c r="P17" s="30"/>
      <c r="Q17" s="30"/>
      <c r="R17"/>
      <c r="S17"/>
      <c r="T17"/>
      <c r="U17"/>
      <c r="V17"/>
      <c r="W17" s="30"/>
      <c r="X17" s="30"/>
      <c r="Y17" s="30"/>
      <c r="Z17" s="30"/>
      <c r="AA17" s="1">
        <f>COUNT(K17:Z17)</f>
        <v>0</v>
      </c>
    </row>
    <row r="18" spans="1:27" ht="15">
      <c r="A18" s="26"/>
      <c r="I18" s="8"/>
      <c r="K18" s="28"/>
      <c r="L18" s="28"/>
      <c r="M18" s="30"/>
      <c r="N18" s="30"/>
      <c r="O18" s="30"/>
      <c r="P18" s="30"/>
      <c r="Q18" s="30"/>
      <c r="R18"/>
      <c r="S18"/>
      <c r="T18"/>
      <c r="U18"/>
      <c r="V18"/>
      <c r="W18" s="30"/>
      <c r="X18" s="30"/>
      <c r="Y18" s="30"/>
      <c r="Z18" s="30"/>
      <c r="AA18" s="1">
        <f>COUNT(K18:Z18)</f>
        <v>0</v>
      </c>
    </row>
    <row r="19" spans="1:27" ht="15">
      <c r="A19" s="26"/>
      <c r="I19" s="8"/>
      <c r="K19" s="28"/>
      <c r="L19" s="28"/>
      <c r="M19" s="30"/>
      <c r="N19" s="30"/>
      <c r="O19" s="30"/>
      <c r="P19" s="30"/>
      <c r="Q19" s="30"/>
      <c r="R19"/>
      <c r="S19"/>
      <c r="T19"/>
      <c r="U19"/>
      <c r="V19"/>
      <c r="W19" s="30"/>
      <c r="X19" s="30"/>
      <c r="Y19" s="30"/>
      <c r="Z19" s="30"/>
      <c r="AA19" s="1">
        <f>COUNT(K19:Z19)</f>
        <v>0</v>
      </c>
    </row>
    <row r="20" spans="1:27" ht="15">
      <c r="A20" s="16"/>
      <c r="B20" s="16"/>
      <c r="C20" s="16"/>
      <c r="D20" s="16"/>
      <c r="E20" s="16"/>
      <c r="F20" s="16"/>
      <c r="G20" s="16"/>
      <c r="H20" s="16"/>
      <c r="I20" s="17"/>
      <c r="J20" s="17"/>
      <c r="K20" s="17">
        <f>COUNT(K2:K19)</f>
        <v>0</v>
      </c>
      <c r="L20" s="17">
        <f t="shared" ref="L20:Z20" si="0">COUNT(L2:L19)</f>
        <v>0</v>
      </c>
      <c r="M20" s="17">
        <f t="shared" si="0"/>
        <v>0</v>
      </c>
      <c r="N20" s="17">
        <f t="shared" si="0"/>
        <v>0</v>
      </c>
      <c r="O20" s="17">
        <f t="shared" si="0"/>
        <v>0</v>
      </c>
      <c r="P20" s="17">
        <f t="shared" si="0"/>
        <v>0</v>
      </c>
      <c r="Q20" s="17">
        <f t="shared" si="0"/>
        <v>0</v>
      </c>
      <c r="R20" s="17">
        <f t="shared" si="0"/>
        <v>0</v>
      </c>
      <c r="S20" s="17">
        <f t="shared" si="0"/>
        <v>0</v>
      </c>
      <c r="T20" s="17">
        <f t="shared" si="0"/>
        <v>0</v>
      </c>
      <c r="U20" s="17">
        <f t="shared" si="0"/>
        <v>0</v>
      </c>
      <c r="V20" s="17">
        <f t="shared" si="0"/>
        <v>0</v>
      </c>
      <c r="W20" s="17">
        <f t="shared" si="0"/>
        <v>0</v>
      </c>
      <c r="X20" s="17">
        <f t="shared" si="0"/>
        <v>0</v>
      </c>
      <c r="Y20" s="17">
        <f t="shared" si="0"/>
        <v>0</v>
      </c>
      <c r="Z20" s="17">
        <f t="shared" si="0"/>
        <v>0</v>
      </c>
    </row>
    <row r="21" spans="1:27" ht="15">
      <c r="E21" s="1" t="s">
        <v>59</v>
      </c>
      <c r="I21" s="8"/>
    </row>
    <row r="22" spans="1:27" ht="15">
      <c r="I22" s="8"/>
    </row>
    <row r="23" spans="1:27" ht="15">
      <c r="I23" s="8"/>
    </row>
    <row r="24" spans="1:27" ht="15">
      <c r="I24" s="8"/>
    </row>
    <row r="25" spans="1:27" ht="15">
      <c r="I25" s="8"/>
    </row>
    <row r="26" spans="1:27" ht="15">
      <c r="I26" s="8"/>
    </row>
    <row r="27" spans="1:27" ht="15">
      <c r="I27" s="8"/>
    </row>
    <row r="28" spans="1:27" ht="15">
      <c r="I28" s="8"/>
    </row>
  </sheetData>
  <sortState xmlns:xlrd2="http://schemas.microsoft.com/office/spreadsheetml/2017/richdata2" ref="A2:Z19">
    <sortCondition ref="F1"/>
  </sortState>
  <hyperlinks>
    <hyperlink ref="D2" r:id="rId1" display="mailto:david.bonnin@chevron.com" xr:uid="{AEB4240D-A19F-49DF-86E4-C8E7D7AE4288}"/>
    <hyperlink ref="D3" r:id="rId2" display="mailto:rick.brown@oit.gatech.edu" xr:uid="{6FEBD8AE-D182-45AE-9338-CC8CB7E47587}"/>
    <hyperlink ref="D4" r:id="rId3" display="mailto:bogdan.duta@gmail.com" xr:uid="{AF08462B-9AD3-41C6-80DD-6FCA78D3336F}"/>
    <hyperlink ref="D5" r:id="rId4" display="mailto:kovachcd@yahoo.com" xr:uid="{02E5E694-DD8D-42E4-8F3A-969B55B1CB90}"/>
    <hyperlink ref="D6" r:id="rId5" display="mailto:maciej.setkowski@gmail.com" xr:uid="{122FF1CA-744D-489D-93E0-3796F754F874}"/>
    <hyperlink ref="D7" r:id="rId6" display="mailto:wvanheemstra@icloud.com" xr:uid="{A1AF3984-1E57-44F0-9796-932EF3B786B9}"/>
    <hyperlink ref="D8" r:id="rId7" display="mailto:alex.virdol@gmail.com" xr:uid="{01CB61F1-D35A-4B3C-9D4A-731F4885BFEA}"/>
  </hyperlinks>
  <pageMargins left="1" right="1" top="1.6666666666666667" bottom="1.6666666666666667" header="1" footer="1"/>
  <pageSetup firstPageNumber="4294967295" fitToWidth="0" fitToHeight="0" orientation="portrait" cellComments="asDisplayed" r:id="rId8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28860EF742BF64391BA97C4E5C9966B" ma:contentTypeVersion="2" ma:contentTypeDescription="Create a new document." ma:contentTypeScope="" ma:versionID="c1265fb0893d575cb5382a3ebac4de75">
  <xsd:schema xmlns:xsd="http://www.w3.org/2001/XMLSchema" xmlns:xs="http://www.w3.org/2001/XMLSchema" xmlns:p="http://schemas.microsoft.com/office/2006/metadata/properties" xmlns:ns2="1b0c7704-a800-441c-a80c-0d133971d716" targetNamespace="http://schemas.microsoft.com/office/2006/metadata/properties" ma:root="true" ma:fieldsID="74cfc151ca5ccd31488825351986deaa" ns2:_="">
    <xsd:import namespace="1b0c7704-a800-441c-a80c-0d133971d71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0c7704-a800-441c-a80c-0d133971d71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4120582-E7D8-4E60-A0B4-99D43188144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BA0C854-8D90-4C90-8190-D936697A2AA5}">
  <ds:schemaRefs>
    <ds:schemaRef ds:uri="http://schemas.microsoft.com/office/2006/metadata/properties"/>
    <ds:schemaRef ds:uri="b9de129c-dd72-4ea6-9b76-ca70ab659c18"/>
    <ds:schemaRef ds:uri="http://purl.org/dc/elements/1.1/"/>
    <ds:schemaRef ds:uri="http://purl.org/dc/dcmitype/"/>
    <ds:schemaRef ds:uri="http://schemas.microsoft.com/office/2006/documentManagement/types"/>
    <ds:schemaRef ds:uri="http://schemas.openxmlformats.org/package/2006/metadata/core-properties"/>
    <ds:schemaRef ds:uri="http://schemas.microsoft.com/office/infopath/2007/PartnerControls"/>
    <ds:schemaRef ds:uri="http://www.w3.org/XML/1998/namespace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647A8E50-42C0-439A-9D4E-6EA8050ACF6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Welcome</vt:lpstr>
      <vt:lpstr>Course (1) Schedule</vt:lpstr>
      <vt:lpstr>Course (1) Roster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David Slight</dc:creator>
  <cp:keywords/>
  <dc:description/>
  <cp:lastModifiedBy>David Slight</cp:lastModifiedBy>
  <cp:revision/>
  <dcterms:created xsi:type="dcterms:W3CDTF">2017-04-10T21:27:35Z</dcterms:created>
  <dcterms:modified xsi:type="dcterms:W3CDTF">2020-04-22T20:52:20Z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0x010100828860EF742BF64391BA97C4E5C9966B</vt:lpwstr>
  </property>
</Properties>
</file>