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1f975ef8e16a8/PhD-Thesis-20240512/PhD Thesis/Chapter 3 - [X] Transcriptomics - SEO-COPD signature/Expression Profile SEO-COPD - Supplemental files2/"/>
    </mc:Choice>
  </mc:AlternateContent>
  <xr:revisionPtr revIDLastSave="37" documentId="13_ncr:1_{4EDE29B4-3919-4327-AD01-594BBC827C2D}" xr6:coauthVersionLast="47" xr6:coauthVersionMax="47" xr10:uidLastSave="{B9ED4B7C-8BF0-0541-A78B-D1566024E7AC}"/>
  <bookViews>
    <workbookView xWindow="0" yWindow="500" windowWidth="35840" windowHeight="21900" xr2:uid="{66080AB6-2A94-45DA-97F2-0ABABC6F9450}"/>
  </bookViews>
  <sheets>
    <sheet name="GSEA positive pathways" sheetId="3" r:id="rId1"/>
    <sheet name="GSEA negative pathway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3" l="1"/>
  <c r="M17" i="3"/>
  <c r="M18" i="3"/>
  <c r="M30" i="3"/>
  <c r="M31" i="3"/>
  <c r="M32" i="3"/>
  <c r="M33" i="3"/>
  <c r="M34" i="3"/>
  <c r="M46" i="3"/>
  <c r="M47" i="3"/>
  <c r="M48" i="3"/>
  <c r="M49" i="3"/>
  <c r="M50" i="3"/>
  <c r="M61" i="3"/>
  <c r="M62" i="3"/>
  <c r="M63" i="3"/>
  <c r="M64" i="3"/>
  <c r="M65" i="3"/>
  <c r="M66" i="3"/>
  <c r="M77" i="3"/>
  <c r="M78" i="3"/>
  <c r="M80" i="3"/>
  <c r="M81" i="3"/>
  <c r="M82" i="3"/>
  <c r="M92" i="3"/>
  <c r="M93" i="3"/>
  <c r="M94" i="3"/>
  <c r="M95" i="3"/>
  <c r="M96" i="3"/>
  <c r="M98" i="3"/>
  <c r="M107" i="3"/>
  <c r="M108" i="3"/>
  <c r="M109" i="3"/>
  <c r="M110" i="3"/>
  <c r="M111" i="3"/>
  <c r="M112" i="3"/>
  <c r="M113" i="3"/>
  <c r="M114" i="3"/>
  <c r="M123" i="3"/>
  <c r="M124" i="3"/>
  <c r="M125" i="3"/>
  <c r="M126" i="3"/>
  <c r="M127" i="3"/>
  <c r="M128" i="3"/>
  <c r="M129" i="3"/>
  <c r="M130" i="3"/>
  <c r="M139" i="3"/>
  <c r="M140" i="3"/>
  <c r="M141" i="3"/>
  <c r="M142" i="3"/>
  <c r="M143" i="3"/>
  <c r="M144" i="3"/>
  <c r="M145" i="3"/>
  <c r="M146" i="3"/>
  <c r="M155" i="3"/>
  <c r="M156" i="3"/>
  <c r="M157" i="3"/>
  <c r="M158" i="3"/>
  <c r="M159" i="3"/>
  <c r="M160" i="3"/>
  <c r="M161" i="3"/>
  <c r="M162" i="3"/>
  <c r="M171" i="3"/>
  <c r="M173" i="3"/>
  <c r="M174" i="3"/>
  <c r="M175" i="3"/>
  <c r="M176" i="3"/>
  <c r="M177" i="3"/>
  <c r="M178" i="3"/>
  <c r="M188" i="3"/>
  <c r="M189" i="3"/>
  <c r="M190" i="3"/>
  <c r="M191" i="3"/>
  <c r="M192" i="3"/>
  <c r="M193" i="3"/>
  <c r="M194" i="3"/>
  <c r="M226" i="3"/>
  <c r="M240" i="3"/>
  <c r="M241" i="3"/>
  <c r="M242" i="3"/>
  <c r="M256" i="3"/>
  <c r="M257" i="3"/>
  <c r="M258" i="3"/>
  <c r="M271" i="3"/>
  <c r="M272" i="3"/>
  <c r="M273" i="3"/>
  <c r="M274" i="3"/>
  <c r="M287" i="3"/>
  <c r="M289" i="3"/>
  <c r="M290" i="3"/>
  <c r="M300" i="3"/>
  <c r="M301" i="3"/>
  <c r="M302" i="3"/>
  <c r="M303" i="3"/>
  <c r="M304" i="3"/>
  <c r="M305" i="3"/>
  <c r="M306" i="3"/>
  <c r="M316" i="3"/>
  <c r="M317" i="3"/>
  <c r="M318" i="3"/>
  <c r="M319" i="3"/>
  <c r="M320" i="3"/>
  <c r="M321" i="3"/>
  <c r="M322" i="3"/>
  <c r="M331" i="3"/>
  <c r="M332" i="3"/>
  <c r="M333" i="3"/>
  <c r="M334" i="3"/>
  <c r="M335" i="3"/>
  <c r="M336" i="3"/>
  <c r="M337" i="3"/>
  <c r="M338" i="3"/>
  <c r="M348" i="3"/>
  <c r="M349" i="3"/>
  <c r="M350" i="3"/>
  <c r="M353" i="3"/>
  <c r="M354" i="3"/>
  <c r="M365" i="3"/>
  <c r="M366" i="3"/>
  <c r="M367" i="3"/>
  <c r="M368" i="3"/>
  <c r="M369" i="3"/>
  <c r="M370" i="3"/>
  <c r="M381" i="3"/>
  <c r="M382" i="3"/>
  <c r="M383" i="3"/>
  <c r="M384" i="3"/>
  <c r="M385" i="3"/>
  <c r="M386" i="3"/>
  <c r="M397" i="3"/>
  <c r="M398" i="3"/>
  <c r="M399" i="3"/>
  <c r="M400" i="3"/>
  <c r="M401" i="3"/>
  <c r="M402" i="3"/>
  <c r="L32" i="3"/>
  <c r="L45" i="3"/>
  <c r="L46" i="3"/>
  <c r="L48" i="3"/>
  <c r="L64" i="3"/>
  <c r="L77" i="3"/>
  <c r="L78" i="3"/>
  <c r="L128" i="3"/>
  <c r="L141" i="3"/>
  <c r="L142" i="3"/>
  <c r="L143" i="3"/>
  <c r="L144" i="3"/>
  <c r="L157" i="3"/>
  <c r="L158" i="3"/>
  <c r="L208" i="3"/>
  <c r="L221" i="3"/>
  <c r="L222" i="3"/>
  <c r="L223" i="3"/>
  <c r="L224" i="3"/>
  <c r="L240" i="3"/>
  <c r="L301" i="3"/>
  <c r="L302" i="3"/>
  <c r="L303" i="3"/>
  <c r="L304" i="3"/>
  <c r="L320" i="3"/>
  <c r="L382" i="3"/>
  <c r="L383" i="3"/>
  <c r="L384" i="3"/>
  <c r="L397" i="3"/>
  <c r="L398" i="3"/>
  <c r="J3" i="3" a="1"/>
  <c r="J3" i="3" s="1"/>
  <c r="M3" i="3" s="1"/>
  <c r="J4" i="3" a="1"/>
  <c r="J4" i="3" s="1"/>
  <c r="M4" i="3" s="1"/>
  <c r="J5" i="3" a="1"/>
  <c r="J5" i="3" s="1"/>
  <c r="M5" i="3" s="1"/>
  <c r="J6" i="3" a="1"/>
  <c r="J6" i="3" s="1"/>
  <c r="M6" i="3" s="1"/>
  <c r="J7" i="3" a="1"/>
  <c r="J7" i="3" s="1"/>
  <c r="M7" i="3" s="1"/>
  <c r="J8" i="3" a="1"/>
  <c r="J8" i="3" s="1"/>
  <c r="M8" i="3" s="1"/>
  <c r="J9" i="3" a="1"/>
  <c r="J9" i="3"/>
  <c r="M9" i="3" s="1"/>
  <c r="J10" i="3" a="1"/>
  <c r="J10" i="3"/>
  <c r="M10" i="3" s="1"/>
  <c r="J11" i="3" a="1"/>
  <c r="J11" i="3" s="1"/>
  <c r="M11" i="3" s="1"/>
  <c r="J12" i="3" a="1"/>
  <c r="J12" i="3" s="1"/>
  <c r="M12" i="3" s="1"/>
  <c r="J13" i="3" a="1"/>
  <c r="J13" i="3" s="1"/>
  <c r="M13" i="3" s="1"/>
  <c r="J14" i="3" a="1"/>
  <c r="J14" i="3" s="1"/>
  <c r="M14" i="3" s="1"/>
  <c r="J15" i="3" a="1"/>
  <c r="J15" i="3" s="1"/>
  <c r="M15" i="3" s="1"/>
  <c r="J16" i="3" a="1"/>
  <c r="J16" i="3" s="1"/>
  <c r="J17" i="3" a="1"/>
  <c r="J17" i="3" s="1"/>
  <c r="J18" i="3" a="1"/>
  <c r="J18" i="3" s="1"/>
  <c r="J19" i="3" a="1"/>
  <c r="J19" i="3" s="1"/>
  <c r="M19" i="3" s="1"/>
  <c r="J20" i="3" a="1"/>
  <c r="J20" i="3" s="1"/>
  <c r="M20" i="3" s="1"/>
  <c r="J21" i="3" a="1"/>
  <c r="J21" i="3" s="1"/>
  <c r="M21" i="3" s="1"/>
  <c r="J22" i="3" a="1"/>
  <c r="J22" i="3" s="1"/>
  <c r="M22" i="3" s="1"/>
  <c r="J23" i="3" a="1"/>
  <c r="J23" i="3"/>
  <c r="M23" i="3" s="1"/>
  <c r="J24" i="3" a="1"/>
  <c r="J24" i="3" s="1"/>
  <c r="M24" i="3" s="1"/>
  <c r="J25" i="3" a="1"/>
  <c r="J25" i="3" s="1"/>
  <c r="M25" i="3" s="1"/>
  <c r="J26" i="3" a="1"/>
  <c r="J26" i="3" s="1"/>
  <c r="M26" i="3" s="1"/>
  <c r="J27" i="3" a="1"/>
  <c r="J27" i="3" s="1"/>
  <c r="M27" i="3" s="1"/>
  <c r="J28" i="3" a="1"/>
  <c r="J28" i="3" s="1"/>
  <c r="M28" i="3" s="1"/>
  <c r="J29" i="3" a="1"/>
  <c r="J29" i="3" s="1"/>
  <c r="M29" i="3" s="1"/>
  <c r="J30" i="3" a="1"/>
  <c r="J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M35" i="3" s="1"/>
  <c r="J36" i="3" a="1"/>
  <c r="J36" i="3" s="1"/>
  <c r="M36" i="3" s="1"/>
  <c r="J37" i="3" a="1"/>
  <c r="J37" i="3" s="1"/>
  <c r="M37" i="3" s="1"/>
  <c r="J38" i="3" a="1"/>
  <c r="J38" i="3" s="1"/>
  <c r="M38" i="3" s="1"/>
  <c r="J39" i="3" a="1"/>
  <c r="J39" i="3" s="1"/>
  <c r="M39" i="3" s="1"/>
  <c r="J40" i="3" a="1"/>
  <c r="J40" i="3" s="1"/>
  <c r="M40" i="3" s="1"/>
  <c r="J41" i="3" a="1"/>
  <c r="J41" i="3" s="1"/>
  <c r="M41" i="3" s="1"/>
  <c r="J42" i="3" a="1"/>
  <c r="J42" i="3" s="1"/>
  <c r="M42" i="3" s="1"/>
  <c r="J43" i="3" a="1"/>
  <c r="J43" i="3" s="1"/>
  <c r="M43" i="3" s="1"/>
  <c r="J44" i="3" a="1"/>
  <c r="J44" i="3" s="1"/>
  <c r="M44" i="3" s="1"/>
  <c r="J45" i="3" a="1"/>
  <c r="J45" i="3" s="1"/>
  <c r="M45" i="3" s="1"/>
  <c r="J46" i="3" a="1"/>
  <c r="J46" i="3" s="1"/>
  <c r="J47" i="3" a="1"/>
  <c r="J47" i="3" s="1"/>
  <c r="J48" i="3" a="1"/>
  <c r="J48" i="3" s="1"/>
  <c r="J49" i="3" a="1"/>
  <c r="J49" i="3" s="1"/>
  <c r="J50" i="3" a="1"/>
  <c r="J50" i="3"/>
  <c r="J51" i="3" a="1"/>
  <c r="J51" i="3" s="1"/>
  <c r="M51" i="3" s="1"/>
  <c r="J52" i="3" a="1"/>
  <c r="J52" i="3" s="1"/>
  <c r="M52" i="3" s="1"/>
  <c r="J53" i="3" a="1"/>
  <c r="J53" i="3" s="1"/>
  <c r="M53" i="3" s="1"/>
  <c r="J54" i="3" a="1"/>
  <c r="J54" i="3" s="1"/>
  <c r="M54" i="3" s="1"/>
  <c r="J55" i="3" a="1"/>
  <c r="J55" i="3" s="1"/>
  <c r="M55" i="3" s="1"/>
  <c r="J56" i="3" a="1"/>
  <c r="J56" i="3" s="1"/>
  <c r="M56" i="3" s="1"/>
  <c r="J57" i="3" a="1"/>
  <c r="J57" i="3" s="1"/>
  <c r="M57" i="3" s="1"/>
  <c r="J58" i="3" a="1"/>
  <c r="J58" i="3" s="1"/>
  <c r="M58" i="3" s="1"/>
  <c r="J59" i="3" a="1"/>
  <c r="J59" i="3" s="1"/>
  <c r="M59" i="3" s="1"/>
  <c r="J60" i="3" a="1"/>
  <c r="J60" i="3" s="1"/>
  <c r="M60" i="3" s="1"/>
  <c r="J61" i="3" a="1"/>
  <c r="J61" i="3" s="1"/>
  <c r="J62" i="3" a="1"/>
  <c r="J62" i="3" s="1"/>
  <c r="J63" i="3" a="1"/>
  <c r="J63" i="3" s="1"/>
  <c r="J64" i="3" a="1"/>
  <c r="J64" i="3" s="1"/>
  <c r="J65" i="3" a="1"/>
  <c r="J65" i="3" s="1"/>
  <c r="J66" i="3" a="1"/>
  <c r="J66" i="3" s="1"/>
  <c r="J67" i="3" a="1"/>
  <c r="J67" i="3" s="1"/>
  <c r="M67" i="3" s="1"/>
  <c r="J68" i="3" a="1"/>
  <c r="J68" i="3" s="1"/>
  <c r="M68" i="3" s="1"/>
  <c r="J69" i="3" a="1"/>
  <c r="J69" i="3" s="1"/>
  <c r="M69" i="3" s="1"/>
  <c r="J70" i="3" a="1"/>
  <c r="J70" i="3" s="1"/>
  <c r="M70" i="3" s="1"/>
  <c r="J71" i="3" a="1"/>
  <c r="J71" i="3" s="1"/>
  <c r="M71" i="3" s="1"/>
  <c r="J72" i="3" a="1"/>
  <c r="J72" i="3" s="1"/>
  <c r="M72" i="3" s="1"/>
  <c r="J73" i="3" a="1"/>
  <c r="J73" i="3" s="1"/>
  <c r="M73" i="3" s="1"/>
  <c r="J74" i="3" a="1"/>
  <c r="J74" i="3" s="1"/>
  <c r="M74" i="3" s="1"/>
  <c r="J75" i="3" a="1"/>
  <c r="J75" i="3" s="1"/>
  <c r="M75" i="3" s="1"/>
  <c r="J76" i="3" a="1"/>
  <c r="J76" i="3" s="1"/>
  <c r="M76" i="3" s="1"/>
  <c r="J77" i="3" a="1"/>
  <c r="J77" i="3" s="1"/>
  <c r="J78" i="3" a="1"/>
  <c r="J78" i="3" s="1"/>
  <c r="J79" i="3" a="1"/>
  <c r="J79" i="3" s="1"/>
  <c r="M79" i="3" s="1"/>
  <c r="J80" i="3" a="1"/>
  <c r="J80" i="3" s="1"/>
  <c r="J81" i="3" a="1"/>
  <c r="J81" i="3" s="1"/>
  <c r="J82" i="3" a="1"/>
  <c r="J82" i="3" s="1"/>
  <c r="J83" i="3" a="1"/>
  <c r="J83" i="3" s="1"/>
  <c r="M83" i="3" s="1"/>
  <c r="J84" i="3" a="1"/>
  <c r="J84" i="3" s="1"/>
  <c r="M84" i="3" s="1"/>
  <c r="J85" i="3" a="1"/>
  <c r="J85" i="3" s="1"/>
  <c r="M85" i="3" s="1"/>
  <c r="J86" i="3" a="1"/>
  <c r="J86" i="3" s="1"/>
  <c r="M86" i="3" s="1"/>
  <c r="J87" i="3" a="1"/>
  <c r="J87" i="3" s="1"/>
  <c r="M87" i="3" s="1"/>
  <c r="J88" i="3" a="1"/>
  <c r="J88" i="3" s="1"/>
  <c r="M88" i="3" s="1"/>
  <c r="J89" i="3" a="1"/>
  <c r="J89" i="3" s="1"/>
  <c r="M89" i="3" s="1"/>
  <c r="J90" i="3" a="1"/>
  <c r="J90" i="3" s="1"/>
  <c r="M90" i="3" s="1"/>
  <c r="J91" i="3" a="1"/>
  <c r="J91" i="3" s="1"/>
  <c r="M91" i="3" s="1"/>
  <c r="J92" i="3" a="1"/>
  <c r="J92" i="3" s="1"/>
  <c r="J93" i="3" a="1"/>
  <c r="J93" i="3" s="1"/>
  <c r="J94" i="3" a="1"/>
  <c r="J94" i="3" s="1"/>
  <c r="J95" i="3" a="1"/>
  <c r="J95" i="3" s="1"/>
  <c r="J96" i="3" a="1"/>
  <c r="J96" i="3" s="1"/>
  <c r="J97" i="3" a="1"/>
  <c r="J97" i="3" s="1"/>
  <c r="M97" i="3" s="1"/>
  <c r="J98" i="3" a="1"/>
  <c r="J98" i="3" s="1"/>
  <c r="J99" i="3" a="1"/>
  <c r="J99" i="3" s="1"/>
  <c r="M99" i="3" s="1"/>
  <c r="J100" i="3" a="1"/>
  <c r="J100" i="3" s="1"/>
  <c r="M100" i="3" s="1"/>
  <c r="J101" i="3" a="1"/>
  <c r="J101" i="3" s="1"/>
  <c r="M101" i="3" s="1"/>
  <c r="J102" i="3" a="1"/>
  <c r="J102" i="3" s="1"/>
  <c r="M102" i="3" s="1"/>
  <c r="J103" i="3" a="1"/>
  <c r="J103" i="3" s="1"/>
  <c r="M103" i="3" s="1"/>
  <c r="J104" i="3" a="1"/>
  <c r="J104" i="3"/>
  <c r="M104" i="3" s="1"/>
  <c r="J105" i="3" a="1"/>
  <c r="J105" i="3" s="1"/>
  <c r="M105" i="3" s="1"/>
  <c r="J106" i="3" a="1"/>
  <c r="J106" i="3" s="1"/>
  <c r="M106" i="3" s="1"/>
  <c r="J107" i="3" a="1"/>
  <c r="J107" i="3" s="1"/>
  <c r="J108" i="3" a="1"/>
  <c r="J108" i="3" s="1"/>
  <c r="J109" i="3" a="1"/>
  <c r="J109" i="3" s="1"/>
  <c r="J110" i="3" a="1"/>
  <c r="J110" i="3" s="1"/>
  <c r="J111" i="3" a="1"/>
  <c r="J111" i="3" s="1"/>
  <c r="J112" i="3" a="1"/>
  <c r="J112" i="3" s="1"/>
  <c r="J113" i="3" a="1"/>
  <c r="J113" i="3" s="1"/>
  <c r="J114" i="3" a="1"/>
  <c r="J114" i="3" s="1"/>
  <c r="J115" i="3" a="1"/>
  <c r="J115" i="3" s="1"/>
  <c r="M115" i="3" s="1"/>
  <c r="J116" i="3" a="1"/>
  <c r="J116" i="3" s="1"/>
  <c r="M116" i="3" s="1"/>
  <c r="J117" i="3" a="1"/>
  <c r="J117" i="3" s="1"/>
  <c r="M117" i="3" s="1"/>
  <c r="J118" i="3" a="1"/>
  <c r="J118" i="3" s="1"/>
  <c r="M118" i="3" s="1"/>
  <c r="J119" i="3" a="1"/>
  <c r="J119" i="3" s="1"/>
  <c r="M119" i="3" s="1"/>
  <c r="J120" i="3" a="1"/>
  <c r="J120" i="3" s="1"/>
  <c r="M120" i="3" s="1"/>
  <c r="J121" i="3" a="1"/>
  <c r="J121" i="3" s="1"/>
  <c r="M121" i="3" s="1"/>
  <c r="J122" i="3" a="1"/>
  <c r="J122" i="3" s="1"/>
  <c r="M122" i="3" s="1"/>
  <c r="J123" i="3" a="1"/>
  <c r="J123" i="3" s="1"/>
  <c r="J124" i="3" a="1"/>
  <c r="J124" i="3" s="1"/>
  <c r="J125" i="3" a="1"/>
  <c r="J125" i="3" s="1"/>
  <c r="J126" i="3" a="1"/>
  <c r="J126" i="3" s="1"/>
  <c r="J127" i="3" a="1"/>
  <c r="J127" i="3" s="1"/>
  <c r="J128" i="3" a="1"/>
  <c r="J128" i="3" s="1"/>
  <c r="J129" i="3" a="1"/>
  <c r="J129" i="3" s="1"/>
  <c r="J130" i="3" a="1"/>
  <c r="J130" i="3" s="1"/>
  <c r="J131" i="3" a="1"/>
  <c r="J131" i="3" s="1"/>
  <c r="M131" i="3" s="1"/>
  <c r="J132" i="3" a="1"/>
  <c r="J132" i="3" s="1"/>
  <c r="M132" i="3" s="1"/>
  <c r="J133" i="3" a="1"/>
  <c r="J133" i="3" s="1"/>
  <c r="M133" i="3" s="1"/>
  <c r="J134" i="3" a="1"/>
  <c r="J134" i="3" s="1"/>
  <c r="M134" i="3" s="1"/>
  <c r="J135" i="3" a="1"/>
  <c r="J135" i="3" s="1"/>
  <c r="M135" i="3" s="1"/>
  <c r="J136" i="3" a="1"/>
  <c r="J136" i="3" s="1"/>
  <c r="M136" i="3" s="1"/>
  <c r="J137" i="3" a="1"/>
  <c r="J137" i="3" s="1"/>
  <c r="M137" i="3" s="1"/>
  <c r="J138" i="3" a="1"/>
  <c r="J138" i="3" s="1"/>
  <c r="M138" i="3" s="1"/>
  <c r="J139" i="3" a="1"/>
  <c r="J139" i="3" s="1"/>
  <c r="J140" i="3" a="1"/>
  <c r="J140" i="3" s="1"/>
  <c r="J141" i="3" a="1"/>
  <c r="J141" i="3" s="1"/>
  <c r="J142" i="3" a="1"/>
  <c r="J142" i="3" s="1"/>
  <c r="J143" i="3" a="1"/>
  <c r="J143" i="3" s="1"/>
  <c r="J144" i="3" a="1"/>
  <c r="J144" i="3" s="1"/>
  <c r="J145" i="3" a="1"/>
  <c r="J145" i="3" s="1"/>
  <c r="J146" i="3" a="1"/>
  <c r="J146" i="3"/>
  <c r="J147" i="3" a="1"/>
  <c r="J147" i="3" s="1"/>
  <c r="M147" i="3" s="1"/>
  <c r="J148" i="3" a="1"/>
  <c r="J148" i="3" s="1"/>
  <c r="M148" i="3" s="1"/>
  <c r="J149" i="3" a="1"/>
  <c r="J149" i="3" s="1"/>
  <c r="M149" i="3" s="1"/>
  <c r="J150" i="3" a="1"/>
  <c r="J150" i="3" s="1"/>
  <c r="M150" i="3" s="1"/>
  <c r="J151" i="3" a="1"/>
  <c r="J151" i="3" s="1"/>
  <c r="M151" i="3" s="1"/>
  <c r="J152" i="3" a="1"/>
  <c r="J152" i="3" s="1"/>
  <c r="M152" i="3" s="1"/>
  <c r="J153" i="3" a="1"/>
  <c r="J153" i="3" s="1"/>
  <c r="M153" i="3" s="1"/>
  <c r="J154" i="3" a="1"/>
  <c r="J154" i="3" s="1"/>
  <c r="M154" i="3" s="1"/>
  <c r="J155" i="3" a="1"/>
  <c r="J155" i="3" s="1"/>
  <c r="J156" i="3" a="1"/>
  <c r="J156" i="3" s="1"/>
  <c r="J157" i="3" a="1"/>
  <c r="J157" i="3" s="1"/>
  <c r="J158" i="3" a="1"/>
  <c r="J158" i="3" s="1"/>
  <c r="J159" i="3" a="1"/>
  <c r="J159" i="3" s="1"/>
  <c r="J160" i="3" a="1"/>
  <c r="J160" i="3" s="1"/>
  <c r="J161" i="3" a="1"/>
  <c r="J161" i="3" s="1"/>
  <c r="J162" i="3" a="1"/>
  <c r="J162" i="3" s="1"/>
  <c r="J163" i="3" a="1"/>
  <c r="J163" i="3" s="1"/>
  <c r="M163" i="3" s="1"/>
  <c r="J164" i="3" a="1"/>
  <c r="J164" i="3" s="1"/>
  <c r="M164" i="3" s="1"/>
  <c r="J165" i="3" a="1"/>
  <c r="J165" i="3" s="1"/>
  <c r="M165" i="3" s="1"/>
  <c r="J166" i="3" a="1"/>
  <c r="J166" i="3" s="1"/>
  <c r="M166" i="3" s="1"/>
  <c r="J167" i="3" a="1"/>
  <c r="J167" i="3" s="1"/>
  <c r="M167" i="3" s="1"/>
  <c r="J168" i="3" a="1"/>
  <c r="J168" i="3" s="1"/>
  <c r="M168" i="3" s="1"/>
  <c r="J169" i="3" a="1"/>
  <c r="J169" i="3"/>
  <c r="M169" i="3" s="1"/>
  <c r="J170" i="3" a="1"/>
  <c r="J170" i="3" s="1"/>
  <c r="M170" i="3" s="1"/>
  <c r="J171" i="3" a="1"/>
  <c r="J171" i="3" s="1"/>
  <c r="J172" i="3" a="1"/>
  <c r="J172" i="3" s="1"/>
  <c r="M172" i="3" s="1"/>
  <c r="J173" i="3" a="1"/>
  <c r="J173" i="3" s="1"/>
  <c r="J174" i="3" a="1"/>
  <c r="J174" i="3" s="1"/>
  <c r="J175" i="3" a="1"/>
  <c r="J175" i="3" s="1"/>
  <c r="J176" i="3" a="1"/>
  <c r="J176" i="3" s="1"/>
  <c r="J177" i="3" a="1"/>
  <c r="J177" i="3" s="1"/>
  <c r="J178" i="3" a="1"/>
  <c r="J178" i="3"/>
  <c r="J179" i="3" a="1"/>
  <c r="J179" i="3" s="1"/>
  <c r="M179" i="3" s="1"/>
  <c r="J180" i="3" a="1"/>
  <c r="J180" i="3" s="1"/>
  <c r="M180" i="3" s="1"/>
  <c r="J181" i="3" a="1"/>
  <c r="J181" i="3" s="1"/>
  <c r="M181" i="3" s="1"/>
  <c r="J182" i="3" a="1"/>
  <c r="J182" i="3" s="1"/>
  <c r="M182" i="3" s="1"/>
  <c r="J183" i="3" a="1"/>
  <c r="J183" i="3" s="1"/>
  <c r="M183" i="3" s="1"/>
  <c r="J184" i="3" a="1"/>
  <c r="J184" i="3" s="1"/>
  <c r="M184" i="3" s="1"/>
  <c r="J185" i="3" a="1"/>
  <c r="J185" i="3"/>
  <c r="M185" i="3" s="1"/>
  <c r="J186" i="3" a="1"/>
  <c r="J186" i="3" s="1"/>
  <c r="M186" i="3" s="1"/>
  <c r="J187" i="3" a="1"/>
  <c r="J187" i="3" s="1"/>
  <c r="M187" i="3" s="1"/>
  <c r="J188" i="3" a="1"/>
  <c r="J188" i="3" s="1"/>
  <c r="J189" i="3" a="1"/>
  <c r="J189" i="3" s="1"/>
  <c r="J190" i="3" a="1"/>
  <c r="J190" i="3" s="1"/>
  <c r="J191" i="3" a="1"/>
  <c r="J191" i="3"/>
  <c r="J192" i="3" a="1"/>
  <c r="J192" i="3" s="1"/>
  <c r="J193" i="3" a="1"/>
  <c r="J193" i="3" s="1"/>
  <c r="J194" i="3" a="1"/>
  <c r="J194" i="3" s="1"/>
  <c r="J195" i="3" a="1"/>
  <c r="J195" i="3" s="1"/>
  <c r="M195" i="3" s="1"/>
  <c r="J196" i="3" a="1"/>
  <c r="J196" i="3" s="1"/>
  <c r="M196" i="3" s="1"/>
  <c r="J197" i="3" a="1"/>
  <c r="J197" i="3" s="1"/>
  <c r="M197" i="3" s="1"/>
  <c r="J198" i="3" a="1"/>
  <c r="J198" i="3" s="1"/>
  <c r="M198" i="3" s="1"/>
  <c r="J199" i="3" a="1"/>
  <c r="J199" i="3" s="1"/>
  <c r="M199" i="3" s="1"/>
  <c r="J200" i="3" a="1"/>
  <c r="J200" i="3" s="1"/>
  <c r="M200" i="3" s="1"/>
  <c r="J201" i="3" a="1"/>
  <c r="J201" i="3" s="1"/>
  <c r="M201" i="3" s="1"/>
  <c r="J202" i="3" a="1"/>
  <c r="J202" i="3" s="1"/>
  <c r="M202" i="3" s="1"/>
  <c r="J203" i="3" a="1"/>
  <c r="J203" i="3" s="1"/>
  <c r="M203" i="3" s="1"/>
  <c r="J204" i="3" a="1"/>
  <c r="J204" i="3" s="1"/>
  <c r="M204" i="3" s="1"/>
  <c r="J205" i="3" a="1"/>
  <c r="J205" i="3" s="1"/>
  <c r="M205" i="3" s="1"/>
  <c r="J206" i="3" a="1"/>
  <c r="J206" i="3" s="1"/>
  <c r="M206" i="3" s="1"/>
  <c r="J207" i="3" a="1"/>
  <c r="J207" i="3" s="1"/>
  <c r="M207" i="3" s="1"/>
  <c r="J208" i="3" a="1"/>
  <c r="J208" i="3" s="1"/>
  <c r="M208" i="3" s="1"/>
  <c r="J209" i="3" a="1"/>
  <c r="J209" i="3" s="1"/>
  <c r="M209" i="3" s="1"/>
  <c r="J210" i="3" a="1"/>
  <c r="J210" i="3" s="1"/>
  <c r="M210" i="3" s="1"/>
  <c r="J211" i="3" a="1"/>
  <c r="J211" i="3" s="1"/>
  <c r="M211" i="3" s="1"/>
  <c r="J212" i="3" a="1"/>
  <c r="J212" i="3" s="1"/>
  <c r="M212" i="3" s="1"/>
  <c r="J213" i="3" a="1"/>
  <c r="J213" i="3" s="1"/>
  <c r="M213" i="3" s="1"/>
  <c r="J214" i="3" a="1"/>
  <c r="J214" i="3" s="1"/>
  <c r="M214" i="3" s="1"/>
  <c r="J215" i="3" a="1"/>
  <c r="J215" i="3" s="1"/>
  <c r="M215" i="3" s="1"/>
  <c r="J216" i="3" a="1"/>
  <c r="J216" i="3" s="1"/>
  <c r="M216" i="3" s="1"/>
  <c r="J217" i="3" a="1"/>
  <c r="J217" i="3" s="1"/>
  <c r="M217" i="3" s="1"/>
  <c r="J218" i="3" a="1"/>
  <c r="J218" i="3" s="1"/>
  <c r="M218" i="3" s="1"/>
  <c r="J219" i="3" a="1"/>
  <c r="J219" i="3" s="1"/>
  <c r="M219" i="3" s="1"/>
  <c r="J220" i="3" a="1"/>
  <c r="J220" i="3" s="1"/>
  <c r="M220" i="3" s="1"/>
  <c r="J221" i="3" a="1"/>
  <c r="J221" i="3" s="1"/>
  <c r="M221" i="3" s="1"/>
  <c r="J222" i="3" a="1"/>
  <c r="J222" i="3" s="1"/>
  <c r="M222" i="3" s="1"/>
  <c r="J223" i="3" a="1"/>
  <c r="J223" i="3" s="1"/>
  <c r="M223" i="3" s="1"/>
  <c r="J224" i="3" a="1"/>
  <c r="J224" i="3"/>
  <c r="M224" i="3" s="1"/>
  <c r="J225" i="3" a="1"/>
  <c r="J225" i="3" s="1"/>
  <c r="M225" i="3" s="1"/>
  <c r="J226" i="3" a="1"/>
  <c r="J226" i="3" s="1"/>
  <c r="J227" i="3" a="1"/>
  <c r="J227" i="3" s="1"/>
  <c r="M227" i="3" s="1"/>
  <c r="J228" i="3" a="1"/>
  <c r="J228" i="3" s="1"/>
  <c r="M228" i="3" s="1"/>
  <c r="J229" i="3" a="1"/>
  <c r="J229" i="3" s="1"/>
  <c r="M229" i="3" s="1"/>
  <c r="J230" i="3" a="1"/>
  <c r="J230" i="3" s="1"/>
  <c r="M230" i="3" s="1"/>
  <c r="J231" i="3" a="1"/>
  <c r="J231" i="3" s="1"/>
  <c r="M231" i="3" s="1"/>
  <c r="J232" i="3" a="1"/>
  <c r="J232" i="3"/>
  <c r="M232" i="3" s="1"/>
  <c r="J233" i="3" a="1"/>
  <c r="J233" i="3" s="1"/>
  <c r="M233" i="3" s="1"/>
  <c r="J234" i="3" a="1"/>
  <c r="J234" i="3" s="1"/>
  <c r="M234" i="3" s="1"/>
  <c r="J235" i="3" a="1"/>
  <c r="J235" i="3" s="1"/>
  <c r="M235" i="3" s="1"/>
  <c r="J236" i="3" a="1"/>
  <c r="J236" i="3" s="1"/>
  <c r="M236" i="3" s="1"/>
  <c r="J237" i="3" a="1"/>
  <c r="J237" i="3" s="1"/>
  <c r="M237" i="3" s="1"/>
  <c r="J238" i="3" a="1"/>
  <c r="J238" i="3" s="1"/>
  <c r="M238" i="3" s="1"/>
  <c r="J239" i="3" a="1"/>
  <c r="J239" i="3" s="1"/>
  <c r="M239" i="3" s="1"/>
  <c r="J240" i="3" a="1"/>
  <c r="J240" i="3" s="1"/>
  <c r="J241" i="3" a="1"/>
  <c r="J241" i="3" s="1"/>
  <c r="J242" i="3" a="1"/>
  <c r="J242" i="3" s="1"/>
  <c r="J243" i="3" a="1"/>
  <c r="J243" i="3" s="1"/>
  <c r="M243" i="3" s="1"/>
  <c r="J244" i="3" a="1"/>
  <c r="J244" i="3" s="1"/>
  <c r="M244" i="3" s="1"/>
  <c r="J245" i="3" a="1"/>
  <c r="J245" i="3" s="1"/>
  <c r="M245" i="3" s="1"/>
  <c r="J246" i="3" a="1"/>
  <c r="J246" i="3" s="1"/>
  <c r="M246" i="3" s="1"/>
  <c r="J247" i="3" a="1"/>
  <c r="J247" i="3" s="1"/>
  <c r="M247" i="3" s="1"/>
  <c r="J248" i="3" a="1"/>
  <c r="J248" i="3" s="1"/>
  <c r="M248" i="3" s="1"/>
  <c r="J249" i="3" a="1"/>
  <c r="J249" i="3" s="1"/>
  <c r="M249" i="3" s="1"/>
  <c r="J250" i="3" a="1"/>
  <c r="J250" i="3" s="1"/>
  <c r="M250" i="3" s="1"/>
  <c r="J251" i="3" a="1"/>
  <c r="J251" i="3" s="1"/>
  <c r="M251" i="3" s="1"/>
  <c r="J252" i="3" a="1"/>
  <c r="J252" i="3" s="1"/>
  <c r="M252" i="3" s="1"/>
  <c r="J253" i="3" a="1"/>
  <c r="J253" i="3" s="1"/>
  <c r="M253" i="3" s="1"/>
  <c r="J254" i="3" a="1"/>
  <c r="J254" i="3" s="1"/>
  <c r="M254" i="3" s="1"/>
  <c r="J255" i="3" a="1"/>
  <c r="J255" i="3" s="1"/>
  <c r="M255" i="3" s="1"/>
  <c r="J256" i="3" a="1"/>
  <c r="J256" i="3" s="1"/>
  <c r="J257" i="3" a="1"/>
  <c r="J257" i="3" s="1"/>
  <c r="J258" i="3" a="1"/>
  <c r="J258" i="3" s="1"/>
  <c r="J259" i="3" a="1"/>
  <c r="J259" i="3" s="1"/>
  <c r="M259" i="3" s="1"/>
  <c r="J260" i="3" a="1"/>
  <c r="J260" i="3" s="1"/>
  <c r="M260" i="3" s="1"/>
  <c r="J261" i="3" a="1"/>
  <c r="J261" i="3" s="1"/>
  <c r="M261" i="3" s="1"/>
  <c r="J262" i="3" a="1"/>
  <c r="J262" i="3" s="1"/>
  <c r="M262" i="3" s="1"/>
  <c r="J263" i="3" a="1"/>
  <c r="J263" i="3" s="1"/>
  <c r="M263" i="3" s="1"/>
  <c r="J264" i="3" a="1"/>
  <c r="J264" i="3" s="1"/>
  <c r="M264" i="3" s="1"/>
  <c r="J265" i="3" a="1"/>
  <c r="J265" i="3"/>
  <c r="M265" i="3" s="1"/>
  <c r="J266" i="3" a="1"/>
  <c r="J266" i="3" s="1"/>
  <c r="M266" i="3" s="1"/>
  <c r="J267" i="3" a="1"/>
  <c r="J267" i="3" s="1"/>
  <c r="M267" i="3" s="1"/>
  <c r="J268" i="3" a="1"/>
  <c r="J268" i="3" s="1"/>
  <c r="M268" i="3" s="1"/>
  <c r="J269" i="3" a="1"/>
  <c r="J269" i="3" s="1"/>
  <c r="M269" i="3" s="1"/>
  <c r="J270" i="3" a="1"/>
  <c r="J270" i="3" s="1"/>
  <c r="M270" i="3" s="1"/>
  <c r="J271" i="3" a="1"/>
  <c r="J271" i="3" s="1"/>
  <c r="J272" i="3" a="1"/>
  <c r="J272" i="3" s="1"/>
  <c r="J273" i="3" a="1"/>
  <c r="J273" i="3" s="1"/>
  <c r="J274" i="3" a="1"/>
  <c r="J274" i="3" s="1"/>
  <c r="J275" i="3" a="1"/>
  <c r="J275" i="3" s="1"/>
  <c r="M275" i="3" s="1"/>
  <c r="J276" i="3" a="1"/>
  <c r="J276" i="3" s="1"/>
  <c r="M276" i="3" s="1"/>
  <c r="J277" i="3" a="1"/>
  <c r="J277" i="3" s="1"/>
  <c r="M277" i="3" s="1"/>
  <c r="J278" i="3" a="1"/>
  <c r="J278" i="3" s="1"/>
  <c r="M278" i="3" s="1"/>
  <c r="J279" i="3" a="1"/>
  <c r="J279" i="3" s="1"/>
  <c r="M279" i="3" s="1"/>
  <c r="J280" i="3" a="1"/>
  <c r="J280" i="3" s="1"/>
  <c r="M280" i="3" s="1"/>
  <c r="J281" i="3" a="1"/>
  <c r="J281" i="3" s="1"/>
  <c r="M281" i="3" s="1"/>
  <c r="J282" i="3" a="1"/>
  <c r="J282" i="3" s="1"/>
  <c r="M282" i="3" s="1"/>
  <c r="J283" i="3" a="1"/>
  <c r="J283" i="3" s="1"/>
  <c r="M283" i="3" s="1"/>
  <c r="J284" i="3" a="1"/>
  <c r="J284" i="3" s="1"/>
  <c r="M284" i="3" s="1"/>
  <c r="J285" i="3" a="1"/>
  <c r="J285" i="3" s="1"/>
  <c r="M285" i="3" s="1"/>
  <c r="J286" i="3" a="1"/>
  <c r="J286" i="3" s="1"/>
  <c r="M286" i="3" s="1"/>
  <c r="J287" i="3" a="1"/>
  <c r="J287" i="3"/>
  <c r="J288" i="3" a="1"/>
  <c r="J288" i="3" s="1"/>
  <c r="M288" i="3" s="1"/>
  <c r="J289" i="3" a="1"/>
  <c r="J289" i="3" s="1"/>
  <c r="J290" i="3" a="1"/>
  <c r="J290" i="3" s="1"/>
  <c r="J291" i="3" a="1"/>
  <c r="J291" i="3" s="1"/>
  <c r="M291" i="3" s="1"/>
  <c r="J292" i="3" a="1"/>
  <c r="J292" i="3" s="1"/>
  <c r="M292" i="3" s="1"/>
  <c r="J293" i="3" a="1"/>
  <c r="J293" i="3" s="1"/>
  <c r="M293" i="3" s="1"/>
  <c r="J294" i="3" a="1"/>
  <c r="J294" i="3" s="1"/>
  <c r="M294" i="3" s="1"/>
  <c r="J295" i="3" a="1"/>
  <c r="J295" i="3" s="1"/>
  <c r="M295" i="3" s="1"/>
  <c r="J296" i="3" a="1"/>
  <c r="J296" i="3" s="1"/>
  <c r="M296" i="3" s="1"/>
  <c r="J297" i="3" a="1"/>
  <c r="J297" i="3" s="1"/>
  <c r="M297" i="3" s="1"/>
  <c r="J298" i="3" a="1"/>
  <c r="J298" i="3"/>
  <c r="M298" i="3" s="1"/>
  <c r="J299" i="3" a="1"/>
  <c r="J299" i="3" s="1"/>
  <c r="M299" i="3" s="1"/>
  <c r="J300" i="3" a="1"/>
  <c r="J300" i="3" s="1"/>
  <c r="J301" i="3" a="1"/>
  <c r="J301" i="3" s="1"/>
  <c r="J302" i="3" a="1"/>
  <c r="J302" i="3" s="1"/>
  <c r="J303" i="3" a="1"/>
  <c r="J303" i="3" s="1"/>
  <c r="J304" i="3" a="1"/>
  <c r="J304" i="3" s="1"/>
  <c r="J305" i="3" a="1"/>
  <c r="J305" i="3" s="1"/>
  <c r="J306" i="3" a="1"/>
  <c r="J306" i="3" s="1"/>
  <c r="J307" i="3" a="1"/>
  <c r="J307" i="3" s="1"/>
  <c r="M307" i="3" s="1"/>
  <c r="J308" i="3" a="1"/>
  <c r="J308" i="3" s="1"/>
  <c r="M308" i="3" s="1"/>
  <c r="J309" i="3" a="1"/>
  <c r="J309" i="3" s="1"/>
  <c r="M309" i="3" s="1"/>
  <c r="J310" i="3" a="1"/>
  <c r="J310" i="3" s="1"/>
  <c r="M310" i="3" s="1"/>
  <c r="J311" i="3" a="1"/>
  <c r="J311" i="3" s="1"/>
  <c r="M311" i="3" s="1"/>
  <c r="J312" i="3" a="1"/>
  <c r="J312" i="3" s="1"/>
  <c r="M312" i="3" s="1"/>
  <c r="J313" i="3" a="1"/>
  <c r="J313" i="3" s="1"/>
  <c r="M313" i="3" s="1"/>
  <c r="J314" i="3" a="1"/>
  <c r="J314" i="3" s="1"/>
  <c r="M314" i="3" s="1"/>
  <c r="J315" i="3" a="1"/>
  <c r="J315" i="3" s="1"/>
  <c r="M315" i="3" s="1"/>
  <c r="J316" i="3" a="1"/>
  <c r="J316" i="3" s="1"/>
  <c r="J317" i="3" a="1"/>
  <c r="J317" i="3" s="1"/>
  <c r="J318" i="3" a="1"/>
  <c r="J318" i="3" s="1"/>
  <c r="J319" i="3" a="1"/>
  <c r="J319" i="3" s="1"/>
  <c r="J320" i="3" a="1"/>
  <c r="J320" i="3" s="1"/>
  <c r="J321" i="3" a="1"/>
  <c r="J321" i="3" s="1"/>
  <c r="J322" i="3" a="1"/>
  <c r="J322" i="3" s="1"/>
  <c r="J323" i="3" a="1"/>
  <c r="J323" i="3" s="1"/>
  <c r="M323" i="3" s="1"/>
  <c r="J324" i="3" a="1"/>
  <c r="J324" i="3" s="1"/>
  <c r="M324" i="3" s="1"/>
  <c r="J325" i="3" a="1"/>
  <c r="J325" i="3" s="1"/>
  <c r="M325" i="3" s="1"/>
  <c r="J326" i="3" a="1"/>
  <c r="J326" i="3" s="1"/>
  <c r="M326" i="3" s="1"/>
  <c r="J327" i="3" a="1"/>
  <c r="J327" i="3" s="1"/>
  <c r="M327" i="3" s="1"/>
  <c r="J328" i="3" a="1"/>
  <c r="J328" i="3"/>
  <c r="M328" i="3" s="1"/>
  <c r="J329" i="3" a="1"/>
  <c r="J329" i="3"/>
  <c r="M329" i="3" s="1"/>
  <c r="J330" i="3" a="1"/>
  <c r="J330" i="3" s="1"/>
  <c r="M330" i="3" s="1"/>
  <c r="J331" i="3" a="1"/>
  <c r="J331" i="3" s="1"/>
  <c r="J332" i="3" a="1"/>
  <c r="J332" i="3" s="1"/>
  <c r="J333" i="3" a="1"/>
  <c r="J333" i="3" s="1"/>
  <c r="J334" i="3" a="1"/>
  <c r="J334" i="3" s="1"/>
  <c r="J335" i="3" a="1"/>
  <c r="J335" i="3" s="1"/>
  <c r="J336" i="3" a="1"/>
  <c r="J336" i="3" s="1"/>
  <c r="J337" i="3" a="1"/>
  <c r="J337" i="3" s="1"/>
  <c r="J338" i="3" a="1"/>
  <c r="J338" i="3" s="1"/>
  <c r="J339" i="3" a="1"/>
  <c r="J339" i="3" s="1"/>
  <c r="M339" i="3" s="1"/>
  <c r="J340" i="3" a="1"/>
  <c r="J340" i="3" s="1"/>
  <c r="M340" i="3" s="1"/>
  <c r="J341" i="3" a="1"/>
  <c r="J341" i="3" s="1"/>
  <c r="M341" i="3" s="1"/>
  <c r="J342" i="3" a="1"/>
  <c r="J342" i="3" s="1"/>
  <c r="M342" i="3" s="1"/>
  <c r="J343" i="3" a="1"/>
  <c r="J343" i="3"/>
  <c r="M343" i="3" s="1"/>
  <c r="J344" i="3" a="1"/>
  <c r="J344" i="3" s="1"/>
  <c r="M344" i="3" s="1"/>
  <c r="J345" i="3" a="1"/>
  <c r="J345" i="3" s="1"/>
  <c r="M345" i="3" s="1"/>
  <c r="J346" i="3" a="1"/>
  <c r="J346" i="3" s="1"/>
  <c r="M346" i="3" s="1"/>
  <c r="J347" i="3" a="1"/>
  <c r="J347" i="3" s="1"/>
  <c r="M347" i="3" s="1"/>
  <c r="J348" i="3" a="1"/>
  <c r="J348" i="3" s="1"/>
  <c r="J349" i="3" a="1"/>
  <c r="J349" i="3" s="1"/>
  <c r="J350" i="3" a="1"/>
  <c r="J350" i="3" s="1"/>
  <c r="J351" i="3" a="1"/>
  <c r="J351" i="3" s="1"/>
  <c r="M351" i="3" s="1"/>
  <c r="J352" i="3" a="1"/>
  <c r="J352" i="3" s="1"/>
  <c r="M352" i="3" s="1"/>
  <c r="J353" i="3" a="1"/>
  <c r="J353" i="3"/>
  <c r="J354" i="3" a="1"/>
  <c r="J354" i="3" s="1"/>
  <c r="J355" i="3" a="1"/>
  <c r="J355" i="3" s="1"/>
  <c r="M355" i="3" s="1"/>
  <c r="J356" i="3" a="1"/>
  <c r="J356" i="3" s="1"/>
  <c r="M356" i="3" s="1"/>
  <c r="J357" i="3" a="1"/>
  <c r="J357" i="3" s="1"/>
  <c r="M357" i="3" s="1"/>
  <c r="J358" i="3" a="1"/>
  <c r="J358" i="3" s="1"/>
  <c r="M358" i="3" s="1"/>
  <c r="J359" i="3" a="1"/>
  <c r="J359" i="3" s="1"/>
  <c r="M359" i="3" s="1"/>
  <c r="J360" i="3" a="1"/>
  <c r="J360" i="3" s="1"/>
  <c r="M360" i="3" s="1"/>
  <c r="J361" i="3" a="1"/>
  <c r="J361" i="3" s="1"/>
  <c r="M361" i="3" s="1"/>
  <c r="J362" i="3" a="1"/>
  <c r="J362" i="3" s="1"/>
  <c r="M362" i="3" s="1"/>
  <c r="J363" i="3" a="1"/>
  <c r="J363" i="3" s="1"/>
  <c r="M363" i="3" s="1"/>
  <c r="J364" i="3" a="1"/>
  <c r="J364" i="3" s="1"/>
  <c r="M364" i="3" s="1"/>
  <c r="J365" i="3" a="1"/>
  <c r="J365" i="3" s="1"/>
  <c r="J366" i="3" a="1"/>
  <c r="J366" i="3" s="1"/>
  <c r="J367" i="3" a="1"/>
  <c r="J367" i="3" s="1"/>
  <c r="J368" i="3" a="1"/>
  <c r="J368" i="3" s="1"/>
  <c r="J369" i="3" a="1"/>
  <c r="J369" i="3" s="1"/>
  <c r="J370" i="3" a="1"/>
  <c r="J370" i="3" s="1"/>
  <c r="J371" i="3" a="1"/>
  <c r="J371" i="3" s="1"/>
  <c r="M371" i="3" s="1"/>
  <c r="J372" i="3" a="1"/>
  <c r="J372" i="3" s="1"/>
  <c r="M372" i="3" s="1"/>
  <c r="J373" i="3" a="1"/>
  <c r="J373" i="3" s="1"/>
  <c r="M373" i="3" s="1"/>
  <c r="J374" i="3" a="1"/>
  <c r="J374" i="3" s="1"/>
  <c r="M374" i="3" s="1"/>
  <c r="J375" i="3" a="1"/>
  <c r="J375" i="3" s="1"/>
  <c r="M375" i="3" s="1"/>
  <c r="J376" i="3" a="1"/>
  <c r="J376" i="3" s="1"/>
  <c r="M376" i="3" s="1"/>
  <c r="J377" i="3" a="1"/>
  <c r="J377" i="3" s="1"/>
  <c r="M377" i="3" s="1"/>
  <c r="J378" i="3" a="1"/>
  <c r="J378" i="3" s="1"/>
  <c r="M378" i="3" s="1"/>
  <c r="J379" i="3" a="1"/>
  <c r="J379" i="3" s="1"/>
  <c r="M379" i="3" s="1"/>
  <c r="J380" i="3" a="1"/>
  <c r="J380" i="3" s="1"/>
  <c r="M380" i="3" s="1"/>
  <c r="J381" i="3" a="1"/>
  <c r="J381" i="3" s="1"/>
  <c r="J382" i="3" a="1"/>
  <c r="J382" i="3" s="1"/>
  <c r="J383" i="3" a="1"/>
  <c r="J383" i="3" s="1"/>
  <c r="J384" i="3" a="1"/>
  <c r="J384" i="3"/>
  <c r="J385" i="3" a="1"/>
  <c r="J385" i="3" s="1"/>
  <c r="J386" i="3" a="1"/>
  <c r="J386" i="3" s="1"/>
  <c r="J387" i="3" a="1"/>
  <c r="J387" i="3" s="1"/>
  <c r="M387" i="3" s="1"/>
  <c r="J388" i="3" a="1"/>
  <c r="J388" i="3" s="1"/>
  <c r="M388" i="3" s="1"/>
  <c r="J389" i="3" a="1"/>
  <c r="J389" i="3" s="1"/>
  <c r="M389" i="3" s="1"/>
  <c r="J390" i="3" a="1"/>
  <c r="J390" i="3" s="1"/>
  <c r="M390" i="3" s="1"/>
  <c r="J391" i="3" a="1"/>
  <c r="J391" i="3" s="1"/>
  <c r="M391" i="3" s="1"/>
  <c r="J392" i="3" a="1"/>
  <c r="J392" i="3" s="1"/>
  <c r="M392" i="3" s="1"/>
  <c r="J393" i="3" a="1"/>
  <c r="J393" i="3" s="1"/>
  <c r="M393" i="3" s="1"/>
  <c r="J394" i="3" a="1"/>
  <c r="J394" i="3" s="1"/>
  <c r="M394" i="3" s="1"/>
  <c r="J395" i="3" a="1"/>
  <c r="J395" i="3" s="1"/>
  <c r="M395" i="3" s="1"/>
  <c r="J396" i="3" a="1"/>
  <c r="J396" i="3" s="1"/>
  <c r="M396" i="3" s="1"/>
  <c r="J397" i="3" a="1"/>
  <c r="J397" i="3" s="1"/>
  <c r="J398" i="3" a="1"/>
  <c r="J398" i="3" s="1"/>
  <c r="J399" i="3" a="1"/>
  <c r="J399" i="3" s="1"/>
  <c r="J400" i="3" a="1"/>
  <c r="J400" i="3" s="1"/>
  <c r="J401" i="3" a="1"/>
  <c r="J401" i="3" s="1"/>
  <c r="J402" i="3" a="1"/>
  <c r="J402" i="3"/>
  <c r="J403" i="3" a="1"/>
  <c r="J403" i="3" s="1"/>
  <c r="M403" i="3" s="1"/>
  <c r="J404" i="3" a="1"/>
  <c r="J404" i="3" s="1"/>
  <c r="M404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L13" i="3" s="1"/>
  <c r="I14" i="3" a="1"/>
  <c r="I14" i="3" s="1"/>
  <c r="L14" i="3" s="1"/>
  <c r="I15" i="3" a="1"/>
  <c r="I15" i="3" s="1"/>
  <c r="I16" i="3" a="1"/>
  <c r="I16" i="3" s="1"/>
  <c r="L16" i="3" s="1"/>
  <c r="I17" i="3" a="1"/>
  <c r="I17" i="3" s="1"/>
  <c r="L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L29" i="3" s="1"/>
  <c r="I30" i="3" a="1"/>
  <c r="I30" i="3" s="1"/>
  <c r="L30" i="3" s="1"/>
  <c r="I31" i="3" a="1"/>
  <c r="I31" i="3" s="1"/>
  <c r="L31" i="3" s="1"/>
  <c r="I32" i="3" a="1"/>
  <c r="I32" i="3" s="1"/>
  <c r="I33" i="3" a="1"/>
  <c r="I33" i="3"/>
  <c r="L33" i="3" s="1"/>
  <c r="I34" i="3" a="1"/>
  <c r="I34" i="3"/>
  <c r="L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L47" i="3" s="1"/>
  <c r="I48" i="3" a="1"/>
  <c r="I48" i="3" s="1"/>
  <c r="I49" i="3" a="1"/>
  <c r="I49" i="3" s="1"/>
  <c r="I50" i="3" a="1"/>
  <c r="I50" i="3" s="1"/>
  <c r="L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L61" i="3" s="1"/>
  <c r="I62" i="3" a="1"/>
  <c r="I62" i="3" s="1"/>
  <c r="L62" i="3" s="1"/>
  <c r="I63" i="3" a="1"/>
  <c r="I63" i="3" s="1"/>
  <c r="I64" i="3" a="1"/>
  <c r="I64" i="3" s="1"/>
  <c r="I65" i="3" a="1"/>
  <c r="I65" i="3" s="1"/>
  <c r="L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L80" i="3" s="1"/>
  <c r="I81" i="3" a="1"/>
  <c r="I81" i="3" s="1"/>
  <c r="L81" i="3" s="1"/>
  <c r="I82" i="3" a="1"/>
  <c r="I82" i="3" s="1"/>
  <c r="L82" i="3" s="1"/>
  <c r="I83" i="3" a="1"/>
  <c r="I83" i="3" s="1"/>
  <c r="I84" i="3" a="1"/>
  <c r="I84" i="3" s="1"/>
  <c r="I85" i="3" a="1"/>
  <c r="I85" i="3" s="1"/>
  <c r="I86" i="3" a="1"/>
  <c r="I86" i="3" s="1"/>
  <c r="I87" i="3" a="1"/>
  <c r="I87" i="3"/>
  <c r="I88" i="3" a="1"/>
  <c r="I88" i="3" s="1"/>
  <c r="I89" i="3" a="1"/>
  <c r="I89" i="3"/>
  <c r="I90" i="3" a="1"/>
  <c r="I90" i="3" s="1"/>
  <c r="I91" i="3" a="1"/>
  <c r="I91" i="3" s="1"/>
  <c r="I92" i="3" a="1"/>
  <c r="I92" i="3" s="1"/>
  <c r="I93" i="3" a="1"/>
  <c r="I93" i="3" s="1"/>
  <c r="L93" i="3" s="1"/>
  <c r="I94" i="3" a="1"/>
  <c r="I94" i="3" s="1"/>
  <c r="L94" i="3" s="1"/>
  <c r="I95" i="3" a="1"/>
  <c r="I95" i="3" s="1"/>
  <c r="L95" i="3" s="1"/>
  <c r="I96" i="3" a="1"/>
  <c r="I96" i="3" s="1"/>
  <c r="I97" i="3" a="1"/>
  <c r="I97" i="3" s="1"/>
  <c r="L97" i="3" s="1"/>
  <c r="I98" i="3" a="1"/>
  <c r="I98" i="3" s="1"/>
  <c r="L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/>
  <c r="I104" i="3" a="1"/>
  <c r="I104" i="3" s="1"/>
  <c r="I105" i="3" a="1"/>
  <c r="I105" i="3" s="1"/>
  <c r="I106" i="3" a="1"/>
  <c r="I106" i="3"/>
  <c r="I107" i="3" a="1"/>
  <c r="I107" i="3" s="1"/>
  <c r="I108" i="3" a="1"/>
  <c r="I108" i="3" s="1"/>
  <c r="I109" i="3" a="1"/>
  <c r="I109" i="3" s="1"/>
  <c r="L109" i="3" s="1"/>
  <c r="I110" i="3" a="1"/>
  <c r="I110" i="3" s="1"/>
  <c r="L110" i="3" s="1"/>
  <c r="I111" i="3" a="1"/>
  <c r="I111" i="3"/>
  <c r="L111" i="3" s="1"/>
  <c r="I112" i="3" a="1"/>
  <c r="I112" i="3" s="1"/>
  <c r="L112" i="3" s="1"/>
  <c r="I113" i="3" a="1"/>
  <c r="I113" i="3" s="1"/>
  <c r="L113" i="3" s="1"/>
  <c r="I114" i="3" a="1"/>
  <c r="I114" i="3"/>
  <c r="L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L126" i="3" s="1"/>
  <c r="I127" i="3" a="1"/>
  <c r="I127" i="3"/>
  <c r="L127" i="3" s="1"/>
  <c r="I128" i="3" a="1"/>
  <c r="I128" i="3" s="1"/>
  <c r="I129" i="3" a="1"/>
  <c r="I129" i="3" s="1"/>
  <c r="I130" i="3" a="1"/>
  <c r="I130" i="3" s="1"/>
  <c r="L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/>
  <c r="I136" i="3" a="1"/>
  <c r="I136" i="3"/>
  <c r="I137" i="3" a="1"/>
  <c r="I137" i="3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I143" i="3" a="1"/>
  <c r="I143" i="3" s="1"/>
  <c r="I144" i="3" a="1"/>
  <c r="I144" i="3" s="1"/>
  <c r="I145" i="3" a="1"/>
  <c r="I145" i="3" s="1"/>
  <c r="I146" i="3" a="1"/>
  <c r="I146" i="3" s="1"/>
  <c r="L146" i="3" s="1"/>
  <c r="I147" i="3" a="1"/>
  <c r="I147" i="3" s="1"/>
  <c r="I148" i="3" a="1"/>
  <c r="I148" i="3" s="1"/>
  <c r="I149" i="3" a="1"/>
  <c r="I149" i="3" s="1"/>
  <c r="I150" i="3" a="1"/>
  <c r="I150" i="3" s="1"/>
  <c r="I151" i="3" a="1"/>
  <c r="I151" i="3"/>
  <c r="I152" i="3" a="1"/>
  <c r="I152" i="3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 s="1"/>
  <c r="I159" i="3" a="1"/>
  <c r="I159" i="3" s="1"/>
  <c r="I160" i="3" a="1"/>
  <c r="I160" i="3" s="1"/>
  <c r="L160" i="3" s="1"/>
  <c r="I161" i="3" a="1"/>
  <c r="I161" i="3" s="1"/>
  <c r="L161" i="3" s="1"/>
  <c r="I162" i="3" a="1"/>
  <c r="I162" i="3" s="1"/>
  <c r="L162" i="3" s="1"/>
  <c r="I163" i="3" a="1"/>
  <c r="I163" i="3" s="1"/>
  <c r="I164" i="3" a="1"/>
  <c r="I164" i="3" s="1"/>
  <c r="I165" i="3" a="1"/>
  <c r="I165" i="3" s="1"/>
  <c r="I166" i="3" a="1"/>
  <c r="I166" i="3" s="1"/>
  <c r="I167" i="3" a="1"/>
  <c r="I167" i="3"/>
  <c r="I168" i="3" a="1"/>
  <c r="I168" i="3"/>
  <c r="I169" i="3" a="1"/>
  <c r="I169" i="3" s="1"/>
  <c r="I170" i="3" a="1"/>
  <c r="I170" i="3"/>
  <c r="I171" i="3" a="1"/>
  <c r="I171" i="3" s="1"/>
  <c r="I172" i="3" a="1"/>
  <c r="I172" i="3" s="1"/>
  <c r="I173" i="3" a="1"/>
  <c r="I173" i="3" s="1"/>
  <c r="L173" i="3" s="1"/>
  <c r="I174" i="3" a="1"/>
  <c r="I174" i="3" s="1"/>
  <c r="L174" i="3" s="1"/>
  <c r="I175" i="3" a="1"/>
  <c r="I175" i="3" s="1"/>
  <c r="L175" i="3" s="1"/>
  <c r="I176" i="3" a="1"/>
  <c r="I176" i="3" s="1"/>
  <c r="L176" i="3" s="1"/>
  <c r="I177" i="3" a="1"/>
  <c r="I177" i="3" s="1"/>
  <c r="L177" i="3" s="1"/>
  <c r="I178" i="3" a="1"/>
  <c r="I178" i="3" s="1"/>
  <c r="I179" i="3" a="1"/>
  <c r="I179" i="3" s="1"/>
  <c r="I180" i="3" a="1"/>
  <c r="I180" i="3" s="1"/>
  <c r="I181" i="3" a="1"/>
  <c r="I181" i="3" s="1"/>
  <c r="I182" i="3" a="1"/>
  <c r="I182" i="3" s="1"/>
  <c r="I183" i="3" a="1"/>
  <c r="I183" i="3" s="1"/>
  <c r="I184" i="3" a="1"/>
  <c r="I184" i="3"/>
  <c r="I185" i="3" a="1"/>
  <c r="I185" i="3" s="1"/>
  <c r="I186" i="3" a="1"/>
  <c r="I186" i="3" s="1"/>
  <c r="I187" i="3" a="1"/>
  <c r="I187" i="3" s="1"/>
  <c r="I188" i="3" a="1"/>
  <c r="I188" i="3" s="1"/>
  <c r="I189" i="3" a="1"/>
  <c r="I189" i="3" s="1"/>
  <c r="L189" i="3" s="1"/>
  <c r="I190" i="3" a="1"/>
  <c r="I190" i="3" s="1"/>
  <c r="L190" i="3" s="1"/>
  <c r="I191" i="3" a="1"/>
  <c r="I191" i="3"/>
  <c r="L191" i="3" s="1"/>
  <c r="I192" i="3" a="1"/>
  <c r="I192" i="3" s="1"/>
  <c r="L192" i="3" s="1"/>
  <c r="I193" i="3" a="1"/>
  <c r="I193" i="3" s="1"/>
  <c r="I194" i="3" a="1"/>
  <c r="I194" i="3" s="1"/>
  <c r="I195" i="3" a="1"/>
  <c r="I195" i="3" s="1"/>
  <c r="I196" i="3" a="1"/>
  <c r="I196" i="3" s="1"/>
  <c r="I197" i="3" a="1"/>
  <c r="I197" i="3" s="1"/>
  <c r="I198" i="3" a="1"/>
  <c r="I198" i="3" s="1"/>
  <c r="I199" i="3" a="1"/>
  <c r="I199" i="3" s="1"/>
  <c r="I200" i="3" a="1"/>
  <c r="I200" i="3" s="1"/>
  <c r="I201" i="3" a="1"/>
  <c r="I201" i="3"/>
  <c r="I202" i="3" a="1"/>
  <c r="I202" i="3" s="1"/>
  <c r="I203" i="3" a="1"/>
  <c r="I203" i="3" s="1"/>
  <c r="I204" i="3" a="1"/>
  <c r="I204" i="3" s="1"/>
  <c r="I205" i="3" a="1"/>
  <c r="I205" i="3" s="1"/>
  <c r="L205" i="3" s="1"/>
  <c r="I206" i="3" a="1"/>
  <c r="I206" i="3" s="1"/>
  <c r="L206" i="3" s="1"/>
  <c r="I207" i="3" a="1"/>
  <c r="I207" i="3"/>
  <c r="L207" i="3" s="1"/>
  <c r="I208" i="3" a="1"/>
  <c r="I208" i="3"/>
  <c r="I209" i="3" a="1"/>
  <c r="I209" i="3" s="1"/>
  <c r="L209" i="3" s="1"/>
  <c r="I210" i="3" a="1"/>
  <c r="I210" i="3" s="1"/>
  <c r="L210" i="3" s="1"/>
  <c r="I211" i="3" a="1"/>
  <c r="I211" i="3" s="1"/>
  <c r="I212" i="3" a="1"/>
  <c r="I212" i="3" s="1"/>
  <c r="I213" i="3" a="1"/>
  <c r="I213" i="3" s="1"/>
  <c r="I214" i="3" a="1"/>
  <c r="I214" i="3" s="1"/>
  <c r="I215" i="3" a="1"/>
  <c r="I215" i="3" s="1"/>
  <c r="I216" i="3" a="1"/>
  <c r="I216" i="3"/>
  <c r="I217" i="3" a="1"/>
  <c r="I217" i="3"/>
  <c r="I218" i="3" a="1"/>
  <c r="I218" i="3" s="1"/>
  <c r="I219" i="3" a="1"/>
  <c r="I219" i="3" s="1"/>
  <c r="I220" i="3" a="1"/>
  <c r="I220" i="3" s="1"/>
  <c r="I221" i="3" a="1"/>
  <c r="I221" i="3" s="1"/>
  <c r="I222" i="3" a="1"/>
  <c r="I222" i="3" s="1"/>
  <c r="I223" i="3" a="1"/>
  <c r="I223" i="3" s="1"/>
  <c r="I224" i="3" a="1"/>
  <c r="I224" i="3" s="1"/>
  <c r="I225" i="3" a="1"/>
  <c r="I225" i="3" s="1"/>
  <c r="I226" i="3" a="1"/>
  <c r="I226" i="3" s="1"/>
  <c r="L226" i="3" s="1"/>
  <c r="I227" i="3" a="1"/>
  <c r="I227" i="3" s="1"/>
  <c r="I228" i="3" a="1"/>
  <c r="I228" i="3" s="1"/>
  <c r="I229" i="3" a="1"/>
  <c r="I229" i="3" s="1"/>
  <c r="I230" i="3" a="1"/>
  <c r="I230" i="3" s="1"/>
  <c r="I231" i="3" a="1"/>
  <c r="I231" i="3" s="1"/>
  <c r="I232" i="3" a="1"/>
  <c r="I232" i="3"/>
  <c r="I233" i="3" a="1"/>
  <c r="I233" i="3" s="1"/>
  <c r="I234" i="3" a="1"/>
  <c r="I234" i="3" s="1"/>
  <c r="I235" i="3" a="1"/>
  <c r="I235" i="3" s="1"/>
  <c r="I236" i="3" a="1"/>
  <c r="I236" i="3" s="1"/>
  <c r="I237" i="3" a="1"/>
  <c r="I237" i="3" s="1"/>
  <c r="L237" i="3" s="1"/>
  <c r="I238" i="3" a="1"/>
  <c r="I238" i="3" s="1"/>
  <c r="L238" i="3" s="1"/>
  <c r="I239" i="3" a="1"/>
  <c r="I239" i="3" s="1"/>
  <c r="I240" i="3" a="1"/>
  <c r="I240" i="3"/>
  <c r="I241" i="3" a="1"/>
  <c r="I241" i="3" s="1"/>
  <c r="L241" i="3" s="1"/>
  <c r="I242" i="3" a="1"/>
  <c r="I242" i="3" s="1"/>
  <c r="L242" i="3" s="1"/>
  <c r="I243" i="3" a="1"/>
  <c r="I243" i="3" s="1"/>
  <c r="I244" i="3" a="1"/>
  <c r="I244" i="3" s="1"/>
  <c r="I245" i="3" a="1"/>
  <c r="I245" i="3" s="1"/>
  <c r="I246" i="3" a="1"/>
  <c r="I246" i="3" s="1"/>
  <c r="I247" i="3" a="1"/>
  <c r="I247" i="3" s="1"/>
  <c r="I248" i="3" a="1"/>
  <c r="I248" i="3" s="1"/>
  <c r="I249" i="3" a="1"/>
  <c r="I249" i="3"/>
  <c r="I250" i="3" a="1"/>
  <c r="I250" i="3"/>
  <c r="I251" i="3" a="1"/>
  <c r="I251" i="3" s="1"/>
  <c r="I252" i="3" a="1"/>
  <c r="I252" i="3" s="1"/>
  <c r="I253" i="3" a="1"/>
  <c r="I253" i="3" s="1"/>
  <c r="L253" i="3" s="1"/>
  <c r="I254" i="3" a="1"/>
  <c r="I254" i="3" s="1"/>
  <c r="L254" i="3" s="1"/>
  <c r="I255" i="3" a="1"/>
  <c r="I255" i="3" s="1"/>
  <c r="I256" i="3" a="1"/>
  <c r="I256" i="3" s="1"/>
  <c r="L256" i="3" s="1"/>
  <c r="I257" i="3" a="1"/>
  <c r="I257" i="3" s="1"/>
  <c r="L257" i="3" s="1"/>
  <c r="I258" i="3" a="1"/>
  <c r="I258" i="3" s="1"/>
  <c r="L258" i="3" s="1"/>
  <c r="I259" i="3" a="1"/>
  <c r="I259" i="3" s="1"/>
  <c r="I260" i="3" a="1"/>
  <c r="I260" i="3" s="1"/>
  <c r="I261" i="3" a="1"/>
  <c r="I261" i="3" s="1"/>
  <c r="I262" i="3" a="1"/>
  <c r="I262" i="3" s="1"/>
  <c r="I263" i="3" a="1"/>
  <c r="I263" i="3" s="1"/>
  <c r="I264" i="3" a="1"/>
  <c r="I264" i="3" s="1"/>
  <c r="I265" i="3" a="1"/>
  <c r="I265" i="3" s="1"/>
  <c r="I266" i="3" a="1"/>
  <c r="I266" i="3" s="1"/>
  <c r="I267" i="3" a="1"/>
  <c r="I267" i="3" s="1"/>
  <c r="I268" i="3" a="1"/>
  <c r="I268" i="3" s="1"/>
  <c r="I269" i="3" a="1"/>
  <c r="I269" i="3" s="1"/>
  <c r="L269" i="3" s="1"/>
  <c r="I270" i="3" a="1"/>
  <c r="I270" i="3" s="1"/>
  <c r="L270" i="3" s="1"/>
  <c r="I271" i="3" a="1"/>
  <c r="I271" i="3" s="1"/>
  <c r="L271" i="3" s="1"/>
  <c r="I272" i="3" a="1"/>
  <c r="I272" i="3" s="1"/>
  <c r="L272" i="3" s="1"/>
  <c r="I273" i="3" a="1"/>
  <c r="I273" i="3" s="1"/>
  <c r="L273" i="3" s="1"/>
  <c r="I274" i="3" a="1"/>
  <c r="I274" i="3" s="1"/>
  <c r="L274" i="3" s="1"/>
  <c r="I275" i="3" a="1"/>
  <c r="I275" i="3" s="1"/>
  <c r="I276" i="3" a="1"/>
  <c r="I276" i="3" s="1"/>
  <c r="I277" i="3" a="1"/>
  <c r="I277" i="3" s="1"/>
  <c r="I278" i="3" a="1"/>
  <c r="I278" i="3" s="1"/>
  <c r="I279" i="3" a="1"/>
  <c r="I279" i="3" s="1"/>
  <c r="I280" i="3" a="1"/>
  <c r="I280" i="3" s="1"/>
  <c r="I281" i="3" a="1"/>
  <c r="I281" i="3" s="1"/>
  <c r="I282" i="3" a="1"/>
  <c r="I282" i="3" s="1"/>
  <c r="I283" i="3" a="1"/>
  <c r="I283" i="3" s="1"/>
  <c r="I284" i="3" a="1"/>
  <c r="I284" i="3" s="1"/>
  <c r="I285" i="3" a="1"/>
  <c r="I285" i="3" s="1"/>
  <c r="L285" i="3" s="1"/>
  <c r="I286" i="3" a="1"/>
  <c r="I286" i="3" s="1"/>
  <c r="L286" i="3" s="1"/>
  <c r="I287" i="3" a="1"/>
  <c r="I287" i="3" s="1"/>
  <c r="L287" i="3" s="1"/>
  <c r="I288" i="3" a="1"/>
  <c r="I288" i="3" s="1"/>
  <c r="L288" i="3" s="1"/>
  <c r="I289" i="3" a="1"/>
  <c r="I289" i="3"/>
  <c r="L289" i="3" s="1"/>
  <c r="I290" i="3" a="1"/>
  <c r="I290" i="3" s="1"/>
  <c r="L290" i="3" s="1"/>
  <c r="I291" i="3" a="1"/>
  <c r="I291" i="3" s="1"/>
  <c r="I292" i="3" a="1"/>
  <c r="I292" i="3" s="1"/>
  <c r="I293" i="3" a="1"/>
  <c r="I293" i="3" s="1"/>
  <c r="I294" i="3" a="1"/>
  <c r="I294" i="3" s="1"/>
  <c r="I295" i="3" a="1"/>
  <c r="I295" i="3" s="1"/>
  <c r="I296" i="3" a="1"/>
  <c r="I296" i="3" s="1"/>
  <c r="I297" i="3" a="1"/>
  <c r="I297" i="3"/>
  <c r="I298" i="3" a="1"/>
  <c r="I298" i="3" s="1"/>
  <c r="I299" i="3" a="1"/>
  <c r="I299" i="3" s="1"/>
  <c r="I300" i="3" a="1"/>
  <c r="I300" i="3" s="1"/>
  <c r="I301" i="3" a="1"/>
  <c r="I301" i="3" s="1"/>
  <c r="I302" i="3" a="1"/>
  <c r="I302" i="3" s="1"/>
  <c r="I303" i="3" a="1"/>
  <c r="I303" i="3"/>
  <c r="I304" i="3" a="1"/>
  <c r="I304" i="3" s="1"/>
  <c r="I305" i="3" a="1"/>
  <c r="I305" i="3" s="1"/>
  <c r="L305" i="3" s="1"/>
  <c r="I306" i="3" a="1"/>
  <c r="I306" i="3" s="1"/>
  <c r="L306" i="3" s="1"/>
  <c r="I307" i="3" a="1"/>
  <c r="I307" i="3" s="1"/>
  <c r="I308" i="3" a="1"/>
  <c r="I308" i="3" s="1"/>
  <c r="I309" i="3" a="1"/>
  <c r="I309" i="3" s="1"/>
  <c r="I310" i="3" a="1"/>
  <c r="I310" i="3" s="1"/>
  <c r="I311" i="3" a="1"/>
  <c r="I311" i="3"/>
  <c r="I312" i="3" a="1"/>
  <c r="I312" i="3" s="1"/>
  <c r="I313" i="3" a="1"/>
  <c r="I313" i="3" s="1"/>
  <c r="I314" i="3" a="1"/>
  <c r="I314" i="3" s="1"/>
  <c r="I315" i="3" a="1"/>
  <c r="I315" i="3" s="1"/>
  <c r="I316" i="3" a="1"/>
  <c r="I316" i="3" s="1"/>
  <c r="I317" i="3" a="1"/>
  <c r="I317" i="3" s="1"/>
  <c r="I318" i="3" a="1"/>
  <c r="I318" i="3" s="1"/>
  <c r="L318" i="3" s="1"/>
  <c r="I319" i="3" a="1"/>
  <c r="I319" i="3" s="1"/>
  <c r="I320" i="3" a="1"/>
  <c r="I320" i="3" s="1"/>
  <c r="I321" i="3" a="1"/>
  <c r="I321" i="3" s="1"/>
  <c r="I322" i="3" a="1"/>
  <c r="I322" i="3"/>
  <c r="L322" i="3" s="1"/>
  <c r="I323" i="3" a="1"/>
  <c r="I323" i="3" s="1"/>
  <c r="I324" i="3" a="1"/>
  <c r="I324" i="3" s="1"/>
  <c r="I325" i="3" a="1"/>
  <c r="I325" i="3" s="1"/>
  <c r="I326" i="3" a="1"/>
  <c r="I326" i="3" s="1"/>
  <c r="I327" i="3" a="1"/>
  <c r="I327" i="3" s="1"/>
  <c r="I328" i="3" a="1"/>
  <c r="I328" i="3" s="1"/>
  <c r="I329" i="3" a="1"/>
  <c r="I329" i="3" s="1"/>
  <c r="I330" i="3" a="1"/>
  <c r="I330" i="3" s="1"/>
  <c r="I331" i="3" a="1"/>
  <c r="I331" i="3" s="1"/>
  <c r="I332" i="3" a="1"/>
  <c r="I332" i="3" s="1"/>
  <c r="I333" i="3" a="1"/>
  <c r="I333" i="3" s="1"/>
  <c r="L333" i="3" s="1"/>
  <c r="I334" i="3" a="1"/>
  <c r="I334" i="3" s="1"/>
  <c r="L334" i="3" s="1"/>
  <c r="I335" i="3" a="1"/>
  <c r="I335" i="3" s="1"/>
  <c r="I336" i="3" a="1"/>
  <c r="I336" i="3" s="1"/>
  <c r="L336" i="3" s="1"/>
  <c r="I337" i="3" a="1"/>
  <c r="I337" i="3" s="1"/>
  <c r="L337" i="3" s="1"/>
  <c r="I338" i="3" a="1"/>
  <c r="I338" i="3" s="1"/>
  <c r="L338" i="3" s="1"/>
  <c r="I339" i="3" a="1"/>
  <c r="I339" i="3" s="1"/>
  <c r="I340" i="3" a="1"/>
  <c r="I340" i="3" s="1"/>
  <c r="I341" i="3" a="1"/>
  <c r="I341" i="3" s="1"/>
  <c r="I342" i="3" a="1"/>
  <c r="I342" i="3" s="1"/>
  <c r="I343" i="3" a="1"/>
  <c r="I343" i="3"/>
  <c r="I344" i="3" a="1"/>
  <c r="I344" i="3" s="1"/>
  <c r="I345" i="3" a="1"/>
  <c r="I345" i="3" s="1"/>
  <c r="I346" i="3" a="1"/>
  <c r="I346" i="3" s="1"/>
  <c r="I347" i="3" a="1"/>
  <c r="I347" i="3" s="1"/>
  <c r="I348" i="3" a="1"/>
  <c r="I348" i="3" s="1"/>
  <c r="I349" i="3" a="1"/>
  <c r="I349" i="3" s="1"/>
  <c r="L349" i="3" s="1"/>
  <c r="I350" i="3" a="1"/>
  <c r="I350" i="3" s="1"/>
  <c r="L350" i="3" s="1"/>
  <c r="I351" i="3" a="1"/>
  <c r="I351" i="3" s="1"/>
  <c r="I352" i="3" a="1"/>
  <c r="I352" i="3" s="1"/>
  <c r="L352" i="3" s="1"/>
  <c r="I353" i="3" a="1"/>
  <c r="I353" i="3" s="1"/>
  <c r="L353" i="3" s="1"/>
  <c r="I354" i="3" a="1"/>
  <c r="I354" i="3" s="1"/>
  <c r="I355" i="3" a="1"/>
  <c r="I355" i="3" s="1"/>
  <c r="I356" i="3" a="1"/>
  <c r="I356" i="3" s="1"/>
  <c r="I357" i="3" a="1"/>
  <c r="I357" i="3" s="1"/>
  <c r="I358" i="3" a="1"/>
  <c r="I358" i="3" s="1"/>
  <c r="I359" i="3" a="1"/>
  <c r="I359" i="3" s="1"/>
  <c r="I360" i="3" a="1"/>
  <c r="I360" i="3" s="1"/>
  <c r="I361" i="3" a="1"/>
  <c r="I361" i="3" s="1"/>
  <c r="I362" i="3" a="1"/>
  <c r="I362" i="3" s="1"/>
  <c r="I363" i="3" a="1"/>
  <c r="I363" i="3" s="1"/>
  <c r="I364" i="3" a="1"/>
  <c r="I364" i="3" s="1"/>
  <c r="I365" i="3" a="1"/>
  <c r="I365" i="3" s="1"/>
  <c r="L365" i="3" s="1"/>
  <c r="I366" i="3" a="1"/>
  <c r="I366" i="3" s="1"/>
  <c r="L366" i="3" s="1"/>
  <c r="I367" i="3" a="1"/>
  <c r="I367" i="3" s="1"/>
  <c r="I368" i="3" a="1"/>
  <c r="I368" i="3" s="1"/>
  <c r="L368" i="3" s="1"/>
  <c r="I369" i="3" a="1"/>
  <c r="I369" i="3" s="1"/>
  <c r="L369" i="3" s="1"/>
  <c r="I370" i="3" a="1"/>
  <c r="I370" i="3" s="1"/>
  <c r="L370" i="3" s="1"/>
  <c r="I371" i="3" a="1"/>
  <c r="I371" i="3" s="1"/>
  <c r="I372" i="3" a="1"/>
  <c r="I372" i="3" s="1"/>
  <c r="I373" i="3" a="1"/>
  <c r="I373" i="3" s="1"/>
  <c r="I374" i="3" a="1"/>
  <c r="I374" i="3" s="1"/>
  <c r="I375" i="3" a="1"/>
  <c r="I375" i="3" s="1"/>
  <c r="I376" i="3" a="1"/>
  <c r="I376" i="3"/>
  <c r="I377" i="3" a="1"/>
  <c r="I377" i="3" s="1"/>
  <c r="I378" i="3" a="1"/>
  <c r="I378" i="3" s="1"/>
  <c r="I379" i="3" a="1"/>
  <c r="I379" i="3" s="1"/>
  <c r="I380" i="3" a="1"/>
  <c r="I380" i="3" s="1"/>
  <c r="I381" i="3" a="1"/>
  <c r="I381" i="3" s="1"/>
  <c r="L381" i="3" s="1"/>
  <c r="I382" i="3" a="1"/>
  <c r="I382" i="3" s="1"/>
  <c r="I383" i="3" a="1"/>
  <c r="I383" i="3" s="1"/>
  <c r="I384" i="3" a="1"/>
  <c r="I384" i="3" s="1"/>
  <c r="I385" i="3" a="1"/>
  <c r="I385" i="3"/>
  <c r="L385" i="3" s="1"/>
  <c r="I386" i="3" a="1"/>
  <c r="I386" i="3" s="1"/>
  <c r="L386" i="3" s="1"/>
  <c r="I387" i="3" a="1"/>
  <c r="I387" i="3" s="1"/>
  <c r="I388" i="3" a="1"/>
  <c r="I388" i="3" s="1"/>
  <c r="I389" i="3" a="1"/>
  <c r="I389" i="3" s="1"/>
  <c r="I390" i="3" a="1"/>
  <c r="I390" i="3" s="1"/>
  <c r="I391" i="3" a="1"/>
  <c r="I391" i="3" s="1"/>
  <c r="I392" i="3" a="1"/>
  <c r="I392" i="3" s="1"/>
  <c r="I393" i="3" a="1"/>
  <c r="I393" i="3" s="1"/>
  <c r="I394" i="3" a="1"/>
  <c r="I394" i="3" s="1"/>
  <c r="I395" i="3" a="1"/>
  <c r="I395" i="3" s="1"/>
  <c r="I396" i="3" a="1"/>
  <c r="I396" i="3" s="1"/>
  <c r="I397" i="3" a="1"/>
  <c r="I397" i="3" s="1"/>
  <c r="I398" i="3" a="1"/>
  <c r="I398" i="3" s="1"/>
  <c r="I399" i="3" a="1"/>
  <c r="I399" i="3" s="1"/>
  <c r="L399" i="3" s="1"/>
  <c r="I400" i="3" a="1"/>
  <c r="I400" i="3"/>
  <c r="I401" i="3" a="1"/>
  <c r="I401" i="3" s="1"/>
  <c r="L401" i="3" s="1"/>
  <c r="I402" i="3" a="1"/>
  <c r="I402" i="3" s="1"/>
  <c r="L402" i="3" s="1"/>
  <c r="I403" i="3" a="1"/>
  <c r="I403" i="3" s="1"/>
  <c r="I404" i="3" a="1"/>
  <c r="I404" i="3" s="1"/>
  <c r="H3" i="3" a="1"/>
  <c r="H3" i="3" s="1"/>
  <c r="K3" i="3" s="1"/>
  <c r="H4" i="3" a="1"/>
  <c r="H4" i="3" s="1"/>
  <c r="K4" i="3" s="1"/>
  <c r="H5" i="3" a="1"/>
  <c r="H5" i="3" s="1"/>
  <c r="K5" i="3" s="1"/>
  <c r="H6" i="3" a="1"/>
  <c r="H6" i="3" s="1"/>
  <c r="K6" i="3" s="1"/>
  <c r="H7" i="3" a="1"/>
  <c r="H7" i="3" s="1"/>
  <c r="H8" i="3" a="1"/>
  <c r="H8" i="3" s="1"/>
  <c r="H9" i="3" a="1"/>
  <c r="H9" i="3"/>
  <c r="K9" i="3" s="1"/>
  <c r="H10" i="3" a="1"/>
  <c r="H10" i="3" s="1"/>
  <c r="K10" i="3" s="1"/>
  <c r="H11" i="3" a="1"/>
  <c r="H11" i="3" s="1"/>
  <c r="K11" i="3" s="1"/>
  <c r="H12" i="3" a="1"/>
  <c r="H12" i="3" s="1"/>
  <c r="K12" i="3" s="1"/>
  <c r="H13" i="3" a="1"/>
  <c r="H13" i="3" s="1"/>
  <c r="K13" i="3" s="1"/>
  <c r="H14" i="3" a="1"/>
  <c r="H14" i="3" s="1"/>
  <c r="K14" i="3" s="1"/>
  <c r="H15" i="3" a="1"/>
  <c r="H15" i="3" s="1"/>
  <c r="K15" i="3" s="1"/>
  <c r="H16" i="3" a="1"/>
  <c r="H16" i="3" s="1"/>
  <c r="H17" i="3" a="1"/>
  <c r="H17" i="3" s="1"/>
  <c r="H18" i="3" a="1"/>
  <c r="H18" i="3" s="1"/>
  <c r="H19" i="3" a="1"/>
  <c r="H19" i="3" s="1"/>
  <c r="K19" i="3" s="1"/>
  <c r="H20" i="3" a="1"/>
  <c r="H20" i="3" s="1"/>
  <c r="K20" i="3" s="1"/>
  <c r="H21" i="3" a="1"/>
  <c r="H21" i="3" s="1"/>
  <c r="K21" i="3" s="1"/>
  <c r="H22" i="3" a="1"/>
  <c r="H22" i="3" s="1"/>
  <c r="K22" i="3" s="1"/>
  <c r="H23" i="3" a="1"/>
  <c r="H23" i="3" s="1"/>
  <c r="K23" i="3" s="1"/>
  <c r="H24" i="3" a="1"/>
  <c r="H24" i="3"/>
  <c r="K24" i="3" s="1"/>
  <c r="H25" i="3" a="1"/>
  <c r="H25" i="3" s="1"/>
  <c r="K25" i="3" s="1"/>
  <c r="H26" i="3" a="1"/>
  <c r="H26" i="3" s="1"/>
  <c r="H27" i="3" a="1"/>
  <c r="H27" i="3" s="1"/>
  <c r="K27" i="3" s="1"/>
  <c r="H28" i="3" a="1"/>
  <c r="H28" i="3" s="1"/>
  <c r="K28" i="3" s="1"/>
  <c r="H29" i="3" a="1"/>
  <c r="H29" i="3" s="1"/>
  <c r="K29" i="3" s="1"/>
  <c r="H30" i="3" a="1"/>
  <c r="H30" i="3" s="1"/>
  <c r="K30" i="3" s="1"/>
  <c r="H31" i="3" a="1"/>
  <c r="H31" i="3" s="1"/>
  <c r="H32" i="3" a="1"/>
  <c r="H32" i="3" s="1"/>
  <c r="K32" i="3" s="1"/>
  <c r="H33" i="3" a="1"/>
  <c r="H33" i="3" s="1"/>
  <c r="K33" i="3" s="1"/>
  <c r="H34" i="3" a="1"/>
  <c r="H34" i="3" s="1"/>
  <c r="K34" i="3" s="1"/>
  <c r="H35" i="3" a="1"/>
  <c r="H35" i="3" s="1"/>
  <c r="K35" i="3" s="1"/>
  <c r="H36" i="3" a="1"/>
  <c r="H36" i="3" s="1"/>
  <c r="K36" i="3" s="1"/>
  <c r="H37" i="3" a="1"/>
  <c r="H37" i="3" s="1"/>
  <c r="K37" i="3" s="1"/>
  <c r="H38" i="3" a="1"/>
  <c r="H38" i="3" s="1"/>
  <c r="K38" i="3" s="1"/>
  <c r="H39" i="3" a="1"/>
  <c r="H39" i="3" s="1"/>
  <c r="H40" i="3" a="1"/>
  <c r="H40" i="3" s="1"/>
  <c r="H41" i="3" a="1"/>
  <c r="H41" i="3" s="1"/>
  <c r="K41" i="3" s="1"/>
  <c r="H42" i="3" a="1"/>
  <c r="H42" i="3" s="1"/>
  <c r="K42" i="3" s="1"/>
  <c r="H43" i="3" a="1"/>
  <c r="H43" i="3" s="1"/>
  <c r="H44" i="3" a="1"/>
  <c r="H44" i="3" s="1"/>
  <c r="H45" i="3" a="1"/>
  <c r="H45" i="3" s="1"/>
  <c r="K45" i="3" s="1"/>
  <c r="H46" i="3" a="1"/>
  <c r="H46" i="3" s="1"/>
  <c r="K46" i="3" s="1"/>
  <c r="H47" i="3" a="1"/>
  <c r="H47" i="3" s="1"/>
  <c r="K47" i="3" s="1"/>
  <c r="H48" i="3" a="1"/>
  <c r="H48" i="3" s="1"/>
  <c r="H49" i="3" a="1"/>
  <c r="H49" i="3" s="1"/>
  <c r="K49" i="3" s="1"/>
  <c r="H50" i="3" a="1"/>
  <c r="H50" i="3" s="1"/>
  <c r="K50" i="3" s="1"/>
  <c r="H51" i="3" a="1"/>
  <c r="H51" i="3" s="1"/>
  <c r="K51" i="3" s="1"/>
  <c r="H52" i="3" a="1"/>
  <c r="H52" i="3" s="1"/>
  <c r="K52" i="3" s="1"/>
  <c r="H53" i="3" a="1"/>
  <c r="H53" i="3" s="1"/>
  <c r="K53" i="3" s="1"/>
  <c r="H54" i="3" a="1"/>
  <c r="H54" i="3" s="1"/>
  <c r="K54" i="3" s="1"/>
  <c r="H55" i="3" a="1"/>
  <c r="H55" i="3" s="1"/>
  <c r="K55" i="3" s="1"/>
  <c r="H56" i="3" a="1"/>
  <c r="H56" i="3" s="1"/>
  <c r="H57" i="3" a="1"/>
  <c r="H57" i="3" s="1"/>
  <c r="K57" i="3" s="1"/>
  <c r="H58" i="3" a="1"/>
  <c r="H58" i="3"/>
  <c r="K58" i="3" s="1"/>
  <c r="H59" i="3" a="1"/>
  <c r="H59" i="3" s="1"/>
  <c r="K59" i="3" s="1"/>
  <c r="H60" i="3" a="1"/>
  <c r="H60" i="3" s="1"/>
  <c r="K60" i="3" s="1"/>
  <c r="H61" i="3" a="1"/>
  <c r="H61" i="3" s="1"/>
  <c r="K61" i="3" s="1"/>
  <c r="H62" i="3" a="1"/>
  <c r="H62" i="3" s="1"/>
  <c r="K62" i="3" s="1"/>
  <c r="H63" i="3" a="1"/>
  <c r="H63" i="3" s="1"/>
  <c r="K63" i="3" s="1"/>
  <c r="H64" i="3" a="1"/>
  <c r="H64" i="3" s="1"/>
  <c r="K64" i="3" s="1"/>
  <c r="H65" i="3" a="1"/>
  <c r="H65" i="3" s="1"/>
  <c r="K65" i="3" s="1"/>
  <c r="H66" i="3" a="1"/>
  <c r="H66" i="3" s="1"/>
  <c r="H67" i="3" a="1"/>
  <c r="H67" i="3" s="1"/>
  <c r="K67" i="3" s="1"/>
  <c r="H68" i="3" a="1"/>
  <c r="H68" i="3" s="1"/>
  <c r="K68" i="3" s="1"/>
  <c r="H69" i="3" a="1"/>
  <c r="H69" i="3" s="1"/>
  <c r="K69" i="3" s="1"/>
  <c r="H70" i="3" a="1"/>
  <c r="H70" i="3" s="1"/>
  <c r="K70" i="3" s="1"/>
  <c r="H71" i="3" a="1"/>
  <c r="H71" i="3" s="1"/>
  <c r="H72" i="3" a="1"/>
  <c r="H72" i="3" s="1"/>
  <c r="K72" i="3" s="1"/>
  <c r="H73" i="3" a="1"/>
  <c r="H73" i="3"/>
  <c r="K73" i="3" s="1"/>
  <c r="H74" i="3" a="1"/>
  <c r="H74" i="3" s="1"/>
  <c r="K74" i="3" s="1"/>
  <c r="H75" i="3" a="1"/>
  <c r="H75" i="3" s="1"/>
  <c r="K75" i="3" s="1"/>
  <c r="H76" i="3" a="1"/>
  <c r="H76" i="3" s="1"/>
  <c r="K76" i="3" s="1"/>
  <c r="H77" i="3" a="1"/>
  <c r="H77" i="3" s="1"/>
  <c r="K77" i="3" s="1"/>
  <c r="H78" i="3" a="1"/>
  <c r="H78" i="3" s="1"/>
  <c r="K78" i="3" s="1"/>
  <c r="H79" i="3" a="1"/>
  <c r="H79" i="3" s="1"/>
  <c r="K79" i="3" s="1"/>
  <c r="H80" i="3" a="1"/>
  <c r="H80" i="3" s="1"/>
  <c r="K80" i="3" s="1"/>
  <c r="H81" i="3" a="1"/>
  <c r="H81" i="3" s="1"/>
  <c r="H82" i="3" a="1"/>
  <c r="H82" i="3" s="1"/>
  <c r="H83" i="3" a="1"/>
  <c r="H83" i="3" s="1"/>
  <c r="K83" i="3" s="1"/>
  <c r="H84" i="3" a="1"/>
  <c r="H84" i="3" s="1"/>
  <c r="K84" i="3" s="1"/>
  <c r="H85" i="3" a="1"/>
  <c r="H85" i="3" s="1"/>
  <c r="K85" i="3" s="1"/>
  <c r="H86" i="3" a="1"/>
  <c r="H86" i="3" s="1"/>
  <c r="K86" i="3" s="1"/>
  <c r="H87" i="3" a="1"/>
  <c r="H87" i="3" s="1"/>
  <c r="K87" i="3" s="1"/>
  <c r="H88" i="3" a="1"/>
  <c r="H88" i="3" s="1"/>
  <c r="K88" i="3" s="1"/>
  <c r="H89" i="3" a="1"/>
  <c r="H89" i="3" s="1"/>
  <c r="K89" i="3" s="1"/>
  <c r="H90" i="3" a="1"/>
  <c r="H90" i="3" s="1"/>
  <c r="H91" i="3" a="1"/>
  <c r="H91" i="3" s="1"/>
  <c r="K91" i="3" s="1"/>
  <c r="H92" i="3" a="1"/>
  <c r="H92" i="3" s="1"/>
  <c r="K92" i="3" s="1"/>
  <c r="H93" i="3" a="1"/>
  <c r="H93" i="3" s="1"/>
  <c r="K93" i="3" s="1"/>
  <c r="H94" i="3" a="1"/>
  <c r="H94" i="3" s="1"/>
  <c r="K94" i="3" s="1"/>
  <c r="H95" i="3" a="1"/>
  <c r="H95" i="3" s="1"/>
  <c r="H96" i="3" a="1"/>
  <c r="H96" i="3" s="1"/>
  <c r="K96" i="3" s="1"/>
  <c r="H97" i="3" a="1"/>
  <c r="H97" i="3" s="1"/>
  <c r="K97" i="3" s="1"/>
  <c r="H98" i="3" a="1"/>
  <c r="H98" i="3"/>
  <c r="K98" i="3" s="1"/>
  <c r="H99" i="3" a="1"/>
  <c r="H99" i="3" s="1"/>
  <c r="K99" i="3" s="1"/>
  <c r="H100" i="3" a="1"/>
  <c r="H100" i="3" s="1"/>
  <c r="K100" i="3" s="1"/>
  <c r="H101" i="3" a="1"/>
  <c r="H101" i="3" s="1"/>
  <c r="K101" i="3" s="1"/>
  <c r="H102" i="3" a="1"/>
  <c r="H102" i="3" s="1"/>
  <c r="K102" i="3" s="1"/>
  <c r="H103" i="3" a="1"/>
  <c r="H103" i="3" s="1"/>
  <c r="H104" i="3" a="1"/>
  <c r="H104" i="3"/>
  <c r="K104" i="3" s="1"/>
  <c r="H105" i="3" a="1"/>
  <c r="H105" i="3" s="1"/>
  <c r="K105" i="3" s="1"/>
  <c r="H106" i="3" a="1"/>
  <c r="H106" i="3" s="1"/>
  <c r="K106" i="3" s="1"/>
  <c r="H107" i="3" a="1"/>
  <c r="H107" i="3" s="1"/>
  <c r="H108" i="3" a="1"/>
  <c r="H108" i="3" s="1"/>
  <c r="H109" i="3" a="1"/>
  <c r="H109" i="3" s="1"/>
  <c r="K109" i="3" s="1"/>
  <c r="H110" i="3" a="1"/>
  <c r="H110" i="3" s="1"/>
  <c r="K110" i="3" s="1"/>
  <c r="H111" i="3" a="1"/>
  <c r="H111" i="3" s="1"/>
  <c r="K111" i="3" s="1"/>
  <c r="H112" i="3" a="1"/>
  <c r="H112" i="3"/>
  <c r="K112" i="3" s="1"/>
  <c r="H113" i="3" a="1"/>
  <c r="H113" i="3" s="1"/>
  <c r="H114" i="3" a="1"/>
  <c r="H114" i="3" s="1"/>
  <c r="H115" i="3" a="1"/>
  <c r="H115" i="3" s="1"/>
  <c r="K115" i="3" s="1"/>
  <c r="H116" i="3" a="1"/>
  <c r="H116" i="3" s="1"/>
  <c r="K116" i="3" s="1"/>
  <c r="H117" i="3" a="1"/>
  <c r="H117" i="3" s="1"/>
  <c r="K117" i="3" s="1"/>
  <c r="H118" i="3" a="1"/>
  <c r="H118" i="3" s="1"/>
  <c r="K118" i="3" s="1"/>
  <c r="H119" i="3" a="1"/>
  <c r="H119" i="3" s="1"/>
  <c r="K119" i="3" s="1"/>
  <c r="H120" i="3" a="1"/>
  <c r="H120" i="3" s="1"/>
  <c r="H121" i="3" a="1"/>
  <c r="H121" i="3" s="1"/>
  <c r="K121" i="3" s="1"/>
  <c r="H122" i="3" a="1"/>
  <c r="H122" i="3" s="1"/>
  <c r="H123" i="3" a="1"/>
  <c r="H123" i="3" s="1"/>
  <c r="K123" i="3" s="1"/>
  <c r="H124" i="3" a="1"/>
  <c r="H124" i="3" s="1"/>
  <c r="K124" i="3" s="1"/>
  <c r="H125" i="3" a="1"/>
  <c r="H125" i="3" s="1"/>
  <c r="K125" i="3" s="1"/>
  <c r="H126" i="3" a="1"/>
  <c r="H126" i="3" s="1"/>
  <c r="K126" i="3" s="1"/>
  <c r="H127" i="3" a="1"/>
  <c r="H127" i="3" s="1"/>
  <c r="H128" i="3" a="1"/>
  <c r="H128" i="3" s="1"/>
  <c r="K128" i="3" s="1"/>
  <c r="H129" i="3" a="1"/>
  <c r="H129" i="3" s="1"/>
  <c r="K129" i="3" s="1"/>
  <c r="H130" i="3" a="1"/>
  <c r="H130" i="3" s="1"/>
  <c r="K130" i="3" s="1"/>
  <c r="H131" i="3" a="1"/>
  <c r="H131" i="3" s="1"/>
  <c r="K131" i="3" s="1"/>
  <c r="H132" i="3" a="1"/>
  <c r="H132" i="3" s="1"/>
  <c r="K132" i="3" s="1"/>
  <c r="H133" i="3" a="1"/>
  <c r="H133" i="3" s="1"/>
  <c r="K133" i="3" s="1"/>
  <c r="H134" i="3" a="1"/>
  <c r="H134" i="3" s="1"/>
  <c r="K134" i="3" s="1"/>
  <c r="H135" i="3" a="1"/>
  <c r="H135" i="3" s="1"/>
  <c r="H136" i="3" a="1"/>
  <c r="H136" i="3"/>
  <c r="K136" i="3" s="1"/>
  <c r="H137" i="3" a="1"/>
  <c r="H137" i="3" s="1"/>
  <c r="K137" i="3" s="1"/>
  <c r="H138" i="3" a="1"/>
  <c r="H138" i="3" s="1"/>
  <c r="K138" i="3" s="1"/>
  <c r="H139" i="3" a="1"/>
  <c r="H139" i="3" s="1"/>
  <c r="K139" i="3" s="1"/>
  <c r="H140" i="3" a="1"/>
  <c r="H140" i="3" s="1"/>
  <c r="K140" i="3" s="1"/>
  <c r="H141" i="3" a="1"/>
  <c r="H141" i="3" s="1"/>
  <c r="K141" i="3" s="1"/>
  <c r="H142" i="3" a="1"/>
  <c r="H142" i="3" s="1"/>
  <c r="K142" i="3" s="1"/>
  <c r="H143" i="3" a="1"/>
  <c r="H143" i="3" s="1"/>
  <c r="K143" i="3" s="1"/>
  <c r="H144" i="3" a="1"/>
  <c r="H144" i="3" s="1"/>
  <c r="H145" i="3" a="1"/>
  <c r="H145" i="3" s="1"/>
  <c r="H146" i="3" a="1"/>
  <c r="H146" i="3" s="1"/>
  <c r="K146" i="3" s="1"/>
  <c r="H147" i="3" a="1"/>
  <c r="H147" i="3" s="1"/>
  <c r="K147" i="3" s="1"/>
  <c r="H148" i="3" a="1"/>
  <c r="H148" i="3" s="1"/>
  <c r="K148" i="3" s="1"/>
  <c r="H149" i="3" a="1"/>
  <c r="H149" i="3" s="1"/>
  <c r="K149" i="3" s="1"/>
  <c r="H150" i="3" a="1"/>
  <c r="H150" i="3" s="1"/>
  <c r="K150" i="3" s="1"/>
  <c r="H151" i="3" a="1"/>
  <c r="H151" i="3" s="1"/>
  <c r="K151" i="3" s="1"/>
  <c r="H152" i="3" a="1"/>
  <c r="H152" i="3" s="1"/>
  <c r="H153" i="3" a="1"/>
  <c r="H153" i="3" s="1"/>
  <c r="K153" i="3" s="1"/>
  <c r="H154" i="3" a="1"/>
  <c r="H154" i="3"/>
  <c r="K154" i="3" s="1"/>
  <c r="H155" i="3" a="1"/>
  <c r="H155" i="3" s="1"/>
  <c r="K155" i="3" s="1"/>
  <c r="H156" i="3" a="1"/>
  <c r="H156" i="3" s="1"/>
  <c r="K156" i="3" s="1"/>
  <c r="H157" i="3" a="1"/>
  <c r="H157" i="3" s="1"/>
  <c r="K157" i="3" s="1"/>
  <c r="H158" i="3" a="1"/>
  <c r="H158" i="3" s="1"/>
  <c r="K158" i="3" s="1"/>
  <c r="H159" i="3" a="1"/>
  <c r="H159" i="3" s="1"/>
  <c r="H160" i="3" a="1"/>
  <c r="H160" i="3" s="1"/>
  <c r="K160" i="3" s="1"/>
  <c r="H161" i="3" a="1"/>
  <c r="H161" i="3" s="1"/>
  <c r="K161" i="3" s="1"/>
  <c r="H162" i="3" a="1"/>
  <c r="H162" i="3" s="1"/>
  <c r="K162" i="3" s="1"/>
  <c r="H163" i="3" a="1"/>
  <c r="H163" i="3" s="1"/>
  <c r="K163" i="3" s="1"/>
  <c r="H164" i="3" a="1"/>
  <c r="H164" i="3" s="1"/>
  <c r="K164" i="3" s="1"/>
  <c r="H165" i="3" a="1"/>
  <c r="H165" i="3" s="1"/>
  <c r="K165" i="3" s="1"/>
  <c r="H166" i="3" a="1"/>
  <c r="H166" i="3" s="1"/>
  <c r="K166" i="3" s="1"/>
  <c r="H167" i="3" a="1"/>
  <c r="H167" i="3"/>
  <c r="K167" i="3" s="1"/>
  <c r="H168" i="3" a="1"/>
  <c r="H168" i="3" s="1"/>
  <c r="H169" i="3" a="1"/>
  <c r="H169" i="3" s="1"/>
  <c r="H170" i="3" a="1"/>
  <c r="H170" i="3" s="1"/>
  <c r="K170" i="3" s="1"/>
  <c r="H171" i="3" a="1"/>
  <c r="H171" i="3" s="1"/>
  <c r="H172" i="3" a="1"/>
  <c r="H172" i="3" s="1"/>
  <c r="H173" i="3" a="1"/>
  <c r="H173" i="3" s="1"/>
  <c r="K173" i="3" s="1"/>
  <c r="H174" i="3" a="1"/>
  <c r="H174" i="3" s="1"/>
  <c r="K174" i="3" s="1"/>
  <c r="H175" i="3" a="1"/>
  <c r="H175" i="3" s="1"/>
  <c r="K175" i="3" s="1"/>
  <c r="H176" i="3" a="1"/>
  <c r="H176" i="3" s="1"/>
  <c r="H177" i="3" a="1"/>
  <c r="H177" i="3"/>
  <c r="K177" i="3" s="1"/>
  <c r="H178" i="3" a="1"/>
  <c r="H178" i="3"/>
  <c r="K178" i="3" s="1"/>
  <c r="H179" i="3" a="1"/>
  <c r="H179" i="3" s="1"/>
  <c r="K179" i="3" s="1"/>
  <c r="H180" i="3" a="1"/>
  <c r="H180" i="3" s="1"/>
  <c r="K180" i="3" s="1"/>
  <c r="H181" i="3" a="1"/>
  <c r="H181" i="3" s="1"/>
  <c r="K181" i="3" s="1"/>
  <c r="H182" i="3" a="1"/>
  <c r="H182" i="3" s="1"/>
  <c r="K182" i="3" s="1"/>
  <c r="H183" i="3" a="1"/>
  <c r="H183" i="3" s="1"/>
  <c r="K183" i="3" s="1"/>
  <c r="H184" i="3" a="1"/>
  <c r="H184" i="3" s="1"/>
  <c r="H185" i="3" a="1"/>
  <c r="H185" i="3" s="1"/>
  <c r="K185" i="3" s="1"/>
  <c r="H186" i="3" a="1"/>
  <c r="H186" i="3"/>
  <c r="K186" i="3" s="1"/>
  <c r="H187" i="3" a="1"/>
  <c r="H187" i="3" s="1"/>
  <c r="K187" i="3" s="1"/>
  <c r="H188" i="3" a="1"/>
  <c r="H188" i="3" s="1"/>
  <c r="K188" i="3" s="1"/>
  <c r="H189" i="3" a="1"/>
  <c r="H189" i="3" s="1"/>
  <c r="K189" i="3" s="1"/>
  <c r="H190" i="3" a="1"/>
  <c r="H190" i="3" s="1"/>
  <c r="K190" i="3" s="1"/>
  <c r="H191" i="3" a="1"/>
  <c r="H191" i="3" s="1"/>
  <c r="K191" i="3" s="1"/>
  <c r="H192" i="3" a="1"/>
  <c r="H192" i="3" s="1"/>
  <c r="K192" i="3" s="1"/>
  <c r="H193" i="3" a="1"/>
  <c r="H193" i="3" s="1"/>
  <c r="K193" i="3" s="1"/>
  <c r="H194" i="3" a="1"/>
  <c r="H194" i="3"/>
  <c r="K194" i="3" s="1"/>
  <c r="H195" i="3" a="1"/>
  <c r="H195" i="3" s="1"/>
  <c r="K195" i="3" s="1"/>
  <c r="H196" i="3" a="1"/>
  <c r="H196" i="3" s="1"/>
  <c r="K196" i="3" s="1"/>
  <c r="H197" i="3" a="1"/>
  <c r="H197" i="3" s="1"/>
  <c r="K197" i="3" s="1"/>
  <c r="H198" i="3" a="1"/>
  <c r="H198" i="3" s="1"/>
  <c r="K198" i="3" s="1"/>
  <c r="H199" i="3" a="1"/>
  <c r="H199" i="3" s="1"/>
  <c r="K199" i="3" s="1"/>
  <c r="H200" i="3" a="1"/>
  <c r="H200" i="3"/>
  <c r="K200" i="3" s="1"/>
  <c r="H201" i="3" a="1"/>
  <c r="H201" i="3" s="1"/>
  <c r="H202" i="3" a="1"/>
  <c r="H202" i="3" s="1"/>
  <c r="K202" i="3" s="1"/>
  <c r="H203" i="3" a="1"/>
  <c r="H203" i="3" s="1"/>
  <c r="K203" i="3" s="1"/>
  <c r="H204" i="3" a="1"/>
  <c r="H204" i="3" s="1"/>
  <c r="K204" i="3" s="1"/>
  <c r="H205" i="3" a="1"/>
  <c r="H205" i="3" s="1"/>
  <c r="K205" i="3" s="1"/>
  <c r="H206" i="3" a="1"/>
  <c r="H206" i="3" s="1"/>
  <c r="K206" i="3" s="1"/>
  <c r="H207" i="3" a="1"/>
  <c r="H207" i="3" s="1"/>
  <c r="K207" i="3" s="1"/>
  <c r="H208" i="3" a="1"/>
  <c r="H208" i="3"/>
  <c r="K208" i="3" s="1"/>
  <c r="H209" i="3" a="1"/>
  <c r="H209" i="3" s="1"/>
  <c r="H210" i="3" a="1"/>
  <c r="H210" i="3"/>
  <c r="K210" i="3" s="1"/>
  <c r="H211" i="3" a="1"/>
  <c r="H211" i="3" s="1"/>
  <c r="K211" i="3" s="1"/>
  <c r="H212" i="3" a="1"/>
  <c r="H212" i="3" s="1"/>
  <c r="K212" i="3" s="1"/>
  <c r="H213" i="3" a="1"/>
  <c r="H213" i="3" s="1"/>
  <c r="K213" i="3" s="1"/>
  <c r="H214" i="3" a="1"/>
  <c r="H214" i="3" s="1"/>
  <c r="K214" i="3" s="1"/>
  <c r="H215" i="3" a="1"/>
  <c r="H215" i="3" s="1"/>
  <c r="K215" i="3" s="1"/>
  <c r="H216" i="3" a="1"/>
  <c r="H216" i="3" s="1"/>
  <c r="K216" i="3" s="1"/>
  <c r="H217" i="3" a="1"/>
  <c r="H217" i="3" s="1"/>
  <c r="K217" i="3" s="1"/>
  <c r="H218" i="3" a="1"/>
  <c r="H218" i="3"/>
  <c r="K218" i="3" s="1"/>
  <c r="H219" i="3" a="1"/>
  <c r="H219" i="3" s="1"/>
  <c r="K219" i="3" s="1"/>
  <c r="H220" i="3" a="1"/>
  <c r="H220" i="3" s="1"/>
  <c r="K220" i="3" s="1"/>
  <c r="H221" i="3" a="1"/>
  <c r="H221" i="3" s="1"/>
  <c r="K221" i="3" s="1"/>
  <c r="H222" i="3" a="1"/>
  <c r="H222" i="3" s="1"/>
  <c r="K222" i="3" s="1"/>
  <c r="H223" i="3" a="1"/>
  <c r="H223" i="3" s="1"/>
  <c r="K223" i="3" s="1"/>
  <c r="H224" i="3" a="1"/>
  <c r="H224" i="3" s="1"/>
  <c r="K224" i="3" s="1"/>
  <c r="H225" i="3" a="1"/>
  <c r="H225" i="3" s="1"/>
  <c r="K225" i="3" s="1"/>
  <c r="H226" i="3" a="1"/>
  <c r="H226" i="3" s="1"/>
  <c r="H227" i="3" a="1"/>
  <c r="H227" i="3" s="1"/>
  <c r="K227" i="3" s="1"/>
  <c r="H228" i="3" a="1"/>
  <c r="H228" i="3" s="1"/>
  <c r="K228" i="3" s="1"/>
  <c r="H229" i="3" a="1"/>
  <c r="H229" i="3" s="1"/>
  <c r="K229" i="3" s="1"/>
  <c r="H230" i="3" a="1"/>
  <c r="H230" i="3" s="1"/>
  <c r="K230" i="3" s="1"/>
  <c r="H231" i="3" a="1"/>
  <c r="H231" i="3"/>
  <c r="K231" i="3" s="1"/>
  <c r="H232" i="3" a="1"/>
  <c r="H232" i="3" s="1"/>
  <c r="H233" i="3" a="1"/>
  <c r="H233" i="3" s="1"/>
  <c r="K233" i="3" s="1"/>
  <c r="H234" i="3" a="1"/>
  <c r="H234" i="3" s="1"/>
  <c r="K234" i="3" s="1"/>
  <c r="H235" i="3" a="1"/>
  <c r="H235" i="3" s="1"/>
  <c r="H236" i="3" a="1"/>
  <c r="H236" i="3" s="1"/>
  <c r="H237" i="3" a="1"/>
  <c r="H237" i="3" s="1"/>
  <c r="K237" i="3" s="1"/>
  <c r="H238" i="3" a="1"/>
  <c r="H238" i="3" s="1"/>
  <c r="K238" i="3" s="1"/>
  <c r="H239" i="3" a="1"/>
  <c r="H239" i="3" s="1"/>
  <c r="K239" i="3" s="1"/>
  <c r="H240" i="3" a="1"/>
  <c r="H240" i="3" s="1"/>
  <c r="H241" i="3" a="1"/>
  <c r="H241" i="3"/>
  <c r="K241" i="3" s="1"/>
  <c r="H242" i="3" a="1"/>
  <c r="H242" i="3" s="1"/>
  <c r="K242" i="3" s="1"/>
  <c r="H243" i="3" a="1"/>
  <c r="H243" i="3" s="1"/>
  <c r="K243" i="3" s="1"/>
  <c r="H244" i="3" a="1"/>
  <c r="H244" i="3" s="1"/>
  <c r="K244" i="3" s="1"/>
  <c r="H245" i="3" a="1"/>
  <c r="H245" i="3" s="1"/>
  <c r="K245" i="3" s="1"/>
  <c r="H246" i="3" a="1"/>
  <c r="H246" i="3" s="1"/>
  <c r="K246" i="3" s="1"/>
  <c r="H247" i="3" a="1"/>
  <c r="H247" i="3" s="1"/>
  <c r="K247" i="3" s="1"/>
  <c r="H248" i="3" a="1"/>
  <c r="H248" i="3"/>
  <c r="K248" i="3" s="1"/>
  <c r="H249" i="3" a="1"/>
  <c r="H249" i="3" s="1"/>
  <c r="K249" i="3" s="1"/>
  <c r="H250" i="3" a="1"/>
  <c r="H250" i="3"/>
  <c r="K250" i="3" s="1"/>
  <c r="H251" i="3" a="1"/>
  <c r="H251" i="3" s="1"/>
  <c r="K251" i="3" s="1"/>
  <c r="H252" i="3" a="1"/>
  <c r="H252" i="3" s="1"/>
  <c r="K252" i="3" s="1"/>
  <c r="H253" i="3" a="1"/>
  <c r="H253" i="3" s="1"/>
  <c r="K253" i="3" s="1"/>
  <c r="H254" i="3" a="1"/>
  <c r="H254" i="3" s="1"/>
  <c r="K254" i="3" s="1"/>
  <c r="H255" i="3" a="1"/>
  <c r="H255" i="3" s="1"/>
  <c r="K255" i="3" s="1"/>
  <c r="H256" i="3" a="1"/>
  <c r="H256" i="3" s="1"/>
  <c r="K256" i="3" s="1"/>
  <c r="H257" i="3" a="1"/>
  <c r="H257" i="3" s="1"/>
  <c r="K257" i="3" s="1"/>
  <c r="H258" i="3" a="1"/>
  <c r="H258" i="3" s="1"/>
  <c r="K258" i="3" s="1"/>
  <c r="H259" i="3" a="1"/>
  <c r="H259" i="3" s="1"/>
  <c r="K259" i="3" s="1"/>
  <c r="H260" i="3" a="1"/>
  <c r="H260" i="3" s="1"/>
  <c r="K260" i="3" s="1"/>
  <c r="H261" i="3" a="1"/>
  <c r="H261" i="3" s="1"/>
  <c r="K261" i="3" s="1"/>
  <c r="H262" i="3" a="1"/>
  <c r="H262" i="3" s="1"/>
  <c r="K262" i="3" s="1"/>
  <c r="H263" i="3" a="1"/>
  <c r="H263" i="3" s="1"/>
  <c r="K263" i="3" s="1"/>
  <c r="H264" i="3" a="1"/>
  <c r="H264" i="3" s="1"/>
  <c r="H265" i="3" a="1"/>
  <c r="H265" i="3" s="1"/>
  <c r="K265" i="3" s="1"/>
  <c r="H266" i="3" a="1"/>
  <c r="H266" i="3" s="1"/>
  <c r="K266" i="3" s="1"/>
  <c r="H267" i="3" a="1"/>
  <c r="H267" i="3" s="1"/>
  <c r="K267" i="3" s="1"/>
  <c r="H268" i="3" a="1"/>
  <c r="H268" i="3" s="1"/>
  <c r="K268" i="3" s="1"/>
  <c r="H269" i="3" a="1"/>
  <c r="H269" i="3" s="1"/>
  <c r="K269" i="3" s="1"/>
  <c r="H270" i="3" a="1"/>
  <c r="H270" i="3" s="1"/>
  <c r="K270" i="3" s="1"/>
  <c r="H271" i="3" a="1"/>
  <c r="H271" i="3" s="1"/>
  <c r="K271" i="3" s="1"/>
  <c r="H272" i="3" a="1"/>
  <c r="H272" i="3" s="1"/>
  <c r="H273" i="3" a="1"/>
  <c r="H273" i="3" s="1"/>
  <c r="K273" i="3" s="1"/>
  <c r="H274" i="3" a="1"/>
  <c r="H274" i="3" s="1"/>
  <c r="H275" i="3" a="1"/>
  <c r="H275" i="3" s="1"/>
  <c r="K275" i="3" s="1"/>
  <c r="H276" i="3" a="1"/>
  <c r="H276" i="3" s="1"/>
  <c r="K276" i="3" s="1"/>
  <c r="H277" i="3" a="1"/>
  <c r="H277" i="3" s="1"/>
  <c r="K277" i="3" s="1"/>
  <c r="H278" i="3" a="1"/>
  <c r="H278" i="3" s="1"/>
  <c r="K278" i="3" s="1"/>
  <c r="H279" i="3" a="1"/>
  <c r="H279" i="3" s="1"/>
  <c r="K279" i="3" s="1"/>
  <c r="H280" i="3" a="1"/>
  <c r="H280" i="3"/>
  <c r="K280" i="3" s="1"/>
  <c r="H281" i="3" a="1"/>
  <c r="H281" i="3" s="1"/>
  <c r="K281" i="3" s="1"/>
  <c r="H282" i="3" a="1"/>
  <c r="H282" i="3" s="1"/>
  <c r="K282" i="3" s="1"/>
  <c r="H283" i="3" a="1"/>
  <c r="H283" i="3" s="1"/>
  <c r="K283" i="3" s="1"/>
  <c r="H284" i="3" a="1"/>
  <c r="H284" i="3" s="1"/>
  <c r="K284" i="3" s="1"/>
  <c r="H285" i="3" a="1"/>
  <c r="H285" i="3" s="1"/>
  <c r="K285" i="3" s="1"/>
  <c r="H286" i="3" a="1"/>
  <c r="H286" i="3" s="1"/>
  <c r="K286" i="3" s="1"/>
  <c r="H287" i="3" a="1"/>
  <c r="H287" i="3"/>
  <c r="K287" i="3" s="1"/>
  <c r="H288" i="3" a="1"/>
  <c r="H288" i="3" s="1"/>
  <c r="K288" i="3" s="1"/>
  <c r="H289" i="3" a="1"/>
  <c r="H289" i="3" s="1"/>
  <c r="K289" i="3" s="1"/>
  <c r="H290" i="3" a="1"/>
  <c r="H290" i="3" s="1"/>
  <c r="K290" i="3" s="1"/>
  <c r="H291" i="3" a="1"/>
  <c r="H291" i="3" s="1"/>
  <c r="K291" i="3" s="1"/>
  <c r="H292" i="3" a="1"/>
  <c r="H292" i="3" s="1"/>
  <c r="K292" i="3" s="1"/>
  <c r="H293" i="3" a="1"/>
  <c r="H293" i="3" s="1"/>
  <c r="K293" i="3" s="1"/>
  <c r="H294" i="3" a="1"/>
  <c r="H294" i="3" s="1"/>
  <c r="K294" i="3" s="1"/>
  <c r="H295" i="3" a="1"/>
  <c r="H295" i="3" s="1"/>
  <c r="H296" i="3" a="1"/>
  <c r="H296" i="3" s="1"/>
  <c r="K296" i="3" s="1"/>
  <c r="H297" i="3" a="1"/>
  <c r="H297" i="3"/>
  <c r="K297" i="3" s="1"/>
  <c r="H298" i="3" a="1"/>
  <c r="H298" i="3" s="1"/>
  <c r="K298" i="3" s="1"/>
  <c r="H299" i="3" a="1"/>
  <c r="H299" i="3" s="1"/>
  <c r="H300" i="3" a="1"/>
  <c r="H300" i="3" s="1"/>
  <c r="H301" i="3" a="1"/>
  <c r="H301" i="3" s="1"/>
  <c r="H302" i="3" a="1"/>
  <c r="H302" i="3" s="1"/>
  <c r="K302" i="3" s="1"/>
  <c r="H303" i="3" a="1"/>
  <c r="H303" i="3" s="1"/>
  <c r="K303" i="3" s="1"/>
  <c r="H304" i="3" a="1"/>
  <c r="H304" i="3" s="1"/>
  <c r="K304" i="3" s="1"/>
  <c r="H305" i="3" a="1"/>
  <c r="H305" i="3"/>
  <c r="K305" i="3" s="1"/>
  <c r="H306" i="3" a="1"/>
  <c r="H306" i="3" s="1"/>
  <c r="K306" i="3" s="1"/>
  <c r="H307" i="3" a="1"/>
  <c r="H307" i="3" s="1"/>
  <c r="K307" i="3" s="1"/>
  <c r="H308" i="3" a="1"/>
  <c r="H308" i="3" s="1"/>
  <c r="K308" i="3" s="1"/>
  <c r="H309" i="3" a="1"/>
  <c r="H309" i="3" s="1"/>
  <c r="K309" i="3" s="1"/>
  <c r="H310" i="3" a="1"/>
  <c r="H310" i="3" s="1"/>
  <c r="K310" i="3" s="1"/>
  <c r="H311" i="3" a="1"/>
  <c r="H311" i="3" s="1"/>
  <c r="K311" i="3" s="1"/>
  <c r="H312" i="3" a="1"/>
  <c r="H312" i="3" s="1"/>
  <c r="K312" i="3" s="1"/>
  <c r="H313" i="3" a="1"/>
  <c r="H313" i="3" s="1"/>
  <c r="K313" i="3" s="1"/>
  <c r="H314" i="3" a="1"/>
  <c r="H314" i="3" s="1"/>
  <c r="H315" i="3" a="1"/>
  <c r="H315" i="3" s="1"/>
  <c r="K315" i="3" s="1"/>
  <c r="H316" i="3" a="1"/>
  <c r="H316" i="3" s="1"/>
  <c r="K316" i="3" s="1"/>
  <c r="H317" i="3" a="1"/>
  <c r="H317" i="3" s="1"/>
  <c r="K317" i="3" s="1"/>
  <c r="H318" i="3" a="1"/>
  <c r="H318" i="3" s="1"/>
  <c r="K318" i="3" s="1"/>
  <c r="H319" i="3" a="1"/>
  <c r="H319" i="3"/>
  <c r="K319" i="3" s="1"/>
  <c r="H320" i="3" a="1"/>
  <c r="H320" i="3" s="1"/>
  <c r="K320" i="3" s="1"/>
  <c r="H321" i="3" a="1"/>
  <c r="H321" i="3" s="1"/>
  <c r="K321" i="3" s="1"/>
  <c r="H322" i="3" a="1"/>
  <c r="H322" i="3" s="1"/>
  <c r="K322" i="3" s="1"/>
  <c r="H323" i="3" a="1"/>
  <c r="H323" i="3" s="1"/>
  <c r="K323" i="3" s="1"/>
  <c r="H324" i="3" a="1"/>
  <c r="H324" i="3" s="1"/>
  <c r="K324" i="3" s="1"/>
  <c r="H325" i="3" a="1"/>
  <c r="H325" i="3" s="1"/>
  <c r="K325" i="3" s="1"/>
  <c r="H326" i="3" a="1"/>
  <c r="H326" i="3" s="1"/>
  <c r="K326" i="3" s="1"/>
  <c r="H327" i="3" a="1"/>
  <c r="H327" i="3" s="1"/>
  <c r="H328" i="3" a="1"/>
  <c r="H328" i="3"/>
  <c r="K328" i="3" s="1"/>
  <c r="H329" i="3" a="1"/>
  <c r="H329" i="3" s="1"/>
  <c r="K329" i="3" s="1"/>
  <c r="H330" i="3" a="1"/>
  <c r="H330" i="3" s="1"/>
  <c r="K330" i="3" s="1"/>
  <c r="H331" i="3" a="1"/>
  <c r="H331" i="3" s="1"/>
  <c r="K331" i="3" s="1"/>
  <c r="H332" i="3" a="1"/>
  <c r="H332" i="3" s="1"/>
  <c r="K332" i="3" s="1"/>
  <c r="H333" i="3" a="1"/>
  <c r="H333" i="3" s="1"/>
  <c r="K333" i="3" s="1"/>
  <c r="H334" i="3" a="1"/>
  <c r="H334" i="3" s="1"/>
  <c r="K334" i="3" s="1"/>
  <c r="H335" i="3" a="1"/>
  <c r="H335" i="3" s="1"/>
  <c r="K335" i="3" s="1"/>
  <c r="H336" i="3" a="1"/>
  <c r="H336" i="3" s="1"/>
  <c r="K336" i="3" s="1"/>
  <c r="H337" i="3" a="1"/>
  <c r="H337" i="3"/>
  <c r="H338" i="3" a="1"/>
  <c r="H338" i="3" s="1"/>
  <c r="H339" i="3" a="1"/>
  <c r="H339" i="3" s="1"/>
  <c r="K339" i="3" s="1"/>
  <c r="H340" i="3" a="1"/>
  <c r="H340" i="3" s="1"/>
  <c r="K340" i="3" s="1"/>
  <c r="H341" i="3" a="1"/>
  <c r="H341" i="3" s="1"/>
  <c r="K341" i="3" s="1"/>
  <c r="H342" i="3" a="1"/>
  <c r="H342" i="3" s="1"/>
  <c r="K342" i="3" s="1"/>
  <c r="H343" i="3" a="1"/>
  <c r="H343" i="3" s="1"/>
  <c r="K343" i="3" s="1"/>
  <c r="H344" i="3" a="1"/>
  <c r="H344" i="3" s="1"/>
  <c r="K344" i="3" s="1"/>
  <c r="H345" i="3" a="1"/>
  <c r="H345" i="3" s="1"/>
  <c r="K345" i="3" s="1"/>
  <c r="H346" i="3" a="1"/>
  <c r="H346" i="3"/>
  <c r="K346" i="3" s="1"/>
  <c r="H347" i="3" a="1"/>
  <c r="H347" i="3" s="1"/>
  <c r="K347" i="3" s="1"/>
  <c r="H348" i="3" a="1"/>
  <c r="H348" i="3" s="1"/>
  <c r="K348" i="3" s="1"/>
  <c r="H349" i="3" a="1"/>
  <c r="H349" i="3" s="1"/>
  <c r="K349" i="3" s="1"/>
  <c r="H350" i="3" a="1"/>
  <c r="H350" i="3" s="1"/>
  <c r="K350" i="3" s="1"/>
  <c r="H351" i="3" a="1"/>
  <c r="H351" i="3"/>
  <c r="K351" i="3" s="1"/>
  <c r="H352" i="3" a="1"/>
  <c r="H352" i="3" s="1"/>
  <c r="K352" i="3" s="1"/>
  <c r="H353" i="3" a="1"/>
  <c r="H353" i="3" s="1"/>
  <c r="K353" i="3" s="1"/>
  <c r="H354" i="3" a="1"/>
  <c r="H354" i="3" s="1"/>
  <c r="K354" i="3" s="1"/>
  <c r="H355" i="3" a="1"/>
  <c r="H355" i="3" s="1"/>
  <c r="K355" i="3" s="1"/>
  <c r="H356" i="3" a="1"/>
  <c r="H356" i="3" s="1"/>
  <c r="K356" i="3" s="1"/>
  <c r="H357" i="3" a="1"/>
  <c r="H357" i="3" s="1"/>
  <c r="K357" i="3" s="1"/>
  <c r="H358" i="3" a="1"/>
  <c r="H358" i="3" s="1"/>
  <c r="K358" i="3" s="1"/>
  <c r="H359" i="3" a="1"/>
  <c r="H359" i="3" s="1"/>
  <c r="K359" i="3" s="1"/>
  <c r="H360" i="3" a="1"/>
  <c r="H360" i="3"/>
  <c r="K360" i="3" s="1"/>
  <c r="H361" i="3" a="1"/>
  <c r="H361" i="3"/>
  <c r="K361" i="3" s="1"/>
  <c r="H362" i="3" a="1"/>
  <c r="H362" i="3" s="1"/>
  <c r="K362" i="3" s="1"/>
  <c r="H363" i="3" a="1"/>
  <c r="H363" i="3" s="1"/>
  <c r="H364" i="3" a="1"/>
  <c r="H364" i="3" s="1"/>
  <c r="H365" i="3" a="1"/>
  <c r="H365" i="3" s="1"/>
  <c r="H366" i="3" a="1"/>
  <c r="H366" i="3" s="1"/>
  <c r="H367" i="3" a="1"/>
  <c r="H367" i="3" s="1"/>
  <c r="K367" i="3" s="1"/>
  <c r="H368" i="3" a="1"/>
  <c r="H368" i="3"/>
  <c r="K368" i="3" s="1"/>
  <c r="H369" i="3" a="1"/>
  <c r="H369" i="3" s="1"/>
  <c r="K369" i="3" s="1"/>
  <c r="H370" i="3" a="1"/>
  <c r="H370" i="3" s="1"/>
  <c r="K370" i="3" s="1"/>
  <c r="H371" i="3" a="1"/>
  <c r="H371" i="3" s="1"/>
  <c r="K371" i="3" s="1"/>
  <c r="H372" i="3" a="1"/>
  <c r="H372" i="3" s="1"/>
  <c r="K372" i="3" s="1"/>
  <c r="H373" i="3" a="1"/>
  <c r="H373" i="3" s="1"/>
  <c r="K373" i="3" s="1"/>
  <c r="H374" i="3" a="1"/>
  <c r="H374" i="3" s="1"/>
  <c r="K374" i="3" s="1"/>
  <c r="H375" i="3" a="1"/>
  <c r="H375" i="3" s="1"/>
  <c r="K375" i="3" s="1"/>
  <c r="H376" i="3" a="1"/>
  <c r="H376" i="3" s="1"/>
  <c r="K376" i="3" s="1"/>
  <c r="H377" i="3" a="1"/>
  <c r="H377" i="3" s="1"/>
  <c r="K377" i="3" s="1"/>
  <c r="H378" i="3" a="1"/>
  <c r="H378" i="3" s="1"/>
  <c r="H379" i="3" a="1"/>
  <c r="H379" i="3" s="1"/>
  <c r="K379" i="3" s="1"/>
  <c r="H380" i="3" a="1"/>
  <c r="H380" i="3" s="1"/>
  <c r="K380" i="3" s="1"/>
  <c r="H381" i="3" a="1"/>
  <c r="H381" i="3" s="1"/>
  <c r="K381" i="3" s="1"/>
  <c r="H382" i="3" a="1"/>
  <c r="H382" i="3" s="1"/>
  <c r="K382" i="3" s="1"/>
  <c r="H383" i="3" a="1"/>
  <c r="H383" i="3"/>
  <c r="K383" i="3" s="1"/>
  <c r="H384" i="3" a="1"/>
  <c r="H384" i="3" s="1"/>
  <c r="K384" i="3" s="1"/>
  <c r="H385" i="3" a="1"/>
  <c r="H385" i="3" s="1"/>
  <c r="K385" i="3" s="1"/>
  <c r="H386" i="3" a="1"/>
  <c r="H386" i="3" s="1"/>
  <c r="K386" i="3" s="1"/>
  <c r="H387" i="3" a="1"/>
  <c r="H387" i="3" s="1"/>
  <c r="K387" i="3" s="1"/>
  <c r="H388" i="3" a="1"/>
  <c r="H388" i="3" s="1"/>
  <c r="K388" i="3" s="1"/>
  <c r="H389" i="3" a="1"/>
  <c r="H389" i="3" s="1"/>
  <c r="K389" i="3" s="1"/>
  <c r="H390" i="3" a="1"/>
  <c r="H390" i="3" s="1"/>
  <c r="K390" i="3" s="1"/>
  <c r="H391" i="3" a="1"/>
  <c r="H391" i="3" s="1"/>
  <c r="H392" i="3" a="1"/>
  <c r="H392" i="3"/>
  <c r="K392" i="3" s="1"/>
  <c r="H393" i="3" a="1"/>
  <c r="H393" i="3"/>
  <c r="K393" i="3" s="1"/>
  <c r="H394" i="3" a="1"/>
  <c r="H394" i="3" s="1"/>
  <c r="K394" i="3" s="1"/>
  <c r="H395" i="3" a="1"/>
  <c r="H395" i="3" s="1"/>
  <c r="K395" i="3" s="1"/>
  <c r="H396" i="3" a="1"/>
  <c r="H396" i="3" s="1"/>
  <c r="K396" i="3" s="1"/>
  <c r="H397" i="3" a="1"/>
  <c r="H397" i="3" s="1"/>
  <c r="K397" i="3" s="1"/>
  <c r="H398" i="3" a="1"/>
  <c r="H398" i="3" s="1"/>
  <c r="K398" i="3" s="1"/>
  <c r="H399" i="3" a="1"/>
  <c r="H399" i="3" s="1"/>
  <c r="K399" i="3" s="1"/>
  <c r="H400" i="3" a="1"/>
  <c r="H400" i="3" s="1"/>
  <c r="K400" i="3" s="1"/>
  <c r="H401" i="3" a="1"/>
  <c r="H401" i="3"/>
  <c r="K401" i="3" s="1"/>
  <c r="H402" i="3" a="1"/>
  <c r="H402" i="3" s="1"/>
  <c r="H403" i="3" a="1"/>
  <c r="H403" i="3" s="1"/>
  <c r="K403" i="3" s="1"/>
  <c r="H404" i="3" a="1"/>
  <c r="H404" i="3" s="1"/>
  <c r="K404" i="3" s="1"/>
  <c r="L393" i="3" l="1"/>
  <c r="L10" i="3"/>
  <c r="L129" i="3"/>
  <c r="L321" i="3"/>
  <c r="L96" i="3"/>
  <c r="L25" i="3"/>
  <c r="L194" i="3"/>
  <c r="L377" i="3"/>
  <c r="L314" i="3"/>
  <c r="L215" i="3"/>
  <c r="L351" i="3"/>
  <c r="L56" i="3"/>
  <c r="L313" i="3"/>
  <c r="L23" i="3"/>
  <c r="L265" i="3"/>
  <c r="L3" i="3"/>
  <c r="L367" i="3"/>
  <c r="L335" i="3"/>
  <c r="L193" i="3"/>
  <c r="L248" i="3"/>
  <c r="L255" i="3"/>
  <c r="L66" i="3"/>
  <c r="L15" i="3"/>
  <c r="L153" i="3"/>
  <c r="L71" i="3"/>
  <c r="L49" i="3"/>
  <c r="L319" i="3"/>
  <c r="L178" i="3"/>
  <c r="L282" i="3"/>
  <c r="L225" i="3"/>
  <c r="L159" i="3"/>
  <c r="L145" i="3"/>
  <c r="L79" i="3"/>
  <c r="L63" i="3"/>
  <c r="L354" i="3"/>
  <c r="L183" i="3"/>
  <c r="L104" i="3"/>
  <c r="L18" i="3"/>
  <c r="L400" i="3"/>
  <c r="L239" i="3"/>
  <c r="L317" i="3"/>
  <c r="L396" i="3"/>
  <c r="L380" i="3"/>
  <c r="L364" i="3"/>
  <c r="L348" i="3"/>
  <c r="L332" i="3"/>
  <c r="L316" i="3"/>
  <c r="L300" i="3"/>
  <c r="L284" i="3"/>
  <c r="L268" i="3"/>
  <c r="L252" i="3"/>
  <c r="L236" i="3"/>
  <c r="L220" i="3"/>
  <c r="L204" i="3"/>
  <c r="L188" i="3"/>
  <c r="L172" i="3"/>
  <c r="L156" i="3"/>
  <c r="L140" i="3"/>
  <c r="L124" i="3"/>
  <c r="L108" i="3"/>
  <c r="L92" i="3"/>
  <c r="L76" i="3"/>
  <c r="L60" i="3"/>
  <c r="L44" i="3"/>
  <c r="L28" i="3"/>
  <c r="L12" i="3"/>
  <c r="L125" i="3"/>
  <c r="L395" i="3"/>
  <c r="L379" i="3"/>
  <c r="L363" i="3"/>
  <c r="L347" i="3"/>
  <c r="L331" i="3"/>
  <c r="L315" i="3"/>
  <c r="L299" i="3"/>
  <c r="L283" i="3"/>
  <c r="L267" i="3"/>
  <c r="L251" i="3"/>
  <c r="L235" i="3"/>
  <c r="L219" i="3"/>
  <c r="L203" i="3"/>
  <c r="L187" i="3"/>
  <c r="L171" i="3"/>
  <c r="L155" i="3"/>
  <c r="L139" i="3"/>
  <c r="L123" i="3"/>
  <c r="L107" i="3"/>
  <c r="L91" i="3"/>
  <c r="L75" i="3"/>
  <c r="L59" i="3"/>
  <c r="L43" i="3"/>
  <c r="L27" i="3"/>
  <c r="L11" i="3"/>
  <c r="L394" i="3"/>
  <c r="L378" i="3"/>
  <c r="L362" i="3"/>
  <c r="L346" i="3"/>
  <c r="L330" i="3"/>
  <c r="L298" i="3"/>
  <c r="L266" i="3"/>
  <c r="L250" i="3"/>
  <c r="L234" i="3"/>
  <c r="L218" i="3"/>
  <c r="L202" i="3"/>
  <c r="L186" i="3"/>
  <c r="L170" i="3"/>
  <c r="L154" i="3"/>
  <c r="L138" i="3"/>
  <c r="L122" i="3"/>
  <c r="L106" i="3"/>
  <c r="L90" i="3"/>
  <c r="L74" i="3"/>
  <c r="L58" i="3"/>
  <c r="L42" i="3"/>
  <c r="L26" i="3"/>
  <c r="L361" i="3"/>
  <c r="L345" i="3"/>
  <c r="L329" i="3"/>
  <c r="L297" i="3"/>
  <c r="L281" i="3"/>
  <c r="L249" i="3"/>
  <c r="L233" i="3"/>
  <c r="L217" i="3"/>
  <c r="L201" i="3"/>
  <c r="L185" i="3"/>
  <c r="L169" i="3"/>
  <c r="L137" i="3"/>
  <c r="L121" i="3"/>
  <c r="L105" i="3"/>
  <c r="L89" i="3"/>
  <c r="L73" i="3"/>
  <c r="L57" i="3"/>
  <c r="L41" i="3"/>
  <c r="L9" i="3"/>
  <c r="L392" i="3"/>
  <c r="L376" i="3"/>
  <c r="L360" i="3"/>
  <c r="L344" i="3"/>
  <c r="L328" i="3"/>
  <c r="L312" i="3"/>
  <c r="L296" i="3"/>
  <c r="L280" i="3"/>
  <c r="L264" i="3"/>
  <c r="L232" i="3"/>
  <c r="L216" i="3"/>
  <c r="L200" i="3"/>
  <c r="L184" i="3"/>
  <c r="L168" i="3"/>
  <c r="L152" i="3"/>
  <c r="L136" i="3"/>
  <c r="L120" i="3"/>
  <c r="L88" i="3"/>
  <c r="L72" i="3"/>
  <c r="L40" i="3"/>
  <c r="L24" i="3"/>
  <c r="L8" i="3"/>
  <c r="L391" i="3"/>
  <c r="L375" i="3"/>
  <c r="L359" i="3"/>
  <c r="L343" i="3"/>
  <c r="L327" i="3"/>
  <c r="L311" i="3"/>
  <c r="L295" i="3"/>
  <c r="L279" i="3"/>
  <c r="L263" i="3"/>
  <c r="L247" i="3"/>
  <c r="L231" i="3"/>
  <c r="L199" i="3"/>
  <c r="L167" i="3"/>
  <c r="L151" i="3"/>
  <c r="L135" i="3"/>
  <c r="L119" i="3"/>
  <c r="L103" i="3"/>
  <c r="L87" i="3"/>
  <c r="L55" i="3"/>
  <c r="L39" i="3"/>
  <c r="L7" i="3"/>
  <c r="L390" i="3"/>
  <c r="L374" i="3"/>
  <c r="L358" i="3"/>
  <c r="L342" i="3"/>
  <c r="L326" i="3"/>
  <c r="L310" i="3"/>
  <c r="L294" i="3"/>
  <c r="L278" i="3"/>
  <c r="L262" i="3"/>
  <c r="L246" i="3"/>
  <c r="L230" i="3"/>
  <c r="L214" i="3"/>
  <c r="L198" i="3"/>
  <c r="L182" i="3"/>
  <c r="L166" i="3"/>
  <c r="L150" i="3"/>
  <c r="L134" i="3"/>
  <c r="L118" i="3"/>
  <c r="L102" i="3"/>
  <c r="L86" i="3"/>
  <c r="L70" i="3"/>
  <c r="L54" i="3"/>
  <c r="L38" i="3"/>
  <c r="L22" i="3"/>
  <c r="L6" i="3"/>
  <c r="L389" i="3"/>
  <c r="L373" i="3"/>
  <c r="L357" i="3"/>
  <c r="L341" i="3"/>
  <c r="L325" i="3"/>
  <c r="L309" i="3"/>
  <c r="L293" i="3"/>
  <c r="L277" i="3"/>
  <c r="L261" i="3"/>
  <c r="L245" i="3"/>
  <c r="L229" i="3"/>
  <c r="L213" i="3"/>
  <c r="L197" i="3"/>
  <c r="L181" i="3"/>
  <c r="L165" i="3"/>
  <c r="L149" i="3"/>
  <c r="L133" i="3"/>
  <c r="L117" i="3"/>
  <c r="L101" i="3"/>
  <c r="L85" i="3"/>
  <c r="L69" i="3"/>
  <c r="L53" i="3"/>
  <c r="L37" i="3"/>
  <c r="L21" i="3"/>
  <c r="L5" i="3"/>
  <c r="L404" i="3"/>
  <c r="L388" i="3"/>
  <c r="L372" i="3"/>
  <c r="L356" i="3"/>
  <c r="L340" i="3"/>
  <c r="L324" i="3"/>
  <c r="L308" i="3"/>
  <c r="L292" i="3"/>
  <c r="L276" i="3"/>
  <c r="L260" i="3"/>
  <c r="L244" i="3"/>
  <c r="L228" i="3"/>
  <c r="L212" i="3"/>
  <c r="L196" i="3"/>
  <c r="L180" i="3"/>
  <c r="L164" i="3"/>
  <c r="L148" i="3"/>
  <c r="L132" i="3"/>
  <c r="L116" i="3"/>
  <c r="L100" i="3"/>
  <c r="L84" i="3"/>
  <c r="L68" i="3"/>
  <c r="L52" i="3"/>
  <c r="L36" i="3"/>
  <c r="L20" i="3"/>
  <c r="L4" i="3"/>
  <c r="L403" i="3"/>
  <c r="L387" i="3"/>
  <c r="L371" i="3"/>
  <c r="L355" i="3"/>
  <c r="L339" i="3"/>
  <c r="L323" i="3"/>
  <c r="L307" i="3"/>
  <c r="L291" i="3"/>
  <c r="L275" i="3"/>
  <c r="L259" i="3"/>
  <c r="L243" i="3"/>
  <c r="L227" i="3"/>
  <c r="L211" i="3"/>
  <c r="L195" i="3"/>
  <c r="L179" i="3"/>
  <c r="L163" i="3"/>
  <c r="L147" i="3"/>
  <c r="L131" i="3"/>
  <c r="L115" i="3"/>
  <c r="L99" i="3"/>
  <c r="L83" i="3"/>
  <c r="L67" i="3"/>
  <c r="L51" i="3"/>
  <c r="L35" i="3"/>
  <c r="L19" i="3"/>
  <c r="K176" i="3"/>
  <c r="K48" i="3"/>
  <c r="K31" i="3"/>
  <c r="K16" i="3"/>
  <c r="K402" i="3"/>
  <c r="K144" i="3"/>
  <c r="K114" i="3"/>
  <c r="K90" i="3"/>
  <c r="K103" i="3"/>
  <c r="K240" i="3"/>
  <c r="K71" i="3"/>
  <c r="K295" i="3"/>
  <c r="K18" i="3"/>
  <c r="K82" i="3"/>
  <c r="K40" i="3"/>
  <c r="K169" i="3"/>
  <c r="K159" i="3"/>
  <c r="K184" i="3"/>
  <c r="K209" i="3"/>
  <c r="K168" i="3"/>
  <c r="K378" i="3"/>
  <c r="K145" i="3"/>
  <c r="K56" i="3"/>
  <c r="K338" i="3"/>
  <c r="K122" i="3"/>
  <c r="K7" i="3"/>
  <c r="K201" i="3"/>
  <c r="K17" i="3"/>
  <c r="K226" i="3"/>
  <c r="K264" i="3"/>
  <c r="K127" i="3"/>
  <c r="K26" i="3"/>
  <c r="K314" i="3"/>
  <c r="K81" i="3"/>
  <c r="K39" i="3"/>
  <c r="K327" i="3"/>
  <c r="K152" i="3"/>
  <c r="K95" i="3"/>
  <c r="K66" i="3"/>
  <c r="K8" i="3"/>
  <c r="K272" i="3"/>
  <c r="K232" i="3"/>
  <c r="K391" i="3"/>
  <c r="K135" i="3"/>
  <c r="K120" i="3"/>
  <c r="K366" i="3"/>
  <c r="K301" i="3"/>
  <c r="K236" i="3"/>
  <c r="K172" i="3"/>
  <c r="K108" i="3"/>
  <c r="K44" i="3"/>
  <c r="K365" i="3"/>
  <c r="K300" i="3"/>
  <c r="K235" i="3"/>
  <c r="K171" i="3"/>
  <c r="K107" i="3"/>
  <c r="K43" i="3"/>
  <c r="K113" i="3"/>
  <c r="K364" i="3"/>
  <c r="K299" i="3"/>
  <c r="K363" i="3"/>
  <c r="K274" i="3"/>
  <c r="K33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<sst xmlns="http://schemas.openxmlformats.org/spreadsheetml/2006/main" count="845" uniqueCount="730">
  <si>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</si>
  <si>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</si>
  <si>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</si>
  <si>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</si>
  <si>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</si>
  <si>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</si>
  <si>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</si>
  <si>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</si>
  <si>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</si>
  <si>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</si>
  <si>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</si>
  <si>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GOCC_IMMUNOGLOBULIN_COMPLEX</t>
  </si>
  <si>
    <t>Details ...</t>
  </si>
  <si>
    <t>tags=86%, list=10%, signal=95%</t>
  </si>
  <si>
    <t>GOMF_ANTIGEN_BINDING</t>
  </si>
  <si>
    <t>tags=60%, list=10%, signal=66%</t>
  </si>
  <si>
    <t>GOCC_IMMUNOGLOBULIN_COMPLEX_CIRCULATING</t>
  </si>
  <si>
    <t>tags=85%, list=9%, signal=93%</t>
  </si>
  <si>
    <t>GOBP_PHAGOCYTOSIS_RECOGNITION</t>
  </si>
  <si>
    <t>tags=66%, list=9%, signal=71%</t>
  </si>
  <si>
    <t>GOMF_IMMUNOGLOBULIN_RECEPTOR_BINDING</t>
  </si>
  <si>
    <t>tags=81%, list=9%, signal=89%</t>
  </si>
  <si>
    <t>GOBP_HUMORAL_IMMUNE_RESPONSE_MEDIATED_BY_CIRCULATING_IMMUNOGLOBULIN</t>
  </si>
  <si>
    <t>tags=60%, list=9%, signal=65%</t>
  </si>
  <si>
    <t>GOBP_HUMORAL_IMMUNE_RESPONSE</t>
  </si>
  <si>
    <t>tags=48%, list=13%, signal=55%</t>
  </si>
  <si>
    <t>GOBP_COMPLEMENT_ACTIVATION</t>
  </si>
  <si>
    <t>tags=60%, list=9%, signal=66%</t>
  </si>
  <si>
    <t>GOBP_B_CELL_RECEPTOR_SIGNALING_PATHWAY</t>
  </si>
  <si>
    <t>tags=51%, list=9%, signal=56%</t>
  </si>
  <si>
    <t>GOBP_REGULATION_OF_B_CELL_ACTIVATION</t>
  </si>
  <si>
    <t>tags=40%, list=9%, signal=43%</t>
  </si>
  <si>
    <t>GOBP_POSITIVE_REGULATION_OF_B_CELL_ACTIVATION</t>
  </si>
  <si>
    <t>tags=45%, list=9%, signal=49%</t>
  </si>
  <si>
    <t>GOCC_BLOOD_MICROPARTICLE</t>
  </si>
  <si>
    <t>tags=48%, list=12%, signal=54%</t>
  </si>
  <si>
    <t>GOBP_B_CELL_ACTIVATION</t>
  </si>
  <si>
    <t>tags=36%, list=13%, signal=41%</t>
  </si>
  <si>
    <t>GOMF_GLYCOSAMINOGLYCAN_BINDING</t>
  </si>
  <si>
    <t>tags=39%, list=12%, signal=44%</t>
  </si>
  <si>
    <t>GOMF_EXTRACELLULAR_MATRIX_STRUCTURAL_CONSTITUENT</t>
  </si>
  <si>
    <t>tags=48%, list=15%, signal=56%</t>
  </si>
  <si>
    <t>GOBP_B_CELL_MEDIATED_IMMUNITY</t>
  </si>
  <si>
    <t>tags=35%, list=9%, signal=38%</t>
  </si>
  <si>
    <t>GOBP_ADAPTIVE_IMMUNE_RESPONSE</t>
  </si>
  <si>
    <t>tags=36%, list=11%, signal=39%</t>
  </si>
  <si>
    <t>GOBP_MEMBRANE_INVAGINATION</t>
  </si>
  <si>
    <t>tags=41%, list=9%, signal=44%</t>
  </si>
  <si>
    <t>GOBP_ANTIMICROBIAL_HUMORAL_RESPONSE</t>
  </si>
  <si>
    <t>tags=44%, list=13%, signal=50%</t>
  </si>
  <si>
    <t>GOCC_EXTERNAL_SIDE_OF_PLASMA_MEMBRANE</t>
  </si>
  <si>
    <t>tags=41%, list=13%, signal=46%</t>
  </si>
  <si>
    <t>GOBP_CELL_RECOGNITION</t>
  </si>
  <si>
    <t>tags=38%, list=11%, signal=43%</t>
  </si>
  <si>
    <t>GOBP_IMMUNOGLOBULIN_PRODUCTION</t>
  </si>
  <si>
    <t>tags=31%, list=10%, signal=34%</t>
  </si>
  <si>
    <t>GOBP_ANTIGEN_RECEPTOR_MEDIATED_SIGNALING_PATHWAY</t>
  </si>
  <si>
    <t>tags=38%, list=11%, signal=42%</t>
  </si>
  <si>
    <t>GOMF_CYTOKINE_BINDING</t>
  </si>
  <si>
    <t>tags=43%, list=15%, signal=51%</t>
  </si>
  <si>
    <t>GOMF_HEPARIN_BINDING</t>
  </si>
  <si>
    <t>tags=39%, list=12%, signal=45%</t>
  </si>
  <si>
    <t>GOBP_SMOOTH_MUSCLE_CELL_PROLIFERATION</t>
  </si>
  <si>
    <t>tags=47%, list=17%, signal=56%</t>
  </si>
  <si>
    <t>HP_DILATATION_OF_THE_CEREBRAL_ARTERY</t>
  </si>
  <si>
    <t>tags=40%, list=8%, signal=43%</t>
  </si>
  <si>
    <t>GOBP_REGULATION_OF_LYMPHOCYTE_ACTIVATION</t>
  </si>
  <si>
    <t>tags=30%, list=12%, signal=33%</t>
  </si>
  <si>
    <t>GOCC_EXTERNAL_ENCAPSULATING_STRUCTURE</t>
  </si>
  <si>
    <t>tags=34%, list=13%, signal=38%</t>
  </si>
  <si>
    <t>GOBP_GLOMERULUS_DEVELOPMENT</t>
  </si>
  <si>
    <t>tags=39%, list=9%, signal=43%</t>
  </si>
  <si>
    <t>GOMF_INTEGRIN_BINDING</t>
  </si>
  <si>
    <t>tags=40%, list=14%, signal=46%</t>
  </si>
  <si>
    <t>GOBP_MUSCLE_CELL_PROLIFERATION</t>
  </si>
  <si>
    <t>tags=42%, list=17%, signal=49%</t>
  </si>
  <si>
    <t>GOBP_RENAL_SYSTEM_VASCULATURE_DEVELOPMENT</t>
  </si>
  <si>
    <t>tags=41%, list=7%, signal=44%</t>
  </si>
  <si>
    <t>GOCC_COLLAGEN_CONTAINING_EXTRACELLULAR_MATRIX</t>
  </si>
  <si>
    <t>tags=36%, list=13%, signal=40%</t>
  </si>
  <si>
    <t>HP_PYELONEPHRITIS</t>
  </si>
  <si>
    <t>tags=44%, list=6%, signal=47%</t>
  </si>
  <si>
    <t>GOBP_POSITIVE_REGULATION_OF_CELL_ACTIVATION</t>
  </si>
  <si>
    <t>tags=31%, list=13%, signal=35%</t>
  </si>
  <si>
    <t>HP_ABNORMAL_CEREBRAL_ARTERY_MORPHOLOGY</t>
  </si>
  <si>
    <t>tags=31%, list=8%, signal=33%</t>
  </si>
  <si>
    <t>HP_ABNORMAL_ASCENDING_AORTA_MORPHOLOGY</t>
  </si>
  <si>
    <t>tags=55%, list=11%, signal=61%</t>
  </si>
  <si>
    <t>HP_ABNORMAL_SPINAL_MENINGEAL_MORPHOLOGY</t>
  </si>
  <si>
    <t>tags=59%, list=8%, signal=64%</t>
  </si>
  <si>
    <t>GOBP_ACTIVATION_OF_IMMUNE_RESPONSE</t>
  </si>
  <si>
    <t>tags=32%, list=11%, signal=35%</t>
  </si>
  <si>
    <t>GOBP_EMBRYONIC_SKELETAL_SYSTEM_MORPHOGENESIS</t>
  </si>
  <si>
    <t>tags=33%, list=12%, signal=38%</t>
  </si>
  <si>
    <t>HP_TRANSIENT_ISCHEMIC_ATTACK</t>
  </si>
  <si>
    <t>tags=41%, list=15%, signal=48%</t>
  </si>
  <si>
    <t>GOBP_RESPONSE_TO_CHEMOKINE</t>
  </si>
  <si>
    <t>HP_PERIPHERAL_ARTERIAL_STENOSIS</t>
  </si>
  <si>
    <t>tags=41%, list=8%, signal=44%</t>
  </si>
  <si>
    <t>GOBP_IMMUNE_RESPONSE_REGULATING_CELL_SURFACE_RECEPTOR_SIGNALING_PATHWAY</t>
  </si>
  <si>
    <t>tags=32%, list=12%, signal=36%</t>
  </si>
  <si>
    <t>GOBP_CHONDROCYTE_DIFFERENTIATION</t>
  </si>
  <si>
    <t>tags=36%, list=13%, signal=42%</t>
  </si>
  <si>
    <t>GOBP_PRODUCTION_OF_MOLECULAR_MEDIATOR_OF_IMMUNE_RESPONSE</t>
  </si>
  <si>
    <t>tags=29%, list=11%, signal=32%</t>
  </si>
  <si>
    <t>GOBP_DEFENSE_RESPONSE_TO_BACTERIUM</t>
  </si>
  <si>
    <t>tags=38%, list=14%, signal=44%</t>
  </si>
  <si>
    <t>GOMF_COLLAGEN_BINDING</t>
  </si>
  <si>
    <t>tags=46%, list=16%, signal=55%</t>
  </si>
  <si>
    <t>GOBP_ANTIBACTERIAL_HUMORAL_RESPONSE</t>
  </si>
  <si>
    <t>tags=43%, list=13%, signal=49%</t>
  </si>
  <si>
    <t>GOBP_POSITIVE_REGULATION_OF_SMOOTH_MUSCLE_CELL_PROLIFERATION</t>
  </si>
  <si>
    <t>GOBP_CARTILAGE_DEVELOPMENT</t>
  </si>
  <si>
    <t>tags=35%, list=13%, signal=40%</t>
  </si>
  <si>
    <t>GOCC_PLATELET_ALPHA_GRANULE_LUMEN</t>
  </si>
  <si>
    <t>tags=38%, list=12%, signal=42%</t>
  </si>
  <si>
    <t>GOMF_CHEMOKINE_BINDING</t>
  </si>
  <si>
    <t>tags=71%, list=22%, signal=92%</t>
  </si>
  <si>
    <t>GOMF_GROWTH_FACTOR_BINDING</t>
  </si>
  <si>
    <t>tags=29%, list=9%, signal=31%</t>
  </si>
  <si>
    <t>GOBP_POSITIVE_CHEMOTAXIS</t>
  </si>
  <si>
    <t>tags=43%, list=12%, signal=49%</t>
  </si>
  <si>
    <t>HP_DESCENDING_AORTIC_DISSECTION</t>
  </si>
  <si>
    <t>tags=67%, list=11%, signal=75%</t>
  </si>
  <si>
    <t>GOBP_REGULATION_OF_POSITIVE_CHEMOTAXIS</t>
  </si>
  <si>
    <t>tags=55%, list=12%, signal=62%</t>
  </si>
  <si>
    <t>GOBP_MESENCHYME_MORPHOGENESIS</t>
  </si>
  <si>
    <t>tags=35%, list=8%, signal=38%</t>
  </si>
  <si>
    <t>GOBP_CONNECTIVE_TISSUE_DEVELOPMENT</t>
  </si>
  <si>
    <t>tags=28%, list=9%, signal=31%</t>
  </si>
  <si>
    <t>HP_AORTIC_DISSECTION</t>
  </si>
  <si>
    <t>tags=36%, list=8%, signal=39%</t>
  </si>
  <si>
    <t>GOBP_POSITIVE_REGULATION_OF_ANTIGEN_RECEPTOR_MEDIATED_SIGNALING_PATHWAY</t>
  </si>
  <si>
    <t>tags=38%, list=9%, signal=41%</t>
  </si>
  <si>
    <t>GOBP_OVULATION_CYCLE</t>
  </si>
  <si>
    <t>tags=31%, list=7%, signal=34%</t>
  </si>
  <si>
    <t>GOBP_EXTERNAL_ENCAPSULATING_STRUCTURE_ORGANIZATION</t>
  </si>
  <si>
    <t>GOBP_NEGATIVE_REGULATION_OF_HEMOPOIESIS</t>
  </si>
  <si>
    <t>tags=39%, list=17%, signal=46%</t>
  </si>
  <si>
    <t>GOBP_HEART_VALVE_DEVELOPMENT</t>
  </si>
  <si>
    <t>tags=43%, list=17%, signal=52%</t>
  </si>
  <si>
    <t>HP_ABDOMINAL_AORTIC_ANEURYSM</t>
  </si>
  <si>
    <t>tags=50%, list=8%, signal=54%</t>
  </si>
  <si>
    <t>GOBP_EMBRYONIC_CRANIAL_SKELETON_MORPHOGENESIS</t>
  </si>
  <si>
    <t>GOBP_CENTRAL_NERVOUS_SYSTEM_PROJECTION_NEURON_AXONOGENESIS</t>
  </si>
  <si>
    <t>tags=31%, list=5%, signal=32%</t>
  </si>
  <si>
    <t>GOBP_LYMPHOCYTE_MEDIATED_IMMUNITY</t>
  </si>
  <si>
    <t>GOMF_STRUCTURAL_CONSTITUENT_OF_CHROMATIN</t>
  </si>
  <si>
    <t>tags=38%, list=17%, signal=45%</t>
  </si>
  <si>
    <t>HP_HYPEREXTENSIBLE_SKIN</t>
  </si>
  <si>
    <t>tags=28%, list=10%, signal=31%</t>
  </si>
  <si>
    <t>GOBP_REGULATION_OF_LYMPHOCYTE_DIFFERENTIATION</t>
  </si>
  <si>
    <t>tags=34%, list=16%, signal=39%</t>
  </si>
  <si>
    <t>HP_PNEUMOTHORAX</t>
  </si>
  <si>
    <t>tags=39%, list=8%, signal=42%</t>
  </si>
  <si>
    <t>GOMF_GROWTH_FACTOR_ACTIVITY</t>
  </si>
  <si>
    <t>tags=27%, list=10%, signal=30%</t>
  </si>
  <si>
    <t>HP_ABNORMAL_LEFT_VENTRICULAR_FUNCTION</t>
  </si>
  <si>
    <t>tags=23%, list=8%, signal=25%</t>
  </si>
  <si>
    <t>GOBP_COLLAGEN_FIBRIL_ORGANIZATION</t>
  </si>
  <si>
    <t>tags=52%, list=19%, signal=64%</t>
  </si>
  <si>
    <t>GOBP_T_CELL_DIFFERENTIATION</t>
  </si>
  <si>
    <t>tags=35%, list=16%, signal=41%</t>
  </si>
  <si>
    <t>GOBP_MONONUCLEAR_CELL_DIFFERENTIATION</t>
  </si>
  <si>
    <t>tags=31%, list=15%, signal=35%</t>
  </si>
  <si>
    <t>GOBP_VASCULAR_ASSOCIATED_SMOOTH_MUSCLE_CELL_PROLIFERATION</t>
  </si>
  <si>
    <t>tags=47%, list=15%, signal=55%</t>
  </si>
  <si>
    <t>GOBP_OSSIFICATION</t>
  </si>
  <si>
    <t>tags=29%, list=14%, signal=33%</t>
  </si>
  <si>
    <t>HP_CAROTID_ARTERY_DILATATION</t>
  </si>
  <si>
    <t>tags=62%, list=11%, signal=69%</t>
  </si>
  <si>
    <t>GOBP_ALPHA_BETA_T_CELL_ACTIVATION</t>
  </si>
  <si>
    <t>tags=39%, list=14%, signal=44%</t>
  </si>
  <si>
    <t>HP_LYMPHOMA</t>
  </si>
  <si>
    <t>tags=30%, list=12%, signal=34%</t>
  </si>
  <si>
    <t>GOBP_ORGAN_GROWTH</t>
  </si>
  <si>
    <t>tags=26%, list=10%, signal=28%</t>
  </si>
  <si>
    <t>GOBP_COLLAGEN_BIOSYNTHETIC_PROCESS</t>
  </si>
  <si>
    <t>tags=58%, list=21%, signal=73%</t>
  </si>
  <si>
    <t>HP_ABNORMAL_CARDIAC_VENTRICULAR_FUNCTION</t>
  </si>
  <si>
    <t>tags=24%, list=8%, signal=25%</t>
  </si>
  <si>
    <t>GOBP_POSITIVE_REGULATION_OF_SYNAPTIC_TRANSMISSION_GLUTAMATERGIC</t>
  </si>
  <si>
    <t>tags=44%, list=14%, signal=51%</t>
  </si>
  <si>
    <t>GOBP_B_CELL_PROLIFERATION</t>
  </si>
  <si>
    <t>GOBP_ADAPTIVE_IMMUNE_RESPONSE_BASED_ON_SOMATIC_RECOMBINATION_OF_IMMUNE_RECEPTORS_BUILT_FROM_IMMUNOGLOBULIN_SUPERFAMILY_DOMAINS</t>
  </si>
  <si>
    <t>tags=31%, list=11%, signal=34%</t>
  </si>
  <si>
    <t>GOBP_CARDIAC_EPITHELIAL_TO_MESENCHYMAL_TRANSITION</t>
  </si>
  <si>
    <t>GOMF_TRANSFORMING_GROWTH_FACTOR_BETA_BINDING</t>
  </si>
  <si>
    <t>tags=50%, list=12%, signal=57%</t>
  </si>
  <si>
    <t>HP_ISCHEMIC_STROKE</t>
  </si>
  <si>
    <t>tags=41%, list=8%, signal=45%</t>
  </si>
  <si>
    <t>GOBP_ARTERY_MORPHOGENESIS</t>
  </si>
  <si>
    <t>tags=24%, list=8%, signal=26%</t>
  </si>
  <si>
    <t>GOMF_EXTRACELLULAR_MATRIX_BINDING</t>
  </si>
  <si>
    <t>tags=38%, list=10%, signal=42%</t>
  </si>
  <si>
    <t>GOBP_ODONTOGENESIS</t>
  </si>
  <si>
    <t>tags=24%, list=7%, signal=25%</t>
  </si>
  <si>
    <t>GOBP_POSITIVE_REGULATION_OF_CYTOSOLIC_CALCIUM_ION_CONCENTRATION_INVOLVED_IN_PHOSPHOLIPASE_C_ACTIVATING_G_PROTEIN_COUPLED_SIGNALING_PATHWAY</t>
  </si>
  <si>
    <t>tags=50%, list=10%, signal=56%</t>
  </si>
  <si>
    <t>GOBP_CELLULAR_RESPONSE_TO_INTERLEUKIN_1</t>
  </si>
  <si>
    <t>tags=46%, list=17%, signal=55%</t>
  </si>
  <si>
    <t>GOBP_SKELETAL_SYSTEM_MORPHOGENESIS</t>
  </si>
  <si>
    <t>GOMF_C_C_CHEMOKINE_BINDING</t>
  </si>
  <si>
    <t>tags=58%, list=14%, signal=67%</t>
  </si>
  <si>
    <t>GOMF_HYALURONIC_ACID_BINDING</t>
  </si>
  <si>
    <t>tags=47%, list=8%, signal=51%</t>
  </si>
  <si>
    <t>GOBP_ARTERY_DEVELOPMENT</t>
  </si>
  <si>
    <t>GOBP_EPIDERMIS_MORPHOGENESIS</t>
  </si>
  <si>
    <t>HP_SUBARACHNOID_HEMORRHAGE</t>
  </si>
  <si>
    <t>GOBP_REGULATION_OF_LEUKOCYTE_DIFFERENTIATION</t>
  </si>
  <si>
    <t>tags=34%, list=17%, signal=40%</t>
  </si>
  <si>
    <t>GOBP_GLOMERULAR_MESANGIUM_DEVELOPMENT</t>
  </si>
  <si>
    <t>tags=47%, list=5%, signal=49%</t>
  </si>
  <si>
    <t>GOMF_PROMOTER_SPECIFIC_CHROMATIN_BINDING</t>
  </si>
  <si>
    <t>tags=22%, list=9%, signal=24%</t>
  </si>
  <si>
    <t>GOBP_PLATELET_DERIVED_GROWTH_FACTOR_RECEPTOR_SIGNALING_PATHWAY</t>
  </si>
  <si>
    <t>tags=43%, list=16%, signal=51%</t>
  </si>
  <si>
    <t>GOBP_ADENYLATE_CYCLASE_ACTIVATING_G_PROTEIN_COUPLED_RECEPTOR_SIGNALING_PATHWAY</t>
  </si>
  <si>
    <t>tags=41%, list=20%, signal=51%</t>
  </si>
  <si>
    <t>GOBP_POSITIVE_REGULATION_OF_T_CELL_RECEPTOR_SIGNALING_PATHWAY</t>
  </si>
  <si>
    <t>tags=44%, list=9%, signal=48%</t>
  </si>
  <si>
    <t>GOMF_CYTOKINE_ACTIVITY</t>
  </si>
  <si>
    <t>tags=29%, list=12%, signal=33%</t>
  </si>
  <si>
    <t>GOBP_CENTRAL_NERVOUS_SYSTEM_NEURON_AXONOGENESIS</t>
  </si>
  <si>
    <t>tags=50%, list=19%, signal=62%</t>
  </si>
  <si>
    <t>GOBP_OVULATION_CYCLE_PROCESS</t>
  </si>
  <si>
    <t>tags=36%, list=7%, signal=39%</t>
  </si>
  <si>
    <t>GOBP_REGULATION_OF_PHOSPHATIDYLINOSITOL_3_KINASE_ACTIVITY</t>
  </si>
  <si>
    <t>GOBP_TOLERANCE_INDUCTION</t>
  </si>
  <si>
    <t>tags=38%, list=10%, signal=43%</t>
  </si>
  <si>
    <t>GOBP_EPITHELIAL_TO_MESENCHYMAL_TRANSITION_INVOLVED_IN_ENDOCARDIAL_CUSHION_FORMATION</t>
  </si>
  <si>
    <t>tags=37%, list=8%, signal=40%</t>
  </si>
  <si>
    <t>GOBP_ENDOCARDIAL_CUSHION_FORMATION</t>
  </si>
  <si>
    <t>tags=31%, list=8%, signal=34%</t>
  </si>
  <si>
    <t>GOBP_ODONTOGENESIS_OF_DENTIN_CONTAINING_TOOTH</t>
  </si>
  <si>
    <t>tags=27%, list=7%, signal=28%</t>
  </si>
  <si>
    <t>GOBP_CRANIAL_SKELETAL_SYSTEM_DEVELOPMENT</t>
  </si>
  <si>
    <t>GOBP_AORTA_DEVELOPMENT</t>
  </si>
  <si>
    <t>GOMF_FIBRONECTIN_BINDING</t>
  </si>
  <si>
    <t>tags=45%, list=13%, signal=52%</t>
  </si>
  <si>
    <t>HP_ABNORMAL_PLEURA_MORPHOLOGY</t>
  </si>
  <si>
    <t>tags=26%, list=10%, signal=29%</t>
  </si>
  <si>
    <t>GOBP_REGULATION_OF_CD4_POSITIVE_ALPHA_BETA_T_CELL_ACTIVATION</t>
  </si>
  <si>
    <t>tags=34%, list=9%, signal=37%</t>
  </si>
  <si>
    <t>GOBP_REGULATION_OF_B_CELL_PROLIFERATION</t>
  </si>
  <si>
    <t>tags=30%, list=13%, signal=34%</t>
  </si>
  <si>
    <t>GOBP_POSITIVE_REGULATION_OF_SMOOTH_MUSCLE_CELL_MIGRATION</t>
  </si>
  <si>
    <t>tags=47%, list=16%, signal=56%</t>
  </si>
  <si>
    <t>GOBP_NEGATIVE_REGULATION_OF_SMOOTH_MUSCLE_CELL_PROLIFERATION</t>
  </si>
  <si>
    <t>tags=51%, list=17%, signal=61%</t>
  </si>
  <si>
    <t>GOBP_RESPIRATORY_SYSTEM_DEVELOPMENT</t>
  </si>
  <si>
    <t>tags=27%, list=13%, signal=30%</t>
  </si>
  <si>
    <t>GOCC_PLATELET_ALPHA_GRANULE</t>
  </si>
  <si>
    <t>tags=31%, list=12%, signal=35%</t>
  </si>
  <si>
    <t>GOMF_SULFUR_COMPOUND_BINDING</t>
  </si>
  <si>
    <t>tags=28%, list=12%, signal=31%</t>
  </si>
  <si>
    <t>GOCC_CYTOSOLIC_RIBOSOME</t>
  </si>
  <si>
    <t>tags=53%, list=24%, signal=70%</t>
  </si>
  <si>
    <t>GOBP_LEUKOCYTE_DIFFERENTIATION</t>
  </si>
  <si>
    <t>tags=30%, list=15%, signal=34%</t>
  </si>
  <si>
    <t>GOBP_POSITIVE_REGULATION_OF_ERK1_AND_ERK2_CASCADE</t>
  </si>
  <si>
    <t>tags=31%, list=13%, signal=36%</t>
  </si>
  <si>
    <t>GOBP_SKELETAL_SYSTEM_DEVELOPMENT</t>
  </si>
  <si>
    <t>tags=28%, list=13%, signal=31%</t>
  </si>
  <si>
    <t>GOBP_ROOF_OF_MOUTH_DEVELOPMENT</t>
  </si>
  <si>
    <t>GOBP_HEART_VALVE_MORPHOGENESIS</t>
  </si>
  <si>
    <t>tags=43%, list=17%, signal=51%</t>
  </si>
  <si>
    <t>GOBP_REGULATION_OF_ALPHA_BETA_T_CELL_ACTIVATION</t>
  </si>
  <si>
    <t>tags=35%, list=14%, signal=41%</t>
  </si>
  <si>
    <t>GOBP_ALPHA_BETA_T_CELL_DIFFERENTIATION</t>
  </si>
  <si>
    <t>tags=39%, list=13%, signal=44%</t>
  </si>
  <si>
    <t>GOBP_SEMI_LUNAR_VALVE_DEVELOPMENT</t>
  </si>
  <si>
    <t>GOBP_EXTRACELLULAR_MATRIX_DISASSEMBLY</t>
  </si>
  <si>
    <t>tags=32%, list=9%, signal=35%</t>
  </si>
  <si>
    <t>GOBP_CYTOPLASMIC_TRANSLATION</t>
  </si>
  <si>
    <t>tags=51%, list=26%, signal=68%</t>
  </si>
  <si>
    <t>GOBP_SMOOTH_MUSCLE_CELL_MIGRATION</t>
  </si>
  <si>
    <t>tags=46%, list=18%, signal=56%</t>
  </si>
  <si>
    <t>GOCC_CYTOSOLIC_LARGE_RIBOSOMAL_SUBUNIT</t>
  </si>
  <si>
    <t>tags=59%, list=24%, signal=78%</t>
  </si>
  <si>
    <t>GOBP_RESPONSE_TO_INTERLEUKIN_1</t>
  </si>
  <si>
    <t>tags=38%, list=13%, signal=43%</t>
  </si>
  <si>
    <t>GOBP_HEART_DEVELOPMENT</t>
  </si>
  <si>
    <t>tags=25%, list=13%, signal=28%</t>
  </si>
  <si>
    <t>GOBP_IMMUNE_RESPONSE_REGULATING_SIGNALING_PATHWAY</t>
  </si>
  <si>
    <t>tags=28%, list=13%, signal=32%</t>
  </si>
  <si>
    <t>GOBP_POSITIVE_REGULATION_OF_SYNAPSE_ASSEMBLY</t>
  </si>
  <si>
    <t>tags=48%, list=20%, signal=59%</t>
  </si>
  <si>
    <t>GOBP_REGULATION_OF_LIPID_KINASE_ACTIVITY</t>
  </si>
  <si>
    <t>tags=37%, list=15%, signal=44%</t>
  </si>
  <si>
    <t>GOBP_KIDNEY_MESENCHYME_DEVELOPMENT</t>
  </si>
  <si>
    <t>tags=47%, list=9%, signal=51%</t>
  </si>
  <si>
    <t>GOBP_FORELIMB_MORPHOGENESIS</t>
  </si>
  <si>
    <t>tags=58%, list=20%, signal=72%</t>
  </si>
  <si>
    <t>GOBP_NEGATIVE_REGULATION_OF_LEUKOCYTE_APOPTOTIC_PROCESS</t>
  </si>
  <si>
    <t>GOBP_POSITIVE_REGULATION_OF_CELL_ADHESION</t>
  </si>
  <si>
    <t>tags=29%, list=15%, signal=33%</t>
  </si>
  <si>
    <t>GOBP_METANEPHROS_DEVELOPMENT</t>
  </si>
  <si>
    <t>tags=30%, list=10%, signal=33%</t>
  </si>
  <si>
    <t>GOBP_REPRODUCTIVE_SYSTEM_DEVELOPMENT</t>
  </si>
  <si>
    <t>tags=21%, list=9%, signal=23%</t>
  </si>
  <si>
    <t>GOMF_METALLOENDOPEPTIDASE_ACTIVITY</t>
  </si>
  <si>
    <t>tags=35%, list=12%, signal=40%</t>
  </si>
  <si>
    <t>GOBP_ANTIMICROBIAL_HUMORAL_IMMUNE_RESPONSE_MEDIATED_BY_ANTIMICROBIAL_PEPTIDE</t>
  </si>
  <si>
    <t>GOBP_REGULATION_OF_RESPONSE_TO_REACTIVE_OXYGEN_SPECIES</t>
  </si>
  <si>
    <t>tags=47%, list=18%, signal=57%</t>
  </si>
  <si>
    <t>HP_ATROPHIC_SCARS</t>
  </si>
  <si>
    <t>GOBP_REGULATION_OF_HEMOPOIESIS</t>
  </si>
  <si>
    <t>tags=31%, list=17%, signal=36%</t>
  </si>
  <si>
    <t>GOBP_POSITIVE_REGULATION_OF_CELL_CELL_ADHESION</t>
  </si>
  <si>
    <t>tags=31%, list=15%, signal=36%</t>
  </si>
  <si>
    <t>GOBP_ACUTE_INFLAMMATORY_RESPONSE</t>
  </si>
  <si>
    <t>GOMF_CHEMOKINE_ACTIVITY</t>
  </si>
  <si>
    <t>tags=32%, list=3%, signal=33%</t>
  </si>
  <si>
    <t>GOMF_CYTOKINE_RECEPTOR_ACTIVITY</t>
  </si>
  <si>
    <t>tags=36%, list=14%, signal=42%</t>
  </si>
  <si>
    <t>GOBP_NEPHRON_DEVELOPMENT</t>
  </si>
  <si>
    <t>tags=28%, list=10%, signal=30%</t>
  </si>
  <si>
    <t>GOBP_RESPONSE_TO_GROWTH_HORMONE</t>
  </si>
  <si>
    <t>tags=32%, list=8%, signal=35%</t>
  </si>
  <si>
    <t>GOBP_NEGATIVE_REGULATION_OF_EPITHELIAL_CELL_DIFFERENTIATION</t>
  </si>
  <si>
    <t>tags=43%, list=18%, signal=53%</t>
  </si>
  <si>
    <t>GOBP_RESPONSE_TO_BMP</t>
  </si>
  <si>
    <t>tags=26%, list=11%, signal=29%</t>
  </si>
  <si>
    <t>GOBP_POSITIVE_REGULATION_OF_IMMUNE_RESPONSE</t>
  </si>
  <si>
    <t>tags=26%, list=11%, signal=28%</t>
  </si>
  <si>
    <t>GOCC_CONTRACTILE_FIBER</t>
  </si>
  <si>
    <t>tags=37%, list=16%, signal=44%</t>
  </si>
  <si>
    <t>GOBP_POSITIVE_REGULATION_OF_FIBROBLAST_PROLIFERATION</t>
  </si>
  <si>
    <t>tags=28%, list=8%, signal=30%</t>
  </si>
  <si>
    <t>GOBP_CELL_FATE_DETERMINATION</t>
  </si>
  <si>
    <t>tags=37%, list=18%, signal=45%</t>
  </si>
  <si>
    <t>GOBP_REGULATION_OF_CELLULAR_RESPONSE_TO_GROWTH_FACTOR_STIMULUS</t>
  </si>
  <si>
    <t>tags=26%, list=13%, signal=29%</t>
  </si>
  <si>
    <t>GOBP_MUSCLE_TISSUE_DEVELOPMENT</t>
  </si>
  <si>
    <t>GOBP_POSITIVE_REGULATION_OF_LEUKOCYTE_CELL_CELL_ADHESION</t>
  </si>
  <si>
    <t>GOBP_OSTEOBLAST_DIFFERENTIATION</t>
  </si>
  <si>
    <t>tags=25%, list=10%, signal=27%</t>
  </si>
  <si>
    <t>GOBP_HEART_GROWTH</t>
  </si>
  <si>
    <t>GOBP_NEGATIVE_REGULATION_OF_VASCULAR_ASSOCIATED_SMOOTH_MUSCLE_CELL_PROLIFERATION</t>
  </si>
  <si>
    <t>tags=48%, list=10%, signal=53%</t>
  </si>
  <si>
    <t>HP_WORMIAN_BONES</t>
  </si>
  <si>
    <t>tags=43%, list=15%, signal=50%</t>
  </si>
  <si>
    <t>HP_PERICARDITIS</t>
  </si>
  <si>
    <t>tags=29%, list=7%, signal=31%</t>
  </si>
  <si>
    <t>GOCC_ENDOPLASMIC_RETICULUM_LUMEN</t>
  </si>
  <si>
    <t>tags=38%, list=18%, signal=45%</t>
  </si>
  <si>
    <t>GOBP_T_CELL_SELECTION</t>
  </si>
  <si>
    <t>tags=45%, list=14%, signal=53%</t>
  </si>
  <si>
    <t>GOCC_ACTIN_FILAMENT_BUNDLE</t>
  </si>
  <si>
    <t>tags=41%, list=13%, signal=47%</t>
  </si>
  <si>
    <t>GOBP_REGULATION_OF_GLYCOPROTEIN_METABOLIC_PROCESS</t>
  </si>
  <si>
    <t>GOBP_EMBRYONIC_FORELIMB_MORPHOGENESIS</t>
  </si>
  <si>
    <t>tags=59%, list=20%, signal=74%</t>
  </si>
  <si>
    <t>GOBP_CHONDROCYTE_DEVELOPMENT</t>
  </si>
  <si>
    <t>tags=56%, list=17%, signal=67%</t>
  </si>
  <si>
    <t>GOCC_I_BAND</t>
  </si>
  <si>
    <t>tags=37%, list=14%, signal=42%</t>
  </si>
  <si>
    <t>GOBP_PHAGOCYTOSIS</t>
  </si>
  <si>
    <t>tags=26%, list=9%, signal=28%</t>
  </si>
  <si>
    <t>HP_NON_HODGKIN_LYMPHOMA</t>
  </si>
  <si>
    <t>tags=31%, list=9%, signal=34%</t>
  </si>
  <si>
    <t>GOBP_AORTA_MORPHOGENESIS</t>
  </si>
  <si>
    <t>GOMF_CORECEPTOR_ACTIVITY</t>
  </si>
  <si>
    <t>tags=60%, list=22%, signal=76%</t>
  </si>
  <si>
    <t>GOBP_REGULATION_OF_T_CELL_ACTIVATION</t>
  </si>
  <si>
    <t>tags=31%, list=17%, signal=37%</t>
  </si>
  <si>
    <t>GOBP_RESPONSE_TO_AMYLOID_BETA</t>
  </si>
  <si>
    <t>tags=50%, list=18%, signal=61%</t>
  </si>
  <si>
    <t>HP_CORONARY_ARTERY_ATHEROSCLEROSIS</t>
  </si>
  <si>
    <t>tags=29%, list=8%, signal=31%</t>
  </si>
  <si>
    <t>GOBP_NEGATIVE_REGULATION_OF_LYMPHOCYTE_DIFFERENTIATION</t>
  </si>
  <si>
    <t>tags=40%, list=16%, signal=47%</t>
  </si>
  <si>
    <t>GOBP_B_CELL_DIFFERENTIATION</t>
  </si>
  <si>
    <t>tags=43%, list=21%, signal=54%</t>
  </si>
  <si>
    <t>GOBP_POSITIVE_REGULATION_OF_CYTOSOLIC_CALCIUM_ION_CONCENTRATION</t>
  </si>
  <si>
    <t>HP_WRIST_FLEXION_CONTRACTURE</t>
  </si>
  <si>
    <t>GOMF_G_PROTEIN_COUPLED_CHEMOATTRACTANT_RECEPTOR_ACTIVITY</t>
  </si>
  <si>
    <t>tags=75%, list=25%, signal=100%</t>
  </si>
  <si>
    <t>GOBP_POSITIVE_REGULATION_OF_T_CELL_PROLIFERATION</t>
  </si>
  <si>
    <t>tags=34%, list=12%, signal=39%</t>
  </si>
  <si>
    <t>GOBP_CELL_DIFFERENTIATION_INVOLVED_IN_KIDNEY_DEVELOPMENT</t>
  </si>
  <si>
    <t>tags=38%, list=13%, signal=44%</t>
  </si>
  <si>
    <t>GOBP_DICARBOXYLIC_ACID_CATABOLIC_PROCESS</t>
  </si>
  <si>
    <t>GOBP_NEGATIVE_REGULATION_OF_B_CELL_ACTIVATION</t>
  </si>
  <si>
    <t>tags=32%, list=11%, signal=36%</t>
  </si>
  <si>
    <t>HP_MENINGITIS</t>
  </si>
  <si>
    <t>tags=34%, list=13%, signal=39%</t>
  </si>
  <si>
    <t>GOBP_POST_EMBRYONIC_ANIMAL_ORGAN_DEVELOPMENT</t>
  </si>
  <si>
    <t>tags=53%, list=14%, signal=61%</t>
  </si>
  <si>
    <t>GOBP_AORTIC_VALVE_MORPHOGENESIS</t>
  </si>
  <si>
    <t>tags=48%, list=17%, signal=58%</t>
  </si>
  <si>
    <t>GOCC_PROTEIN_COMPLEX_INVOLVED_IN_CELL_ADHESION</t>
  </si>
  <si>
    <t>HP_SPONDYLOLISTHESIS</t>
  </si>
  <si>
    <t>GOBP_CARDIAC_CHAMBER_MORPHOGENESIS</t>
  </si>
  <si>
    <t>tags=34%, list=16%, signal=40%</t>
  </si>
  <si>
    <t>GOCC_ACTOMYOSIN</t>
  </si>
  <si>
    <t>HP_HEMATOLOGICAL_NEOPLASM</t>
  </si>
  <si>
    <t>tags=29%, list=17%, signal=34%</t>
  </si>
  <si>
    <t>HP_ABNORMAL_CELL_PROLIFERATION</t>
  </si>
  <si>
    <t>tags=42%, list=15%, signal=49%</t>
  </si>
  <si>
    <t>GOBP_POSITIVE_REGULATION_OF_WOUND_HEALING</t>
  </si>
  <si>
    <t>tags=37%, list=12%, signal=42%</t>
  </si>
  <si>
    <t>GOBP_EPITHELIAL_CELL_DIFFERENTIATION_INVOLVED_IN_KIDNEY_DEVELOPMENT</t>
  </si>
  <si>
    <t>tags=42%, list=13%, signal=48%</t>
  </si>
  <si>
    <t>HP_ARACHNODACTYLY</t>
  </si>
  <si>
    <t>tags=25%, list=13%, signal=29%</t>
  </si>
  <si>
    <t>GOBP_NEGATIVE_REGULATION_OF_CARTILAGE_DEVELOPMENT</t>
  </si>
  <si>
    <t>tags=36%, list=9%, signal=39%</t>
  </si>
  <si>
    <t>GOMF_PEPTIDE_RECEPTOR_ACTIVITY</t>
  </si>
  <si>
    <t>tags=46%, list=22%, signal=59%</t>
  </si>
  <si>
    <t>HP_FOLLICULAR_HYPERKERATOSIS</t>
  </si>
  <si>
    <t>tags=47%, list=14%, signal=55%</t>
  </si>
  <si>
    <t>GOBP_POSITIVE_REGULATION_OF_STEM_CELL_DIFFERENTIATION</t>
  </si>
  <si>
    <t>tags=50%, list=19%, signal=61%</t>
  </si>
  <si>
    <t>HP_AORTIC_REGURGITATION</t>
  </si>
  <si>
    <t>tags=29%, list=13%, signal=33%</t>
  </si>
  <si>
    <t>HP_LACK_OF_SKIN_ELASTICITY</t>
  </si>
  <si>
    <t>tags=44%, list=19%, signal=55%</t>
  </si>
  <si>
    <t>GOBP_SARCOMERE_ORGANIZATION</t>
  </si>
  <si>
    <t>tags=34%, list=11%, signal=39%</t>
  </si>
  <si>
    <t>GOMF_CYTOKINE_RECEPTOR_BINDING</t>
  </si>
  <si>
    <t>tags=40%, list=22%, signal=50%</t>
  </si>
  <si>
    <t>GOBP_MUSCLE_CELL_MIGRATION</t>
  </si>
  <si>
    <t>tags=42%, list=19%, signal=51%</t>
  </si>
  <si>
    <t>GOBP_BONE_MINERALIZATION</t>
  </si>
  <si>
    <t>tags=34%, list=17%, signal=41%</t>
  </si>
  <si>
    <t>GOBP_POSITIVE_REGULATION_OF_HEART_GROWTH</t>
  </si>
  <si>
    <t>tags=36%, list=10%, signal=40%</t>
  </si>
  <si>
    <t>GOBP_REGULATION_OF_T_HELPER_CELL_DIFFERENTIATION</t>
  </si>
  <si>
    <t>GOCC_A_BAND</t>
  </si>
  <si>
    <t>tags=42%, list=14%, signal=49%</t>
  </si>
  <si>
    <t>HP_ESOPHAGITIS</t>
  </si>
  <si>
    <t>GOMF_ACTININ_BINDING</t>
  </si>
  <si>
    <t>tags=57%, list=13%, signal=66%</t>
  </si>
  <si>
    <t>HP_LYMPHOPENIA</t>
  </si>
  <si>
    <t>tags=39%, list=20%, signal=48%</t>
  </si>
  <si>
    <t>GOBP_T_CELL_ACTIVATION</t>
  </si>
  <si>
    <t>tags=32%, list=17%, signal=38%</t>
  </si>
  <si>
    <t>GOBP_REGULATION_OF_CHEMOTAXIS</t>
  </si>
  <si>
    <t>tags=26%, list=12%, signal=29%</t>
  </si>
  <si>
    <t>GOBP_PROTEOGLYCAN_BIOSYNTHETIC_PROCESS</t>
  </si>
  <si>
    <t>tags=33%, list=12%, signal=37%</t>
  </si>
  <si>
    <t>HP_CUTIS_MARMORATA</t>
  </si>
  <si>
    <t>tags=25%, list=11%, signal=28%</t>
  </si>
  <si>
    <t>GOBP_STRIATED_MUSCLE_TISSUE_DEVELOPMENT</t>
  </si>
  <si>
    <t>GOBP_REGULATION_OF_OSTEOBLAST_DIFFERENTIATION</t>
  </si>
  <si>
    <t>GOBP_REGULATION_OF_TRANSMEMBRANE_RECEPTOR_PROTEIN_SERINE_THREONINE_KINASE_SIGNALING_PATHWAY</t>
  </si>
  <si>
    <t>tags=23%, list=11%, signal=26%</t>
  </si>
  <si>
    <t>GOBP_INTEGRIN_ACTIVATION</t>
  </si>
  <si>
    <t>tags=54%, list=15%, signal=64%</t>
  </si>
  <si>
    <t>GOBP_POSITIVE_REGULATION_OF_PHOSPHATIDYLINOSITOL_3_KINASE_SIGNALING</t>
  </si>
  <si>
    <t>tags=30%, list=9%, signal=32%</t>
  </si>
  <si>
    <t>GOBP_LYMPHOCYTE_COSTIMULATION</t>
  </si>
  <si>
    <t>tags=37%, list=11%, signal=42%</t>
  </si>
  <si>
    <t>HP_LIPOATROPHY</t>
  </si>
  <si>
    <t>tags=28%, list=7%, signal=30%</t>
  </si>
  <si>
    <t>GOBP_INTRINSIC_APOPTOTIC_SIGNALING_PATHWAY_IN_RESPONSE_TO_ENDOPLASMIC_RETICULUM_STRESS</t>
  </si>
  <si>
    <t>tags=43%, list=18%, signal=52%</t>
  </si>
  <si>
    <t>GOBP_THYMIC_T_CELL_SELECTION</t>
  </si>
  <si>
    <t>GOBP_EMBRYONIC_ORGAN_DEVELOPMENT</t>
  </si>
  <si>
    <t>tags=24%, list=14%, signal=27%</t>
  </si>
  <si>
    <t>GOBP_POSITIVE_REGULATION_OF_TRANSFORMING_GROWTH_FACTOR_BETA_PRODUCTION</t>
  </si>
  <si>
    <t>GOBP_ADENYLATE_CYCLASE_MODULATING_G_PROTEIN_COUPLED_RECEPTOR_SIGNALING_PATHWAY</t>
  </si>
  <si>
    <t>tags=40%, list=20%, signal=50%</t>
  </si>
  <si>
    <t>GOBP_RESPONSE_TO_NITRIC_OXIDE</t>
  </si>
  <si>
    <t>tags=29%, list=8%, signal=32%</t>
  </si>
  <si>
    <t>GOBP_REGULATION_OF_EPITHELIAL_CELL_APOPTOTIC_PROCESS</t>
  </si>
  <si>
    <t>tags=36%, list=16%, signal=43%</t>
  </si>
  <si>
    <t>GOBP_LEUKOCYTE_CELL_CELL_ADHESION</t>
  </si>
  <si>
    <t>tags=28%, list=15%, signal=33%</t>
  </si>
  <si>
    <t>GOBP_POSITIVE_REGULATION_OF_CD4_POSITIVE_ALPHA_BETA_T_CELL_ACTIVATION</t>
  </si>
  <si>
    <t>tags=33%, list=8%, signal=36%</t>
  </si>
  <si>
    <t>GOBP_POSITIVE_REGULATION_OF_ENDOTHELIAL_CELL_APOPTOTIC_PROCESS</t>
  </si>
  <si>
    <t>tags=44%, list=8%, signal=48%</t>
  </si>
  <si>
    <t>GOBP_POSITIVE_REGULATION_OF_LEUKOCYTE_PROLIFERATION</t>
  </si>
  <si>
    <t>HP_RECURRENT_LOWER_RESPIRATORY_TRACT_INFECTIONS</t>
  </si>
  <si>
    <t>GOBP_REGULATION_OF_CD4_POSITIVE_ALPHA_BETA_T_CELL_DIFFERENTIATION</t>
  </si>
  <si>
    <t>tags=30%, list=9%, signal=33%</t>
  </si>
  <si>
    <t>GOMF_SIGNALING_RECEPTOR_REGULATOR_ACTIVITY</t>
  </si>
  <si>
    <t>tags=25%, list=12%, signal=28%</t>
  </si>
  <si>
    <t>HP_SUBCUTANEOUS_HEMORRHAGE</t>
  </si>
  <si>
    <t>tags=33%, list=17%, signal=39%</t>
  </si>
  <si>
    <t>GOBP_POSITIVE_REGULATION_OF_INTERLEUKIN_2_PRODUCTION</t>
  </si>
  <si>
    <t>tags=61%, list=25%, signal=81%</t>
  </si>
  <si>
    <t>GOBP_REGULATION_OF_STEM_CELL_PROLIFERATION</t>
  </si>
  <si>
    <t>tags=32%, list=12%, signal=37%</t>
  </si>
  <si>
    <t>HP_SLENDER_FINGER</t>
  </si>
  <si>
    <t>GOBP_TAXIS</t>
  </si>
  <si>
    <t>tags=27%, list=15%, signal=30%</t>
  </si>
  <si>
    <t>HP_ABNORMALITY_OF_BLOOD_VOLUME_HOMEOSTASIS</t>
  </si>
  <si>
    <t>tags=56%, list=11%, signal=63%</t>
  </si>
  <si>
    <t>GOBP_ERK1_AND_ERK2_CASCADE</t>
  </si>
  <si>
    <t>GOBP_NEGATIVE_REGULATION_OF_INTRINSIC_APOPTOTIC_SIGNALING_PATHWAY_IN_RESPONSE_TO_DNA_DAMAGE</t>
  </si>
  <si>
    <t>tags=34%, list=10%, signal=38%</t>
  </si>
  <si>
    <t>GOBP_MYOBLAST_PROLIFERATION</t>
  </si>
  <si>
    <t>tags=32%, list=7%, signal=34%</t>
  </si>
  <si>
    <t>GOBP_LEUKOCYTE_MEDIATED_IMMUNITY</t>
  </si>
  <si>
    <t>HP_JOINT_CONTRACTURES_INVOLVING_THE_JOINTS_OF_THE_FEET</t>
  </si>
  <si>
    <t>tags=41%, list=16%, signal=49%</t>
  </si>
  <si>
    <t>GOBP_SENSORY_SYSTEM_DEVELOPMENT</t>
  </si>
  <si>
    <t>tags=33%, list=19%, signal=40%</t>
  </si>
  <si>
    <t>GOBP_REGULATION_OF_BMP_SIGNALING_PATHWAY</t>
  </si>
  <si>
    <t>HP_ABNORMAL_AORTIC_VALVE_CUSP_MORPHOLOGY</t>
  </si>
  <si>
    <t>tags=36%, list=18%, signal=43%</t>
  </si>
  <si>
    <t>GOBP_CGMP_MEDIATED_SIGNALING</t>
  </si>
  <si>
    <t>tags=29%, list=6%, signal=30%</t>
  </si>
  <si>
    <t>GOBP_LEUKOCYTE_APOPTOTIC_PROCESS</t>
  </si>
  <si>
    <t>tags=36%, list=17%, signal=43%</t>
  </si>
  <si>
    <t>HP_MESOMELIA</t>
  </si>
  <si>
    <t>GOBP_POSITIVE_REGULATION_OF_ORGAN_GROWTH</t>
  </si>
  <si>
    <t>tags=31%, list=10%, signal=35%</t>
  </si>
  <si>
    <t>GOBP_UROGENITAL_SYSTEM_DEVELOPMENT</t>
  </si>
  <si>
    <t>tags=31%, list=18%, signal=37%</t>
  </si>
  <si>
    <t>GOBP_REGULATION_OF_ASTROCYTE_DIFFERENTIATION</t>
  </si>
  <si>
    <t>tags=33%, list=5%, signal=35%</t>
  </si>
  <si>
    <t>GOBP_ENDOCARDIAL_CUSHION_MORPHOGENESIS</t>
  </si>
  <si>
    <t>tags=43%, list=20%, signal=54%</t>
  </si>
  <si>
    <t>GOBP_TRANSFORMING_GROWTH_FACTOR_BETA_PRODUCTION</t>
  </si>
  <si>
    <t>GOBP_DEVELOPMENT_OF_PRIMARY_SEXUAL_CHARACTERISTICS</t>
  </si>
  <si>
    <t>GOBP_POSITIVE_REGULATION_OF_RESPONSE_TO_WOUNDING</t>
  </si>
  <si>
    <t>GOBP_RETINA_VASCULATURE_DEVELOPMENT_IN_CAMERA_TYPE_EYE</t>
  </si>
  <si>
    <t>tags=33%, list=7%, signal=36%</t>
  </si>
  <si>
    <t>HP_ATRIAL_ARRHYTHMIA</t>
  </si>
  <si>
    <t>tags=33%, list=11%, signal=37%</t>
  </si>
  <si>
    <t>GOBP_MUSCLE_ORGAN_DEVELOPMENT</t>
  </si>
  <si>
    <t>GOBP_T_CELL_DIFFERENTIATION_IN_THYMUS</t>
  </si>
  <si>
    <t>GOBP_SYNAPSE_MATURATION</t>
  </si>
  <si>
    <t>tags=57%, list=26%, signal=77%</t>
  </si>
  <si>
    <t>GOBP_POSITIVE_REGULATION_OF_NITRIC_OXIDE_SYNTHASE_BIOSYNTHETIC_PROCESS</t>
  </si>
  <si>
    <t>tags=53%, list=14%, signal=62%</t>
  </si>
  <si>
    <t>GOBP_REGULATION_OF_INSULIN_LIKE_GROWTH_FACTOR_RECEPTOR_SIGNALING_PATHWAY</t>
  </si>
  <si>
    <t>HP_ABNORMALITY_OF_THE_CALCANEUS</t>
  </si>
  <si>
    <t>tags=40%, list=17%, signal=48%</t>
  </si>
  <si>
    <t>GOBP_NEUROEPITHELIAL_CELL_DIFFERENTIATION</t>
  </si>
  <si>
    <t>tags=52%, list=18%, signal=64%</t>
  </si>
  <si>
    <t>HP_OSTEOARTHRITIS</t>
  </si>
  <si>
    <t>tags=24%, list=9%, signal=27%</t>
  </si>
  <si>
    <t>GOBP_CELLULAR_RESPONSE_TO_BIOTIC_STIMULUS</t>
  </si>
  <si>
    <t>GOBP_DIGESTIVE_SYSTEM_DEVELOPMENT</t>
  </si>
  <si>
    <t>tags=27%, list=12%, signal=31%</t>
  </si>
  <si>
    <t>HP_KNEE_FLEXION_CONTRACTURE</t>
  </si>
  <si>
    <t>tags=31%, list=14%, signal=36%</t>
  </si>
  <si>
    <t>GOBP_ENDOTHELIUM_DEVELOPMENT</t>
  </si>
  <si>
    <t>GOBP_REGULATION_OF_FIBROBLAST_GROWTH_FACTOR_RECEPTOR_SIGNALING_PATHWAY</t>
  </si>
  <si>
    <t>HP_BRUISING_SUSCEPTIBILITY</t>
  </si>
  <si>
    <t>GOBP_RESPONSE_TO_FIBROBLAST_GROWTH_FACTOR</t>
  </si>
  <si>
    <t>tags=33%, list=13%, signal=37%</t>
  </si>
  <si>
    <t>HP_RECURRENT_INFECTION_OF_THE_GASTROINTESTINAL_TRACT</t>
  </si>
  <si>
    <t>GOBP_FACE_MORPHOGENESIS</t>
  </si>
  <si>
    <t>GOBP_REGULATION_OF_COLLAGEN_METABOLIC_PROCESS</t>
  </si>
  <si>
    <t>tags=47%, list=21%, signal=59%</t>
  </si>
  <si>
    <t>GOBP_STRIATED_MUSCLE_CELL_DEVELOPMENT</t>
  </si>
  <si>
    <t>GOBP_POSITIVE_REGULATION_OF_LIPID_KINASE_ACTIVITY</t>
  </si>
  <si>
    <t>tags=19%, list=4%, signal=19%</t>
  </si>
  <si>
    <t>GOBP_REGULATION_OF_ORGAN_GROWTH</t>
  </si>
  <si>
    <t>tags=23%, list=10%, signal=26%</t>
  </si>
  <si>
    <t>GOBP_REGULATION_OF_MIRNA_TRANSCRIPTION</t>
  </si>
  <si>
    <t>GOBP_REGULATION_OF_EXTRACELLULAR_MATRIX_ORGANIZATION</t>
  </si>
  <si>
    <t>HP_SEVERE_INFECTION</t>
  </si>
  <si>
    <t>GOBP_ACUTE_PHASE_RESPONSE</t>
  </si>
  <si>
    <t>tags=37%, list=17%, signal=44%</t>
  </si>
  <si>
    <t>GOCC_SARCOPLASM</t>
  </si>
  <si>
    <t>GOBP_NEGATIVE_REGULATION_OF_CELLULAR_RESPONSE_TO_GROWTH_FACTOR_STIMULUS</t>
  </si>
  <si>
    <t>GOBP_NUCLEOSOME_ASSEMBLY</t>
  </si>
  <si>
    <t>tags=36%, list=18%, signal=44%</t>
  </si>
  <si>
    <t>HP_DELAYED_CRANIAL_SUTURE_CLOSURE</t>
  </si>
  <si>
    <t>tags=32%, list=15%, signal=37%</t>
  </si>
  <si>
    <t>GOBP_CELLULAR_RESPONSE_TO_GLUCOSE_STARVATION</t>
  </si>
  <si>
    <t>tags=53%, list=22%, signal=67%</t>
  </si>
  <si>
    <t>GOBP_POSITIVE_REGULATION_OF_CYTOKINE_PRODUCTION</t>
  </si>
  <si>
    <t>GOBP_REGULATION_OF_STEM_CELL_DIFFERENTIATION</t>
  </si>
  <si>
    <t>tags=33%, list=19%, signal=41%</t>
  </si>
  <si>
    <t>HP_ABNORMAL_PERISTALSIS</t>
  </si>
  <si>
    <t>GOBP_CARDIAC_CHAMBER_DEVELOPMENT</t>
  </si>
  <si>
    <t>tags=30%, list=16%, signal=36%</t>
  </si>
  <si>
    <t>GOBP_MESODERM_DEVELOPMENT</t>
  </si>
  <si>
    <t>tags=32%, list=16%, signal=37%</t>
  </si>
  <si>
    <t>GOBP_CD4_POSITIVE_ALPHA_BETA_T_CELL_ACTIVATION</t>
  </si>
  <si>
    <t>HP_UNUSUAL_INFECTION_BY_ANATOMICAL_SITE</t>
  </si>
  <si>
    <t>HP_ULNAR_DEVIATION_OF_THE_HAND_OR_OF_FINGERS_OF_THE_HAND</t>
  </si>
  <si>
    <t>tags=26%, list=15%, signal=30%</t>
  </si>
  <si>
    <t>GOBP_NEGATIVE_REGULATION_OF_T_CELL_DIFFERENTIATION</t>
  </si>
  <si>
    <t>tags=41%, list=16%, signal=48%</t>
  </si>
  <si>
    <t>GOBP_POSITIVE_T_CELL_SELECTION</t>
  </si>
  <si>
    <t>tags=47%, list=13%, signal=54%</t>
  </si>
  <si>
    <t>GOBP_CELL_ADHESION_MEDIATED_BY_INTEGRIN</t>
  </si>
  <si>
    <t>tags=39%, list=16%, signal=46%</t>
  </si>
  <si>
    <t>GOBP_INSULIN_LIKE_GROWTH_FACTOR_RECEPTOR_SIGNALING_PATHWAY</t>
  </si>
  <si>
    <t>tags=34%, list=13%, signal=40%</t>
  </si>
  <si>
    <t>GOBP_REGULATION_OF_EPITHELIAL_CELL_DIFFERENTIATION</t>
  </si>
  <si>
    <t>tags=42%, list=23%, signal=54%</t>
  </si>
  <si>
    <t>GOBP_NEGATIVE_REGULATION_OF_REPRODUCTIVE_PROCESS</t>
  </si>
  <si>
    <t>tags=32%, list=10%, signal=35%</t>
  </si>
  <si>
    <t>GOBP_WOUND_HEALING</t>
  </si>
  <si>
    <t>GOBP_REGULATION_OF_MIRNA_METABOLIC_PROCESS</t>
  </si>
  <si>
    <t>GOBP_ENDOTHELIAL_CELL_APOPTOTIC_PROCESS</t>
  </si>
  <si>
    <t>tags=37%, list=13%, signal=42%</t>
  </si>
  <si>
    <t>GOBP_RESPONSE_TO_NERVE_GROWTH_FACTOR</t>
  </si>
  <si>
    <t>tags=25%, list=4%, signal=26%</t>
  </si>
  <si>
    <t>GOBP_TRABECULA_MORPHOGENESIS</t>
  </si>
  <si>
    <t>tags=41%, list=20%, signal=52%</t>
  </si>
  <si>
    <t>GOBP_METANEPHRIC_NEPHRON_DEVELOPMENT</t>
  </si>
  <si>
    <t>GOCC_T_CELL_RECEPTOR_COMPLEX</t>
  </si>
  <si>
    <t>GOBP_POSITIVE_REGULATION_OF_CHEMOTAXIS</t>
  </si>
  <si>
    <t>HP_GINGIVAL_BLEEDING</t>
  </si>
  <si>
    <t>tags=43%, list=16%, signal=52%</t>
  </si>
  <si>
    <t>GOBP_CYTOKINE_MEDIATED_SIGNALING_PATHWAY</t>
  </si>
  <si>
    <t>tags=26%, list=14%, signal=29%</t>
  </si>
  <si>
    <t>GOMF_E_BOX_BINDING</t>
  </si>
  <si>
    <t>GOMF_CHEMOKINE_RECEPTOR_BINDING</t>
  </si>
  <si>
    <t>tags=38%, list=14%, signal=45%</t>
  </si>
  <si>
    <t>GOBP_HEART_MORPHOGENESIS</t>
  </si>
  <si>
    <t>tags=26%, list=13%, signal=30%</t>
  </si>
  <si>
    <t>GOBP_POSITIVE_REGULATION_OF_LYMPHOCYTE_DIFFERENTIATION</t>
  </si>
  <si>
    <t>GOBP_REGULATION_OF_CELL_CELL_ADHESION</t>
  </si>
  <si>
    <t>tags=27%, list=14%, signal=30%</t>
  </si>
  <si>
    <t>GOBP_DEVELOPMENT_OF_PRIMARY_FEMALE_SEXUAL_CHARACTERISTICS</t>
  </si>
  <si>
    <t>tags=25%, list=9%, signal=27%</t>
  </si>
  <si>
    <t>GOBP_NEURON_PROJECTION_GUIDANCE</t>
  </si>
  <si>
    <t>tags=17%, list=7%, signal=18%</t>
  </si>
  <si>
    <t>GOBP_RESPONSE_TO_WOUNDING</t>
  </si>
  <si>
    <t>tags=28%, list=15%, signal=32%</t>
  </si>
  <si>
    <t>GOBP_CELL_CHEMOTAXIS</t>
  </si>
  <si>
    <t>GOBP_REGULATION_OF_T_HELPER_1_TYPE_IMMUNE_RESPONSE</t>
  </si>
  <si>
    <t>tags=46%, list=14%, signal=53%</t>
  </si>
  <si>
    <t>GOBP_REGULATION_OF_TOLERANCE_INDUCTION</t>
  </si>
  <si>
    <t>tags=33%, list=9%, signal=37%</t>
  </si>
  <si>
    <t>GOBP_EPITHELIAL_CELL_APOPTOTIC_PROCESS</t>
  </si>
  <si>
    <t>HP_INGUINAL_HERNIA</t>
  </si>
  <si>
    <t>tags=26%, list=14%, signal=30%</t>
  </si>
  <si>
    <t>GOMF_LAMIN_BINDING</t>
  </si>
  <si>
    <t>tags=60%, list=19%, signal=74%</t>
  </si>
  <si>
    <t>GOBP_REGULATION_OF_ENDOTHELIAL_CELL_DIFFERENTIATION</t>
  </si>
  <si>
    <t>tags=38%, list=16%, signal=45%</t>
  </si>
  <si>
    <t>GOBP_NEUROTROPHIN_SIGNALING_PATHWAY</t>
  </si>
  <si>
    <t>GOBP_OVULATION</t>
  </si>
  <si>
    <t>tags=79%, list=24%, signal=103%</t>
  </si>
  <si>
    <t>GOBP_REGULATION_OF_CARDIAC_MUSCLE_CONTRACTION_BY_REGULATION_OF_THE_RELEASE_OF_SEQUESTERED_CALCIUM_ION</t>
  </si>
  <si>
    <t>tags=26%, list=4%, signal=27%</t>
  </si>
  <si>
    <t>GOBP_POSITIVE_REGULATION_OF_HEMOPOIESIS</t>
  </si>
  <si>
    <t>GOBP_REGULATION_OF_EXTRINSIC_APOPTOTIC_SIGNALING_PATHWAY_VIA_DEATH_DOMAIN_RECEPTORS</t>
  </si>
  <si>
    <t>GOBP_REGULATION_OF_ALPHA_BETA_T_CELL_DIFFERENTIATION</t>
  </si>
  <si>
    <t>tags=27%, list=9%, signal=29%</t>
  </si>
  <si>
    <t>GOBP_VASCULAR_ASSOCIATED_SMOOTH_MUSCLE_CELL_MIGRATION</t>
  </si>
  <si>
    <t>tags=35%, list=10%, signal=39%</t>
  </si>
  <si>
    <t>GOBP_REGULATION_OF_LEUKOCYTE_PROLIFERATION</t>
  </si>
  <si>
    <t>GOBP_SEX_DIFFERENTIATION</t>
  </si>
  <si>
    <t>tags=19%, list=9%, signal=20%</t>
  </si>
  <si>
    <t>GOBP_FORMATION_OF_PRIMARY_GERM_LAYER</t>
  </si>
  <si>
    <t>tags=36%, list=16%, signal=42%</t>
  </si>
  <si>
    <t>HP_ABNORMALLY_LAX_OR_HYPEREXTENSIBLE_SKIN</t>
  </si>
  <si>
    <t>GOBP_POSITIVE_REGULATION_OF_EPITHELIAL_CELL_APOPTOTIC_PROCESS</t>
  </si>
  <si>
    <t>tags=42%, list=15%, signal=50%</t>
  </si>
  <si>
    <t>GOBP_REGULATION_OF_RESPONSE_TO_WOUNDING</t>
  </si>
  <si>
    <t>GOBP_ACUTE_INFLAMMATORY_RESPONSE_TO_ANTIGENIC_STIMULUS</t>
  </si>
  <si>
    <t>tags=39%, list=6%, signal=41%</t>
  </si>
  <si>
    <t>GOBP_T_HELPER_1_TYPE_IMMUNE_RESPONSE</t>
  </si>
  <si>
    <t>tags=48%, list=14%, signal=55%</t>
  </si>
  <si>
    <t>GOBP_VASCULAR_ASSOCIATED_SMOOTH_MUSCLE_CELL_DIFFERENTIATION</t>
  </si>
  <si>
    <t>GOBP_TETRAHYDROFOLATE_METABOLIC_PROCESS</t>
  </si>
  <si>
    <t>tags=25%, list=7%, signal=27%</t>
  </si>
  <si>
    <t>GOBP_POSITIVE_REGULATION_OF_CELL_MIGRATION_INVOLVED_IN_SPROUTING_ANGIOGENESIS</t>
  </si>
  <si>
    <t>tags=19%, list=7%, signal=20%</t>
  </si>
  <si>
    <t>GOBP_MESENCHYMAL_CELL_PROLIFERATION</t>
  </si>
  <si>
    <t>GOBP_REGULATORY_T_CELL_DIFFERENTIATION</t>
  </si>
  <si>
    <t>GOBP_EXOCRINE_SYSTEM_DEVELOPMENT</t>
  </si>
  <si>
    <t>HP_ABNORMALITY_OF_THE_MAXILLA</t>
  </si>
  <si>
    <t>HP_ABNORMAL_SHARPEY_FIBER_MORPHOLOGY</t>
  </si>
  <si>
    <t>tags=46%, list=23%, signal=60%</t>
  </si>
  <si>
    <t>GOBP_CARDIAC_CELL_DEVELOPMENT</t>
  </si>
  <si>
    <t>HP_ABNORMAL_PERICARDIUM_MORPHOLOGY</t>
  </si>
  <si>
    <t>HP_RECURRENT_PNEUMONIA</t>
  </si>
  <si>
    <t>tags=28%, list=12%, signal=32%</t>
  </si>
  <si>
    <t>GOBP_POST_EMBRYONIC_DEVELOPMENT</t>
  </si>
  <si>
    <t>tags=29%, list=14%, signal=34%</t>
  </si>
  <si>
    <t>GOBP_CELLULAR_RESPONSE_TO_AMYLOID_BETA</t>
  </si>
  <si>
    <t>tags=47%, list=18%, signal=58%</t>
  </si>
  <si>
    <t>GOBP_MACROPHAGE_MIGRATION</t>
  </si>
  <si>
    <t>GOCC_RECEPTOR_COMPLEX</t>
  </si>
  <si>
    <t>GOCC_CELL_SUBSTRATE_JUNCTION</t>
  </si>
  <si>
    <t>tags=30%, list=16%, signal=35%</t>
  </si>
  <si>
    <t>GOBP_CARDIAC_VENTRICLE_MORPHOGENESIS</t>
  </si>
  <si>
    <t>GOBP_REGULATION_OF_LEUKOCYTE_APOPTOTIC_PROCESS</t>
  </si>
  <si>
    <t>tags=39%, list=17%, signal=47%</t>
  </si>
  <si>
    <t>GOBP_CELL_PROLIFERATION_INVOLVED_IN_KIDNEY_DEVELOPMENT</t>
  </si>
  <si>
    <t>GOBP_SENSORY_ORGAN_DEVELOPMENT</t>
  </si>
  <si>
    <t>tags=29%, list=19%, signal=34%</t>
  </si>
  <si>
    <t>GOBP_SALIVARY_GLAND_DEVELOPMENT</t>
  </si>
  <si>
    <t>tags=29%, list=9%, signal=32%</t>
  </si>
  <si>
    <t>GOBP_POSITIVE_REGULATION_OF_MIRNA_METABOLIC_PROCESS</t>
  </si>
  <si>
    <t>HP_ASCENDING_TUBULAR_AORTA_ANEURYSM</t>
  </si>
  <si>
    <t>GOMF_CHROMATIN_DNA_BINDING</t>
  </si>
  <si>
    <t>tags=28%, list=17%, signal=34%</t>
  </si>
  <si>
    <t>GOBP_KERATINOCYTE_MIGRATION</t>
  </si>
  <si>
    <t>GOBP_COLLAGEN_METABOLIC_PROCESS</t>
  </si>
  <si>
    <t>tags=43%, list=19%, signal=53%</t>
  </si>
  <si>
    <t>GOBP_INNERVATION</t>
  </si>
  <si>
    <t>tags=38%, list=8%, signal=41%</t>
  </si>
  <si>
    <t>GOBP_PROGRAMMED_CELL_DEATH_INVOLVED_IN_CELL_DEVELOPMENT</t>
  </si>
  <si>
    <t>GOBP_BONE_DEVELOPMENT</t>
  </si>
  <si>
    <t>tags=27%, list=13%, signal=31%</t>
  </si>
  <si>
    <t>GOBP_NEGATIVE_REGULATION_OF_CELL_GROWTH</t>
  </si>
  <si>
    <t>tags=18%, list=8%, signal=19%</t>
  </si>
  <si>
    <t>GOBP_RESPONSE_TO_MOLECULE_OF_BACTERIAL_ORIGIN</t>
  </si>
  <si>
    <t>GOBP_CELLULAR_RESPONSE_TO_VASCULAR_ENDOTHELIAL_GROWTH_FACTOR_STIMULUS</t>
  </si>
  <si>
    <t>HP_GASTROINTESTINAL_OBSTRUCTION</t>
  </si>
  <si>
    <t>tags=25%, list=14%, signal=28%</t>
  </si>
  <si>
    <t>GOCC_COLLAGEN_TRIMER</t>
  </si>
  <si>
    <t>GOBP_POSITIVE_REGULATION_OF_RESPONSE_TO_EXTERNAL_STIMULUS</t>
  </si>
  <si>
    <t>tags=32%, list=18%, signal=38%</t>
  </si>
  <si>
    <t>GOBP_AXONEMAL_DYNEIN_COMPLEX_ASSEMBLY</t>
  </si>
  <si>
    <t>tags=68%, list=33%, signal=101%</t>
  </si>
  <si>
    <t>GOBP_GLOMERULAR_EPITHELIUM_DEVELOPMENT</t>
  </si>
  <si>
    <t>tags=45%, list=16%, signal=54%</t>
  </si>
  <si>
    <t>GOBP_POSITIVE_REGULATION_OF_EPITHELIAL_CELL_PROLIFERATION</t>
  </si>
  <si>
    <t>GOBP_INTRACELLULAR_LIPID_TRANSPORT</t>
  </si>
  <si>
    <t>tags=45%, list=14%, signal=52%</t>
  </si>
  <si>
    <t>GOBP_REGULATION_OF_PLASMA_MEMBRANE_ORGANIZATION</t>
  </si>
  <si>
    <t>GOBP_LYSOSOMAL_LUMEN_ACIDIFICATION</t>
  </si>
  <si>
    <t>tags=70%, list=19%, signal=86%</t>
  </si>
  <si>
    <t>GOBP_VACUOLAR_ACIDIFICATION</t>
  </si>
  <si>
    <t>tags=68%, list=19%, signal=83%</t>
  </si>
  <si>
    <t>Tags</t>
  </si>
  <si>
    <t>List</t>
  </si>
  <si>
    <t>Signal</t>
  </si>
  <si>
    <t>Leading Edge</t>
  </si>
  <si>
    <t>Tags_</t>
  </si>
  <si>
    <t>List_</t>
  </si>
  <si>
    <t>Signal_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</si>
</sst>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8E390-DFF5-1644-9F85-D56E408DE113}" name="Table1" displayName="Table1" ref="A2:M404" totalsRowShown="0">
  <autoFilter ref="A2:M404" xr:uid="{89A8E390-DFF5-1644-9F85-D56E408DE113}"/>
  <tableColumns count="13">
    <tableColumn id="1" xr3:uid="{B30ED83F-C981-C049-A56C-1741B1A15767}" name="NAME"/>
    <tableColumn id="2" xr3:uid="{557944AA-9F42-8949-846E-0190FAA38104}" name="SIZE"/>
    <tableColumn id="3" xr3:uid="{DC0A727D-8EA5-1441-8299-D48E906E014D}" name="ES"/>
    <tableColumn id="4" xr3:uid="{5D6E0D4F-6B20-C245-9C66-E80283CC1C10}" name="NES"/>
    <tableColumn id="5" xr3:uid="{02379D7A-FAFD-534E-A487-3CE423932AED}" name="FDR q-val"/>
    <tableColumn id="6" xr3:uid="{942CA936-BDD6-6A4A-A4B8-62194AB09CE5}" name="RANK AT MAX"/>
    <tableColumn id="7" xr3:uid="{07E73FAB-4EB5-C34D-809E-EDE118860E47}" name="LEADING EDGE"/>
    <tableColumn id="9" xr3:uid="{E488A370-2786-3E42-8316-3BB46305FC28}" name="Tags_" dataDxfId="5">
      <calculatedColumnFormula array="1">INDEX(_xlfn.TEXTSPLIT(Table1[[#This Row],[LEADING EDGE]],", ","\n",TRUE),1)</calculatedColumnFormula>
    </tableColumn>
    <tableColumn id="10" xr3:uid="{F8654F89-FE0F-3E4C-904C-FB22242921A4}" name="List_" dataDxfId="4">
      <calculatedColumnFormula array="1">INDEX(_xlfn.TEXTSPLIT(Table1[[#This Row],[LEADING EDGE]],", ","\n",TRUE),2)</calculatedColumnFormula>
    </tableColumn>
    <tableColumn id="11" xr3:uid="{0C003192-50C4-0A43-884E-D2685CA05000}" name="Signal_" dataDxfId="3">
      <calculatedColumnFormula array="1">INDEX(_xlfn.TEXTSPLIT(Table1[[#This Row],[LEADING EDGE]],", ","\n",TRUE),3)</calculatedColumnFormula>
    </tableColumn>
    <tableColumn id="12" xr3:uid="{AF7DE4A2-7676-B041-A073-BA9818A607E9}" name="Tags" dataDxfId="2">
      <calculatedColumnFormula>RIGHT(Table1[[#This Row],[Tags_]],LEN(Table1[[#This Row],[Tags_]])-FIND("=",Table1[[#This Row],[Tags_]]))</calculatedColumnFormula>
    </tableColumn>
    <tableColumn id="13" xr3:uid="{71AFA1A6-8FD1-6A4B-88FA-BA7F496B49B0}" name="List" dataDxfId="1">
      <calculatedColumnFormula>RIGHT(Table1[[#This Row],[List_]],LEN(Table1[[#This Row],[List_]])-FIND("=",Table1[[#This Row],[List_]]))</calculatedColumnFormula>
    </tableColumn>
    <tableColumn id="14" xr3:uid="{4DABA4F1-ADAD-B644-95DD-552368A0C2EA}" name="Signal" dataDxfId="0">
      <calculatedColumnFormula>RIGHT(Table1[[#This Row],[Signal_]],LEN(Table1[[#This Row],[Signal_]])-FIND("=",Table1[[#This Row],[Signal_]]))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F8AA-30A8-47A3-A128-9154EA99D4E6}">
  <dimension ref="A1:M404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72.83203125" customWidth="1"/>
    <col min="2" max="2" width="6.5" customWidth="1"/>
    <col min="3" max="3" width="11.1640625" bestFit="1" customWidth="1"/>
    <col min="4" max="4" width="10.1640625" bestFit="1" customWidth="1"/>
    <col min="5" max="5" width="12.1640625" bestFit="1" customWidth="1"/>
    <col min="6" max="6" width="14.33203125" customWidth="1"/>
    <col min="7" max="7" width="26.33203125" hidden="1" customWidth="1"/>
    <col min="8" max="10" width="0" hidden="1" customWidth="1"/>
  </cols>
  <sheetData>
    <row r="1" spans="1:13" x14ac:dyDescent="0.2">
      <c r="K1" t="s">
        <v>726</v>
      </c>
    </row>
    <row r="2" spans="1:13" x14ac:dyDescent="0.2">
      <c r="A2" t="s">
        <v>0</v>
      </c>
      <c r="B2" t="s">
        <v>3</v>
      </c>
      <c r="C2" t="s">
        <v>4</v>
      </c>
      <c r="D2" t="s">
        <v>5</v>
      </c>
      <c r="E2" t="s">
        <v>7</v>
      </c>
      <c r="F2" t="s">
        <v>9</v>
      </c>
      <c r="G2" t="s">
        <v>10</v>
      </c>
      <c r="H2" t="s">
        <v>727</v>
      </c>
      <c r="I2" t="s">
        <v>728</v>
      </c>
      <c r="J2" t="s">
        <v>729</v>
      </c>
      <c r="K2" t="s">
        <v>723</v>
      </c>
      <c r="L2" t="s">
        <v>724</v>
      </c>
      <c r="M2" t="s">
        <v>725</v>
      </c>
    </row>
    <row r="3" spans="1:13" x14ac:dyDescent="0.2">
      <c r="A3" t="s">
        <v>11</v>
      </c>
      <c r="B3">
        <v>73</v>
      </c>
      <c r="C3" s="2">
        <v>0.87297230000000003</v>
      </c>
      <c r="D3" s="2">
        <v>2.9475706000000002</v>
      </c>
      <c r="E3" s="1">
        <v>0</v>
      </c>
      <c r="F3">
        <v>1515</v>
      </c>
      <c r="G3" t="s">
        <v>13</v>
      </c>
      <c r="H3" t="str" cm="1">
        <f t="array" ref="H3">INDEX(_xlfn.TEXTSPLIT(Table1[[#This Row],[LEADING EDGE]],", ","\n",TRUE),1)</f>
        <v>tags=86%</v>
      </c>
      <c r="I3" t="str" cm="1">
        <f t="array" ref="I3">INDEX(_xlfn.TEXTSPLIT(Table1[[#This Row],[LEADING EDGE]],", ","\n",TRUE),2)</f>
        <v>list=10%</v>
      </c>
      <c r="J3" t="str" cm="1">
        <f t="array" ref="J3">INDEX(_xlfn.TEXTSPLIT(Table1[[#This Row],[LEADING EDGE]],", ","\n",TRUE),3)</f>
        <v>signal=95%</v>
      </c>
      <c r="K3" s="3" t="str">
        <f>RIGHT(Table1[[#This Row],[Tags_]],LEN(Table1[[#This Row],[Tags_]])-FIND("=",Table1[[#This Row],[Tags_]]))</f>
        <v>86%</v>
      </c>
      <c r="L3" s="3" t="str">
        <f>RIGHT(Table1[[#This Row],[List_]],LEN(Table1[[#This Row],[List_]])-FIND("=",Table1[[#This Row],[List_]]))</f>
        <v>10%</v>
      </c>
      <c r="M3" s="3" t="str">
        <f>RIGHT(Table1[[#This Row],[Signal_]],LEN(Table1[[#This Row],[Signal_]])-FIND("=",Table1[[#This Row],[Signal_]]))</f>
        <v>95%</v>
      </c>
    </row>
    <row r="4" spans="1:13" x14ac:dyDescent="0.2">
      <c r="A4" t="s">
        <v>14</v>
      </c>
      <c r="B4">
        <v>112</v>
      </c>
      <c r="C4" s="2">
        <v>0.77471950000000001</v>
      </c>
      <c r="D4" s="2">
        <v>2.7458103</v>
      </c>
      <c r="E4" s="1">
        <v>0</v>
      </c>
      <c r="F4">
        <v>1611</v>
      </c>
      <c r="G4" t="s">
        <v>15</v>
      </c>
      <c r="H4" t="str" cm="1">
        <f t="array" ref="H4">INDEX(_xlfn.TEXTSPLIT(Table1[[#This Row],[LEADING EDGE]],", ","\n",TRUE),1)</f>
        <v>tags=60%</v>
      </c>
      <c r="I4" t="str" cm="1">
        <f t="array" ref="I4">INDEX(_xlfn.TEXTSPLIT(Table1[[#This Row],[LEADING EDGE]],", ","\n",TRUE),2)</f>
        <v>list=10%</v>
      </c>
      <c r="J4" t="str" cm="1">
        <f t="array" ref="J4">INDEX(_xlfn.TEXTSPLIT(Table1[[#This Row],[LEADING EDGE]],", ","\n",TRUE),3)</f>
        <v>signal=66%</v>
      </c>
      <c r="K4" s="3" t="str">
        <f>RIGHT(Table1[[#This Row],[Tags_]],LEN(Table1[[#This Row],[Tags_]])-FIND("=",Table1[[#This Row],[Tags_]]))</f>
        <v>60%</v>
      </c>
      <c r="L4" s="3" t="str">
        <f>RIGHT(Table1[[#This Row],[List_]],LEN(Table1[[#This Row],[List_]])-FIND("=",Table1[[#This Row],[List_]]))</f>
        <v>10%</v>
      </c>
      <c r="M4" s="3" t="str">
        <f>RIGHT(Table1[[#This Row],[Signal_]],LEN(Table1[[#This Row],[Signal_]])-FIND("=",Table1[[#This Row],[Signal_]]))</f>
        <v>66%</v>
      </c>
    </row>
    <row r="5" spans="1:13" x14ac:dyDescent="0.2">
      <c r="A5" t="s">
        <v>16</v>
      </c>
      <c r="B5">
        <v>41</v>
      </c>
      <c r="C5" s="2">
        <v>0.88641625999999996</v>
      </c>
      <c r="D5" s="2">
        <v>2.6848000999999999</v>
      </c>
      <c r="E5" s="1">
        <v>0</v>
      </c>
      <c r="F5">
        <v>1332</v>
      </c>
      <c r="G5" t="s">
        <v>17</v>
      </c>
      <c r="H5" t="str" cm="1">
        <f t="array" ref="H5">INDEX(_xlfn.TEXTSPLIT(Table1[[#This Row],[LEADING EDGE]],", ","\n",TRUE),1)</f>
        <v>tags=85%</v>
      </c>
      <c r="I5" t="str" cm="1">
        <f t="array" ref="I5">INDEX(_xlfn.TEXTSPLIT(Table1[[#This Row],[LEADING EDGE]],", ","\n",TRUE),2)</f>
        <v>list=9%</v>
      </c>
      <c r="J5" t="str" cm="1">
        <f t="array" ref="J5">INDEX(_xlfn.TEXTSPLIT(Table1[[#This Row],[LEADING EDGE]],", ","\n",TRUE),3)</f>
        <v>signal=93%</v>
      </c>
      <c r="K5" s="3" t="str">
        <f>RIGHT(Table1[[#This Row],[Tags_]],LEN(Table1[[#This Row],[Tags_]])-FIND("=",Table1[[#This Row],[Tags_]]))</f>
        <v>85%</v>
      </c>
      <c r="L5" s="3" t="str">
        <f>RIGHT(Table1[[#This Row],[List_]],LEN(Table1[[#This Row],[List_]])-FIND("=",Table1[[#This Row],[List_]]))</f>
        <v>9%</v>
      </c>
      <c r="M5" s="3" t="str">
        <f>RIGHT(Table1[[#This Row],[Signal_]],LEN(Table1[[#This Row],[Signal_]])-FIND("=",Table1[[#This Row],[Signal_]]))</f>
        <v>93%</v>
      </c>
    </row>
    <row r="6" spans="1:13" x14ac:dyDescent="0.2">
      <c r="A6" t="s">
        <v>18</v>
      </c>
      <c r="B6">
        <v>61</v>
      </c>
      <c r="C6" s="2">
        <v>0.81352290000000005</v>
      </c>
      <c r="D6" s="2">
        <v>2.6360412000000002</v>
      </c>
      <c r="E6" s="1">
        <v>0</v>
      </c>
      <c r="F6">
        <v>1332</v>
      </c>
      <c r="G6" t="s">
        <v>19</v>
      </c>
      <c r="H6" t="str" cm="1">
        <f t="array" ref="H6">INDEX(_xlfn.TEXTSPLIT(Table1[[#This Row],[LEADING EDGE]],", ","\n",TRUE),1)</f>
        <v>tags=66%</v>
      </c>
      <c r="I6" t="str" cm="1">
        <f t="array" ref="I6">INDEX(_xlfn.TEXTSPLIT(Table1[[#This Row],[LEADING EDGE]],", ","\n",TRUE),2)</f>
        <v>list=9%</v>
      </c>
      <c r="J6" t="str" cm="1">
        <f t="array" ref="J6">INDEX(_xlfn.TEXTSPLIT(Table1[[#This Row],[LEADING EDGE]],", ","\n",TRUE),3)</f>
        <v>signal=71%</v>
      </c>
      <c r="K6" s="3" t="str">
        <f>RIGHT(Table1[[#This Row],[Tags_]],LEN(Table1[[#This Row],[Tags_]])-FIND("=",Table1[[#This Row],[Tags_]]))</f>
        <v>66%</v>
      </c>
      <c r="L6" s="3" t="str">
        <f>RIGHT(Table1[[#This Row],[List_]],LEN(Table1[[#This Row],[List_]])-FIND("=",Table1[[#This Row],[List_]]))</f>
        <v>9%</v>
      </c>
      <c r="M6" s="3" t="str">
        <f>RIGHT(Table1[[#This Row],[Signal_]],LEN(Table1[[#This Row],[Signal_]])-FIND("=",Table1[[#This Row],[Signal_]]))</f>
        <v>71%</v>
      </c>
    </row>
    <row r="7" spans="1:13" x14ac:dyDescent="0.2">
      <c r="A7" t="s">
        <v>20</v>
      </c>
      <c r="B7">
        <v>43</v>
      </c>
      <c r="C7" s="2">
        <v>0.87092510000000001</v>
      </c>
      <c r="D7" s="2">
        <v>2.6234096999999998</v>
      </c>
      <c r="E7" s="1">
        <v>0</v>
      </c>
      <c r="F7">
        <v>1332</v>
      </c>
      <c r="G7" t="s">
        <v>21</v>
      </c>
      <c r="H7" t="str" cm="1">
        <f t="array" ref="H7">INDEX(_xlfn.TEXTSPLIT(Table1[[#This Row],[LEADING EDGE]],", ","\n",TRUE),1)</f>
        <v>tags=81%</v>
      </c>
      <c r="I7" t="str" cm="1">
        <f t="array" ref="I7">INDEX(_xlfn.TEXTSPLIT(Table1[[#This Row],[LEADING EDGE]],", ","\n",TRUE),2)</f>
        <v>list=9%</v>
      </c>
      <c r="J7" t="str" cm="1">
        <f t="array" ref="J7">INDEX(_xlfn.TEXTSPLIT(Table1[[#This Row],[LEADING EDGE]],", ","\n",TRUE),3)</f>
        <v>signal=89%</v>
      </c>
      <c r="K7" s="3" t="str">
        <f>RIGHT(Table1[[#This Row],[Tags_]],LEN(Table1[[#This Row],[Tags_]])-FIND("=",Table1[[#This Row],[Tags_]]))</f>
        <v>81%</v>
      </c>
      <c r="L7" s="3" t="str">
        <f>RIGHT(Table1[[#This Row],[List_]],LEN(Table1[[#This Row],[List_]])-FIND("=",Table1[[#This Row],[List_]]))</f>
        <v>9%</v>
      </c>
      <c r="M7" s="3" t="str">
        <f>RIGHT(Table1[[#This Row],[Signal_]],LEN(Table1[[#This Row],[Signal_]])-FIND("=",Table1[[#This Row],[Signal_]]))</f>
        <v>89%</v>
      </c>
    </row>
    <row r="8" spans="1:13" x14ac:dyDescent="0.2">
      <c r="A8" t="s">
        <v>22</v>
      </c>
      <c r="B8">
        <v>72</v>
      </c>
      <c r="C8" s="2">
        <v>0.77270883000000001</v>
      </c>
      <c r="D8" s="2">
        <v>2.6132965000000001</v>
      </c>
      <c r="E8" s="1">
        <v>0</v>
      </c>
      <c r="F8">
        <v>1332</v>
      </c>
      <c r="G8" t="s">
        <v>23</v>
      </c>
      <c r="H8" t="str" cm="1">
        <f t="array" ref="H8">INDEX(_xlfn.TEXTSPLIT(Table1[[#This Row],[LEADING EDGE]],", ","\n",TRUE),1)</f>
        <v>tags=60%</v>
      </c>
      <c r="I8" t="str" cm="1">
        <f t="array" ref="I8">INDEX(_xlfn.TEXTSPLIT(Table1[[#This Row],[LEADING EDGE]],", ","\n",TRUE),2)</f>
        <v>list=9%</v>
      </c>
      <c r="J8" t="str" cm="1">
        <f t="array" ref="J8">INDEX(_xlfn.TEXTSPLIT(Table1[[#This Row],[LEADING EDGE]],", ","\n",TRUE),3)</f>
        <v>signal=65%</v>
      </c>
      <c r="K8" s="3" t="str">
        <f>RIGHT(Table1[[#This Row],[Tags_]],LEN(Table1[[#This Row],[Tags_]])-FIND("=",Table1[[#This Row],[Tags_]]))</f>
        <v>60%</v>
      </c>
      <c r="L8" s="3" t="str">
        <f>RIGHT(Table1[[#This Row],[List_]],LEN(Table1[[#This Row],[List_]])-FIND("=",Table1[[#This Row],[List_]]))</f>
        <v>9%</v>
      </c>
      <c r="M8" s="3" t="str">
        <f>RIGHT(Table1[[#This Row],[Signal_]],LEN(Table1[[#This Row],[Signal_]])-FIND("=",Table1[[#This Row],[Signal_]]))</f>
        <v>65%</v>
      </c>
    </row>
    <row r="9" spans="1:13" x14ac:dyDescent="0.2">
      <c r="A9" t="s">
        <v>24</v>
      </c>
      <c r="B9">
        <v>178</v>
      </c>
      <c r="C9" s="2">
        <v>0.68140230000000002</v>
      </c>
      <c r="D9" s="2">
        <v>2.600301</v>
      </c>
      <c r="E9" s="1">
        <v>0</v>
      </c>
      <c r="F9">
        <v>2053</v>
      </c>
      <c r="G9" t="s">
        <v>25</v>
      </c>
      <c r="H9" t="str" cm="1">
        <f t="array" ref="H9">INDEX(_xlfn.TEXTSPLIT(Table1[[#This Row],[LEADING EDGE]],", ","\n",TRUE),1)</f>
        <v>tags=48%</v>
      </c>
      <c r="I9" t="str" cm="1">
        <f t="array" ref="I9">INDEX(_xlfn.TEXTSPLIT(Table1[[#This Row],[LEADING EDGE]],", ","\n",TRUE),2)</f>
        <v>list=13%</v>
      </c>
      <c r="J9" t="str" cm="1">
        <f t="array" ref="J9">INDEX(_xlfn.TEXTSPLIT(Table1[[#This Row],[LEADING EDGE]],", ","\n",TRUE),3)</f>
        <v>signal=55%</v>
      </c>
      <c r="K9" s="3" t="str">
        <f>RIGHT(Table1[[#This Row],[Tags_]],LEN(Table1[[#This Row],[Tags_]])-FIND("=",Table1[[#This Row],[Tags_]]))</f>
        <v>48%</v>
      </c>
      <c r="L9" s="3" t="str">
        <f>RIGHT(Table1[[#This Row],[List_]],LEN(Table1[[#This Row],[List_]])-FIND("=",Table1[[#This Row],[List_]]))</f>
        <v>13%</v>
      </c>
      <c r="M9" s="3" t="str">
        <f>RIGHT(Table1[[#This Row],[Signal_]],LEN(Table1[[#This Row],[Signal_]])-FIND("=",Table1[[#This Row],[Signal_]]))</f>
        <v>55%</v>
      </c>
    </row>
    <row r="10" spans="1:13" x14ac:dyDescent="0.2">
      <c r="A10" t="s">
        <v>26</v>
      </c>
      <c r="B10">
        <v>78</v>
      </c>
      <c r="C10" s="2">
        <v>0.77269520000000003</v>
      </c>
      <c r="D10" s="2">
        <v>2.6000106000000001</v>
      </c>
      <c r="E10" s="1">
        <v>0</v>
      </c>
      <c r="F10">
        <v>1332</v>
      </c>
      <c r="G10" t="s">
        <v>27</v>
      </c>
      <c r="H10" t="str" cm="1">
        <f t="array" ref="H10">INDEX(_xlfn.TEXTSPLIT(Table1[[#This Row],[LEADING EDGE]],", ","\n",TRUE),1)</f>
        <v>tags=60%</v>
      </c>
      <c r="I10" t="str" cm="1">
        <f t="array" ref="I10">INDEX(_xlfn.TEXTSPLIT(Table1[[#This Row],[LEADING EDGE]],", ","\n",TRUE),2)</f>
        <v>list=9%</v>
      </c>
      <c r="J10" t="str" cm="1">
        <f t="array" ref="J10">INDEX(_xlfn.TEXTSPLIT(Table1[[#This Row],[LEADING EDGE]],", ","\n",TRUE),3)</f>
        <v>signal=66%</v>
      </c>
      <c r="K10" s="3" t="str">
        <f>RIGHT(Table1[[#This Row],[Tags_]],LEN(Table1[[#This Row],[Tags_]])-FIND("=",Table1[[#This Row],[Tags_]]))</f>
        <v>60%</v>
      </c>
      <c r="L10" s="3" t="str">
        <f>RIGHT(Table1[[#This Row],[List_]],LEN(Table1[[#This Row],[List_]])-FIND("=",Table1[[#This Row],[List_]]))</f>
        <v>9%</v>
      </c>
      <c r="M10" s="3" t="str">
        <f>RIGHT(Table1[[#This Row],[Signal_]],LEN(Table1[[#This Row],[Signal_]])-FIND("=",Table1[[#This Row],[Signal_]]))</f>
        <v>66%</v>
      </c>
    </row>
    <row r="11" spans="1:13" x14ac:dyDescent="0.2">
      <c r="A11" t="s">
        <v>28</v>
      </c>
      <c r="B11">
        <v>88</v>
      </c>
      <c r="C11" s="2">
        <v>0.74116932999999996</v>
      </c>
      <c r="D11" s="2">
        <v>2.5683677</v>
      </c>
      <c r="E11" s="1">
        <v>0</v>
      </c>
      <c r="F11">
        <v>1332</v>
      </c>
      <c r="G11" t="s">
        <v>29</v>
      </c>
      <c r="H11" t="str" cm="1">
        <f t="array" ref="H11">INDEX(_xlfn.TEXTSPLIT(Table1[[#This Row],[LEADING EDGE]],", ","\n",TRUE),1)</f>
        <v>tags=51%</v>
      </c>
      <c r="I11" t="str" cm="1">
        <f t="array" ref="I11">INDEX(_xlfn.TEXTSPLIT(Table1[[#This Row],[LEADING EDGE]],", ","\n",TRUE),2)</f>
        <v>list=9%</v>
      </c>
      <c r="J11" t="str" cm="1">
        <f t="array" ref="J11">INDEX(_xlfn.TEXTSPLIT(Table1[[#This Row],[LEADING EDGE]],", ","\n",TRUE),3)</f>
        <v>signal=56%</v>
      </c>
      <c r="K11" s="3" t="str">
        <f>RIGHT(Table1[[#This Row],[Tags_]],LEN(Table1[[#This Row],[Tags_]])-FIND("=",Table1[[#This Row],[Tags_]]))</f>
        <v>51%</v>
      </c>
      <c r="L11" s="3" t="str">
        <f>RIGHT(Table1[[#This Row],[List_]],LEN(Table1[[#This Row],[List_]])-FIND("=",Table1[[#This Row],[List_]]))</f>
        <v>9%</v>
      </c>
      <c r="M11" s="3" t="str">
        <f>RIGHT(Table1[[#This Row],[Signal_]],LEN(Table1[[#This Row],[Signal_]])-FIND("=",Table1[[#This Row],[Signal_]]))</f>
        <v>56%</v>
      </c>
    </row>
    <row r="12" spans="1:13" x14ac:dyDescent="0.2">
      <c r="A12" t="s">
        <v>30</v>
      </c>
      <c r="B12">
        <v>156</v>
      </c>
      <c r="C12" s="2">
        <v>0.68010926000000005</v>
      </c>
      <c r="D12" s="2">
        <v>2.5558163999999999</v>
      </c>
      <c r="E12" s="1">
        <v>0</v>
      </c>
      <c r="F12">
        <v>1375</v>
      </c>
      <c r="G12" t="s">
        <v>31</v>
      </c>
      <c r="H12" t="str" cm="1">
        <f t="array" ref="H12">INDEX(_xlfn.TEXTSPLIT(Table1[[#This Row],[LEADING EDGE]],", ","\n",TRUE),1)</f>
        <v>tags=40%</v>
      </c>
      <c r="I12" t="str" cm="1">
        <f t="array" ref="I12">INDEX(_xlfn.TEXTSPLIT(Table1[[#This Row],[LEADING EDGE]],", ","\n",TRUE),2)</f>
        <v>list=9%</v>
      </c>
      <c r="J12" t="str" cm="1">
        <f t="array" ref="J12">INDEX(_xlfn.TEXTSPLIT(Table1[[#This Row],[LEADING EDGE]],", ","\n",TRUE),3)</f>
        <v>signal=43%</v>
      </c>
      <c r="K12" s="3" t="str">
        <f>RIGHT(Table1[[#This Row],[Tags_]],LEN(Table1[[#This Row],[Tags_]])-FIND("=",Table1[[#This Row],[Tags_]]))</f>
        <v>40%</v>
      </c>
      <c r="L12" s="3" t="str">
        <f>RIGHT(Table1[[#This Row],[List_]],LEN(Table1[[#This Row],[List_]])-FIND("=",Table1[[#This Row],[List_]]))</f>
        <v>9%</v>
      </c>
      <c r="M12" s="3" t="str">
        <f>RIGHT(Table1[[#This Row],[Signal_]],LEN(Table1[[#This Row],[Signal_]])-FIND("=",Table1[[#This Row],[Signal_]]))</f>
        <v>43%</v>
      </c>
    </row>
    <row r="13" spans="1:13" x14ac:dyDescent="0.2">
      <c r="A13" t="s">
        <v>32</v>
      </c>
      <c r="B13">
        <v>112</v>
      </c>
      <c r="C13" s="2">
        <v>0.70577990000000002</v>
      </c>
      <c r="D13" s="2">
        <v>2.5243570000000002</v>
      </c>
      <c r="E13" s="1">
        <v>0</v>
      </c>
      <c r="F13">
        <v>1375</v>
      </c>
      <c r="G13" t="s">
        <v>33</v>
      </c>
      <c r="H13" t="str" cm="1">
        <f t="array" ref="H13">INDEX(_xlfn.TEXTSPLIT(Table1[[#This Row],[LEADING EDGE]],", ","\n",TRUE),1)</f>
        <v>tags=45%</v>
      </c>
      <c r="I13" t="str" cm="1">
        <f t="array" ref="I13">INDEX(_xlfn.TEXTSPLIT(Table1[[#This Row],[LEADING EDGE]],", ","\n",TRUE),2)</f>
        <v>list=9%</v>
      </c>
      <c r="J13" t="str" cm="1">
        <f t="array" ref="J13">INDEX(_xlfn.TEXTSPLIT(Table1[[#This Row],[LEADING EDGE]],", ","\n",TRUE),3)</f>
        <v>signal=49%</v>
      </c>
      <c r="K13" s="3" t="str">
        <f>RIGHT(Table1[[#This Row],[Tags_]],LEN(Table1[[#This Row],[Tags_]])-FIND("=",Table1[[#This Row],[Tags_]]))</f>
        <v>45%</v>
      </c>
      <c r="L13" s="3" t="str">
        <f>RIGHT(Table1[[#This Row],[List_]],LEN(Table1[[#This Row],[List_]])-FIND("=",Table1[[#This Row],[List_]]))</f>
        <v>9%</v>
      </c>
      <c r="M13" s="3" t="str">
        <f>RIGHT(Table1[[#This Row],[Signal_]],LEN(Table1[[#This Row],[Signal_]])-FIND("=",Table1[[#This Row],[Signal_]]))</f>
        <v>49%</v>
      </c>
    </row>
    <row r="14" spans="1:13" x14ac:dyDescent="0.2">
      <c r="A14" t="s">
        <v>34</v>
      </c>
      <c r="B14">
        <v>96</v>
      </c>
      <c r="C14" s="2">
        <v>0.71599466</v>
      </c>
      <c r="D14" s="2">
        <v>2.473166</v>
      </c>
      <c r="E14" s="1">
        <v>0</v>
      </c>
      <c r="F14">
        <v>1804</v>
      </c>
      <c r="G14" t="s">
        <v>35</v>
      </c>
      <c r="H14" t="str" cm="1">
        <f t="array" ref="H14">INDEX(_xlfn.TEXTSPLIT(Table1[[#This Row],[LEADING EDGE]],", ","\n",TRUE),1)</f>
        <v>tags=48%</v>
      </c>
      <c r="I14" t="str" cm="1">
        <f t="array" ref="I14">INDEX(_xlfn.TEXTSPLIT(Table1[[#This Row],[LEADING EDGE]],", ","\n",TRUE),2)</f>
        <v>list=12%</v>
      </c>
      <c r="J14" t="str" cm="1">
        <f t="array" ref="J14">INDEX(_xlfn.TEXTSPLIT(Table1[[#This Row],[LEADING EDGE]],", ","\n",TRUE),3)</f>
        <v>signal=54%</v>
      </c>
      <c r="K14" s="3" t="str">
        <f>RIGHT(Table1[[#This Row],[Tags_]],LEN(Table1[[#This Row],[Tags_]])-FIND("=",Table1[[#This Row],[Tags_]]))</f>
        <v>48%</v>
      </c>
      <c r="L14" s="3" t="str">
        <f>RIGHT(Table1[[#This Row],[List_]],LEN(Table1[[#This Row],[List_]])-FIND("=",Table1[[#This Row],[List_]]))</f>
        <v>12%</v>
      </c>
      <c r="M14" s="3" t="str">
        <f>RIGHT(Table1[[#This Row],[Signal_]],LEN(Table1[[#This Row],[Signal_]])-FIND("=",Table1[[#This Row],[Signal_]]))</f>
        <v>54%</v>
      </c>
    </row>
    <row r="15" spans="1:13" x14ac:dyDescent="0.2">
      <c r="A15" t="s">
        <v>36</v>
      </c>
      <c r="B15">
        <v>263</v>
      </c>
      <c r="C15" s="2">
        <v>0.59123729999999997</v>
      </c>
      <c r="D15" s="2">
        <v>2.3401399000000001</v>
      </c>
      <c r="E15" s="1">
        <v>0</v>
      </c>
      <c r="F15">
        <v>1971</v>
      </c>
      <c r="G15" t="s">
        <v>37</v>
      </c>
      <c r="H15" t="str" cm="1">
        <f t="array" ref="H15">INDEX(_xlfn.TEXTSPLIT(Table1[[#This Row],[LEADING EDGE]],", ","\n",TRUE),1)</f>
        <v>tags=36%</v>
      </c>
      <c r="I15" t="str" cm="1">
        <f t="array" ref="I15">INDEX(_xlfn.TEXTSPLIT(Table1[[#This Row],[LEADING EDGE]],", ","\n",TRUE),2)</f>
        <v>list=13%</v>
      </c>
      <c r="J15" t="str" cm="1">
        <f t="array" ref="J15">INDEX(_xlfn.TEXTSPLIT(Table1[[#This Row],[LEADING EDGE]],", ","\n",TRUE),3)</f>
        <v>signal=41%</v>
      </c>
      <c r="K15" s="3" t="str">
        <f>RIGHT(Table1[[#This Row],[Tags_]],LEN(Table1[[#This Row],[Tags_]])-FIND("=",Table1[[#This Row],[Tags_]]))</f>
        <v>36%</v>
      </c>
      <c r="L15" s="3" t="str">
        <f>RIGHT(Table1[[#This Row],[List_]],LEN(Table1[[#This Row],[List_]])-FIND("=",Table1[[#This Row],[List_]]))</f>
        <v>13%</v>
      </c>
      <c r="M15" s="3" t="str">
        <f>RIGHT(Table1[[#This Row],[Signal_]],LEN(Table1[[#This Row],[Signal_]])-FIND("=",Table1[[#This Row],[Signal_]]))</f>
        <v>41%</v>
      </c>
    </row>
    <row r="16" spans="1:13" x14ac:dyDescent="0.2">
      <c r="A16" t="s">
        <v>38</v>
      </c>
      <c r="B16">
        <v>175</v>
      </c>
      <c r="C16" s="2">
        <v>0.61008656000000006</v>
      </c>
      <c r="D16" s="2">
        <v>2.3234745999999999</v>
      </c>
      <c r="E16" s="1">
        <v>0</v>
      </c>
      <c r="F16">
        <v>1936</v>
      </c>
      <c r="G16" t="s">
        <v>39</v>
      </c>
      <c r="H16" t="str" cm="1">
        <f t="array" ref="H16">INDEX(_xlfn.TEXTSPLIT(Table1[[#This Row],[LEADING EDGE]],", ","\n",TRUE),1)</f>
        <v>tags=39%</v>
      </c>
      <c r="I16" t="str" cm="1">
        <f t="array" ref="I16">INDEX(_xlfn.TEXTSPLIT(Table1[[#This Row],[LEADING EDGE]],", ","\n",TRUE),2)</f>
        <v>list=12%</v>
      </c>
      <c r="J16" t="str" cm="1">
        <f t="array" ref="J16">INDEX(_xlfn.TEXTSPLIT(Table1[[#This Row],[LEADING EDGE]],", ","\n",TRUE),3)</f>
        <v>signal=44%</v>
      </c>
      <c r="K16" s="3" t="str">
        <f>RIGHT(Table1[[#This Row],[Tags_]],LEN(Table1[[#This Row],[Tags_]])-FIND("=",Table1[[#This Row],[Tags_]]))</f>
        <v>39%</v>
      </c>
      <c r="L16" s="3" t="str">
        <f>RIGHT(Table1[[#This Row],[List_]],LEN(Table1[[#This Row],[List_]])-FIND("=",Table1[[#This Row],[List_]]))</f>
        <v>12%</v>
      </c>
      <c r="M16" s="3" t="str">
        <f>RIGHT(Table1[[#This Row],[Signal_]],LEN(Table1[[#This Row],[Signal_]])-FIND("=",Table1[[#This Row],[Signal_]]))</f>
        <v>44%</v>
      </c>
    </row>
    <row r="17" spans="1:13" x14ac:dyDescent="0.2">
      <c r="A17" t="s">
        <v>40</v>
      </c>
      <c r="B17">
        <v>131</v>
      </c>
      <c r="C17" s="2">
        <v>0.63724840000000005</v>
      </c>
      <c r="D17" s="2">
        <v>2.3071350000000002</v>
      </c>
      <c r="E17" s="1">
        <v>0</v>
      </c>
      <c r="F17">
        <v>2367</v>
      </c>
      <c r="G17" t="s">
        <v>41</v>
      </c>
      <c r="H17" t="str" cm="1">
        <f t="array" ref="H17">INDEX(_xlfn.TEXTSPLIT(Table1[[#This Row],[LEADING EDGE]],", ","\n",TRUE),1)</f>
        <v>tags=48%</v>
      </c>
      <c r="I17" t="str" cm="1">
        <f t="array" ref="I17">INDEX(_xlfn.TEXTSPLIT(Table1[[#This Row],[LEADING EDGE]],", ","\n",TRUE),2)</f>
        <v>list=15%</v>
      </c>
      <c r="J17" t="str" cm="1">
        <f t="array" ref="J17">INDEX(_xlfn.TEXTSPLIT(Table1[[#This Row],[LEADING EDGE]],", ","\n",TRUE),3)</f>
        <v>signal=56%</v>
      </c>
      <c r="K17" s="3" t="str">
        <f>RIGHT(Table1[[#This Row],[Tags_]],LEN(Table1[[#This Row],[Tags_]])-FIND("=",Table1[[#This Row],[Tags_]]))</f>
        <v>48%</v>
      </c>
      <c r="L17" s="3" t="str">
        <f>RIGHT(Table1[[#This Row],[List_]],LEN(Table1[[#This Row],[List_]])-FIND("=",Table1[[#This Row],[List_]]))</f>
        <v>15%</v>
      </c>
      <c r="M17" s="3" t="str">
        <f>RIGHT(Table1[[#This Row],[Signal_]],LEN(Table1[[#This Row],[Signal_]])-FIND("=",Table1[[#This Row],[Signal_]]))</f>
        <v>56%</v>
      </c>
    </row>
    <row r="18" spans="1:13" x14ac:dyDescent="0.2">
      <c r="A18" t="s">
        <v>42</v>
      </c>
      <c r="B18">
        <v>154</v>
      </c>
      <c r="C18" s="2">
        <v>0.61555373999999996</v>
      </c>
      <c r="D18" s="2">
        <v>2.3021479999999999</v>
      </c>
      <c r="E18" s="1">
        <v>0</v>
      </c>
      <c r="F18">
        <v>1354</v>
      </c>
      <c r="G18" t="s">
        <v>43</v>
      </c>
      <c r="H18" t="str" cm="1">
        <f t="array" ref="H18">INDEX(_xlfn.TEXTSPLIT(Table1[[#This Row],[LEADING EDGE]],", ","\n",TRUE),1)</f>
        <v>tags=35%</v>
      </c>
      <c r="I18" t="str" cm="1">
        <f t="array" ref="I18">INDEX(_xlfn.TEXTSPLIT(Table1[[#This Row],[LEADING EDGE]],", ","\n",TRUE),2)</f>
        <v>list=9%</v>
      </c>
      <c r="J18" t="str" cm="1">
        <f t="array" ref="J18">INDEX(_xlfn.TEXTSPLIT(Table1[[#This Row],[LEADING EDGE]],", ","\n",TRUE),3)</f>
        <v>signal=38%</v>
      </c>
      <c r="K18" s="3" t="str">
        <f>RIGHT(Table1[[#This Row],[Tags_]],LEN(Table1[[#This Row],[Tags_]])-FIND("=",Table1[[#This Row],[Tags_]]))</f>
        <v>35%</v>
      </c>
      <c r="L18" s="3" t="str">
        <f>RIGHT(Table1[[#This Row],[List_]],LEN(Table1[[#This Row],[List_]])-FIND("=",Table1[[#This Row],[List_]]))</f>
        <v>9%</v>
      </c>
      <c r="M18" s="3" t="str">
        <f>RIGHT(Table1[[#This Row],[Signal_]],LEN(Table1[[#This Row],[Signal_]])-FIND("=",Table1[[#This Row],[Signal_]]))</f>
        <v>38%</v>
      </c>
    </row>
    <row r="19" spans="1:13" x14ac:dyDescent="0.2">
      <c r="A19" t="s">
        <v>44</v>
      </c>
      <c r="B19">
        <v>436</v>
      </c>
      <c r="C19" s="2">
        <v>0.55142930000000001</v>
      </c>
      <c r="D19" s="2">
        <v>2.2734426999999999</v>
      </c>
      <c r="E19" s="1">
        <v>0</v>
      </c>
      <c r="F19">
        <v>1779</v>
      </c>
      <c r="G19" t="s">
        <v>45</v>
      </c>
      <c r="H19" t="str" cm="1">
        <f t="array" ref="H19">INDEX(_xlfn.TEXTSPLIT(Table1[[#This Row],[LEADING EDGE]],", ","\n",TRUE),1)</f>
        <v>tags=36%</v>
      </c>
      <c r="I19" t="str" cm="1">
        <f t="array" ref="I19">INDEX(_xlfn.TEXTSPLIT(Table1[[#This Row],[LEADING EDGE]],", ","\n",TRUE),2)</f>
        <v>list=11%</v>
      </c>
      <c r="J19" t="str" cm="1">
        <f t="array" ref="J19">INDEX(_xlfn.TEXTSPLIT(Table1[[#This Row],[LEADING EDGE]],", ","\n",TRUE),3)</f>
        <v>signal=39%</v>
      </c>
      <c r="K19" s="3" t="str">
        <f>RIGHT(Table1[[#This Row],[Tags_]],LEN(Table1[[#This Row],[Tags_]])-FIND("=",Table1[[#This Row],[Tags_]]))</f>
        <v>36%</v>
      </c>
      <c r="L19" s="3" t="str">
        <f>RIGHT(Table1[[#This Row],[List_]],LEN(Table1[[#This Row],[List_]])-FIND("=",Table1[[#This Row],[List_]]))</f>
        <v>11%</v>
      </c>
      <c r="M19" s="3" t="str">
        <f>RIGHT(Table1[[#This Row],[Signal_]],LEN(Table1[[#This Row],[Signal_]])-FIND("=",Table1[[#This Row],[Signal_]]))</f>
        <v>39%</v>
      </c>
    </row>
    <row r="20" spans="1:13" x14ac:dyDescent="0.2">
      <c r="A20" t="s">
        <v>46</v>
      </c>
      <c r="B20">
        <v>101</v>
      </c>
      <c r="C20" s="2">
        <v>0.64420295000000005</v>
      </c>
      <c r="D20" s="2">
        <v>2.2680511000000001</v>
      </c>
      <c r="E20" s="1">
        <v>0</v>
      </c>
      <c r="F20">
        <v>1332</v>
      </c>
      <c r="G20" t="s">
        <v>47</v>
      </c>
      <c r="H20" t="str" cm="1">
        <f t="array" ref="H20">INDEX(_xlfn.TEXTSPLIT(Table1[[#This Row],[LEADING EDGE]],", ","\n",TRUE),1)</f>
        <v>tags=41%</v>
      </c>
      <c r="I20" t="str" cm="1">
        <f t="array" ref="I20">INDEX(_xlfn.TEXTSPLIT(Table1[[#This Row],[LEADING EDGE]],", ","\n",TRUE),2)</f>
        <v>list=9%</v>
      </c>
      <c r="J20" t="str" cm="1">
        <f t="array" ref="J20">INDEX(_xlfn.TEXTSPLIT(Table1[[#This Row],[LEADING EDGE]],", ","\n",TRUE),3)</f>
        <v>signal=44%</v>
      </c>
      <c r="K20" s="3" t="str">
        <f>RIGHT(Table1[[#This Row],[Tags_]],LEN(Table1[[#This Row],[Tags_]])-FIND("=",Table1[[#This Row],[Tags_]]))</f>
        <v>41%</v>
      </c>
      <c r="L20" s="3" t="str">
        <f>RIGHT(Table1[[#This Row],[List_]],LEN(Table1[[#This Row],[List_]])-FIND("=",Table1[[#This Row],[List_]]))</f>
        <v>9%</v>
      </c>
      <c r="M20" s="3" t="str">
        <f>RIGHT(Table1[[#This Row],[Signal_]],LEN(Table1[[#This Row],[Signal_]])-FIND("=",Table1[[#This Row],[Signal_]]))</f>
        <v>44%</v>
      </c>
    </row>
    <row r="21" spans="1:13" x14ac:dyDescent="0.2">
      <c r="A21" t="s">
        <v>48</v>
      </c>
      <c r="B21">
        <v>62</v>
      </c>
      <c r="C21" s="2">
        <v>0.70486459999999995</v>
      </c>
      <c r="D21" s="2">
        <v>2.2561575999999999</v>
      </c>
      <c r="E21" s="1">
        <v>0</v>
      </c>
      <c r="F21">
        <v>2053</v>
      </c>
      <c r="G21" t="s">
        <v>49</v>
      </c>
      <c r="H21" t="str" cm="1">
        <f t="array" ref="H21">INDEX(_xlfn.TEXTSPLIT(Table1[[#This Row],[LEADING EDGE]],", ","\n",TRUE),1)</f>
        <v>tags=44%</v>
      </c>
      <c r="I21" t="str" cm="1">
        <f t="array" ref="I21">INDEX(_xlfn.TEXTSPLIT(Table1[[#This Row],[LEADING EDGE]],", ","\n",TRUE),2)</f>
        <v>list=13%</v>
      </c>
      <c r="J21" t="str" cm="1">
        <f t="array" ref="J21">INDEX(_xlfn.TEXTSPLIT(Table1[[#This Row],[LEADING EDGE]],", ","\n",TRUE),3)</f>
        <v>signal=50%</v>
      </c>
      <c r="K21" s="3" t="str">
        <f>RIGHT(Table1[[#This Row],[Tags_]],LEN(Table1[[#This Row],[Tags_]])-FIND("=",Table1[[#This Row],[Tags_]]))</f>
        <v>44%</v>
      </c>
      <c r="L21" s="3" t="str">
        <f>RIGHT(Table1[[#This Row],[List_]],LEN(Table1[[#This Row],[List_]])-FIND("=",Table1[[#This Row],[List_]]))</f>
        <v>13%</v>
      </c>
      <c r="M21" s="3" t="str">
        <f>RIGHT(Table1[[#This Row],[Signal_]],LEN(Table1[[#This Row],[Signal_]])-FIND("=",Table1[[#This Row],[Signal_]]))</f>
        <v>50%</v>
      </c>
    </row>
    <row r="22" spans="1:13" x14ac:dyDescent="0.2">
      <c r="A22" t="s">
        <v>50</v>
      </c>
      <c r="B22">
        <v>340</v>
      </c>
      <c r="C22" s="2">
        <v>0.55804500000000001</v>
      </c>
      <c r="D22" s="2">
        <v>2.2498748000000002</v>
      </c>
      <c r="E22" s="1">
        <v>0</v>
      </c>
      <c r="F22">
        <v>2102</v>
      </c>
      <c r="G22" t="s">
        <v>51</v>
      </c>
      <c r="H22" t="str" cm="1">
        <f t="array" ref="H22">INDEX(_xlfn.TEXTSPLIT(Table1[[#This Row],[LEADING EDGE]],", ","\n",TRUE),1)</f>
        <v>tags=41%</v>
      </c>
      <c r="I22" t="str" cm="1">
        <f t="array" ref="I22">INDEX(_xlfn.TEXTSPLIT(Table1[[#This Row],[LEADING EDGE]],", ","\n",TRUE),2)</f>
        <v>list=13%</v>
      </c>
      <c r="J22" t="str" cm="1">
        <f t="array" ref="J22">INDEX(_xlfn.TEXTSPLIT(Table1[[#This Row],[LEADING EDGE]],", ","\n",TRUE),3)</f>
        <v>signal=46%</v>
      </c>
      <c r="K22" s="3" t="str">
        <f>RIGHT(Table1[[#This Row],[Tags_]],LEN(Table1[[#This Row],[Tags_]])-FIND("=",Table1[[#This Row],[Tags_]]))</f>
        <v>41%</v>
      </c>
      <c r="L22" s="3" t="str">
        <f>RIGHT(Table1[[#This Row],[List_]],LEN(Table1[[#This Row],[List_]])-FIND("=",Table1[[#This Row],[List_]]))</f>
        <v>13%</v>
      </c>
      <c r="M22" s="3" t="str">
        <f>RIGHT(Table1[[#This Row],[Signal_]],LEN(Table1[[#This Row],[Signal_]])-FIND("=",Table1[[#This Row],[Signal_]]))</f>
        <v>46%</v>
      </c>
    </row>
    <row r="23" spans="1:13" x14ac:dyDescent="0.2">
      <c r="A23" t="s">
        <v>52</v>
      </c>
      <c r="B23">
        <v>154</v>
      </c>
      <c r="C23" s="2">
        <v>0.60031193000000005</v>
      </c>
      <c r="D23" s="2">
        <v>2.2315369</v>
      </c>
      <c r="E23" s="1">
        <v>0</v>
      </c>
      <c r="F23">
        <v>1765</v>
      </c>
      <c r="G23" t="s">
        <v>53</v>
      </c>
      <c r="H23" t="str" cm="1">
        <f t="array" ref="H23">INDEX(_xlfn.TEXTSPLIT(Table1[[#This Row],[LEADING EDGE]],", ","\n",TRUE),1)</f>
        <v>tags=38%</v>
      </c>
      <c r="I23" t="str" cm="1">
        <f t="array" ref="I23">INDEX(_xlfn.TEXTSPLIT(Table1[[#This Row],[LEADING EDGE]],", ","\n",TRUE),2)</f>
        <v>list=11%</v>
      </c>
      <c r="J23" t="str" cm="1">
        <f t="array" ref="J23">INDEX(_xlfn.TEXTSPLIT(Table1[[#This Row],[LEADING EDGE]],", ","\n",TRUE),3)</f>
        <v>signal=43%</v>
      </c>
      <c r="K23" s="3" t="str">
        <f>RIGHT(Table1[[#This Row],[Tags_]],LEN(Table1[[#This Row],[Tags_]])-FIND("=",Table1[[#This Row],[Tags_]]))</f>
        <v>38%</v>
      </c>
      <c r="L23" s="3" t="str">
        <f>RIGHT(Table1[[#This Row],[List_]],LEN(Table1[[#This Row],[List_]])-FIND("=",Table1[[#This Row],[List_]]))</f>
        <v>11%</v>
      </c>
      <c r="M23" s="3" t="str">
        <f>RIGHT(Table1[[#This Row],[Signal_]],LEN(Table1[[#This Row],[Signal_]])-FIND("=",Table1[[#This Row],[Signal_]]))</f>
        <v>43%</v>
      </c>
    </row>
    <row r="24" spans="1:13" x14ac:dyDescent="0.2">
      <c r="A24" t="s">
        <v>54</v>
      </c>
      <c r="B24">
        <v>136</v>
      </c>
      <c r="C24" s="2">
        <v>0.60871463999999997</v>
      </c>
      <c r="D24" s="2">
        <v>2.230502</v>
      </c>
      <c r="E24" s="1">
        <v>0</v>
      </c>
      <c r="F24">
        <v>1520</v>
      </c>
      <c r="G24" t="s">
        <v>55</v>
      </c>
      <c r="H24" t="str" cm="1">
        <f t="array" ref="H24">INDEX(_xlfn.TEXTSPLIT(Table1[[#This Row],[LEADING EDGE]],", ","\n",TRUE),1)</f>
        <v>tags=31%</v>
      </c>
      <c r="I24" t="str" cm="1">
        <f t="array" ref="I24">INDEX(_xlfn.TEXTSPLIT(Table1[[#This Row],[LEADING EDGE]],", ","\n",TRUE),2)</f>
        <v>list=10%</v>
      </c>
      <c r="J24" t="str" cm="1">
        <f t="array" ref="J24">INDEX(_xlfn.TEXTSPLIT(Table1[[#This Row],[LEADING EDGE]],", ","\n",TRUE),3)</f>
        <v>signal=34%</v>
      </c>
      <c r="K24" s="3" t="str">
        <f>RIGHT(Table1[[#This Row],[Tags_]],LEN(Table1[[#This Row],[Tags_]])-FIND("=",Table1[[#This Row],[Tags_]]))</f>
        <v>31%</v>
      </c>
      <c r="L24" s="3" t="str">
        <f>RIGHT(Table1[[#This Row],[List_]],LEN(Table1[[#This Row],[List_]])-FIND("=",Table1[[#This Row],[List_]]))</f>
        <v>10%</v>
      </c>
      <c r="M24" s="3" t="str">
        <f>RIGHT(Table1[[#This Row],[Signal_]],LEN(Table1[[#This Row],[Signal_]])-FIND("=",Table1[[#This Row],[Signal_]]))</f>
        <v>34%</v>
      </c>
    </row>
    <row r="25" spans="1:13" x14ac:dyDescent="0.2">
      <c r="A25" t="s">
        <v>56</v>
      </c>
      <c r="B25">
        <v>199</v>
      </c>
      <c r="C25" s="2">
        <v>0.58417759999999996</v>
      </c>
      <c r="D25" s="2">
        <v>2.2273827000000002</v>
      </c>
      <c r="E25" s="1">
        <v>0</v>
      </c>
      <c r="F25">
        <v>1792</v>
      </c>
      <c r="G25" t="s">
        <v>57</v>
      </c>
      <c r="H25" t="str" cm="1">
        <f t="array" ref="H25">INDEX(_xlfn.TEXTSPLIT(Table1[[#This Row],[LEADING EDGE]],", ","\n",TRUE),1)</f>
        <v>tags=38%</v>
      </c>
      <c r="I25" t="str" cm="1">
        <f t="array" ref="I25">INDEX(_xlfn.TEXTSPLIT(Table1[[#This Row],[LEADING EDGE]],", ","\n",TRUE),2)</f>
        <v>list=11%</v>
      </c>
      <c r="J25" t="str" cm="1">
        <f t="array" ref="J25">INDEX(_xlfn.TEXTSPLIT(Table1[[#This Row],[LEADING EDGE]],", ","\n",TRUE),3)</f>
        <v>signal=42%</v>
      </c>
      <c r="K25" s="3" t="str">
        <f>RIGHT(Table1[[#This Row],[Tags_]],LEN(Table1[[#This Row],[Tags_]])-FIND("=",Table1[[#This Row],[Tags_]]))</f>
        <v>38%</v>
      </c>
      <c r="L25" s="3" t="str">
        <f>RIGHT(Table1[[#This Row],[List_]],LEN(Table1[[#This Row],[List_]])-FIND("=",Table1[[#This Row],[List_]]))</f>
        <v>11%</v>
      </c>
      <c r="M25" s="3" t="str">
        <f>RIGHT(Table1[[#This Row],[Signal_]],LEN(Table1[[#This Row],[Signal_]])-FIND("=",Table1[[#This Row],[Signal_]]))</f>
        <v>42%</v>
      </c>
    </row>
    <row r="26" spans="1:13" x14ac:dyDescent="0.2">
      <c r="A26" t="s">
        <v>58</v>
      </c>
      <c r="B26">
        <v>118</v>
      </c>
      <c r="C26" s="2">
        <v>0.62403699999999995</v>
      </c>
      <c r="D26" s="2">
        <v>2.2234332999999999</v>
      </c>
      <c r="E26" s="1">
        <v>0</v>
      </c>
      <c r="F26">
        <v>2366</v>
      </c>
      <c r="G26" t="s">
        <v>59</v>
      </c>
      <c r="H26" t="str" cm="1">
        <f t="array" ref="H26">INDEX(_xlfn.TEXTSPLIT(Table1[[#This Row],[LEADING EDGE]],", ","\n",TRUE),1)</f>
        <v>tags=43%</v>
      </c>
      <c r="I26" t="str" cm="1">
        <f t="array" ref="I26">INDEX(_xlfn.TEXTSPLIT(Table1[[#This Row],[LEADING EDGE]],", ","\n",TRUE),2)</f>
        <v>list=15%</v>
      </c>
      <c r="J26" t="str" cm="1">
        <f t="array" ref="J26">INDEX(_xlfn.TEXTSPLIT(Table1[[#This Row],[LEADING EDGE]],", ","\n",TRUE),3)</f>
        <v>signal=51%</v>
      </c>
      <c r="K26" s="3" t="str">
        <f>RIGHT(Table1[[#This Row],[Tags_]],LEN(Table1[[#This Row],[Tags_]])-FIND("=",Table1[[#This Row],[Tags_]]))</f>
        <v>43%</v>
      </c>
      <c r="L26" s="3" t="str">
        <f>RIGHT(Table1[[#This Row],[List_]],LEN(Table1[[#This Row],[List_]])-FIND("=",Table1[[#This Row],[List_]]))</f>
        <v>15%</v>
      </c>
      <c r="M26" s="3" t="str">
        <f>RIGHT(Table1[[#This Row],[Signal_]],LEN(Table1[[#This Row],[Signal_]])-FIND("=",Table1[[#This Row],[Signal_]]))</f>
        <v>51%</v>
      </c>
    </row>
    <row r="27" spans="1:13" x14ac:dyDescent="0.2">
      <c r="A27" t="s">
        <v>60</v>
      </c>
      <c r="B27">
        <v>132</v>
      </c>
      <c r="C27" s="2">
        <v>0.60961100000000001</v>
      </c>
      <c r="D27" s="2">
        <v>2.2197317999999999</v>
      </c>
      <c r="E27" s="1">
        <v>0</v>
      </c>
      <c r="F27">
        <v>1936</v>
      </c>
      <c r="G27" t="s">
        <v>61</v>
      </c>
      <c r="H27" t="str" cm="1">
        <f t="array" ref="H27">INDEX(_xlfn.TEXTSPLIT(Table1[[#This Row],[LEADING EDGE]],", ","\n",TRUE),1)</f>
        <v>tags=39%</v>
      </c>
      <c r="I27" t="str" cm="1">
        <f t="array" ref="I27">INDEX(_xlfn.TEXTSPLIT(Table1[[#This Row],[LEADING EDGE]],", ","\n",TRUE),2)</f>
        <v>list=12%</v>
      </c>
      <c r="J27" t="str" cm="1">
        <f t="array" ref="J27">INDEX(_xlfn.TEXTSPLIT(Table1[[#This Row],[LEADING EDGE]],", ","\n",TRUE),3)</f>
        <v>signal=45%</v>
      </c>
      <c r="K27" s="3" t="str">
        <f>RIGHT(Table1[[#This Row],[Tags_]],LEN(Table1[[#This Row],[Tags_]])-FIND("=",Table1[[#This Row],[Tags_]]))</f>
        <v>39%</v>
      </c>
      <c r="L27" s="3" t="str">
        <f>RIGHT(Table1[[#This Row],[List_]],LEN(Table1[[#This Row],[List_]])-FIND("=",Table1[[#This Row],[List_]]))</f>
        <v>12%</v>
      </c>
      <c r="M27" s="3" t="str">
        <f>RIGHT(Table1[[#This Row],[Signal_]],LEN(Table1[[#This Row],[Signal_]])-FIND("=",Table1[[#This Row],[Signal_]]))</f>
        <v>45%</v>
      </c>
    </row>
    <row r="28" spans="1:13" x14ac:dyDescent="0.2">
      <c r="A28" t="s">
        <v>62</v>
      </c>
      <c r="B28">
        <v>129</v>
      </c>
      <c r="C28" s="2">
        <v>0.61033709999999997</v>
      </c>
      <c r="D28" s="2">
        <v>2.2082016000000002</v>
      </c>
      <c r="E28" s="1">
        <v>0</v>
      </c>
      <c r="F28">
        <v>2609</v>
      </c>
      <c r="G28" t="s">
        <v>63</v>
      </c>
      <c r="H28" t="str" cm="1">
        <f t="array" ref="H28">INDEX(_xlfn.TEXTSPLIT(Table1[[#This Row],[LEADING EDGE]],", ","\n",TRUE),1)</f>
        <v>tags=47%</v>
      </c>
      <c r="I28" t="str" cm="1">
        <f t="array" ref="I28">INDEX(_xlfn.TEXTSPLIT(Table1[[#This Row],[LEADING EDGE]],", ","\n",TRUE),2)</f>
        <v>list=17%</v>
      </c>
      <c r="J28" t="str" cm="1">
        <f t="array" ref="J28">INDEX(_xlfn.TEXTSPLIT(Table1[[#This Row],[LEADING EDGE]],", ","\n",TRUE),3)</f>
        <v>signal=56%</v>
      </c>
      <c r="K28" s="3" t="str">
        <f>RIGHT(Table1[[#This Row],[Tags_]],LEN(Table1[[#This Row],[Tags_]])-FIND("=",Table1[[#This Row],[Tags_]]))</f>
        <v>47%</v>
      </c>
      <c r="L28" s="3" t="str">
        <f>RIGHT(Table1[[#This Row],[List_]],LEN(Table1[[#This Row],[List_]])-FIND("=",Table1[[#This Row],[List_]]))</f>
        <v>17%</v>
      </c>
      <c r="M28" s="3" t="str">
        <f>RIGHT(Table1[[#This Row],[Signal_]],LEN(Table1[[#This Row],[Signal_]])-FIND("=",Table1[[#This Row],[Signal_]]))</f>
        <v>56%</v>
      </c>
    </row>
    <row r="29" spans="1:13" x14ac:dyDescent="0.2">
      <c r="A29" t="s">
        <v>64</v>
      </c>
      <c r="B29">
        <v>43</v>
      </c>
      <c r="C29" s="2">
        <v>0.71350460000000004</v>
      </c>
      <c r="D29" s="2">
        <v>2.1947171999999999</v>
      </c>
      <c r="E29" s="1">
        <v>0</v>
      </c>
      <c r="F29">
        <v>1254</v>
      </c>
      <c r="G29" t="s">
        <v>65</v>
      </c>
      <c r="H29" t="str" cm="1">
        <f t="array" ref="H29">INDEX(_xlfn.TEXTSPLIT(Table1[[#This Row],[LEADING EDGE]],", ","\n",TRUE),1)</f>
        <v>tags=40%</v>
      </c>
      <c r="I29" t="str" cm="1">
        <f t="array" ref="I29">INDEX(_xlfn.TEXTSPLIT(Table1[[#This Row],[LEADING EDGE]],", ","\n",TRUE),2)</f>
        <v>list=8%</v>
      </c>
      <c r="J29" t="str" cm="1">
        <f t="array" ref="J29">INDEX(_xlfn.TEXTSPLIT(Table1[[#This Row],[LEADING EDGE]],", ","\n",TRUE),3)</f>
        <v>signal=43%</v>
      </c>
      <c r="K29" s="3" t="str">
        <f>RIGHT(Table1[[#This Row],[Tags_]],LEN(Table1[[#This Row],[Tags_]])-FIND("=",Table1[[#This Row],[Tags_]]))</f>
        <v>40%</v>
      </c>
      <c r="L29" s="3" t="str">
        <f>RIGHT(Table1[[#This Row],[List_]],LEN(Table1[[#This Row],[List_]])-FIND("=",Table1[[#This Row],[List_]]))</f>
        <v>8%</v>
      </c>
      <c r="M29" s="3" t="str">
        <f>RIGHT(Table1[[#This Row],[Signal_]],LEN(Table1[[#This Row],[Signal_]])-FIND("=",Table1[[#This Row],[Signal_]]))</f>
        <v>43%</v>
      </c>
    </row>
    <row r="30" spans="1:13" x14ac:dyDescent="0.2">
      <c r="A30" t="s">
        <v>66</v>
      </c>
      <c r="B30">
        <v>469</v>
      </c>
      <c r="C30" s="2">
        <v>0.52121629999999997</v>
      </c>
      <c r="D30" s="2">
        <v>2.1708504999999998</v>
      </c>
      <c r="E30" s="1">
        <v>4.1501727999999999E-5</v>
      </c>
      <c r="F30">
        <v>1876</v>
      </c>
      <c r="G30" t="s">
        <v>67</v>
      </c>
      <c r="H30" t="str" cm="1">
        <f t="array" ref="H30">INDEX(_xlfn.TEXTSPLIT(Table1[[#This Row],[LEADING EDGE]],", ","\n",TRUE),1)</f>
        <v>tags=30%</v>
      </c>
      <c r="I30" t="str" cm="1">
        <f t="array" ref="I30">INDEX(_xlfn.TEXTSPLIT(Table1[[#This Row],[LEADING EDGE]],", ","\n",TRUE),2)</f>
        <v>list=12%</v>
      </c>
      <c r="J30" t="str" cm="1">
        <f t="array" ref="J30">INDEX(_xlfn.TEXTSPLIT(Table1[[#This Row],[LEADING EDGE]],", ","\n",TRUE),3)</f>
        <v>signal=33%</v>
      </c>
      <c r="K30" s="3" t="str">
        <f>RIGHT(Table1[[#This Row],[Tags_]],LEN(Table1[[#This Row],[Tags_]])-FIND("=",Table1[[#This Row],[Tags_]]))</f>
        <v>30%</v>
      </c>
      <c r="L30" s="3" t="str">
        <f>RIGHT(Table1[[#This Row],[List_]],LEN(Table1[[#This Row],[List_]])-FIND("=",Table1[[#This Row],[List_]]))</f>
        <v>12%</v>
      </c>
      <c r="M30" s="3" t="str">
        <f>RIGHT(Table1[[#This Row],[Signal_]],LEN(Table1[[#This Row],[Signal_]])-FIND("=",Table1[[#This Row],[Signal_]]))</f>
        <v>33%</v>
      </c>
    </row>
    <row r="31" spans="1:13" x14ac:dyDescent="0.2">
      <c r="A31" t="s">
        <v>68</v>
      </c>
      <c r="B31">
        <v>423</v>
      </c>
      <c r="C31" s="2">
        <v>0.52439910000000001</v>
      </c>
      <c r="D31" s="2">
        <v>2.15815</v>
      </c>
      <c r="E31" s="1">
        <v>7.9736779999999997E-5</v>
      </c>
      <c r="F31">
        <v>1982</v>
      </c>
      <c r="G31" t="s">
        <v>69</v>
      </c>
      <c r="H31" t="str" cm="1">
        <f t="array" ref="H31">INDEX(_xlfn.TEXTSPLIT(Table1[[#This Row],[LEADING EDGE]],", ","\n",TRUE),1)</f>
        <v>tags=34%</v>
      </c>
      <c r="I31" t="str" cm="1">
        <f t="array" ref="I31">INDEX(_xlfn.TEXTSPLIT(Table1[[#This Row],[LEADING EDGE]],", ","\n",TRUE),2)</f>
        <v>list=13%</v>
      </c>
      <c r="J31" t="str" cm="1">
        <f t="array" ref="J31">INDEX(_xlfn.TEXTSPLIT(Table1[[#This Row],[LEADING EDGE]],", ","\n",TRUE),3)</f>
        <v>signal=38%</v>
      </c>
      <c r="K31" s="3" t="str">
        <f>RIGHT(Table1[[#This Row],[Tags_]],LEN(Table1[[#This Row],[Tags_]])-FIND("=",Table1[[#This Row],[Tags_]]))</f>
        <v>34%</v>
      </c>
      <c r="L31" s="3" t="str">
        <f>RIGHT(Table1[[#This Row],[List_]],LEN(Table1[[#This Row],[List_]])-FIND("=",Table1[[#This Row],[List_]]))</f>
        <v>13%</v>
      </c>
      <c r="M31" s="3" t="str">
        <f>RIGHT(Table1[[#This Row],[Signal_]],LEN(Table1[[#This Row],[Signal_]])-FIND("=",Table1[[#This Row],[Signal_]]))</f>
        <v>38%</v>
      </c>
    </row>
    <row r="32" spans="1:13" x14ac:dyDescent="0.2">
      <c r="A32" t="s">
        <v>70</v>
      </c>
      <c r="B32">
        <v>61</v>
      </c>
      <c r="C32" s="2">
        <v>0.65414119999999998</v>
      </c>
      <c r="D32" s="2">
        <v>2.153276</v>
      </c>
      <c r="E32" s="1">
        <v>1.5512442999999999E-4</v>
      </c>
      <c r="F32">
        <v>1418</v>
      </c>
      <c r="G32" t="s">
        <v>71</v>
      </c>
      <c r="H32" t="str" cm="1">
        <f t="array" ref="H32">INDEX(_xlfn.TEXTSPLIT(Table1[[#This Row],[LEADING EDGE]],", ","\n",TRUE),1)</f>
        <v>tags=39%</v>
      </c>
      <c r="I32" t="str" cm="1">
        <f t="array" ref="I32">INDEX(_xlfn.TEXTSPLIT(Table1[[#This Row],[LEADING EDGE]],", ","\n",TRUE),2)</f>
        <v>list=9%</v>
      </c>
      <c r="J32" t="str" cm="1">
        <f t="array" ref="J32">INDEX(_xlfn.TEXTSPLIT(Table1[[#This Row],[LEADING EDGE]],", ","\n",TRUE),3)</f>
        <v>signal=43%</v>
      </c>
      <c r="K32" s="3" t="str">
        <f>RIGHT(Table1[[#This Row],[Tags_]],LEN(Table1[[#This Row],[Tags_]])-FIND("=",Table1[[#This Row],[Tags_]]))</f>
        <v>39%</v>
      </c>
      <c r="L32" s="3" t="str">
        <f>RIGHT(Table1[[#This Row],[List_]],LEN(Table1[[#This Row],[List_]])-FIND("=",Table1[[#This Row],[List_]]))</f>
        <v>9%</v>
      </c>
      <c r="M32" s="3" t="str">
        <f>RIGHT(Table1[[#This Row],[Signal_]],LEN(Table1[[#This Row],[Signal_]])-FIND("=",Table1[[#This Row],[Signal_]]))</f>
        <v>43%</v>
      </c>
    </row>
    <row r="33" spans="1:13" x14ac:dyDescent="0.2">
      <c r="A33" t="s">
        <v>72</v>
      </c>
      <c r="B33">
        <v>140</v>
      </c>
      <c r="C33" s="2">
        <v>0.58213996999999995</v>
      </c>
      <c r="D33" s="2">
        <v>2.1452281000000002</v>
      </c>
      <c r="E33" s="1">
        <v>1.8742391999999999E-4</v>
      </c>
      <c r="F33">
        <v>2167</v>
      </c>
      <c r="G33" t="s">
        <v>73</v>
      </c>
      <c r="H33" t="str" cm="1">
        <f t="array" ref="H33">INDEX(_xlfn.TEXTSPLIT(Table1[[#This Row],[LEADING EDGE]],", ","\n",TRUE),1)</f>
        <v>tags=40%</v>
      </c>
      <c r="I33" t="str" cm="1">
        <f t="array" ref="I33">INDEX(_xlfn.TEXTSPLIT(Table1[[#This Row],[LEADING EDGE]],", ","\n",TRUE),2)</f>
        <v>list=14%</v>
      </c>
      <c r="J33" t="str" cm="1">
        <f t="array" ref="J33">INDEX(_xlfn.TEXTSPLIT(Table1[[#This Row],[LEADING EDGE]],", ","\n",TRUE),3)</f>
        <v>signal=46%</v>
      </c>
      <c r="K33" s="3" t="str">
        <f>RIGHT(Table1[[#This Row],[Tags_]],LEN(Table1[[#This Row],[Tags_]])-FIND("=",Table1[[#This Row],[Tags_]]))</f>
        <v>40%</v>
      </c>
      <c r="L33" s="3" t="str">
        <f>RIGHT(Table1[[#This Row],[List_]],LEN(Table1[[#This Row],[List_]])-FIND("=",Table1[[#This Row],[List_]]))</f>
        <v>14%</v>
      </c>
      <c r="M33" s="3" t="str">
        <f>RIGHT(Table1[[#This Row],[Signal_]],LEN(Table1[[#This Row],[Signal_]])-FIND("=",Table1[[#This Row],[Signal_]]))</f>
        <v>46%</v>
      </c>
    </row>
    <row r="34" spans="1:13" x14ac:dyDescent="0.2">
      <c r="A34" t="s">
        <v>74</v>
      </c>
      <c r="B34">
        <v>180</v>
      </c>
      <c r="C34" s="2">
        <v>0.56845749999999995</v>
      </c>
      <c r="D34" s="2">
        <v>2.1404529999999999</v>
      </c>
      <c r="E34" s="1">
        <v>1.8156693999999999E-4</v>
      </c>
      <c r="F34">
        <v>2609</v>
      </c>
      <c r="G34" t="s">
        <v>75</v>
      </c>
      <c r="H34" t="str" cm="1">
        <f t="array" ref="H34">INDEX(_xlfn.TEXTSPLIT(Table1[[#This Row],[LEADING EDGE]],", ","\n",TRUE),1)</f>
        <v>tags=42%</v>
      </c>
      <c r="I34" t="str" cm="1">
        <f t="array" ref="I34">INDEX(_xlfn.TEXTSPLIT(Table1[[#This Row],[LEADING EDGE]],", ","\n",TRUE),2)</f>
        <v>list=17%</v>
      </c>
      <c r="J34" t="str" cm="1">
        <f t="array" ref="J34">INDEX(_xlfn.TEXTSPLIT(Table1[[#This Row],[LEADING EDGE]],", ","\n",TRUE),3)</f>
        <v>signal=49%</v>
      </c>
      <c r="K34" s="3" t="str">
        <f>RIGHT(Table1[[#This Row],[Tags_]],LEN(Table1[[#This Row],[Tags_]])-FIND("=",Table1[[#This Row],[Tags_]]))</f>
        <v>42%</v>
      </c>
      <c r="L34" s="3" t="str">
        <f>RIGHT(Table1[[#This Row],[List_]],LEN(Table1[[#This Row],[List_]])-FIND("=",Table1[[#This Row],[List_]]))</f>
        <v>17%</v>
      </c>
      <c r="M34" s="3" t="str">
        <f>RIGHT(Table1[[#This Row],[Signal_]],LEN(Table1[[#This Row],[Signal_]])-FIND("=",Table1[[#This Row],[Signal_]]))</f>
        <v>49%</v>
      </c>
    </row>
    <row r="35" spans="1:13" x14ac:dyDescent="0.2">
      <c r="A35" t="s">
        <v>76</v>
      </c>
      <c r="B35">
        <v>29</v>
      </c>
      <c r="C35" s="2">
        <v>0.75382744999999995</v>
      </c>
      <c r="D35" s="2">
        <v>2.1124885</v>
      </c>
      <c r="E35" s="1">
        <v>3.5173107999999999E-4</v>
      </c>
      <c r="F35">
        <v>1040</v>
      </c>
      <c r="G35" t="s">
        <v>77</v>
      </c>
      <c r="H35" t="str" cm="1">
        <f t="array" ref="H35">INDEX(_xlfn.TEXTSPLIT(Table1[[#This Row],[LEADING EDGE]],", ","\n",TRUE),1)</f>
        <v>tags=41%</v>
      </c>
      <c r="I35" t="str" cm="1">
        <f t="array" ref="I35">INDEX(_xlfn.TEXTSPLIT(Table1[[#This Row],[LEADING EDGE]],", ","\n",TRUE),2)</f>
        <v>list=7%</v>
      </c>
      <c r="J35" t="str" cm="1">
        <f t="array" ref="J35">INDEX(_xlfn.TEXTSPLIT(Table1[[#This Row],[LEADING EDGE]],", ","\n",TRUE),3)</f>
        <v>signal=44%</v>
      </c>
      <c r="K35" s="3" t="str">
        <f>RIGHT(Table1[[#This Row],[Tags_]],LEN(Table1[[#This Row],[Tags_]])-FIND("=",Table1[[#This Row],[Tags_]]))</f>
        <v>41%</v>
      </c>
      <c r="L35" s="3" t="str">
        <f>RIGHT(Table1[[#This Row],[List_]],LEN(Table1[[#This Row],[List_]])-FIND("=",Table1[[#This Row],[List_]]))</f>
        <v>7%</v>
      </c>
      <c r="M35" s="3" t="str">
        <f>RIGHT(Table1[[#This Row],[Signal_]],LEN(Table1[[#This Row],[Signal_]])-FIND("=",Table1[[#This Row],[Signal_]]))</f>
        <v>44%</v>
      </c>
    </row>
    <row r="36" spans="1:13" x14ac:dyDescent="0.2">
      <c r="A36" t="s">
        <v>78</v>
      </c>
      <c r="B36">
        <v>331</v>
      </c>
      <c r="C36" s="2">
        <v>0.52384509999999995</v>
      </c>
      <c r="D36" s="2">
        <v>2.1117569999999999</v>
      </c>
      <c r="E36" s="1">
        <v>3.4138604E-4</v>
      </c>
      <c r="F36">
        <v>1982</v>
      </c>
      <c r="G36" t="s">
        <v>79</v>
      </c>
      <c r="H36" t="str" cm="1">
        <f t="array" ref="H36">INDEX(_xlfn.TEXTSPLIT(Table1[[#This Row],[LEADING EDGE]],", ","\n",TRUE),1)</f>
        <v>tags=36%</v>
      </c>
      <c r="I36" t="str" cm="1">
        <f t="array" ref="I36">INDEX(_xlfn.TEXTSPLIT(Table1[[#This Row],[LEADING EDGE]],", ","\n",TRUE),2)</f>
        <v>list=13%</v>
      </c>
      <c r="J36" t="str" cm="1">
        <f t="array" ref="J36">INDEX(_xlfn.TEXTSPLIT(Table1[[#This Row],[LEADING EDGE]],", ","\n",TRUE),3)</f>
        <v>signal=40%</v>
      </c>
      <c r="K36" s="3" t="str">
        <f>RIGHT(Table1[[#This Row],[Tags_]],LEN(Table1[[#This Row],[Tags_]])-FIND("=",Table1[[#This Row],[Tags_]]))</f>
        <v>36%</v>
      </c>
      <c r="L36" s="3" t="str">
        <f>RIGHT(Table1[[#This Row],[List_]],LEN(Table1[[#This Row],[List_]])-FIND("=",Table1[[#This Row],[List_]]))</f>
        <v>13%</v>
      </c>
      <c r="M36" s="3" t="str">
        <f>RIGHT(Table1[[#This Row],[Signal_]],LEN(Table1[[#This Row],[Signal_]])-FIND("=",Table1[[#This Row],[Signal_]]))</f>
        <v>40%</v>
      </c>
    </row>
    <row r="37" spans="1:13" x14ac:dyDescent="0.2">
      <c r="A37" t="s">
        <v>80</v>
      </c>
      <c r="B37">
        <v>18</v>
      </c>
      <c r="C37" s="2">
        <v>0.83928930000000002</v>
      </c>
      <c r="D37" s="2">
        <v>2.1099616999999999</v>
      </c>
      <c r="E37" s="1">
        <v>3.3163215E-4</v>
      </c>
      <c r="F37">
        <v>1004</v>
      </c>
      <c r="G37" t="s">
        <v>81</v>
      </c>
      <c r="H37" t="str" cm="1">
        <f t="array" ref="H37">INDEX(_xlfn.TEXTSPLIT(Table1[[#This Row],[LEADING EDGE]],", ","\n",TRUE),1)</f>
        <v>tags=44%</v>
      </c>
      <c r="I37" t="str" cm="1">
        <f t="array" ref="I37">INDEX(_xlfn.TEXTSPLIT(Table1[[#This Row],[LEADING EDGE]],", ","\n",TRUE),2)</f>
        <v>list=6%</v>
      </c>
      <c r="J37" t="str" cm="1">
        <f t="array" ref="J37">INDEX(_xlfn.TEXTSPLIT(Table1[[#This Row],[LEADING EDGE]],", ","\n",TRUE),3)</f>
        <v>signal=47%</v>
      </c>
      <c r="K37" s="3" t="str">
        <f>RIGHT(Table1[[#This Row],[Tags_]],LEN(Table1[[#This Row],[Tags_]])-FIND("=",Table1[[#This Row],[Tags_]]))</f>
        <v>44%</v>
      </c>
      <c r="L37" s="3" t="str">
        <f>RIGHT(Table1[[#This Row],[List_]],LEN(Table1[[#This Row],[List_]])-FIND("=",Table1[[#This Row],[List_]]))</f>
        <v>6%</v>
      </c>
      <c r="M37" s="3" t="str">
        <f>RIGHT(Table1[[#This Row],[Signal_]],LEN(Table1[[#This Row],[Signal_]])-FIND("=",Table1[[#This Row],[Signal_]]))</f>
        <v>47%</v>
      </c>
    </row>
    <row r="38" spans="1:13" x14ac:dyDescent="0.2">
      <c r="A38" t="s">
        <v>82</v>
      </c>
      <c r="B38">
        <v>379</v>
      </c>
      <c r="C38" s="2">
        <v>0.5174029</v>
      </c>
      <c r="D38" s="2">
        <v>2.1052870000000001</v>
      </c>
      <c r="E38" s="1">
        <v>3.5405411999999998E-4</v>
      </c>
      <c r="F38">
        <v>2029</v>
      </c>
      <c r="G38" t="s">
        <v>83</v>
      </c>
      <c r="H38" t="str" cm="1">
        <f t="array" ref="H38">INDEX(_xlfn.TEXTSPLIT(Table1[[#This Row],[LEADING EDGE]],", ","\n",TRUE),1)</f>
        <v>tags=31%</v>
      </c>
      <c r="I38" t="str" cm="1">
        <f t="array" ref="I38">INDEX(_xlfn.TEXTSPLIT(Table1[[#This Row],[LEADING EDGE]],", ","\n",TRUE),2)</f>
        <v>list=13%</v>
      </c>
      <c r="J38" t="str" cm="1">
        <f t="array" ref="J38">INDEX(_xlfn.TEXTSPLIT(Table1[[#This Row],[LEADING EDGE]],", ","\n",TRUE),3)</f>
        <v>signal=35%</v>
      </c>
      <c r="K38" s="3" t="str">
        <f>RIGHT(Table1[[#This Row],[Tags_]],LEN(Table1[[#This Row],[Tags_]])-FIND("=",Table1[[#This Row],[Tags_]]))</f>
        <v>31%</v>
      </c>
      <c r="L38" s="3" t="str">
        <f>RIGHT(Table1[[#This Row],[List_]],LEN(Table1[[#This Row],[List_]])-FIND("=",Table1[[#This Row],[List_]]))</f>
        <v>13%</v>
      </c>
      <c r="M38" s="3" t="str">
        <f>RIGHT(Table1[[#This Row],[Signal_]],LEN(Table1[[#This Row],[Signal_]])-FIND("=",Table1[[#This Row],[Signal_]]))</f>
        <v>35%</v>
      </c>
    </row>
    <row r="39" spans="1:13" x14ac:dyDescent="0.2">
      <c r="A39" t="s">
        <v>84</v>
      </c>
      <c r="B39">
        <v>62</v>
      </c>
      <c r="C39" s="2">
        <v>0.63456714000000003</v>
      </c>
      <c r="D39" s="2">
        <v>2.0909822</v>
      </c>
      <c r="E39" s="1">
        <v>5.0187880000000004E-4</v>
      </c>
      <c r="F39">
        <v>1254</v>
      </c>
      <c r="G39" t="s">
        <v>85</v>
      </c>
      <c r="H39" t="str" cm="1">
        <f t="array" ref="H39">INDEX(_xlfn.TEXTSPLIT(Table1[[#This Row],[LEADING EDGE]],", ","\n",TRUE),1)</f>
        <v>tags=31%</v>
      </c>
      <c r="I39" t="str" cm="1">
        <f t="array" ref="I39">INDEX(_xlfn.TEXTSPLIT(Table1[[#This Row],[LEADING EDGE]],", ","\n",TRUE),2)</f>
        <v>list=8%</v>
      </c>
      <c r="J39" t="str" cm="1">
        <f t="array" ref="J39">INDEX(_xlfn.TEXTSPLIT(Table1[[#This Row],[LEADING EDGE]],", ","\n",TRUE),3)</f>
        <v>signal=33%</v>
      </c>
      <c r="K39" s="3" t="str">
        <f>RIGHT(Table1[[#This Row],[Tags_]],LEN(Table1[[#This Row],[Tags_]])-FIND("=",Table1[[#This Row],[Tags_]]))</f>
        <v>31%</v>
      </c>
      <c r="L39" s="3" t="str">
        <f>RIGHT(Table1[[#This Row],[List_]],LEN(Table1[[#This Row],[List_]])-FIND("=",Table1[[#This Row],[List_]]))</f>
        <v>8%</v>
      </c>
      <c r="M39" s="3" t="str">
        <f>RIGHT(Table1[[#This Row],[Signal_]],LEN(Table1[[#This Row],[Signal_]])-FIND("=",Table1[[#This Row],[Signal_]]))</f>
        <v>33%</v>
      </c>
    </row>
    <row r="40" spans="1:13" x14ac:dyDescent="0.2">
      <c r="A40" t="s">
        <v>86</v>
      </c>
      <c r="B40">
        <v>22</v>
      </c>
      <c r="C40" s="2">
        <v>0.77306929999999996</v>
      </c>
      <c r="D40" s="2">
        <v>2.0833092</v>
      </c>
      <c r="E40" s="1">
        <v>6.107374E-4</v>
      </c>
      <c r="F40">
        <v>1719</v>
      </c>
      <c r="G40" t="s">
        <v>87</v>
      </c>
      <c r="H40" t="str" cm="1">
        <f t="array" ref="H40">INDEX(_xlfn.TEXTSPLIT(Table1[[#This Row],[LEADING EDGE]],", ","\n",TRUE),1)</f>
        <v>tags=55%</v>
      </c>
      <c r="I40" t="str" cm="1">
        <f t="array" ref="I40">INDEX(_xlfn.TEXTSPLIT(Table1[[#This Row],[LEADING EDGE]],", ","\n",TRUE),2)</f>
        <v>list=11%</v>
      </c>
      <c r="J40" t="str" cm="1">
        <f t="array" ref="J40">INDEX(_xlfn.TEXTSPLIT(Table1[[#This Row],[LEADING EDGE]],", ","\n",TRUE),3)</f>
        <v>signal=61%</v>
      </c>
      <c r="K40" s="3" t="str">
        <f>RIGHT(Table1[[#This Row],[Tags_]],LEN(Table1[[#This Row],[Tags_]])-FIND("=",Table1[[#This Row],[Tags_]]))</f>
        <v>55%</v>
      </c>
      <c r="L40" s="3" t="str">
        <f>RIGHT(Table1[[#This Row],[List_]],LEN(Table1[[#This Row],[List_]])-FIND("=",Table1[[#This Row],[List_]]))</f>
        <v>11%</v>
      </c>
      <c r="M40" s="3" t="str">
        <f>RIGHT(Table1[[#This Row],[Signal_]],LEN(Table1[[#This Row],[Signal_]])-FIND("=",Table1[[#This Row],[Signal_]]))</f>
        <v>61%</v>
      </c>
    </row>
    <row r="41" spans="1:13" x14ac:dyDescent="0.2">
      <c r="A41" t="s">
        <v>88</v>
      </c>
      <c r="B41">
        <v>22</v>
      </c>
      <c r="C41" s="2">
        <v>0.79157189999999999</v>
      </c>
      <c r="D41" s="2">
        <v>2.0819166</v>
      </c>
      <c r="E41" s="1">
        <v>6.2504640000000001E-4</v>
      </c>
      <c r="F41">
        <v>1213</v>
      </c>
      <c r="G41" t="s">
        <v>89</v>
      </c>
      <c r="H41" t="str" cm="1">
        <f t="array" ref="H41">INDEX(_xlfn.TEXTSPLIT(Table1[[#This Row],[LEADING EDGE]],", ","\n",TRUE),1)</f>
        <v>tags=59%</v>
      </c>
      <c r="I41" t="str" cm="1">
        <f t="array" ref="I41">INDEX(_xlfn.TEXTSPLIT(Table1[[#This Row],[LEADING EDGE]],", ","\n",TRUE),2)</f>
        <v>list=8%</v>
      </c>
      <c r="J41" t="str" cm="1">
        <f t="array" ref="J41">INDEX(_xlfn.TEXTSPLIT(Table1[[#This Row],[LEADING EDGE]],", ","\n",TRUE),3)</f>
        <v>signal=64%</v>
      </c>
      <c r="K41" s="3" t="str">
        <f>RIGHT(Table1[[#This Row],[Tags_]],LEN(Table1[[#This Row],[Tags_]])-FIND("=",Table1[[#This Row],[Tags_]]))</f>
        <v>59%</v>
      </c>
      <c r="L41" s="3" t="str">
        <f>RIGHT(Table1[[#This Row],[List_]],LEN(Table1[[#This Row],[List_]])-FIND("=",Table1[[#This Row],[List_]]))</f>
        <v>8%</v>
      </c>
      <c r="M41" s="3" t="str">
        <f>RIGHT(Table1[[#This Row],[Signal_]],LEN(Table1[[#This Row],[Signal_]])-FIND("=",Table1[[#This Row],[Signal_]]))</f>
        <v>64%</v>
      </c>
    </row>
    <row r="42" spans="1:13" x14ac:dyDescent="0.2">
      <c r="A42" t="s">
        <v>90</v>
      </c>
      <c r="B42">
        <v>309</v>
      </c>
      <c r="C42" s="2">
        <v>0.52389149999999995</v>
      </c>
      <c r="D42" s="2">
        <v>2.0817535</v>
      </c>
      <c r="E42" s="1">
        <v>6.0942023999999997E-4</v>
      </c>
      <c r="F42">
        <v>1792</v>
      </c>
      <c r="G42" t="s">
        <v>91</v>
      </c>
      <c r="H42" t="str" cm="1">
        <f t="array" ref="H42">INDEX(_xlfn.TEXTSPLIT(Table1[[#This Row],[LEADING EDGE]],", ","\n",TRUE),1)</f>
        <v>tags=32%</v>
      </c>
      <c r="I42" t="str" cm="1">
        <f t="array" ref="I42">INDEX(_xlfn.TEXTSPLIT(Table1[[#This Row],[LEADING EDGE]],", ","\n",TRUE),2)</f>
        <v>list=11%</v>
      </c>
      <c r="J42" t="str" cm="1">
        <f t="array" ref="J42">INDEX(_xlfn.TEXTSPLIT(Table1[[#This Row],[LEADING EDGE]],", ","\n",TRUE),3)</f>
        <v>signal=35%</v>
      </c>
      <c r="K42" s="3" t="str">
        <f>RIGHT(Table1[[#This Row],[Tags_]],LEN(Table1[[#This Row],[Tags_]])-FIND("=",Table1[[#This Row],[Tags_]]))</f>
        <v>32%</v>
      </c>
      <c r="L42" s="3" t="str">
        <f>RIGHT(Table1[[#This Row],[List_]],LEN(Table1[[#This Row],[List_]])-FIND("=",Table1[[#This Row],[List_]]))</f>
        <v>11%</v>
      </c>
      <c r="M42" s="3" t="str">
        <f>RIGHT(Table1[[#This Row],[Signal_]],LEN(Table1[[#This Row],[Signal_]])-FIND("=",Table1[[#This Row],[Signal_]]))</f>
        <v>35%</v>
      </c>
    </row>
    <row r="43" spans="1:13" x14ac:dyDescent="0.2">
      <c r="A43" t="s">
        <v>92</v>
      </c>
      <c r="B43">
        <v>63</v>
      </c>
      <c r="C43" s="2">
        <v>0.63134325000000002</v>
      </c>
      <c r="D43" s="2">
        <v>2.0713531999999999</v>
      </c>
      <c r="E43" s="1">
        <v>8.2083663E-4</v>
      </c>
      <c r="F43">
        <v>1882</v>
      </c>
      <c r="G43" t="s">
        <v>93</v>
      </c>
      <c r="H43" t="str" cm="1">
        <f t="array" ref="H43">INDEX(_xlfn.TEXTSPLIT(Table1[[#This Row],[LEADING EDGE]],", ","\n",TRUE),1)</f>
        <v>tags=33%</v>
      </c>
      <c r="I43" t="str" cm="1">
        <f t="array" ref="I43">INDEX(_xlfn.TEXTSPLIT(Table1[[#This Row],[LEADING EDGE]],", ","\n",TRUE),2)</f>
        <v>list=12%</v>
      </c>
      <c r="J43" t="str" cm="1">
        <f t="array" ref="J43">INDEX(_xlfn.TEXTSPLIT(Table1[[#This Row],[LEADING EDGE]],", ","\n",TRUE),3)</f>
        <v>signal=38%</v>
      </c>
      <c r="K43" s="3" t="str">
        <f>RIGHT(Table1[[#This Row],[Tags_]],LEN(Table1[[#This Row],[Tags_]])-FIND("=",Table1[[#This Row],[Tags_]]))</f>
        <v>33%</v>
      </c>
      <c r="L43" s="3" t="str">
        <f>RIGHT(Table1[[#This Row],[List_]],LEN(Table1[[#This Row],[List_]])-FIND("=",Table1[[#This Row],[List_]]))</f>
        <v>12%</v>
      </c>
      <c r="M43" s="3" t="str">
        <f>RIGHT(Table1[[#This Row],[Signal_]],LEN(Table1[[#This Row],[Signal_]])-FIND("=",Table1[[#This Row],[Signal_]]))</f>
        <v>38%</v>
      </c>
    </row>
    <row r="44" spans="1:13" x14ac:dyDescent="0.2">
      <c r="A44" t="s">
        <v>94</v>
      </c>
      <c r="B44">
        <v>46</v>
      </c>
      <c r="C44" s="2">
        <v>0.66806410000000005</v>
      </c>
      <c r="D44" s="2">
        <v>2.0701839999999998</v>
      </c>
      <c r="E44" s="1">
        <v>8.2860957000000001E-4</v>
      </c>
      <c r="F44">
        <v>2272</v>
      </c>
      <c r="G44" t="s">
        <v>95</v>
      </c>
      <c r="H44" t="str" cm="1">
        <f t="array" ref="H44">INDEX(_xlfn.TEXTSPLIT(Table1[[#This Row],[LEADING EDGE]],", ","\n",TRUE),1)</f>
        <v>tags=41%</v>
      </c>
      <c r="I44" t="str" cm="1">
        <f t="array" ref="I44">INDEX(_xlfn.TEXTSPLIT(Table1[[#This Row],[LEADING EDGE]],", ","\n",TRUE),2)</f>
        <v>list=15%</v>
      </c>
      <c r="J44" t="str" cm="1">
        <f t="array" ref="J44">INDEX(_xlfn.TEXTSPLIT(Table1[[#This Row],[LEADING EDGE]],", ","\n",TRUE),3)</f>
        <v>signal=48%</v>
      </c>
      <c r="K44" s="3" t="str">
        <f>RIGHT(Table1[[#This Row],[Tags_]],LEN(Table1[[#This Row],[Tags_]])-FIND("=",Table1[[#This Row],[Tags_]]))</f>
        <v>41%</v>
      </c>
      <c r="L44" s="3" t="str">
        <f>RIGHT(Table1[[#This Row],[List_]],LEN(Table1[[#This Row],[List_]])-FIND("=",Table1[[#This Row],[List_]]))</f>
        <v>15%</v>
      </c>
      <c r="M44" s="3" t="str">
        <f>RIGHT(Table1[[#This Row],[Signal_]],LEN(Table1[[#This Row],[Signal_]])-FIND("=",Table1[[#This Row],[Signal_]]))</f>
        <v>48%</v>
      </c>
    </row>
    <row r="45" spans="1:13" x14ac:dyDescent="0.2">
      <c r="A45" t="s">
        <v>96</v>
      </c>
      <c r="B45">
        <v>72</v>
      </c>
      <c r="C45" s="2">
        <v>0.61891209999999997</v>
      </c>
      <c r="D45" s="2">
        <v>2.0688696000000002</v>
      </c>
      <c r="E45" s="1">
        <v>8.0933960000000005E-4</v>
      </c>
      <c r="F45">
        <v>1798</v>
      </c>
      <c r="G45" t="s">
        <v>57</v>
      </c>
      <c r="H45" t="str" cm="1">
        <f t="array" ref="H45">INDEX(_xlfn.TEXTSPLIT(Table1[[#This Row],[LEADING EDGE]],", ","\n",TRUE),1)</f>
        <v>tags=38%</v>
      </c>
      <c r="I45" t="str" cm="1">
        <f t="array" ref="I45">INDEX(_xlfn.TEXTSPLIT(Table1[[#This Row],[LEADING EDGE]],", ","\n",TRUE),2)</f>
        <v>list=11%</v>
      </c>
      <c r="J45" t="str" cm="1">
        <f t="array" ref="J45">INDEX(_xlfn.TEXTSPLIT(Table1[[#This Row],[LEADING EDGE]],", ","\n",TRUE),3)</f>
        <v>signal=42%</v>
      </c>
      <c r="K45" s="3" t="str">
        <f>RIGHT(Table1[[#This Row],[Tags_]],LEN(Table1[[#This Row],[Tags_]])-FIND("=",Table1[[#This Row],[Tags_]]))</f>
        <v>38%</v>
      </c>
      <c r="L45" s="3" t="str">
        <f>RIGHT(Table1[[#This Row],[List_]],LEN(Table1[[#This Row],[List_]])-FIND("=",Table1[[#This Row],[List_]]))</f>
        <v>11%</v>
      </c>
      <c r="M45" s="3" t="str">
        <f>RIGHT(Table1[[#This Row],[Signal_]],LEN(Table1[[#This Row],[Signal_]])-FIND("=",Table1[[#This Row],[Signal_]]))</f>
        <v>42%</v>
      </c>
    </row>
    <row r="46" spans="1:13" x14ac:dyDescent="0.2">
      <c r="A46" t="s">
        <v>97</v>
      </c>
      <c r="B46">
        <v>27</v>
      </c>
      <c r="C46" s="2">
        <v>0.74184656000000004</v>
      </c>
      <c r="D46" s="2">
        <v>2.0634448999999999</v>
      </c>
      <c r="E46" s="1">
        <v>8.965167E-4</v>
      </c>
      <c r="F46">
        <v>1213</v>
      </c>
      <c r="G46" t="s">
        <v>98</v>
      </c>
      <c r="H46" t="str" cm="1">
        <f t="array" ref="H46">INDEX(_xlfn.TEXTSPLIT(Table1[[#This Row],[LEADING EDGE]],", ","\n",TRUE),1)</f>
        <v>tags=41%</v>
      </c>
      <c r="I46" t="str" cm="1">
        <f t="array" ref="I46">INDEX(_xlfn.TEXTSPLIT(Table1[[#This Row],[LEADING EDGE]],", ","\n",TRUE),2)</f>
        <v>list=8%</v>
      </c>
      <c r="J46" t="str" cm="1">
        <f t="array" ref="J46">INDEX(_xlfn.TEXTSPLIT(Table1[[#This Row],[LEADING EDGE]],", ","\n",TRUE),3)</f>
        <v>signal=44%</v>
      </c>
      <c r="K46" s="3" t="str">
        <f>RIGHT(Table1[[#This Row],[Tags_]],LEN(Table1[[#This Row],[Tags_]])-FIND("=",Table1[[#This Row],[Tags_]]))</f>
        <v>41%</v>
      </c>
      <c r="L46" s="3" t="str">
        <f>RIGHT(Table1[[#This Row],[List_]],LEN(Table1[[#This Row],[List_]])-FIND("=",Table1[[#This Row],[List_]]))</f>
        <v>8%</v>
      </c>
      <c r="M46" s="3" t="str">
        <f>RIGHT(Table1[[#This Row],[Signal_]],LEN(Table1[[#This Row],[Signal_]])-FIND("=",Table1[[#This Row],[Signal_]]))</f>
        <v>44%</v>
      </c>
    </row>
    <row r="47" spans="1:13" x14ac:dyDescent="0.2">
      <c r="A47" t="s">
        <v>99</v>
      </c>
      <c r="B47">
        <v>268</v>
      </c>
      <c r="C47" s="2">
        <v>0.52169659999999995</v>
      </c>
      <c r="D47" s="2">
        <v>2.0604480000000001</v>
      </c>
      <c r="E47" s="1">
        <v>9.2805985999999999E-4</v>
      </c>
      <c r="F47">
        <v>1894</v>
      </c>
      <c r="G47" t="s">
        <v>100</v>
      </c>
      <c r="H47" t="str" cm="1">
        <f t="array" ref="H47">INDEX(_xlfn.TEXTSPLIT(Table1[[#This Row],[LEADING EDGE]],", ","\n",TRUE),1)</f>
        <v>tags=32%</v>
      </c>
      <c r="I47" t="str" cm="1">
        <f t="array" ref="I47">INDEX(_xlfn.TEXTSPLIT(Table1[[#This Row],[LEADING EDGE]],", ","\n",TRUE),2)</f>
        <v>list=12%</v>
      </c>
      <c r="J47" t="str" cm="1">
        <f t="array" ref="J47">INDEX(_xlfn.TEXTSPLIT(Table1[[#This Row],[LEADING EDGE]],", ","\n",TRUE),3)</f>
        <v>signal=36%</v>
      </c>
      <c r="K47" s="3" t="str">
        <f>RIGHT(Table1[[#This Row],[Tags_]],LEN(Table1[[#This Row],[Tags_]])-FIND("=",Table1[[#This Row],[Tags_]]))</f>
        <v>32%</v>
      </c>
      <c r="L47" s="3" t="str">
        <f>RIGHT(Table1[[#This Row],[List_]],LEN(Table1[[#This Row],[List_]])-FIND("=",Table1[[#This Row],[List_]]))</f>
        <v>12%</v>
      </c>
      <c r="M47" s="3" t="str">
        <f>RIGHT(Table1[[#This Row],[Signal_]],LEN(Table1[[#This Row],[Signal_]])-FIND("=",Table1[[#This Row],[Signal_]]))</f>
        <v>36%</v>
      </c>
    </row>
    <row r="48" spans="1:13" x14ac:dyDescent="0.2">
      <c r="A48" t="s">
        <v>101</v>
      </c>
      <c r="B48">
        <v>96</v>
      </c>
      <c r="C48" s="2">
        <v>0.59588366999999998</v>
      </c>
      <c r="D48" s="2">
        <v>2.053944</v>
      </c>
      <c r="E48" s="1">
        <v>1.1099584E-3</v>
      </c>
      <c r="F48">
        <v>2042</v>
      </c>
      <c r="G48" t="s">
        <v>102</v>
      </c>
      <c r="H48" t="str" cm="1">
        <f t="array" ref="H48">INDEX(_xlfn.TEXTSPLIT(Table1[[#This Row],[LEADING EDGE]],", ","\n",TRUE),1)</f>
        <v>tags=36%</v>
      </c>
      <c r="I48" t="str" cm="1">
        <f t="array" ref="I48">INDEX(_xlfn.TEXTSPLIT(Table1[[#This Row],[LEADING EDGE]],", ","\n",TRUE),2)</f>
        <v>list=13%</v>
      </c>
      <c r="J48" t="str" cm="1">
        <f t="array" ref="J48">INDEX(_xlfn.TEXTSPLIT(Table1[[#This Row],[LEADING EDGE]],", ","\n",TRUE),3)</f>
        <v>signal=42%</v>
      </c>
      <c r="K48" s="3" t="str">
        <f>RIGHT(Table1[[#This Row],[Tags_]],LEN(Table1[[#This Row],[Tags_]])-FIND("=",Table1[[#This Row],[Tags_]]))</f>
        <v>36%</v>
      </c>
      <c r="L48" s="3" t="str">
        <f>RIGHT(Table1[[#This Row],[List_]],LEN(Table1[[#This Row],[List_]])-FIND("=",Table1[[#This Row],[List_]]))</f>
        <v>13%</v>
      </c>
      <c r="M48" s="3" t="str">
        <f>RIGHT(Table1[[#This Row],[Signal_]],LEN(Table1[[#This Row],[Signal_]])-FIND("=",Table1[[#This Row],[Signal_]]))</f>
        <v>42%</v>
      </c>
    </row>
    <row r="49" spans="1:13" x14ac:dyDescent="0.2">
      <c r="A49" t="s">
        <v>103</v>
      </c>
      <c r="B49">
        <v>232</v>
      </c>
      <c r="C49" s="2">
        <v>0.52746059999999995</v>
      </c>
      <c r="D49" s="2">
        <v>2.0507295000000001</v>
      </c>
      <c r="E49" s="1">
        <v>1.1111601E-3</v>
      </c>
      <c r="F49">
        <v>1666</v>
      </c>
      <c r="G49" t="s">
        <v>104</v>
      </c>
      <c r="H49" t="str" cm="1">
        <f t="array" ref="H49">INDEX(_xlfn.TEXTSPLIT(Table1[[#This Row],[LEADING EDGE]],", ","\n",TRUE),1)</f>
        <v>tags=29%</v>
      </c>
      <c r="I49" t="str" cm="1">
        <f t="array" ref="I49">INDEX(_xlfn.TEXTSPLIT(Table1[[#This Row],[LEADING EDGE]],", ","\n",TRUE),2)</f>
        <v>list=11%</v>
      </c>
      <c r="J49" t="str" cm="1">
        <f t="array" ref="J49">INDEX(_xlfn.TEXTSPLIT(Table1[[#This Row],[LEADING EDGE]],", ","\n",TRUE),3)</f>
        <v>signal=32%</v>
      </c>
      <c r="K49" s="3" t="str">
        <f>RIGHT(Table1[[#This Row],[Tags_]],LEN(Table1[[#This Row],[Tags_]])-FIND("=",Table1[[#This Row],[Tags_]]))</f>
        <v>29%</v>
      </c>
      <c r="L49" s="3" t="str">
        <f>RIGHT(Table1[[#This Row],[List_]],LEN(Table1[[#This Row],[List_]])-FIND("=",Table1[[#This Row],[List_]]))</f>
        <v>11%</v>
      </c>
      <c r="M49" s="3" t="str">
        <f>RIGHT(Table1[[#This Row],[Signal_]],LEN(Table1[[#This Row],[Signal_]])-FIND("=",Table1[[#This Row],[Signal_]]))</f>
        <v>32%</v>
      </c>
    </row>
    <row r="50" spans="1:13" x14ac:dyDescent="0.2">
      <c r="A50" t="s">
        <v>105</v>
      </c>
      <c r="B50">
        <v>202</v>
      </c>
      <c r="C50" s="2">
        <v>0.53439250000000005</v>
      </c>
      <c r="D50" s="2">
        <v>2.0475496999999998</v>
      </c>
      <c r="E50" s="1">
        <v>1.1610183999999999E-3</v>
      </c>
      <c r="F50">
        <v>2194</v>
      </c>
      <c r="G50" t="s">
        <v>106</v>
      </c>
      <c r="H50" t="str" cm="1">
        <f t="array" ref="H50">INDEX(_xlfn.TEXTSPLIT(Table1[[#This Row],[LEADING EDGE]],", ","\n",TRUE),1)</f>
        <v>tags=38%</v>
      </c>
      <c r="I50" t="str" cm="1">
        <f t="array" ref="I50">INDEX(_xlfn.TEXTSPLIT(Table1[[#This Row],[LEADING EDGE]],", ","\n",TRUE),2)</f>
        <v>list=14%</v>
      </c>
      <c r="J50" t="str" cm="1">
        <f t="array" ref="J50">INDEX(_xlfn.TEXTSPLIT(Table1[[#This Row],[LEADING EDGE]],", ","\n",TRUE),3)</f>
        <v>signal=44%</v>
      </c>
      <c r="K50" s="3" t="str">
        <f>RIGHT(Table1[[#This Row],[Tags_]],LEN(Table1[[#This Row],[Tags_]])-FIND("=",Table1[[#This Row],[Tags_]]))</f>
        <v>38%</v>
      </c>
      <c r="L50" s="3" t="str">
        <f>RIGHT(Table1[[#This Row],[List_]],LEN(Table1[[#This Row],[List_]])-FIND("=",Table1[[#This Row],[List_]]))</f>
        <v>14%</v>
      </c>
      <c r="M50" s="3" t="str">
        <f>RIGHT(Table1[[#This Row],[Signal_]],LEN(Table1[[#This Row],[Signal_]])-FIND("=",Table1[[#This Row],[Signal_]]))</f>
        <v>44%</v>
      </c>
    </row>
    <row r="51" spans="1:13" x14ac:dyDescent="0.2">
      <c r="A51" t="s">
        <v>107</v>
      </c>
      <c r="B51">
        <v>63</v>
      </c>
      <c r="C51" s="2">
        <v>0.62560780000000005</v>
      </c>
      <c r="D51" s="2">
        <v>2.0471134000000002</v>
      </c>
      <c r="E51" s="1">
        <v>1.1373240000000001E-3</v>
      </c>
      <c r="F51">
        <v>2525</v>
      </c>
      <c r="G51" t="s">
        <v>108</v>
      </c>
      <c r="H51" t="str" cm="1">
        <f t="array" ref="H51">INDEX(_xlfn.TEXTSPLIT(Table1[[#This Row],[LEADING EDGE]],", ","\n",TRUE),1)</f>
        <v>tags=46%</v>
      </c>
      <c r="I51" t="str" cm="1">
        <f t="array" ref="I51">INDEX(_xlfn.TEXTSPLIT(Table1[[#This Row],[LEADING EDGE]],", ","\n",TRUE),2)</f>
        <v>list=16%</v>
      </c>
      <c r="J51" t="str" cm="1">
        <f t="array" ref="J51">INDEX(_xlfn.TEXTSPLIT(Table1[[#This Row],[LEADING EDGE]],", ","\n",TRUE),3)</f>
        <v>signal=55%</v>
      </c>
      <c r="K51" s="3" t="str">
        <f>RIGHT(Table1[[#This Row],[Tags_]],LEN(Table1[[#This Row],[Tags_]])-FIND("=",Table1[[#This Row],[Tags_]]))</f>
        <v>46%</v>
      </c>
      <c r="L51" s="3" t="str">
        <f>RIGHT(Table1[[#This Row],[List_]],LEN(Table1[[#This Row],[List_]])-FIND("=",Table1[[#This Row],[List_]]))</f>
        <v>16%</v>
      </c>
      <c r="M51" s="3" t="str">
        <f>RIGHT(Table1[[#This Row],[Signal_]],LEN(Table1[[#This Row],[Signal_]])-FIND("=",Table1[[#This Row],[Signal_]]))</f>
        <v>55%</v>
      </c>
    </row>
    <row r="52" spans="1:13" x14ac:dyDescent="0.2">
      <c r="A52" t="s">
        <v>109</v>
      </c>
      <c r="B52">
        <v>35</v>
      </c>
      <c r="C52" s="2">
        <v>0.70553326999999999</v>
      </c>
      <c r="D52" s="2">
        <v>2.043774</v>
      </c>
      <c r="E52" s="1">
        <v>1.1375184E-3</v>
      </c>
      <c r="F52">
        <v>2036</v>
      </c>
      <c r="G52" t="s">
        <v>110</v>
      </c>
      <c r="H52" t="str" cm="1">
        <f t="array" ref="H52">INDEX(_xlfn.TEXTSPLIT(Table1[[#This Row],[LEADING EDGE]],", ","\n",TRUE),1)</f>
        <v>tags=43%</v>
      </c>
      <c r="I52" t="str" cm="1">
        <f t="array" ref="I52">INDEX(_xlfn.TEXTSPLIT(Table1[[#This Row],[LEADING EDGE]],", ","\n",TRUE),2)</f>
        <v>list=13%</v>
      </c>
      <c r="J52" t="str" cm="1">
        <f t="array" ref="J52">INDEX(_xlfn.TEXTSPLIT(Table1[[#This Row],[LEADING EDGE]],", ","\n",TRUE),3)</f>
        <v>signal=49%</v>
      </c>
      <c r="K52" s="3" t="str">
        <f>RIGHT(Table1[[#This Row],[Tags_]],LEN(Table1[[#This Row],[Tags_]])-FIND("=",Table1[[#This Row],[Tags_]]))</f>
        <v>43%</v>
      </c>
      <c r="L52" s="3" t="str">
        <f>RIGHT(Table1[[#This Row],[List_]],LEN(Table1[[#This Row],[List_]])-FIND("=",Table1[[#This Row],[List_]]))</f>
        <v>13%</v>
      </c>
      <c r="M52" s="3" t="str">
        <f>RIGHT(Table1[[#This Row],[Signal_]],LEN(Table1[[#This Row],[Signal_]])-FIND("=",Table1[[#This Row],[Signal_]]))</f>
        <v>49%</v>
      </c>
    </row>
    <row r="53" spans="1:13" x14ac:dyDescent="0.2">
      <c r="A53" t="s">
        <v>111</v>
      </c>
      <c r="B53">
        <v>75</v>
      </c>
      <c r="C53">
        <v>0.60884479999999996</v>
      </c>
      <c r="D53">
        <v>2.0436583000000001</v>
      </c>
      <c r="E53">
        <v>1.1152142000000001E-3</v>
      </c>
      <c r="F53">
        <v>2609</v>
      </c>
      <c r="G53" t="s">
        <v>63</v>
      </c>
      <c r="H53" t="str" cm="1">
        <f t="array" ref="H53">INDEX(_xlfn.TEXTSPLIT(Table1[[#This Row],[LEADING EDGE]],", ","\n",TRUE),1)</f>
        <v>tags=47%</v>
      </c>
      <c r="I53" t="str" cm="1">
        <f t="array" ref="I53">INDEX(_xlfn.TEXTSPLIT(Table1[[#This Row],[LEADING EDGE]],", ","\n",TRUE),2)</f>
        <v>list=17%</v>
      </c>
      <c r="J53" t="str" cm="1">
        <f t="array" ref="J53">INDEX(_xlfn.TEXTSPLIT(Table1[[#This Row],[LEADING EDGE]],", ","\n",TRUE),3)</f>
        <v>signal=56%</v>
      </c>
      <c r="K53" s="3" t="str">
        <f>RIGHT(Table1[[#This Row],[Tags_]],LEN(Table1[[#This Row],[Tags_]])-FIND("=",Table1[[#This Row],[Tags_]]))</f>
        <v>47%</v>
      </c>
      <c r="L53" s="3" t="str">
        <f>RIGHT(Table1[[#This Row],[List_]],LEN(Table1[[#This Row],[List_]])-FIND("=",Table1[[#This Row],[List_]]))</f>
        <v>17%</v>
      </c>
      <c r="M53" s="3" t="str">
        <f>RIGHT(Table1[[#This Row],[Signal_]],LEN(Table1[[#This Row],[Signal_]])-FIND("=",Table1[[#This Row],[Signal_]]))</f>
        <v>56%</v>
      </c>
    </row>
    <row r="54" spans="1:13" x14ac:dyDescent="0.2">
      <c r="A54" t="s">
        <v>112</v>
      </c>
      <c r="B54">
        <v>158</v>
      </c>
      <c r="C54">
        <v>0.54527979999999998</v>
      </c>
      <c r="D54">
        <v>2.0403259</v>
      </c>
      <c r="E54">
        <v>1.1378911000000001E-3</v>
      </c>
      <c r="F54">
        <v>2042</v>
      </c>
      <c r="G54" t="s">
        <v>113</v>
      </c>
      <c r="H54" t="str" cm="1">
        <f t="array" ref="H54">INDEX(_xlfn.TEXTSPLIT(Table1[[#This Row],[LEADING EDGE]],", ","\n",TRUE),1)</f>
        <v>tags=35%</v>
      </c>
      <c r="I54" t="str" cm="1">
        <f t="array" ref="I54">INDEX(_xlfn.TEXTSPLIT(Table1[[#This Row],[LEADING EDGE]],", ","\n",TRUE),2)</f>
        <v>list=13%</v>
      </c>
      <c r="J54" t="str" cm="1">
        <f t="array" ref="J54">INDEX(_xlfn.TEXTSPLIT(Table1[[#This Row],[LEADING EDGE]],", ","\n",TRUE),3)</f>
        <v>signal=40%</v>
      </c>
      <c r="K54" s="3" t="str">
        <f>RIGHT(Table1[[#This Row],[Tags_]],LEN(Table1[[#This Row],[Tags_]])-FIND("=",Table1[[#This Row],[Tags_]]))</f>
        <v>35%</v>
      </c>
      <c r="L54" s="3" t="str">
        <f>RIGHT(Table1[[#This Row],[List_]],LEN(Table1[[#This Row],[List_]])-FIND("=",Table1[[#This Row],[List_]]))</f>
        <v>13%</v>
      </c>
      <c r="M54" s="3" t="str">
        <f>RIGHT(Table1[[#This Row],[Signal_]],LEN(Table1[[#This Row],[Signal_]])-FIND("=",Table1[[#This Row],[Signal_]]))</f>
        <v>40%</v>
      </c>
    </row>
    <row r="55" spans="1:13" x14ac:dyDescent="0.2">
      <c r="A55" t="s">
        <v>114</v>
      </c>
      <c r="B55">
        <v>56</v>
      </c>
      <c r="C55">
        <v>0.63694423</v>
      </c>
      <c r="D55">
        <v>2.0391457000000002</v>
      </c>
      <c r="E55">
        <v>1.1164214E-3</v>
      </c>
      <c r="F55">
        <v>1804</v>
      </c>
      <c r="G55" t="s">
        <v>115</v>
      </c>
      <c r="H55" t="str" cm="1">
        <f t="array" ref="H55">INDEX(_xlfn.TEXTSPLIT(Table1[[#This Row],[LEADING EDGE]],", ","\n",TRUE),1)</f>
        <v>tags=38%</v>
      </c>
      <c r="I55" t="str" cm="1">
        <f t="array" ref="I55">INDEX(_xlfn.TEXTSPLIT(Table1[[#This Row],[LEADING EDGE]],", ","\n",TRUE),2)</f>
        <v>list=12%</v>
      </c>
      <c r="J55" t="str" cm="1">
        <f t="array" ref="J55">INDEX(_xlfn.TEXTSPLIT(Table1[[#This Row],[LEADING EDGE]],", ","\n",TRUE),3)</f>
        <v>signal=42%</v>
      </c>
      <c r="K55" s="3" t="str">
        <f>RIGHT(Table1[[#This Row],[Tags_]],LEN(Table1[[#This Row],[Tags_]])-FIND("=",Table1[[#This Row],[Tags_]]))</f>
        <v>38%</v>
      </c>
      <c r="L55" s="3" t="str">
        <f>RIGHT(Table1[[#This Row],[List_]],LEN(Table1[[#This Row],[List_]])-FIND("=",Table1[[#This Row],[List_]]))</f>
        <v>12%</v>
      </c>
      <c r="M55" s="3" t="str">
        <f>RIGHT(Table1[[#This Row],[Signal_]],LEN(Table1[[#This Row],[Signal_]])-FIND("=",Table1[[#This Row],[Signal_]]))</f>
        <v>42%</v>
      </c>
    </row>
    <row r="56" spans="1:13" x14ac:dyDescent="0.2">
      <c r="A56" t="s">
        <v>116</v>
      </c>
      <c r="B56">
        <v>28</v>
      </c>
      <c r="C56">
        <v>0.72720295000000001</v>
      </c>
      <c r="D56">
        <v>2.0381629999999999</v>
      </c>
      <c r="E56">
        <v>1.1172140000000001E-3</v>
      </c>
      <c r="F56">
        <v>3505</v>
      </c>
      <c r="G56" t="s">
        <v>117</v>
      </c>
      <c r="H56" t="str" cm="1">
        <f t="array" ref="H56">INDEX(_xlfn.TEXTSPLIT(Table1[[#This Row],[LEADING EDGE]],", ","\n",TRUE),1)</f>
        <v>tags=71%</v>
      </c>
      <c r="I56" t="str" cm="1">
        <f t="array" ref="I56">INDEX(_xlfn.TEXTSPLIT(Table1[[#This Row],[LEADING EDGE]],", ","\n",TRUE),2)</f>
        <v>list=22%</v>
      </c>
      <c r="J56" t="str" cm="1">
        <f t="array" ref="J56">INDEX(_xlfn.TEXTSPLIT(Table1[[#This Row],[LEADING EDGE]],", ","\n",TRUE),3)</f>
        <v>signal=92%</v>
      </c>
      <c r="K56" s="3" t="str">
        <f>RIGHT(Table1[[#This Row],[Tags_]],LEN(Table1[[#This Row],[Tags_]])-FIND("=",Table1[[#This Row],[Tags_]]))</f>
        <v>71%</v>
      </c>
      <c r="L56" s="3" t="str">
        <f>RIGHT(Table1[[#This Row],[List_]],LEN(Table1[[#This Row],[List_]])-FIND("=",Table1[[#This Row],[List_]]))</f>
        <v>22%</v>
      </c>
      <c r="M56" s="3" t="str">
        <f>RIGHT(Table1[[#This Row],[Signal_]],LEN(Table1[[#This Row],[Signal_]])-FIND("=",Table1[[#This Row],[Signal_]]))</f>
        <v>92%</v>
      </c>
    </row>
    <row r="57" spans="1:13" x14ac:dyDescent="0.2">
      <c r="A57" t="s">
        <v>118</v>
      </c>
      <c r="B57">
        <v>119</v>
      </c>
      <c r="C57">
        <v>0.57018820000000003</v>
      </c>
      <c r="D57">
        <v>2.0298029999999998</v>
      </c>
      <c r="E57">
        <v>1.3927903E-3</v>
      </c>
      <c r="F57">
        <v>1331</v>
      </c>
      <c r="G57" t="s">
        <v>119</v>
      </c>
      <c r="H57" t="str" cm="1">
        <f t="array" ref="H57">INDEX(_xlfn.TEXTSPLIT(Table1[[#This Row],[LEADING EDGE]],", ","\n",TRUE),1)</f>
        <v>tags=29%</v>
      </c>
      <c r="I57" t="str" cm="1">
        <f t="array" ref="I57">INDEX(_xlfn.TEXTSPLIT(Table1[[#This Row],[LEADING EDGE]],", ","\n",TRUE),2)</f>
        <v>list=9%</v>
      </c>
      <c r="J57" t="str" cm="1">
        <f t="array" ref="J57">INDEX(_xlfn.TEXTSPLIT(Table1[[#This Row],[LEADING EDGE]],", ","\n",TRUE),3)</f>
        <v>signal=31%</v>
      </c>
      <c r="K57" s="3" t="str">
        <f>RIGHT(Table1[[#This Row],[Tags_]],LEN(Table1[[#This Row],[Tags_]])-FIND("=",Table1[[#This Row],[Tags_]]))</f>
        <v>29%</v>
      </c>
      <c r="L57" s="3" t="str">
        <f>RIGHT(Table1[[#This Row],[List_]],LEN(Table1[[#This Row],[List_]])-FIND("=",Table1[[#This Row],[List_]]))</f>
        <v>9%</v>
      </c>
      <c r="M57" s="3" t="str">
        <f>RIGHT(Table1[[#This Row],[Signal_]],LEN(Table1[[#This Row],[Signal_]])-FIND("=",Table1[[#This Row],[Signal_]]))</f>
        <v>31%</v>
      </c>
    </row>
    <row r="58" spans="1:13" x14ac:dyDescent="0.2">
      <c r="A58" t="s">
        <v>120</v>
      </c>
      <c r="B58">
        <v>49</v>
      </c>
      <c r="C58">
        <v>0.6482289</v>
      </c>
      <c r="D58">
        <v>2.0276700999999999</v>
      </c>
      <c r="E58">
        <v>1.3883974999999999E-3</v>
      </c>
      <c r="F58">
        <v>1895</v>
      </c>
      <c r="G58" t="s">
        <v>121</v>
      </c>
      <c r="H58" t="str" cm="1">
        <f t="array" ref="H58">INDEX(_xlfn.TEXTSPLIT(Table1[[#This Row],[LEADING EDGE]],", ","\n",TRUE),1)</f>
        <v>tags=43%</v>
      </c>
      <c r="I58" t="str" cm="1">
        <f t="array" ref="I58">INDEX(_xlfn.TEXTSPLIT(Table1[[#This Row],[LEADING EDGE]],", ","\n",TRUE),2)</f>
        <v>list=12%</v>
      </c>
      <c r="J58" t="str" cm="1">
        <f t="array" ref="J58">INDEX(_xlfn.TEXTSPLIT(Table1[[#This Row],[LEADING EDGE]],", ","\n",TRUE),3)</f>
        <v>signal=49%</v>
      </c>
      <c r="K58" s="3" t="str">
        <f>RIGHT(Table1[[#This Row],[Tags_]],LEN(Table1[[#This Row],[Tags_]])-FIND("=",Table1[[#This Row],[Tags_]]))</f>
        <v>43%</v>
      </c>
      <c r="L58" s="3" t="str">
        <f>RIGHT(Table1[[#This Row],[List_]],LEN(Table1[[#This Row],[List_]])-FIND("=",Table1[[#This Row],[List_]]))</f>
        <v>12%</v>
      </c>
      <c r="M58" s="3" t="str">
        <f>RIGHT(Table1[[#This Row],[Signal_]],LEN(Table1[[#This Row],[Signal_]])-FIND("=",Table1[[#This Row],[Signal_]]))</f>
        <v>49%</v>
      </c>
    </row>
    <row r="59" spans="1:13" x14ac:dyDescent="0.2">
      <c r="A59" t="s">
        <v>122</v>
      </c>
      <c r="B59">
        <v>18</v>
      </c>
      <c r="C59">
        <v>0.80754320000000002</v>
      </c>
      <c r="D59">
        <v>2.024273</v>
      </c>
      <c r="E59">
        <v>1.4659760999999999E-3</v>
      </c>
      <c r="F59">
        <v>1719</v>
      </c>
      <c r="G59" t="s">
        <v>123</v>
      </c>
      <c r="H59" t="str" cm="1">
        <f t="array" ref="H59">INDEX(_xlfn.TEXTSPLIT(Table1[[#This Row],[LEADING EDGE]],", ","\n",TRUE),1)</f>
        <v>tags=67%</v>
      </c>
      <c r="I59" t="str" cm="1">
        <f t="array" ref="I59">INDEX(_xlfn.TEXTSPLIT(Table1[[#This Row],[LEADING EDGE]],", ","\n",TRUE),2)</f>
        <v>list=11%</v>
      </c>
      <c r="J59" t="str" cm="1">
        <f t="array" ref="J59">INDEX(_xlfn.TEXTSPLIT(Table1[[#This Row],[LEADING EDGE]],", ","\n",TRUE),3)</f>
        <v>signal=75%</v>
      </c>
      <c r="K59" s="3" t="str">
        <f>RIGHT(Table1[[#This Row],[Tags_]],LEN(Table1[[#This Row],[Tags_]])-FIND("=",Table1[[#This Row],[Tags_]]))</f>
        <v>67%</v>
      </c>
      <c r="L59" s="3" t="str">
        <f>RIGHT(Table1[[#This Row],[List_]],LEN(Table1[[#This Row],[List_]])-FIND("=",Table1[[#This Row],[List_]]))</f>
        <v>11%</v>
      </c>
      <c r="M59" s="3" t="str">
        <f>RIGHT(Table1[[#This Row],[Signal_]],LEN(Table1[[#This Row],[Signal_]])-FIND("=",Table1[[#This Row],[Signal_]]))</f>
        <v>75%</v>
      </c>
    </row>
    <row r="60" spans="1:13" x14ac:dyDescent="0.2">
      <c r="A60" t="s">
        <v>124</v>
      </c>
      <c r="B60">
        <v>22</v>
      </c>
      <c r="C60">
        <v>0.7704474</v>
      </c>
      <c r="D60">
        <v>2.020286</v>
      </c>
      <c r="E60">
        <v>1.6614933999999999E-3</v>
      </c>
      <c r="F60">
        <v>1895</v>
      </c>
      <c r="G60" t="s">
        <v>125</v>
      </c>
      <c r="H60" t="str" cm="1">
        <f t="array" ref="H60">INDEX(_xlfn.TEXTSPLIT(Table1[[#This Row],[LEADING EDGE]],", ","\n",TRUE),1)</f>
        <v>tags=55%</v>
      </c>
      <c r="I60" t="str" cm="1">
        <f t="array" ref="I60">INDEX(_xlfn.TEXTSPLIT(Table1[[#This Row],[LEADING EDGE]],", ","\n",TRUE),2)</f>
        <v>list=12%</v>
      </c>
      <c r="J60" t="str" cm="1">
        <f t="array" ref="J60">INDEX(_xlfn.TEXTSPLIT(Table1[[#This Row],[LEADING EDGE]],", ","\n",TRUE),3)</f>
        <v>signal=62%</v>
      </c>
      <c r="K60" s="3" t="str">
        <f>RIGHT(Table1[[#This Row],[Tags_]],LEN(Table1[[#This Row],[Tags_]])-FIND("=",Table1[[#This Row],[Tags_]]))</f>
        <v>55%</v>
      </c>
      <c r="L60" s="3" t="str">
        <f>RIGHT(Table1[[#This Row],[List_]],LEN(Table1[[#This Row],[List_]])-FIND("=",Table1[[#This Row],[List_]]))</f>
        <v>12%</v>
      </c>
      <c r="M60" s="3" t="str">
        <f>RIGHT(Table1[[#This Row],[Signal_]],LEN(Table1[[#This Row],[Signal_]])-FIND("=",Table1[[#This Row],[Signal_]]))</f>
        <v>62%</v>
      </c>
    </row>
    <row r="61" spans="1:13" x14ac:dyDescent="0.2">
      <c r="A61" t="s">
        <v>126</v>
      </c>
      <c r="B61">
        <v>52</v>
      </c>
      <c r="C61">
        <v>0.64099629999999996</v>
      </c>
      <c r="D61">
        <v>2.0110904999999999</v>
      </c>
      <c r="E61">
        <v>1.8497243E-3</v>
      </c>
      <c r="F61">
        <v>1323</v>
      </c>
      <c r="G61" t="s">
        <v>127</v>
      </c>
      <c r="H61" t="str" cm="1">
        <f t="array" ref="H61">INDEX(_xlfn.TEXTSPLIT(Table1[[#This Row],[LEADING EDGE]],", ","\n",TRUE),1)</f>
        <v>tags=35%</v>
      </c>
      <c r="I61" t="str" cm="1">
        <f t="array" ref="I61">INDEX(_xlfn.TEXTSPLIT(Table1[[#This Row],[LEADING EDGE]],", ","\n",TRUE),2)</f>
        <v>list=8%</v>
      </c>
      <c r="J61" t="str" cm="1">
        <f t="array" ref="J61">INDEX(_xlfn.TEXTSPLIT(Table1[[#This Row],[LEADING EDGE]],", ","\n",TRUE),3)</f>
        <v>signal=38%</v>
      </c>
      <c r="K61" s="3" t="str">
        <f>RIGHT(Table1[[#This Row],[Tags_]],LEN(Table1[[#This Row],[Tags_]])-FIND("=",Table1[[#This Row],[Tags_]]))</f>
        <v>35%</v>
      </c>
      <c r="L61" s="3" t="str">
        <f>RIGHT(Table1[[#This Row],[List_]],LEN(Table1[[#This Row],[List_]])-FIND("=",Table1[[#This Row],[List_]]))</f>
        <v>8%</v>
      </c>
      <c r="M61" s="3" t="str">
        <f>RIGHT(Table1[[#This Row],[Signal_]],LEN(Table1[[#This Row],[Signal_]])-FIND("=",Table1[[#This Row],[Signal_]]))</f>
        <v>38%</v>
      </c>
    </row>
    <row r="62" spans="1:13" x14ac:dyDescent="0.2">
      <c r="A62" t="s">
        <v>128</v>
      </c>
      <c r="B62">
        <v>223</v>
      </c>
      <c r="C62">
        <v>0.5151597</v>
      </c>
      <c r="D62">
        <v>2.0082195</v>
      </c>
      <c r="E62">
        <v>1.955362E-3</v>
      </c>
      <c r="F62">
        <v>1416</v>
      </c>
      <c r="G62" t="s">
        <v>129</v>
      </c>
      <c r="H62" t="str" cm="1">
        <f t="array" ref="H62">INDEX(_xlfn.TEXTSPLIT(Table1[[#This Row],[LEADING EDGE]],", ","\n",TRUE),1)</f>
        <v>tags=28%</v>
      </c>
      <c r="I62" t="str" cm="1">
        <f t="array" ref="I62">INDEX(_xlfn.TEXTSPLIT(Table1[[#This Row],[LEADING EDGE]],", ","\n",TRUE),2)</f>
        <v>list=9%</v>
      </c>
      <c r="J62" t="str" cm="1">
        <f t="array" ref="J62">INDEX(_xlfn.TEXTSPLIT(Table1[[#This Row],[LEADING EDGE]],", ","\n",TRUE),3)</f>
        <v>signal=31%</v>
      </c>
      <c r="K62" s="3" t="str">
        <f>RIGHT(Table1[[#This Row],[Tags_]],LEN(Table1[[#This Row],[Tags_]])-FIND("=",Table1[[#This Row],[Tags_]]))</f>
        <v>28%</v>
      </c>
      <c r="L62" s="3" t="str">
        <f>RIGHT(Table1[[#This Row],[List_]],LEN(Table1[[#This Row],[List_]])-FIND("=",Table1[[#This Row],[List_]]))</f>
        <v>9%</v>
      </c>
      <c r="M62" s="3" t="str">
        <f>RIGHT(Table1[[#This Row],[Signal_]],LEN(Table1[[#This Row],[Signal_]])-FIND("=",Table1[[#This Row],[Signal_]]))</f>
        <v>31%</v>
      </c>
    </row>
    <row r="63" spans="1:13" x14ac:dyDescent="0.2">
      <c r="A63" t="s">
        <v>130</v>
      </c>
      <c r="B63">
        <v>33</v>
      </c>
      <c r="C63">
        <v>0.68004244999999997</v>
      </c>
      <c r="D63">
        <v>2.0053809</v>
      </c>
      <c r="E63">
        <v>2.0756415999999998E-3</v>
      </c>
      <c r="F63">
        <v>1213</v>
      </c>
      <c r="G63" t="s">
        <v>131</v>
      </c>
      <c r="H63" t="str" cm="1">
        <f t="array" ref="H63">INDEX(_xlfn.TEXTSPLIT(Table1[[#This Row],[LEADING EDGE]],", ","\n",TRUE),1)</f>
        <v>tags=36%</v>
      </c>
      <c r="I63" t="str" cm="1">
        <f t="array" ref="I63">INDEX(_xlfn.TEXTSPLIT(Table1[[#This Row],[LEADING EDGE]],", ","\n",TRUE),2)</f>
        <v>list=8%</v>
      </c>
      <c r="J63" t="str" cm="1">
        <f t="array" ref="J63">INDEX(_xlfn.TEXTSPLIT(Table1[[#This Row],[LEADING EDGE]],", ","\n",TRUE),3)</f>
        <v>signal=39%</v>
      </c>
      <c r="K63" s="3" t="str">
        <f>RIGHT(Table1[[#This Row],[Tags_]],LEN(Table1[[#This Row],[Tags_]])-FIND("=",Table1[[#This Row],[Tags_]]))</f>
        <v>36%</v>
      </c>
      <c r="L63" s="3" t="str">
        <f>RIGHT(Table1[[#This Row],[List_]],LEN(Table1[[#This Row],[List_]])-FIND("=",Table1[[#This Row],[List_]]))</f>
        <v>8%</v>
      </c>
      <c r="M63" s="3" t="str">
        <f>RIGHT(Table1[[#This Row],[Signal_]],LEN(Table1[[#This Row],[Signal_]])-FIND("=",Table1[[#This Row],[Signal_]]))</f>
        <v>39%</v>
      </c>
    </row>
    <row r="64" spans="1:13" x14ac:dyDescent="0.2">
      <c r="A64" t="s">
        <v>132</v>
      </c>
      <c r="B64">
        <v>24</v>
      </c>
      <c r="C64">
        <v>0.74258166999999997</v>
      </c>
      <c r="D64">
        <v>2.0021198</v>
      </c>
      <c r="E64">
        <v>2.1540397000000002E-3</v>
      </c>
      <c r="F64">
        <v>1463</v>
      </c>
      <c r="G64" t="s">
        <v>133</v>
      </c>
      <c r="H64" t="str" cm="1">
        <f t="array" ref="H64">INDEX(_xlfn.TEXTSPLIT(Table1[[#This Row],[LEADING EDGE]],", ","\n",TRUE),1)</f>
        <v>tags=38%</v>
      </c>
      <c r="I64" t="str" cm="1">
        <f t="array" ref="I64">INDEX(_xlfn.TEXTSPLIT(Table1[[#This Row],[LEADING EDGE]],", ","\n",TRUE),2)</f>
        <v>list=9%</v>
      </c>
      <c r="J64" t="str" cm="1">
        <f t="array" ref="J64">INDEX(_xlfn.TEXTSPLIT(Table1[[#This Row],[LEADING EDGE]],", ","\n",TRUE),3)</f>
        <v>signal=41%</v>
      </c>
      <c r="K64" s="3" t="str">
        <f>RIGHT(Table1[[#This Row],[Tags_]],LEN(Table1[[#This Row],[Tags_]])-FIND("=",Table1[[#This Row],[Tags_]]))</f>
        <v>38%</v>
      </c>
      <c r="L64" s="3" t="str">
        <f>RIGHT(Table1[[#This Row],[List_]],LEN(Table1[[#This Row],[List_]])-FIND("=",Table1[[#This Row],[List_]]))</f>
        <v>9%</v>
      </c>
      <c r="M64" s="3" t="str">
        <f>RIGHT(Table1[[#This Row],[Signal_]],LEN(Table1[[#This Row],[Signal_]])-FIND("=",Table1[[#This Row],[Signal_]]))</f>
        <v>41%</v>
      </c>
    </row>
    <row r="65" spans="1:13" x14ac:dyDescent="0.2">
      <c r="A65" t="s">
        <v>134</v>
      </c>
      <c r="B65">
        <v>54</v>
      </c>
      <c r="C65">
        <v>0.62285005999999998</v>
      </c>
      <c r="D65">
        <v>1.9949247000000001</v>
      </c>
      <c r="E65">
        <v>2.4153769999999998E-3</v>
      </c>
      <c r="F65">
        <v>1020</v>
      </c>
      <c r="G65" t="s">
        <v>135</v>
      </c>
      <c r="H65" t="str" cm="1">
        <f t="array" ref="H65">INDEX(_xlfn.TEXTSPLIT(Table1[[#This Row],[LEADING EDGE]],", ","\n",TRUE),1)</f>
        <v>tags=31%</v>
      </c>
      <c r="I65" t="str" cm="1">
        <f t="array" ref="I65">INDEX(_xlfn.TEXTSPLIT(Table1[[#This Row],[LEADING EDGE]],", ","\n",TRUE),2)</f>
        <v>list=7%</v>
      </c>
      <c r="J65" t="str" cm="1">
        <f t="array" ref="J65">INDEX(_xlfn.TEXTSPLIT(Table1[[#This Row],[LEADING EDGE]],", ","\n",TRUE),3)</f>
        <v>signal=34%</v>
      </c>
      <c r="K65" s="3" t="str">
        <f>RIGHT(Table1[[#This Row],[Tags_]],LEN(Table1[[#This Row],[Tags_]])-FIND("=",Table1[[#This Row],[Tags_]]))</f>
        <v>31%</v>
      </c>
      <c r="L65" s="3" t="str">
        <f>RIGHT(Table1[[#This Row],[List_]],LEN(Table1[[#This Row],[List_]])-FIND("=",Table1[[#This Row],[List_]]))</f>
        <v>7%</v>
      </c>
      <c r="M65" s="3" t="str">
        <f>RIGHT(Table1[[#This Row],[Signal_]],LEN(Table1[[#This Row],[Signal_]])-FIND("=",Table1[[#This Row],[Signal_]]))</f>
        <v>34%</v>
      </c>
    </row>
    <row r="66" spans="1:13" x14ac:dyDescent="0.2">
      <c r="A66" t="s">
        <v>136</v>
      </c>
      <c r="B66">
        <v>265</v>
      </c>
      <c r="C66">
        <v>0.50200679999999998</v>
      </c>
      <c r="D66">
        <v>1.9945489000000001</v>
      </c>
      <c r="E66">
        <v>2.3776370000000002E-3</v>
      </c>
      <c r="F66">
        <v>1936</v>
      </c>
      <c r="G66" t="s">
        <v>100</v>
      </c>
      <c r="H66" t="str" cm="1">
        <f t="array" ref="H66">INDEX(_xlfn.TEXTSPLIT(Table1[[#This Row],[LEADING EDGE]],", ","\n",TRUE),1)</f>
        <v>tags=32%</v>
      </c>
      <c r="I66" t="str" cm="1">
        <f t="array" ref="I66">INDEX(_xlfn.TEXTSPLIT(Table1[[#This Row],[LEADING EDGE]],", ","\n",TRUE),2)</f>
        <v>list=12%</v>
      </c>
      <c r="J66" t="str" cm="1">
        <f t="array" ref="J66">INDEX(_xlfn.TEXTSPLIT(Table1[[#This Row],[LEADING EDGE]],", ","\n",TRUE),3)</f>
        <v>signal=36%</v>
      </c>
      <c r="K66" s="3" t="str">
        <f>RIGHT(Table1[[#This Row],[Tags_]],LEN(Table1[[#This Row],[Tags_]])-FIND("=",Table1[[#This Row],[Tags_]]))</f>
        <v>32%</v>
      </c>
      <c r="L66" s="3" t="str">
        <f>RIGHT(Table1[[#This Row],[List_]],LEN(Table1[[#This Row],[List_]])-FIND("=",Table1[[#This Row],[List_]]))</f>
        <v>12%</v>
      </c>
      <c r="M66" s="3" t="str">
        <f>RIGHT(Table1[[#This Row],[Signal_]],LEN(Table1[[#This Row],[Signal_]])-FIND("=",Table1[[#This Row],[Signal_]]))</f>
        <v>36%</v>
      </c>
    </row>
    <row r="67" spans="1:13" x14ac:dyDescent="0.2">
      <c r="A67" t="s">
        <v>137</v>
      </c>
      <c r="B67">
        <v>90</v>
      </c>
      <c r="C67">
        <v>0.56666090000000002</v>
      </c>
      <c r="D67">
        <v>1.990137</v>
      </c>
      <c r="E67">
        <v>2.6268457999999999E-3</v>
      </c>
      <c r="F67">
        <v>2605</v>
      </c>
      <c r="G67" t="s">
        <v>138</v>
      </c>
      <c r="H67" t="str" cm="1">
        <f t="array" ref="H67">INDEX(_xlfn.TEXTSPLIT(Table1[[#This Row],[LEADING EDGE]],", ","\n",TRUE),1)</f>
        <v>tags=39%</v>
      </c>
      <c r="I67" t="str" cm="1">
        <f t="array" ref="I67">INDEX(_xlfn.TEXTSPLIT(Table1[[#This Row],[LEADING EDGE]],", ","\n",TRUE),2)</f>
        <v>list=17%</v>
      </c>
      <c r="J67" t="str" cm="1">
        <f t="array" ref="J67">INDEX(_xlfn.TEXTSPLIT(Table1[[#This Row],[LEADING EDGE]],", ","\n",TRUE),3)</f>
        <v>signal=46%</v>
      </c>
      <c r="K67" s="3" t="str">
        <f>RIGHT(Table1[[#This Row],[Tags_]],LEN(Table1[[#This Row],[Tags_]])-FIND("=",Table1[[#This Row],[Tags_]]))</f>
        <v>39%</v>
      </c>
      <c r="L67" s="3" t="str">
        <f>RIGHT(Table1[[#This Row],[List_]],LEN(Table1[[#This Row],[List_]])-FIND("=",Table1[[#This Row],[List_]]))</f>
        <v>17%</v>
      </c>
      <c r="M67" s="3" t="str">
        <f>RIGHT(Table1[[#This Row],[Signal_]],LEN(Table1[[#This Row],[Signal_]])-FIND("=",Table1[[#This Row],[Signal_]]))</f>
        <v>46%</v>
      </c>
    </row>
    <row r="68" spans="1:13" x14ac:dyDescent="0.2">
      <c r="A68" t="s">
        <v>139</v>
      </c>
      <c r="B68">
        <v>58</v>
      </c>
      <c r="C68">
        <v>0.61611760000000004</v>
      </c>
      <c r="D68">
        <v>1.9863899</v>
      </c>
      <c r="E68">
        <v>2.9392938999999998E-3</v>
      </c>
      <c r="F68">
        <v>2619</v>
      </c>
      <c r="G68" t="s">
        <v>140</v>
      </c>
      <c r="H68" t="str" cm="1">
        <f t="array" ref="H68">INDEX(_xlfn.TEXTSPLIT(Table1[[#This Row],[LEADING EDGE]],", ","\n",TRUE),1)</f>
        <v>tags=43%</v>
      </c>
      <c r="I68" t="str" cm="1">
        <f t="array" ref="I68">INDEX(_xlfn.TEXTSPLIT(Table1[[#This Row],[LEADING EDGE]],", ","\n",TRUE),2)</f>
        <v>list=17%</v>
      </c>
      <c r="J68" t="str" cm="1">
        <f t="array" ref="J68">INDEX(_xlfn.TEXTSPLIT(Table1[[#This Row],[LEADING EDGE]],", ","\n",TRUE),3)</f>
        <v>signal=52%</v>
      </c>
      <c r="K68" s="3" t="str">
        <f>RIGHT(Table1[[#This Row],[Tags_]],LEN(Table1[[#This Row],[Tags_]])-FIND("=",Table1[[#This Row],[Tags_]]))</f>
        <v>43%</v>
      </c>
      <c r="L68" s="3" t="str">
        <f>RIGHT(Table1[[#This Row],[List_]],LEN(Table1[[#This Row],[List_]])-FIND("=",Table1[[#This Row],[List_]]))</f>
        <v>17%</v>
      </c>
      <c r="M68" s="3" t="str">
        <f>RIGHT(Table1[[#This Row],[Signal_]],LEN(Table1[[#This Row],[Signal_]])-FIND("=",Table1[[#This Row],[Signal_]]))</f>
        <v>52%</v>
      </c>
    </row>
    <row r="69" spans="1:13" x14ac:dyDescent="0.2">
      <c r="A69" t="s">
        <v>141</v>
      </c>
      <c r="B69">
        <v>22</v>
      </c>
      <c r="C69">
        <v>0.74428402999999999</v>
      </c>
      <c r="D69">
        <v>1.9805904999999999</v>
      </c>
      <c r="E69">
        <v>3.3114627000000001E-3</v>
      </c>
      <c r="F69">
        <v>1213</v>
      </c>
      <c r="G69" t="s">
        <v>142</v>
      </c>
      <c r="H69" t="str" cm="1">
        <f t="array" ref="H69">INDEX(_xlfn.TEXTSPLIT(Table1[[#This Row],[LEADING EDGE]],", ","\n",TRUE),1)</f>
        <v>tags=50%</v>
      </c>
      <c r="I69" t="str" cm="1">
        <f t="array" ref="I69">INDEX(_xlfn.TEXTSPLIT(Table1[[#This Row],[LEADING EDGE]],", ","\n",TRUE),2)</f>
        <v>list=8%</v>
      </c>
      <c r="J69" t="str" cm="1">
        <f t="array" ref="J69">INDEX(_xlfn.TEXTSPLIT(Table1[[#This Row],[LEADING EDGE]],", ","\n",TRUE),3)</f>
        <v>signal=54%</v>
      </c>
      <c r="K69" s="3" t="str">
        <f>RIGHT(Table1[[#This Row],[Tags_]],LEN(Table1[[#This Row],[Tags_]])-FIND("=",Table1[[#This Row],[Tags_]]))</f>
        <v>50%</v>
      </c>
      <c r="L69" s="3" t="str">
        <f>RIGHT(Table1[[#This Row],[List_]],LEN(Table1[[#This Row],[List_]])-FIND("=",Table1[[#This Row],[List_]]))</f>
        <v>8%</v>
      </c>
      <c r="M69" s="3" t="str">
        <f>RIGHT(Table1[[#This Row],[Signal_]],LEN(Table1[[#This Row],[Signal_]])-FIND("=",Table1[[#This Row],[Signal_]]))</f>
        <v>54%</v>
      </c>
    </row>
    <row r="70" spans="1:13" x14ac:dyDescent="0.2">
      <c r="A70" t="s">
        <v>143</v>
      </c>
      <c r="B70">
        <v>35</v>
      </c>
      <c r="C70">
        <v>0.67222625000000003</v>
      </c>
      <c r="D70">
        <v>1.9802584999999999</v>
      </c>
      <c r="E70">
        <v>3.2627647999999999E-3</v>
      </c>
      <c r="F70">
        <v>1882</v>
      </c>
      <c r="G70" t="s">
        <v>121</v>
      </c>
      <c r="H70" t="str" cm="1">
        <f t="array" ref="H70">INDEX(_xlfn.TEXTSPLIT(Table1[[#This Row],[LEADING EDGE]],", ","\n",TRUE),1)</f>
        <v>tags=43%</v>
      </c>
      <c r="I70" t="str" cm="1">
        <f t="array" ref="I70">INDEX(_xlfn.TEXTSPLIT(Table1[[#This Row],[LEADING EDGE]],", ","\n",TRUE),2)</f>
        <v>list=12%</v>
      </c>
      <c r="J70" t="str" cm="1">
        <f t="array" ref="J70">INDEX(_xlfn.TEXTSPLIT(Table1[[#This Row],[LEADING EDGE]],", ","\n",TRUE),3)</f>
        <v>signal=49%</v>
      </c>
      <c r="K70" s="3" t="str">
        <f>RIGHT(Table1[[#This Row],[Tags_]],LEN(Table1[[#This Row],[Tags_]])-FIND("=",Table1[[#This Row],[Tags_]]))</f>
        <v>43%</v>
      </c>
      <c r="L70" s="3" t="str">
        <f>RIGHT(Table1[[#This Row],[List_]],LEN(Table1[[#This Row],[List_]])-FIND("=",Table1[[#This Row],[List_]]))</f>
        <v>12%</v>
      </c>
      <c r="M70" s="3" t="str">
        <f>RIGHT(Table1[[#This Row],[Signal_]],LEN(Table1[[#This Row],[Signal_]])-FIND("=",Table1[[#This Row],[Signal_]]))</f>
        <v>49%</v>
      </c>
    </row>
    <row r="71" spans="1:13" x14ac:dyDescent="0.2">
      <c r="A71" t="s">
        <v>144</v>
      </c>
      <c r="B71">
        <v>26</v>
      </c>
      <c r="C71">
        <v>0.71622379999999997</v>
      </c>
      <c r="D71">
        <v>1.9783044999999999</v>
      </c>
      <c r="E71">
        <v>3.3504419999999999E-3</v>
      </c>
      <c r="F71">
        <v>756</v>
      </c>
      <c r="G71" t="s">
        <v>145</v>
      </c>
      <c r="H71" t="str" cm="1">
        <f t="array" ref="H71">INDEX(_xlfn.TEXTSPLIT(Table1[[#This Row],[LEADING EDGE]],", ","\n",TRUE),1)</f>
        <v>tags=31%</v>
      </c>
      <c r="I71" t="str" cm="1">
        <f t="array" ref="I71">INDEX(_xlfn.TEXTSPLIT(Table1[[#This Row],[LEADING EDGE]],", ","\n",TRUE),2)</f>
        <v>list=5%</v>
      </c>
      <c r="J71" t="str" cm="1">
        <f t="array" ref="J71">INDEX(_xlfn.TEXTSPLIT(Table1[[#This Row],[LEADING EDGE]],", ","\n",TRUE),3)</f>
        <v>signal=32%</v>
      </c>
      <c r="K71" s="3" t="str">
        <f>RIGHT(Table1[[#This Row],[Tags_]],LEN(Table1[[#This Row],[Tags_]])-FIND("=",Table1[[#This Row],[Tags_]]))</f>
        <v>31%</v>
      </c>
      <c r="L71" s="3" t="str">
        <f>RIGHT(Table1[[#This Row],[List_]],LEN(Table1[[#This Row],[List_]])-FIND("=",Table1[[#This Row],[List_]]))</f>
        <v>5%</v>
      </c>
      <c r="M71" s="3" t="str">
        <f>RIGHT(Table1[[#This Row],[Signal_]],LEN(Table1[[#This Row],[Signal_]])-FIND("=",Table1[[#This Row],[Signal_]]))</f>
        <v>32%</v>
      </c>
    </row>
    <row r="72" spans="1:13" x14ac:dyDescent="0.2">
      <c r="A72" t="s">
        <v>146</v>
      </c>
      <c r="B72">
        <v>272</v>
      </c>
      <c r="C72">
        <v>0.49861863000000001</v>
      </c>
      <c r="D72">
        <v>1.9748669000000001</v>
      </c>
      <c r="E72">
        <v>3.4853752999999999E-3</v>
      </c>
      <c r="F72">
        <v>1449</v>
      </c>
      <c r="G72" t="s">
        <v>119</v>
      </c>
      <c r="H72" t="str" cm="1">
        <f t="array" ref="H72">INDEX(_xlfn.TEXTSPLIT(Table1[[#This Row],[LEADING EDGE]],", ","\n",TRUE),1)</f>
        <v>tags=29%</v>
      </c>
      <c r="I72" t="str" cm="1">
        <f t="array" ref="I72">INDEX(_xlfn.TEXTSPLIT(Table1[[#This Row],[LEADING EDGE]],", ","\n",TRUE),2)</f>
        <v>list=9%</v>
      </c>
      <c r="J72" t="str" cm="1">
        <f t="array" ref="J72">INDEX(_xlfn.TEXTSPLIT(Table1[[#This Row],[LEADING EDGE]],", ","\n",TRUE),3)</f>
        <v>signal=31%</v>
      </c>
      <c r="K72" s="3" t="str">
        <f>RIGHT(Table1[[#This Row],[Tags_]],LEN(Table1[[#This Row],[Tags_]])-FIND("=",Table1[[#This Row],[Tags_]]))</f>
        <v>29%</v>
      </c>
      <c r="L72" s="3" t="str">
        <f>RIGHT(Table1[[#This Row],[List_]],LEN(Table1[[#This Row],[List_]])-FIND("=",Table1[[#This Row],[List_]]))</f>
        <v>9%</v>
      </c>
      <c r="M72" s="3" t="str">
        <f>RIGHT(Table1[[#This Row],[Signal_]],LEN(Table1[[#This Row],[Signal_]])-FIND("=",Table1[[#This Row],[Signal_]]))</f>
        <v>31%</v>
      </c>
    </row>
    <row r="73" spans="1:13" x14ac:dyDescent="0.2">
      <c r="A73" t="s">
        <v>147</v>
      </c>
      <c r="B73">
        <v>66</v>
      </c>
      <c r="C73">
        <v>0.59353889999999998</v>
      </c>
      <c r="D73">
        <v>1.9711398</v>
      </c>
      <c r="E73">
        <v>3.6003540000000001E-3</v>
      </c>
      <c r="F73">
        <v>2610</v>
      </c>
      <c r="G73" t="s">
        <v>148</v>
      </c>
      <c r="H73" t="str" cm="1">
        <f t="array" ref="H73">INDEX(_xlfn.TEXTSPLIT(Table1[[#This Row],[LEADING EDGE]],", ","\n",TRUE),1)</f>
        <v>tags=38%</v>
      </c>
      <c r="I73" t="str" cm="1">
        <f t="array" ref="I73">INDEX(_xlfn.TEXTSPLIT(Table1[[#This Row],[LEADING EDGE]],", ","\n",TRUE),2)</f>
        <v>list=17%</v>
      </c>
      <c r="J73" t="str" cm="1">
        <f t="array" ref="J73">INDEX(_xlfn.TEXTSPLIT(Table1[[#This Row],[LEADING EDGE]],", ","\n",TRUE),3)</f>
        <v>signal=45%</v>
      </c>
      <c r="K73" s="3" t="str">
        <f>RIGHT(Table1[[#This Row],[Tags_]],LEN(Table1[[#This Row],[Tags_]])-FIND("=",Table1[[#This Row],[Tags_]]))</f>
        <v>38%</v>
      </c>
      <c r="L73" s="3" t="str">
        <f>RIGHT(Table1[[#This Row],[List_]],LEN(Table1[[#This Row],[List_]])-FIND("=",Table1[[#This Row],[List_]]))</f>
        <v>17%</v>
      </c>
      <c r="M73" s="3" t="str">
        <f>RIGHT(Table1[[#This Row],[Signal_]],LEN(Table1[[#This Row],[Signal_]])-FIND("=",Table1[[#This Row],[Signal_]]))</f>
        <v>45%</v>
      </c>
    </row>
    <row r="74" spans="1:13" x14ac:dyDescent="0.2">
      <c r="A74" t="s">
        <v>149</v>
      </c>
      <c r="B74">
        <v>68</v>
      </c>
      <c r="C74">
        <v>0.59366699999999994</v>
      </c>
      <c r="D74">
        <v>1.9700340999999999</v>
      </c>
      <c r="E74">
        <v>3.6313143000000002E-3</v>
      </c>
      <c r="F74">
        <v>1527</v>
      </c>
      <c r="G74" t="s">
        <v>150</v>
      </c>
      <c r="H74" t="str" cm="1">
        <f t="array" ref="H74">INDEX(_xlfn.TEXTSPLIT(Table1[[#This Row],[LEADING EDGE]],", ","\n",TRUE),1)</f>
        <v>tags=28%</v>
      </c>
      <c r="I74" t="str" cm="1">
        <f t="array" ref="I74">INDEX(_xlfn.TEXTSPLIT(Table1[[#This Row],[LEADING EDGE]],", ","\n",TRUE),2)</f>
        <v>list=10%</v>
      </c>
      <c r="J74" t="str" cm="1">
        <f t="array" ref="J74">INDEX(_xlfn.TEXTSPLIT(Table1[[#This Row],[LEADING EDGE]],", ","\n",TRUE),3)</f>
        <v>signal=31%</v>
      </c>
      <c r="K74" s="3" t="str">
        <f>RIGHT(Table1[[#This Row],[Tags_]],LEN(Table1[[#This Row],[Tags_]])-FIND("=",Table1[[#This Row],[Tags_]]))</f>
        <v>28%</v>
      </c>
      <c r="L74" s="3" t="str">
        <f>RIGHT(Table1[[#This Row],[List_]],LEN(Table1[[#This Row],[List_]])-FIND("=",Table1[[#This Row],[List_]]))</f>
        <v>10%</v>
      </c>
      <c r="M74" s="3" t="str">
        <f>RIGHT(Table1[[#This Row],[Signal_]],LEN(Table1[[#This Row],[Signal_]])-FIND("=",Table1[[#This Row],[Signal_]]))</f>
        <v>31%</v>
      </c>
    </row>
    <row r="75" spans="1:13" x14ac:dyDescent="0.2">
      <c r="A75" t="s">
        <v>151</v>
      </c>
      <c r="B75">
        <v>182</v>
      </c>
      <c r="C75">
        <v>0.51461869999999998</v>
      </c>
      <c r="D75">
        <v>1.9697283999999999</v>
      </c>
      <c r="E75">
        <v>3.5815700000000001E-3</v>
      </c>
      <c r="F75">
        <v>2524</v>
      </c>
      <c r="G75" t="s">
        <v>152</v>
      </c>
      <c r="H75" t="str" cm="1">
        <f t="array" ref="H75">INDEX(_xlfn.TEXTSPLIT(Table1[[#This Row],[LEADING EDGE]],", ","\n",TRUE),1)</f>
        <v>tags=34%</v>
      </c>
      <c r="I75" t="str" cm="1">
        <f t="array" ref="I75">INDEX(_xlfn.TEXTSPLIT(Table1[[#This Row],[LEADING EDGE]],", ","\n",TRUE),2)</f>
        <v>list=16%</v>
      </c>
      <c r="J75" t="str" cm="1">
        <f t="array" ref="J75">INDEX(_xlfn.TEXTSPLIT(Table1[[#This Row],[LEADING EDGE]],", ","\n",TRUE),3)</f>
        <v>signal=39%</v>
      </c>
      <c r="K75" s="3" t="str">
        <f>RIGHT(Table1[[#This Row],[Tags_]],LEN(Table1[[#This Row],[Tags_]])-FIND("=",Table1[[#This Row],[Tags_]]))</f>
        <v>34%</v>
      </c>
      <c r="L75" s="3" t="str">
        <f>RIGHT(Table1[[#This Row],[List_]],LEN(Table1[[#This Row],[List_]])-FIND("=",Table1[[#This Row],[List_]]))</f>
        <v>16%</v>
      </c>
      <c r="M75" s="3" t="str">
        <f>RIGHT(Table1[[#This Row],[Signal_]],LEN(Table1[[#This Row],[Signal_]])-FIND("=",Table1[[#This Row],[Signal_]]))</f>
        <v>39%</v>
      </c>
    </row>
    <row r="76" spans="1:13" x14ac:dyDescent="0.2">
      <c r="A76" t="s">
        <v>153</v>
      </c>
      <c r="B76">
        <v>46</v>
      </c>
      <c r="C76">
        <v>0.63340580000000002</v>
      </c>
      <c r="D76">
        <v>1.9644318999999999</v>
      </c>
      <c r="E76">
        <v>3.7844342000000002E-3</v>
      </c>
      <c r="F76">
        <v>1213</v>
      </c>
      <c r="G76" t="s">
        <v>154</v>
      </c>
      <c r="H76" t="str" cm="1">
        <f t="array" ref="H76">INDEX(_xlfn.TEXTSPLIT(Table1[[#This Row],[LEADING EDGE]],", ","\n",TRUE),1)</f>
        <v>tags=39%</v>
      </c>
      <c r="I76" t="str" cm="1">
        <f t="array" ref="I76">INDEX(_xlfn.TEXTSPLIT(Table1[[#This Row],[LEADING EDGE]],", ","\n",TRUE),2)</f>
        <v>list=8%</v>
      </c>
      <c r="J76" t="str" cm="1">
        <f t="array" ref="J76">INDEX(_xlfn.TEXTSPLIT(Table1[[#This Row],[LEADING EDGE]],", ","\n",TRUE),3)</f>
        <v>signal=42%</v>
      </c>
      <c r="K76" s="3" t="str">
        <f>RIGHT(Table1[[#This Row],[Tags_]],LEN(Table1[[#This Row],[Tags_]])-FIND("=",Table1[[#This Row],[Tags_]]))</f>
        <v>39%</v>
      </c>
      <c r="L76" s="3" t="str">
        <f>RIGHT(Table1[[#This Row],[List_]],LEN(Table1[[#This Row],[List_]])-FIND("=",Table1[[#This Row],[List_]]))</f>
        <v>8%</v>
      </c>
      <c r="M76" s="3" t="str">
        <f>RIGHT(Table1[[#This Row],[Signal_]],LEN(Table1[[#This Row],[Signal_]])-FIND("=",Table1[[#This Row],[Signal_]]))</f>
        <v>42%</v>
      </c>
    </row>
    <row r="77" spans="1:13" x14ac:dyDescent="0.2">
      <c r="A77" t="s">
        <v>155</v>
      </c>
      <c r="B77">
        <v>96</v>
      </c>
      <c r="C77">
        <v>0.55344676999999998</v>
      </c>
      <c r="D77">
        <v>1.9614779</v>
      </c>
      <c r="E77">
        <v>4.0430305999999997E-3</v>
      </c>
      <c r="F77">
        <v>1513</v>
      </c>
      <c r="G77" t="s">
        <v>156</v>
      </c>
      <c r="H77" t="str" cm="1">
        <f t="array" ref="H77">INDEX(_xlfn.TEXTSPLIT(Table1[[#This Row],[LEADING EDGE]],", ","\n",TRUE),1)</f>
        <v>tags=27%</v>
      </c>
      <c r="I77" t="str" cm="1">
        <f t="array" ref="I77">INDEX(_xlfn.TEXTSPLIT(Table1[[#This Row],[LEADING EDGE]],", ","\n",TRUE),2)</f>
        <v>list=10%</v>
      </c>
      <c r="J77" t="str" cm="1">
        <f t="array" ref="J77">INDEX(_xlfn.TEXTSPLIT(Table1[[#This Row],[LEADING EDGE]],", ","\n",TRUE),3)</f>
        <v>signal=30%</v>
      </c>
      <c r="K77" s="3" t="str">
        <f>RIGHT(Table1[[#This Row],[Tags_]],LEN(Table1[[#This Row],[Tags_]])-FIND("=",Table1[[#This Row],[Tags_]]))</f>
        <v>27%</v>
      </c>
      <c r="L77" s="3" t="str">
        <f>RIGHT(Table1[[#This Row],[List_]],LEN(Table1[[#This Row],[List_]])-FIND("=",Table1[[#This Row],[List_]]))</f>
        <v>10%</v>
      </c>
      <c r="M77" s="3" t="str">
        <f>RIGHT(Table1[[#This Row],[Signal_]],LEN(Table1[[#This Row],[Signal_]])-FIND("=",Table1[[#This Row],[Signal_]]))</f>
        <v>30%</v>
      </c>
    </row>
    <row r="78" spans="1:13" x14ac:dyDescent="0.2">
      <c r="A78" t="s">
        <v>157</v>
      </c>
      <c r="B78">
        <v>69</v>
      </c>
      <c r="C78">
        <v>0.58428009999999997</v>
      </c>
      <c r="D78">
        <v>1.9576207000000001</v>
      </c>
      <c r="E78">
        <v>4.3274513000000001E-3</v>
      </c>
      <c r="F78">
        <v>1213</v>
      </c>
      <c r="G78" t="s">
        <v>158</v>
      </c>
      <c r="H78" t="str" cm="1">
        <f t="array" ref="H78">INDEX(_xlfn.TEXTSPLIT(Table1[[#This Row],[LEADING EDGE]],", ","\n",TRUE),1)</f>
        <v>tags=23%</v>
      </c>
      <c r="I78" t="str" cm="1">
        <f t="array" ref="I78">INDEX(_xlfn.TEXTSPLIT(Table1[[#This Row],[LEADING EDGE]],", ","\n",TRUE),2)</f>
        <v>list=8%</v>
      </c>
      <c r="J78" t="str" cm="1">
        <f t="array" ref="J78">INDEX(_xlfn.TEXTSPLIT(Table1[[#This Row],[LEADING EDGE]],", ","\n",TRUE),3)</f>
        <v>signal=25%</v>
      </c>
      <c r="K78" s="3" t="str">
        <f>RIGHT(Table1[[#This Row],[Tags_]],LEN(Table1[[#This Row],[Tags_]])-FIND("=",Table1[[#This Row],[Tags_]]))</f>
        <v>23%</v>
      </c>
      <c r="L78" s="3" t="str">
        <f>RIGHT(Table1[[#This Row],[List_]],LEN(Table1[[#This Row],[List_]])-FIND("=",Table1[[#This Row],[List_]]))</f>
        <v>8%</v>
      </c>
      <c r="M78" s="3" t="str">
        <f>RIGHT(Table1[[#This Row],[Signal_]],LEN(Table1[[#This Row],[Signal_]])-FIND("=",Table1[[#This Row],[Signal_]]))</f>
        <v>25%</v>
      </c>
    </row>
    <row r="79" spans="1:13" x14ac:dyDescent="0.2">
      <c r="A79" t="s">
        <v>159</v>
      </c>
      <c r="B79">
        <v>58</v>
      </c>
      <c r="C79">
        <v>0.61327509999999996</v>
      </c>
      <c r="D79">
        <v>1.9575225999999999</v>
      </c>
      <c r="E79">
        <v>4.2712506999999997E-3</v>
      </c>
      <c r="F79">
        <v>2971</v>
      </c>
      <c r="G79" t="s">
        <v>160</v>
      </c>
      <c r="H79" t="str" cm="1">
        <f t="array" ref="H79">INDEX(_xlfn.TEXTSPLIT(Table1[[#This Row],[LEADING EDGE]],", ","\n",TRUE),1)</f>
        <v>tags=52%</v>
      </c>
      <c r="I79" t="str" cm="1">
        <f t="array" ref="I79">INDEX(_xlfn.TEXTSPLIT(Table1[[#This Row],[LEADING EDGE]],", ","\n",TRUE),2)</f>
        <v>list=19%</v>
      </c>
      <c r="J79" t="str" cm="1">
        <f t="array" ref="J79">INDEX(_xlfn.TEXTSPLIT(Table1[[#This Row],[LEADING EDGE]],", ","\n",TRUE),3)</f>
        <v>signal=64%</v>
      </c>
      <c r="K79" s="3" t="str">
        <f>RIGHT(Table1[[#This Row],[Tags_]],LEN(Table1[[#This Row],[Tags_]])-FIND("=",Table1[[#This Row],[Tags_]]))</f>
        <v>52%</v>
      </c>
      <c r="L79" s="3" t="str">
        <f>RIGHT(Table1[[#This Row],[List_]],LEN(Table1[[#This Row],[List_]])-FIND("=",Table1[[#This Row],[List_]]))</f>
        <v>19%</v>
      </c>
      <c r="M79" s="3" t="str">
        <f>RIGHT(Table1[[#This Row],[Signal_]],LEN(Table1[[#This Row],[Signal_]])-FIND("=",Table1[[#This Row],[Signal_]]))</f>
        <v>64%</v>
      </c>
    </row>
    <row r="80" spans="1:13" x14ac:dyDescent="0.2">
      <c r="A80" t="s">
        <v>161</v>
      </c>
      <c r="B80">
        <v>261</v>
      </c>
      <c r="C80">
        <v>0.49858633000000002</v>
      </c>
      <c r="D80">
        <v>1.9573909</v>
      </c>
      <c r="E80">
        <v>4.2164910000000002E-3</v>
      </c>
      <c r="F80">
        <v>2473</v>
      </c>
      <c r="G80" t="s">
        <v>162</v>
      </c>
      <c r="H80" t="str" cm="1">
        <f t="array" ref="H80">INDEX(_xlfn.TEXTSPLIT(Table1[[#This Row],[LEADING EDGE]],", ","\n",TRUE),1)</f>
        <v>tags=35%</v>
      </c>
      <c r="I80" t="str" cm="1">
        <f t="array" ref="I80">INDEX(_xlfn.TEXTSPLIT(Table1[[#This Row],[LEADING EDGE]],", ","\n",TRUE),2)</f>
        <v>list=16%</v>
      </c>
      <c r="J80" t="str" cm="1">
        <f t="array" ref="J80">INDEX(_xlfn.TEXTSPLIT(Table1[[#This Row],[LEADING EDGE]],", ","\n",TRUE),3)</f>
        <v>signal=41%</v>
      </c>
      <c r="K80" s="3" t="str">
        <f>RIGHT(Table1[[#This Row],[Tags_]],LEN(Table1[[#This Row],[Tags_]])-FIND("=",Table1[[#This Row],[Tags_]]))</f>
        <v>35%</v>
      </c>
      <c r="L80" s="3" t="str">
        <f>RIGHT(Table1[[#This Row],[List_]],LEN(Table1[[#This Row],[List_]])-FIND("=",Table1[[#This Row],[List_]]))</f>
        <v>16%</v>
      </c>
      <c r="M80" s="3" t="str">
        <f>RIGHT(Table1[[#This Row],[Signal_]],LEN(Table1[[#This Row],[Signal_]])-FIND("=",Table1[[#This Row],[Signal_]]))</f>
        <v>41%</v>
      </c>
    </row>
    <row r="81" spans="1:13" x14ac:dyDescent="0.2">
      <c r="A81" t="s">
        <v>163</v>
      </c>
      <c r="B81">
        <v>397</v>
      </c>
      <c r="C81">
        <v>0.47548506000000001</v>
      </c>
      <c r="D81">
        <v>1.9564139</v>
      </c>
      <c r="E81">
        <v>4.2364495000000004E-3</v>
      </c>
      <c r="F81">
        <v>2294</v>
      </c>
      <c r="G81" t="s">
        <v>164</v>
      </c>
      <c r="H81" t="str" cm="1">
        <f t="array" ref="H81">INDEX(_xlfn.TEXTSPLIT(Table1[[#This Row],[LEADING EDGE]],", ","\n",TRUE),1)</f>
        <v>tags=31%</v>
      </c>
      <c r="I81" t="str" cm="1">
        <f t="array" ref="I81">INDEX(_xlfn.TEXTSPLIT(Table1[[#This Row],[LEADING EDGE]],", ","\n",TRUE),2)</f>
        <v>list=15%</v>
      </c>
      <c r="J81" t="str" cm="1">
        <f t="array" ref="J81">INDEX(_xlfn.TEXTSPLIT(Table1[[#This Row],[LEADING EDGE]],", ","\n",TRUE),3)</f>
        <v>signal=35%</v>
      </c>
      <c r="K81" s="3" t="str">
        <f>RIGHT(Table1[[#This Row],[Tags_]],LEN(Table1[[#This Row],[Tags_]])-FIND("=",Table1[[#This Row],[Tags_]]))</f>
        <v>31%</v>
      </c>
      <c r="L81" s="3" t="str">
        <f>RIGHT(Table1[[#This Row],[List_]],LEN(Table1[[#This Row],[List_]])-FIND("=",Table1[[#This Row],[List_]]))</f>
        <v>15%</v>
      </c>
      <c r="M81" s="3" t="str">
        <f>RIGHT(Table1[[#This Row],[Signal_]],LEN(Table1[[#This Row],[Signal_]])-FIND("=",Table1[[#This Row],[Signal_]]))</f>
        <v>35%</v>
      </c>
    </row>
    <row r="82" spans="1:13" x14ac:dyDescent="0.2">
      <c r="A82" t="s">
        <v>165</v>
      </c>
      <c r="B82">
        <v>58</v>
      </c>
      <c r="C82">
        <v>0.60831570000000001</v>
      </c>
      <c r="D82">
        <v>1.9553157999999999</v>
      </c>
      <c r="E82">
        <v>4.285011E-3</v>
      </c>
      <c r="F82">
        <v>2422</v>
      </c>
      <c r="G82" t="s">
        <v>166</v>
      </c>
      <c r="H82" t="str" cm="1">
        <f t="array" ref="H82">INDEX(_xlfn.TEXTSPLIT(Table1[[#This Row],[LEADING EDGE]],", ","\n",TRUE),1)</f>
        <v>tags=47%</v>
      </c>
      <c r="I82" t="str" cm="1">
        <f t="array" ref="I82">INDEX(_xlfn.TEXTSPLIT(Table1[[#This Row],[LEADING EDGE]],", ","\n",TRUE),2)</f>
        <v>list=15%</v>
      </c>
      <c r="J82" t="str" cm="1">
        <f t="array" ref="J82">INDEX(_xlfn.TEXTSPLIT(Table1[[#This Row],[LEADING EDGE]],", ","\n",TRUE),3)</f>
        <v>signal=55%</v>
      </c>
      <c r="K82" s="3" t="str">
        <f>RIGHT(Table1[[#This Row],[Tags_]],LEN(Table1[[#This Row],[Tags_]])-FIND("=",Table1[[#This Row],[Tags_]]))</f>
        <v>47%</v>
      </c>
      <c r="L82" s="3" t="str">
        <f>RIGHT(Table1[[#This Row],[List_]],LEN(Table1[[#This Row],[List_]])-FIND("=",Table1[[#This Row],[List_]]))</f>
        <v>15%</v>
      </c>
      <c r="M82" s="3" t="str">
        <f>RIGHT(Table1[[#This Row],[Signal_]],LEN(Table1[[#This Row],[Signal_]])-FIND("=",Table1[[#This Row],[Signal_]]))</f>
        <v>55%</v>
      </c>
    </row>
    <row r="83" spans="1:13" x14ac:dyDescent="0.2">
      <c r="A83" t="s">
        <v>167</v>
      </c>
      <c r="B83">
        <v>353</v>
      </c>
      <c r="C83">
        <v>0.47929232999999999</v>
      </c>
      <c r="D83">
        <v>1.9520957000000001</v>
      </c>
      <c r="E83">
        <v>4.5904266000000001E-3</v>
      </c>
      <c r="F83">
        <v>2176</v>
      </c>
      <c r="G83" t="s">
        <v>168</v>
      </c>
      <c r="H83" t="str" cm="1">
        <f t="array" ref="H83">INDEX(_xlfn.TEXTSPLIT(Table1[[#This Row],[LEADING EDGE]],", ","\n",TRUE),1)</f>
        <v>tags=29%</v>
      </c>
      <c r="I83" t="str" cm="1">
        <f t="array" ref="I83">INDEX(_xlfn.TEXTSPLIT(Table1[[#This Row],[LEADING EDGE]],", ","\n",TRUE),2)</f>
        <v>list=14%</v>
      </c>
      <c r="J83" t="str" cm="1">
        <f t="array" ref="J83">INDEX(_xlfn.TEXTSPLIT(Table1[[#This Row],[LEADING EDGE]],", ","\n",TRUE),3)</f>
        <v>signal=33%</v>
      </c>
      <c r="K83" s="3" t="str">
        <f>RIGHT(Table1[[#This Row],[Tags_]],LEN(Table1[[#This Row],[Tags_]])-FIND("=",Table1[[#This Row],[Tags_]]))</f>
        <v>29%</v>
      </c>
      <c r="L83" s="3" t="str">
        <f>RIGHT(Table1[[#This Row],[List_]],LEN(Table1[[#This Row],[List_]])-FIND("=",Table1[[#This Row],[List_]]))</f>
        <v>14%</v>
      </c>
      <c r="M83" s="3" t="str">
        <f>RIGHT(Table1[[#This Row],[Signal_]],LEN(Table1[[#This Row],[Signal_]])-FIND("=",Table1[[#This Row],[Signal_]]))</f>
        <v>33%</v>
      </c>
    </row>
    <row r="84" spans="1:13" x14ac:dyDescent="0.2">
      <c r="A84" t="s">
        <v>169</v>
      </c>
      <c r="B84">
        <v>21</v>
      </c>
      <c r="C84">
        <v>0.75325363999999995</v>
      </c>
      <c r="D84">
        <v>1.9484792</v>
      </c>
      <c r="E84">
        <v>4.9162307000000004E-3</v>
      </c>
      <c r="F84">
        <v>1719</v>
      </c>
      <c r="G84" t="s">
        <v>170</v>
      </c>
      <c r="H84" t="str" cm="1">
        <f t="array" ref="H84">INDEX(_xlfn.TEXTSPLIT(Table1[[#This Row],[LEADING EDGE]],", ","\n",TRUE),1)</f>
        <v>tags=62%</v>
      </c>
      <c r="I84" t="str" cm="1">
        <f t="array" ref="I84">INDEX(_xlfn.TEXTSPLIT(Table1[[#This Row],[LEADING EDGE]],", ","\n",TRUE),2)</f>
        <v>list=11%</v>
      </c>
      <c r="J84" t="str" cm="1">
        <f t="array" ref="J84">INDEX(_xlfn.TEXTSPLIT(Table1[[#This Row],[LEADING EDGE]],", ","\n",TRUE),3)</f>
        <v>signal=69%</v>
      </c>
      <c r="K84" s="3" t="str">
        <f>RIGHT(Table1[[#This Row],[Tags_]],LEN(Table1[[#This Row],[Tags_]])-FIND("=",Table1[[#This Row],[Tags_]]))</f>
        <v>62%</v>
      </c>
      <c r="L84" s="3" t="str">
        <f>RIGHT(Table1[[#This Row],[List_]],LEN(Table1[[#This Row],[List_]])-FIND("=",Table1[[#This Row],[List_]]))</f>
        <v>11%</v>
      </c>
      <c r="M84" s="3" t="str">
        <f>RIGHT(Table1[[#This Row],[Signal_]],LEN(Table1[[#This Row],[Signal_]])-FIND("=",Table1[[#This Row],[Signal_]]))</f>
        <v>69%</v>
      </c>
    </row>
    <row r="85" spans="1:13" x14ac:dyDescent="0.2">
      <c r="A85" t="s">
        <v>171</v>
      </c>
      <c r="B85">
        <v>148</v>
      </c>
      <c r="C85">
        <v>0.53112780000000004</v>
      </c>
      <c r="D85">
        <v>1.9457802</v>
      </c>
      <c r="E85">
        <v>5.0667719999999998E-3</v>
      </c>
      <c r="F85">
        <v>2205</v>
      </c>
      <c r="G85" t="s">
        <v>172</v>
      </c>
      <c r="H85" t="str" cm="1">
        <f t="array" ref="H85">INDEX(_xlfn.TEXTSPLIT(Table1[[#This Row],[LEADING EDGE]],", ","\n",TRUE),1)</f>
        <v>tags=39%</v>
      </c>
      <c r="I85" t="str" cm="1">
        <f t="array" ref="I85">INDEX(_xlfn.TEXTSPLIT(Table1[[#This Row],[LEADING EDGE]],", ","\n",TRUE),2)</f>
        <v>list=14%</v>
      </c>
      <c r="J85" t="str" cm="1">
        <f t="array" ref="J85">INDEX(_xlfn.TEXTSPLIT(Table1[[#This Row],[LEADING EDGE]],", ","\n",TRUE),3)</f>
        <v>signal=44%</v>
      </c>
      <c r="K85" s="3" t="str">
        <f>RIGHT(Table1[[#This Row],[Tags_]],LEN(Table1[[#This Row],[Tags_]])-FIND("=",Table1[[#This Row],[Tags_]]))</f>
        <v>39%</v>
      </c>
      <c r="L85" s="3" t="str">
        <f>RIGHT(Table1[[#This Row],[List_]],LEN(Table1[[#This Row],[List_]])-FIND("=",Table1[[#This Row],[List_]]))</f>
        <v>14%</v>
      </c>
      <c r="M85" s="3" t="str">
        <f>RIGHT(Table1[[#This Row],[Signal_]],LEN(Table1[[#This Row],[Signal_]])-FIND("=",Table1[[#This Row],[Signal_]]))</f>
        <v>44%</v>
      </c>
    </row>
    <row r="86" spans="1:13" x14ac:dyDescent="0.2">
      <c r="A86" t="s">
        <v>173</v>
      </c>
      <c r="B86">
        <v>101</v>
      </c>
      <c r="C86">
        <v>0.54838794000000002</v>
      </c>
      <c r="D86">
        <v>1.9446915</v>
      </c>
      <c r="E86">
        <v>5.2414667E-3</v>
      </c>
      <c r="F86">
        <v>1876</v>
      </c>
      <c r="G86" t="s">
        <v>174</v>
      </c>
      <c r="H86" t="str" cm="1">
        <f t="array" ref="H86">INDEX(_xlfn.TEXTSPLIT(Table1[[#This Row],[LEADING EDGE]],", ","\n",TRUE),1)</f>
        <v>tags=30%</v>
      </c>
      <c r="I86" t="str" cm="1">
        <f t="array" ref="I86">INDEX(_xlfn.TEXTSPLIT(Table1[[#This Row],[LEADING EDGE]],", ","\n",TRUE),2)</f>
        <v>list=12%</v>
      </c>
      <c r="J86" t="str" cm="1">
        <f t="array" ref="J86">INDEX(_xlfn.TEXTSPLIT(Table1[[#This Row],[LEADING EDGE]],", ","\n",TRUE),3)</f>
        <v>signal=34%</v>
      </c>
      <c r="K86" s="3" t="str">
        <f>RIGHT(Table1[[#This Row],[Tags_]],LEN(Table1[[#This Row],[Tags_]])-FIND("=",Table1[[#This Row],[Tags_]]))</f>
        <v>30%</v>
      </c>
      <c r="L86" s="3" t="str">
        <f>RIGHT(Table1[[#This Row],[List_]],LEN(Table1[[#This Row],[List_]])-FIND("=",Table1[[#This Row],[List_]]))</f>
        <v>12%</v>
      </c>
      <c r="M86" s="3" t="str">
        <f>RIGHT(Table1[[#This Row],[Signal_]],LEN(Table1[[#This Row],[Signal_]])-FIND("=",Table1[[#This Row],[Signal_]]))</f>
        <v>34%</v>
      </c>
    </row>
    <row r="87" spans="1:13" x14ac:dyDescent="0.2">
      <c r="A87" t="s">
        <v>175</v>
      </c>
      <c r="B87">
        <v>136</v>
      </c>
      <c r="C87">
        <v>0.5326284</v>
      </c>
      <c r="D87">
        <v>1.9434441</v>
      </c>
      <c r="E87">
        <v>5.3707557000000003E-3</v>
      </c>
      <c r="F87">
        <v>1593</v>
      </c>
      <c r="G87" t="s">
        <v>176</v>
      </c>
      <c r="H87" t="str" cm="1">
        <f t="array" ref="H87">INDEX(_xlfn.TEXTSPLIT(Table1[[#This Row],[LEADING EDGE]],", ","\n",TRUE),1)</f>
        <v>tags=26%</v>
      </c>
      <c r="I87" t="str" cm="1">
        <f t="array" ref="I87">INDEX(_xlfn.TEXTSPLIT(Table1[[#This Row],[LEADING EDGE]],", ","\n",TRUE),2)</f>
        <v>list=10%</v>
      </c>
      <c r="J87" t="str" cm="1">
        <f t="array" ref="J87">INDEX(_xlfn.TEXTSPLIT(Table1[[#This Row],[LEADING EDGE]],", ","\n",TRUE),3)</f>
        <v>signal=28%</v>
      </c>
      <c r="K87" s="3" t="str">
        <f>RIGHT(Table1[[#This Row],[Tags_]],LEN(Table1[[#This Row],[Tags_]])-FIND("=",Table1[[#This Row],[Tags_]]))</f>
        <v>26%</v>
      </c>
      <c r="L87" s="3" t="str">
        <f>RIGHT(Table1[[#This Row],[List_]],LEN(Table1[[#This Row],[List_]])-FIND("=",Table1[[#This Row],[List_]]))</f>
        <v>10%</v>
      </c>
      <c r="M87" s="3" t="str">
        <f>RIGHT(Table1[[#This Row],[Signal_]],LEN(Table1[[#This Row],[Signal_]])-FIND("=",Table1[[#This Row],[Signal_]]))</f>
        <v>28%</v>
      </c>
    </row>
    <row r="88" spans="1:13" x14ac:dyDescent="0.2">
      <c r="A88" t="s">
        <v>177</v>
      </c>
      <c r="B88">
        <v>38</v>
      </c>
      <c r="C88">
        <v>0.64823633000000003</v>
      </c>
      <c r="D88">
        <v>1.9420085</v>
      </c>
      <c r="E88">
        <v>5.4569225999999997E-3</v>
      </c>
      <c r="F88">
        <v>3285</v>
      </c>
      <c r="G88" t="s">
        <v>178</v>
      </c>
      <c r="H88" t="str" cm="1">
        <f t="array" ref="H88">INDEX(_xlfn.TEXTSPLIT(Table1[[#This Row],[LEADING EDGE]],", ","\n",TRUE),1)</f>
        <v>tags=58%</v>
      </c>
      <c r="I88" t="str" cm="1">
        <f t="array" ref="I88">INDEX(_xlfn.TEXTSPLIT(Table1[[#This Row],[LEADING EDGE]],", ","\n",TRUE),2)</f>
        <v>list=21%</v>
      </c>
      <c r="J88" t="str" cm="1">
        <f t="array" ref="J88">INDEX(_xlfn.TEXTSPLIT(Table1[[#This Row],[LEADING EDGE]],", ","\n",TRUE),3)</f>
        <v>signal=73%</v>
      </c>
      <c r="K88" s="3" t="str">
        <f>RIGHT(Table1[[#This Row],[Tags_]],LEN(Table1[[#This Row],[Tags_]])-FIND("=",Table1[[#This Row],[Tags_]]))</f>
        <v>58%</v>
      </c>
      <c r="L88" s="3" t="str">
        <f>RIGHT(Table1[[#This Row],[List_]],LEN(Table1[[#This Row],[List_]])-FIND("=",Table1[[#This Row],[List_]]))</f>
        <v>21%</v>
      </c>
      <c r="M88" s="3" t="str">
        <f>RIGHT(Table1[[#This Row],[Signal_]],LEN(Table1[[#This Row],[Signal_]])-FIND("=",Table1[[#This Row],[Signal_]]))</f>
        <v>73%</v>
      </c>
    </row>
    <row r="89" spans="1:13" x14ac:dyDescent="0.2">
      <c r="A89" t="s">
        <v>179</v>
      </c>
      <c r="B89">
        <v>85</v>
      </c>
      <c r="C89">
        <v>0.57238409999999995</v>
      </c>
      <c r="D89">
        <v>1.9414741</v>
      </c>
      <c r="E89">
        <v>5.4614920000000001E-3</v>
      </c>
      <c r="F89">
        <v>1213</v>
      </c>
      <c r="G89" t="s">
        <v>180</v>
      </c>
      <c r="H89" t="str" cm="1">
        <f t="array" ref="H89">INDEX(_xlfn.TEXTSPLIT(Table1[[#This Row],[LEADING EDGE]],", ","\n",TRUE),1)</f>
        <v>tags=24%</v>
      </c>
      <c r="I89" t="str" cm="1">
        <f t="array" ref="I89">INDEX(_xlfn.TEXTSPLIT(Table1[[#This Row],[LEADING EDGE]],", ","\n",TRUE),2)</f>
        <v>list=8%</v>
      </c>
      <c r="J89" t="str" cm="1">
        <f t="array" ref="J89">INDEX(_xlfn.TEXTSPLIT(Table1[[#This Row],[LEADING EDGE]],", ","\n",TRUE),3)</f>
        <v>signal=25%</v>
      </c>
      <c r="K89" s="3" t="str">
        <f>RIGHT(Table1[[#This Row],[Tags_]],LEN(Table1[[#This Row],[Tags_]])-FIND("=",Table1[[#This Row],[Tags_]]))</f>
        <v>24%</v>
      </c>
      <c r="L89" s="3" t="str">
        <f>RIGHT(Table1[[#This Row],[List_]],LEN(Table1[[#This Row],[List_]])-FIND("=",Table1[[#This Row],[List_]]))</f>
        <v>8%</v>
      </c>
      <c r="M89" s="3" t="str">
        <f>RIGHT(Table1[[#This Row],[Signal_]],LEN(Table1[[#This Row],[Signal_]])-FIND("=",Table1[[#This Row],[Signal_]]))</f>
        <v>25%</v>
      </c>
    </row>
    <row r="90" spans="1:13" x14ac:dyDescent="0.2">
      <c r="A90" t="s">
        <v>181</v>
      </c>
      <c r="B90">
        <v>25</v>
      </c>
      <c r="C90">
        <v>0.71067590000000003</v>
      </c>
      <c r="D90">
        <v>1.9406915</v>
      </c>
      <c r="E90">
        <v>5.4785064000000003E-3</v>
      </c>
      <c r="F90">
        <v>2205</v>
      </c>
      <c r="G90" t="s">
        <v>182</v>
      </c>
      <c r="H90" t="str" cm="1">
        <f t="array" ref="H90">INDEX(_xlfn.TEXTSPLIT(Table1[[#This Row],[LEADING EDGE]],", ","\n",TRUE),1)</f>
        <v>tags=44%</v>
      </c>
      <c r="I90" t="str" cm="1">
        <f t="array" ref="I90">INDEX(_xlfn.TEXTSPLIT(Table1[[#This Row],[LEADING EDGE]],", ","\n",TRUE),2)</f>
        <v>list=14%</v>
      </c>
      <c r="J90" t="str" cm="1">
        <f t="array" ref="J90">INDEX(_xlfn.TEXTSPLIT(Table1[[#This Row],[LEADING EDGE]],", ","\n",TRUE),3)</f>
        <v>signal=51%</v>
      </c>
      <c r="K90" s="3" t="str">
        <f>RIGHT(Table1[[#This Row],[Tags_]],LEN(Table1[[#This Row],[Tags_]])-FIND("=",Table1[[#This Row],[Tags_]]))</f>
        <v>44%</v>
      </c>
      <c r="L90" s="3" t="str">
        <f>RIGHT(Table1[[#This Row],[List_]],LEN(Table1[[#This Row],[List_]])-FIND("=",Table1[[#This Row],[List_]]))</f>
        <v>14%</v>
      </c>
      <c r="M90" s="3" t="str">
        <f>RIGHT(Table1[[#This Row],[Signal_]],LEN(Table1[[#This Row],[Signal_]])-FIND("=",Table1[[#This Row],[Signal_]]))</f>
        <v>51%</v>
      </c>
    </row>
    <row r="91" spans="1:13" x14ac:dyDescent="0.2">
      <c r="A91" t="s">
        <v>183</v>
      </c>
      <c r="B91">
        <v>72</v>
      </c>
      <c r="C91">
        <v>0.57868045999999995</v>
      </c>
      <c r="D91">
        <v>1.9378036000000001</v>
      </c>
      <c r="E91">
        <v>5.7309010000000001E-3</v>
      </c>
      <c r="F91">
        <v>1540</v>
      </c>
      <c r="G91" t="s">
        <v>55</v>
      </c>
      <c r="H91" t="str" cm="1">
        <f t="array" ref="H91">INDEX(_xlfn.TEXTSPLIT(Table1[[#This Row],[LEADING EDGE]],", ","\n",TRUE),1)</f>
        <v>tags=31%</v>
      </c>
      <c r="I91" t="str" cm="1">
        <f t="array" ref="I91">INDEX(_xlfn.TEXTSPLIT(Table1[[#This Row],[LEADING EDGE]],", ","\n",TRUE),2)</f>
        <v>list=10%</v>
      </c>
      <c r="J91" t="str" cm="1">
        <f t="array" ref="J91">INDEX(_xlfn.TEXTSPLIT(Table1[[#This Row],[LEADING EDGE]],", ","\n",TRUE),3)</f>
        <v>signal=34%</v>
      </c>
      <c r="K91" s="3" t="str">
        <f>RIGHT(Table1[[#This Row],[Tags_]],LEN(Table1[[#This Row],[Tags_]])-FIND("=",Table1[[#This Row],[Tags_]]))</f>
        <v>31%</v>
      </c>
      <c r="L91" s="3" t="str">
        <f>RIGHT(Table1[[#This Row],[List_]],LEN(Table1[[#This Row],[List_]])-FIND("=",Table1[[#This Row],[List_]]))</f>
        <v>10%</v>
      </c>
      <c r="M91" s="3" t="str">
        <f>RIGHT(Table1[[#This Row],[Signal_]],LEN(Table1[[#This Row],[Signal_]])-FIND("=",Table1[[#This Row],[Signal_]]))</f>
        <v>34%</v>
      </c>
    </row>
    <row r="92" spans="1:13" x14ac:dyDescent="0.2">
      <c r="A92" t="s">
        <v>184</v>
      </c>
      <c r="B92">
        <v>290</v>
      </c>
      <c r="C92">
        <v>0.48607102000000002</v>
      </c>
      <c r="D92">
        <v>1.9368700999999999</v>
      </c>
      <c r="E92">
        <v>5.7708122999999998E-3</v>
      </c>
      <c r="F92">
        <v>1779</v>
      </c>
      <c r="G92" t="s">
        <v>185</v>
      </c>
      <c r="H92" t="str" cm="1">
        <f t="array" ref="H92">INDEX(_xlfn.TEXTSPLIT(Table1[[#This Row],[LEADING EDGE]],", ","\n",TRUE),1)</f>
        <v>tags=31%</v>
      </c>
      <c r="I92" t="str" cm="1">
        <f t="array" ref="I92">INDEX(_xlfn.TEXTSPLIT(Table1[[#This Row],[LEADING EDGE]],", ","\n",TRUE),2)</f>
        <v>list=11%</v>
      </c>
      <c r="J92" t="str" cm="1">
        <f t="array" ref="J92">INDEX(_xlfn.TEXTSPLIT(Table1[[#This Row],[LEADING EDGE]],", ","\n",TRUE),3)</f>
        <v>signal=34%</v>
      </c>
      <c r="K92" s="3" t="str">
        <f>RIGHT(Table1[[#This Row],[Tags_]],LEN(Table1[[#This Row],[Tags_]])-FIND("=",Table1[[#This Row],[Tags_]]))</f>
        <v>31%</v>
      </c>
      <c r="L92" s="3" t="str">
        <f>RIGHT(Table1[[#This Row],[List_]],LEN(Table1[[#This Row],[List_]])-FIND("=",Table1[[#This Row],[List_]]))</f>
        <v>11%</v>
      </c>
      <c r="M92" s="3" t="str">
        <f>RIGHT(Table1[[#This Row],[Signal_]],LEN(Table1[[#This Row],[Signal_]])-FIND("=",Table1[[#This Row],[Signal_]]))</f>
        <v>34%</v>
      </c>
    </row>
    <row r="93" spans="1:13" x14ac:dyDescent="0.2">
      <c r="A93" t="s">
        <v>186</v>
      </c>
      <c r="B93">
        <v>34</v>
      </c>
      <c r="C93">
        <v>0.66214640000000002</v>
      </c>
      <c r="D93">
        <v>1.9364679</v>
      </c>
      <c r="E93">
        <v>5.7328376000000004E-3</v>
      </c>
      <c r="F93">
        <v>1213</v>
      </c>
      <c r="G93" t="s">
        <v>127</v>
      </c>
      <c r="H93" t="str" cm="1">
        <f t="array" ref="H93">INDEX(_xlfn.TEXTSPLIT(Table1[[#This Row],[LEADING EDGE]],", ","\n",TRUE),1)</f>
        <v>tags=35%</v>
      </c>
      <c r="I93" t="str" cm="1">
        <f t="array" ref="I93">INDEX(_xlfn.TEXTSPLIT(Table1[[#This Row],[LEADING EDGE]],", ","\n",TRUE),2)</f>
        <v>list=8%</v>
      </c>
      <c r="J93" t="str" cm="1">
        <f t="array" ref="J93">INDEX(_xlfn.TEXTSPLIT(Table1[[#This Row],[LEADING EDGE]],", ","\n",TRUE),3)</f>
        <v>signal=38%</v>
      </c>
      <c r="K93" s="3" t="str">
        <f>RIGHT(Table1[[#This Row],[Tags_]],LEN(Table1[[#This Row],[Tags_]])-FIND("=",Table1[[#This Row],[Tags_]]))</f>
        <v>35%</v>
      </c>
      <c r="L93" s="3" t="str">
        <f>RIGHT(Table1[[#This Row],[List_]],LEN(Table1[[#This Row],[List_]])-FIND("=",Table1[[#This Row],[List_]]))</f>
        <v>8%</v>
      </c>
      <c r="M93" s="3" t="str">
        <f>RIGHT(Table1[[#This Row],[Signal_]],LEN(Table1[[#This Row],[Signal_]])-FIND("=",Table1[[#This Row],[Signal_]]))</f>
        <v>38%</v>
      </c>
    </row>
    <row r="94" spans="1:13" x14ac:dyDescent="0.2">
      <c r="A94" t="s">
        <v>187</v>
      </c>
      <c r="B94">
        <v>22</v>
      </c>
      <c r="C94">
        <v>0.74233024999999997</v>
      </c>
      <c r="D94">
        <v>1.9356428000000001</v>
      </c>
      <c r="E94">
        <v>5.7210126000000004E-3</v>
      </c>
      <c r="F94">
        <v>1867</v>
      </c>
      <c r="G94" t="s">
        <v>188</v>
      </c>
      <c r="H94" t="str" cm="1">
        <f t="array" ref="H94">INDEX(_xlfn.TEXTSPLIT(Table1[[#This Row],[LEADING EDGE]],", ","\n",TRUE),1)</f>
        <v>tags=50%</v>
      </c>
      <c r="I94" t="str" cm="1">
        <f t="array" ref="I94">INDEX(_xlfn.TEXTSPLIT(Table1[[#This Row],[LEADING EDGE]],", ","\n",TRUE),2)</f>
        <v>list=12%</v>
      </c>
      <c r="J94" t="str" cm="1">
        <f t="array" ref="J94">INDEX(_xlfn.TEXTSPLIT(Table1[[#This Row],[LEADING EDGE]],", ","\n",TRUE),3)</f>
        <v>signal=57%</v>
      </c>
      <c r="K94" s="3" t="str">
        <f>RIGHT(Table1[[#This Row],[Tags_]],LEN(Table1[[#This Row],[Tags_]])-FIND("=",Table1[[#This Row],[Tags_]]))</f>
        <v>50%</v>
      </c>
      <c r="L94" s="3" t="str">
        <f>RIGHT(Table1[[#This Row],[List_]],LEN(Table1[[#This Row],[List_]])-FIND("=",Table1[[#This Row],[List_]]))</f>
        <v>12%</v>
      </c>
      <c r="M94" s="3" t="str">
        <f>RIGHT(Table1[[#This Row],[Signal_]],LEN(Table1[[#This Row],[Signal_]])-FIND("=",Table1[[#This Row],[Signal_]]))</f>
        <v>57%</v>
      </c>
    </row>
    <row r="95" spans="1:13" x14ac:dyDescent="0.2">
      <c r="A95" t="s">
        <v>189</v>
      </c>
      <c r="B95">
        <v>29</v>
      </c>
      <c r="C95">
        <v>0.70142453999999999</v>
      </c>
      <c r="D95">
        <v>1.9344958000000001</v>
      </c>
      <c r="E95">
        <v>5.722067E-3</v>
      </c>
      <c r="F95">
        <v>1213</v>
      </c>
      <c r="G95" t="s">
        <v>190</v>
      </c>
      <c r="H95" t="str" cm="1">
        <f t="array" ref="H95">INDEX(_xlfn.TEXTSPLIT(Table1[[#This Row],[LEADING EDGE]],", ","\n",TRUE),1)</f>
        <v>tags=41%</v>
      </c>
      <c r="I95" t="str" cm="1">
        <f t="array" ref="I95">INDEX(_xlfn.TEXTSPLIT(Table1[[#This Row],[LEADING EDGE]],", ","\n",TRUE),2)</f>
        <v>list=8%</v>
      </c>
      <c r="J95" t="str" cm="1">
        <f t="array" ref="J95">INDEX(_xlfn.TEXTSPLIT(Table1[[#This Row],[LEADING EDGE]],", ","\n",TRUE),3)</f>
        <v>signal=45%</v>
      </c>
      <c r="K95" s="3" t="str">
        <f>RIGHT(Table1[[#This Row],[Tags_]],LEN(Table1[[#This Row],[Tags_]])-FIND("=",Table1[[#This Row],[Tags_]]))</f>
        <v>41%</v>
      </c>
      <c r="L95" s="3" t="str">
        <f>RIGHT(Table1[[#This Row],[List_]],LEN(Table1[[#This Row],[List_]])-FIND("=",Table1[[#This Row],[List_]]))</f>
        <v>8%</v>
      </c>
      <c r="M95" s="3" t="str">
        <f>RIGHT(Table1[[#This Row],[Signal_]],LEN(Table1[[#This Row],[Signal_]])-FIND("=",Table1[[#This Row],[Signal_]]))</f>
        <v>45%</v>
      </c>
    </row>
    <row r="96" spans="1:13" x14ac:dyDescent="0.2">
      <c r="A96" t="s">
        <v>191</v>
      </c>
      <c r="B96">
        <v>62</v>
      </c>
      <c r="C96">
        <v>0.60310149999999996</v>
      </c>
      <c r="D96">
        <v>1.9321835000000001</v>
      </c>
      <c r="E96">
        <v>5.9461864000000001E-3</v>
      </c>
      <c r="F96">
        <v>1236</v>
      </c>
      <c r="G96" t="s">
        <v>192</v>
      </c>
      <c r="H96" t="str" cm="1">
        <f t="array" ref="H96">INDEX(_xlfn.TEXTSPLIT(Table1[[#This Row],[LEADING EDGE]],", ","\n",TRUE),1)</f>
        <v>tags=24%</v>
      </c>
      <c r="I96" t="str" cm="1">
        <f t="array" ref="I96">INDEX(_xlfn.TEXTSPLIT(Table1[[#This Row],[LEADING EDGE]],", ","\n",TRUE),2)</f>
        <v>list=8%</v>
      </c>
      <c r="J96" t="str" cm="1">
        <f t="array" ref="J96">INDEX(_xlfn.TEXTSPLIT(Table1[[#This Row],[LEADING EDGE]],", ","\n",TRUE),3)</f>
        <v>signal=26%</v>
      </c>
      <c r="K96" s="3" t="str">
        <f>RIGHT(Table1[[#This Row],[Tags_]],LEN(Table1[[#This Row],[Tags_]])-FIND("=",Table1[[#This Row],[Tags_]]))</f>
        <v>24%</v>
      </c>
      <c r="L96" s="3" t="str">
        <f>RIGHT(Table1[[#This Row],[List_]],LEN(Table1[[#This Row],[List_]])-FIND("=",Table1[[#This Row],[List_]]))</f>
        <v>8%</v>
      </c>
      <c r="M96" s="3" t="str">
        <f>RIGHT(Table1[[#This Row],[Signal_]],LEN(Table1[[#This Row],[Signal_]])-FIND("=",Table1[[#This Row],[Signal_]]))</f>
        <v>26%</v>
      </c>
    </row>
    <row r="97" spans="1:13" x14ac:dyDescent="0.2">
      <c r="A97" t="s">
        <v>193</v>
      </c>
      <c r="B97">
        <v>53</v>
      </c>
      <c r="C97">
        <v>0.60624900000000004</v>
      </c>
      <c r="D97">
        <v>1.9278858999999999</v>
      </c>
      <c r="E97">
        <v>6.4941277000000004E-3</v>
      </c>
      <c r="F97">
        <v>1501</v>
      </c>
      <c r="G97" t="s">
        <v>194</v>
      </c>
      <c r="H97" t="str" cm="1">
        <f t="array" ref="H97">INDEX(_xlfn.TEXTSPLIT(Table1[[#This Row],[LEADING EDGE]],", ","\n",TRUE),1)</f>
        <v>tags=38%</v>
      </c>
      <c r="I97" t="str" cm="1">
        <f t="array" ref="I97">INDEX(_xlfn.TEXTSPLIT(Table1[[#This Row],[LEADING EDGE]],", ","\n",TRUE),2)</f>
        <v>list=10%</v>
      </c>
      <c r="J97" t="str" cm="1">
        <f t="array" ref="J97">INDEX(_xlfn.TEXTSPLIT(Table1[[#This Row],[LEADING EDGE]],", ","\n",TRUE),3)</f>
        <v>signal=42%</v>
      </c>
      <c r="K97" s="3" t="str">
        <f>RIGHT(Table1[[#This Row],[Tags_]],LEN(Table1[[#This Row],[Tags_]])-FIND("=",Table1[[#This Row],[Tags_]]))</f>
        <v>38%</v>
      </c>
      <c r="L97" s="3" t="str">
        <f>RIGHT(Table1[[#This Row],[List_]],LEN(Table1[[#This Row],[List_]])-FIND("=",Table1[[#This Row],[List_]]))</f>
        <v>10%</v>
      </c>
      <c r="M97" s="3" t="str">
        <f>RIGHT(Table1[[#This Row],[Signal_]],LEN(Table1[[#This Row],[Signal_]])-FIND("=",Table1[[#This Row],[Signal_]]))</f>
        <v>42%</v>
      </c>
    </row>
    <row r="98" spans="1:13" x14ac:dyDescent="0.2">
      <c r="A98" t="s">
        <v>195</v>
      </c>
      <c r="B98">
        <v>97</v>
      </c>
      <c r="C98">
        <v>0.55242705000000003</v>
      </c>
      <c r="D98">
        <v>1.9278648</v>
      </c>
      <c r="E98">
        <v>6.4264806000000002E-3</v>
      </c>
      <c r="F98">
        <v>1056</v>
      </c>
      <c r="G98" t="s">
        <v>196</v>
      </c>
      <c r="H98" t="str" cm="1">
        <f t="array" ref="H98">INDEX(_xlfn.TEXTSPLIT(Table1[[#This Row],[LEADING EDGE]],", ","\n",TRUE),1)</f>
        <v>tags=24%</v>
      </c>
      <c r="I98" t="str" cm="1">
        <f t="array" ref="I98">INDEX(_xlfn.TEXTSPLIT(Table1[[#This Row],[LEADING EDGE]],", ","\n",TRUE),2)</f>
        <v>list=7%</v>
      </c>
      <c r="J98" t="str" cm="1">
        <f t="array" ref="J98">INDEX(_xlfn.TEXTSPLIT(Table1[[#This Row],[LEADING EDGE]],", ","\n",TRUE),3)</f>
        <v>signal=25%</v>
      </c>
      <c r="K98" s="3" t="str">
        <f>RIGHT(Table1[[#This Row],[Tags_]],LEN(Table1[[#This Row],[Tags_]])-FIND("=",Table1[[#This Row],[Tags_]]))</f>
        <v>24%</v>
      </c>
      <c r="L98" s="3" t="str">
        <f>RIGHT(Table1[[#This Row],[List_]],LEN(Table1[[#This Row],[List_]])-FIND("=",Table1[[#This Row],[List_]]))</f>
        <v>7%</v>
      </c>
      <c r="M98" s="3" t="str">
        <f>RIGHT(Table1[[#This Row],[Signal_]],LEN(Table1[[#This Row],[Signal_]])-FIND("=",Table1[[#This Row],[Signal_]]))</f>
        <v>25%</v>
      </c>
    </row>
    <row r="99" spans="1:13" x14ac:dyDescent="0.2">
      <c r="A99" t="s">
        <v>197</v>
      </c>
      <c r="B99">
        <v>20</v>
      </c>
      <c r="C99">
        <v>0.7433535</v>
      </c>
      <c r="D99">
        <v>1.9263513999999999</v>
      </c>
      <c r="E99">
        <v>6.6239154000000003E-3</v>
      </c>
      <c r="F99">
        <v>1578</v>
      </c>
      <c r="G99" t="s">
        <v>198</v>
      </c>
      <c r="H99" t="str" cm="1">
        <f t="array" ref="H99">INDEX(_xlfn.TEXTSPLIT(Table1[[#This Row],[LEADING EDGE]],", ","\n",TRUE),1)</f>
        <v>tags=50%</v>
      </c>
      <c r="I99" t="str" cm="1">
        <f t="array" ref="I99">INDEX(_xlfn.TEXTSPLIT(Table1[[#This Row],[LEADING EDGE]],", ","\n",TRUE),2)</f>
        <v>list=10%</v>
      </c>
      <c r="J99" t="str" cm="1">
        <f t="array" ref="J99">INDEX(_xlfn.TEXTSPLIT(Table1[[#This Row],[LEADING EDGE]],", ","\n",TRUE),3)</f>
        <v>signal=56%</v>
      </c>
      <c r="K99" s="3" t="str">
        <f>RIGHT(Table1[[#This Row],[Tags_]],LEN(Table1[[#This Row],[Tags_]])-FIND("=",Table1[[#This Row],[Tags_]]))</f>
        <v>50%</v>
      </c>
      <c r="L99" s="3" t="str">
        <f>RIGHT(Table1[[#This Row],[List_]],LEN(Table1[[#This Row],[List_]])-FIND("=",Table1[[#This Row],[List_]]))</f>
        <v>10%</v>
      </c>
      <c r="M99" s="3" t="str">
        <f>RIGHT(Table1[[#This Row],[Signal_]],LEN(Table1[[#This Row],[Signal_]])-FIND("=",Table1[[#This Row],[Signal_]]))</f>
        <v>56%</v>
      </c>
    </row>
    <row r="100" spans="1:13" x14ac:dyDescent="0.2">
      <c r="A100" t="s">
        <v>199</v>
      </c>
      <c r="B100">
        <v>87</v>
      </c>
      <c r="C100">
        <v>0.55878830000000002</v>
      </c>
      <c r="D100">
        <v>1.9257356000000001</v>
      </c>
      <c r="E100">
        <v>6.6036539999999996E-3</v>
      </c>
      <c r="F100">
        <v>2619</v>
      </c>
      <c r="G100" t="s">
        <v>200</v>
      </c>
      <c r="H100" t="str" cm="1">
        <f t="array" ref="H100">INDEX(_xlfn.TEXTSPLIT(Table1[[#This Row],[LEADING EDGE]],", ","\n",TRUE),1)</f>
        <v>tags=46%</v>
      </c>
      <c r="I100" t="str" cm="1">
        <f t="array" ref="I100">INDEX(_xlfn.TEXTSPLIT(Table1[[#This Row],[LEADING EDGE]],", ","\n",TRUE),2)</f>
        <v>list=17%</v>
      </c>
      <c r="J100" t="str" cm="1">
        <f t="array" ref="J100">INDEX(_xlfn.TEXTSPLIT(Table1[[#This Row],[LEADING EDGE]],", ","\n",TRUE),3)</f>
        <v>signal=55%</v>
      </c>
      <c r="K100" s="3" t="str">
        <f>RIGHT(Table1[[#This Row],[Tags_]],LEN(Table1[[#This Row],[Tags_]])-FIND("=",Table1[[#This Row],[Tags_]]))</f>
        <v>46%</v>
      </c>
      <c r="L100" s="3" t="str">
        <f>RIGHT(Table1[[#This Row],[List_]],LEN(Table1[[#This Row],[List_]])-FIND("=",Table1[[#This Row],[List_]]))</f>
        <v>17%</v>
      </c>
      <c r="M100" s="3" t="str">
        <f>RIGHT(Table1[[#This Row],[Signal_]],LEN(Table1[[#This Row],[Signal_]])-FIND("=",Table1[[#This Row],[Signal_]]))</f>
        <v>55%</v>
      </c>
    </row>
    <row r="101" spans="1:13" x14ac:dyDescent="0.2">
      <c r="A101" t="s">
        <v>201</v>
      </c>
      <c r="B101">
        <v>170</v>
      </c>
      <c r="C101">
        <v>0.51481633999999998</v>
      </c>
      <c r="D101">
        <v>1.9241109999999999</v>
      </c>
      <c r="E101">
        <v>6.7950470000000002E-3</v>
      </c>
      <c r="F101">
        <v>1984</v>
      </c>
      <c r="G101" t="s">
        <v>83</v>
      </c>
      <c r="H101" t="str" cm="1">
        <f t="array" ref="H101">INDEX(_xlfn.TEXTSPLIT(Table1[[#This Row],[LEADING EDGE]],", ","\n",TRUE),1)</f>
        <v>tags=31%</v>
      </c>
      <c r="I101" t="str" cm="1">
        <f t="array" ref="I101">INDEX(_xlfn.TEXTSPLIT(Table1[[#This Row],[LEADING EDGE]],", ","\n",TRUE),2)</f>
        <v>list=13%</v>
      </c>
      <c r="J101" t="str" cm="1">
        <f t="array" ref="J101">INDEX(_xlfn.TEXTSPLIT(Table1[[#This Row],[LEADING EDGE]],", ","\n",TRUE),3)</f>
        <v>signal=35%</v>
      </c>
      <c r="K101" s="3" t="str">
        <f>RIGHT(Table1[[#This Row],[Tags_]],LEN(Table1[[#This Row],[Tags_]])-FIND("=",Table1[[#This Row],[Tags_]]))</f>
        <v>31%</v>
      </c>
      <c r="L101" s="3" t="str">
        <f>RIGHT(Table1[[#This Row],[List_]],LEN(Table1[[#This Row],[List_]])-FIND("=",Table1[[#This Row],[List_]]))</f>
        <v>13%</v>
      </c>
      <c r="M101" s="3" t="str">
        <f>RIGHT(Table1[[#This Row],[Signal_]],LEN(Table1[[#This Row],[Signal_]])-FIND("=",Table1[[#This Row],[Signal_]]))</f>
        <v>35%</v>
      </c>
    </row>
    <row r="102" spans="1:13" x14ac:dyDescent="0.2">
      <c r="A102" t="s">
        <v>202</v>
      </c>
      <c r="B102">
        <v>19</v>
      </c>
      <c r="C102">
        <v>0.74456500000000003</v>
      </c>
      <c r="D102">
        <v>1.9212829</v>
      </c>
      <c r="E102">
        <v>7.0985659999999997E-3</v>
      </c>
      <c r="F102">
        <v>2205</v>
      </c>
      <c r="G102" t="s">
        <v>203</v>
      </c>
      <c r="H102" t="str" cm="1">
        <f t="array" ref="H102">INDEX(_xlfn.TEXTSPLIT(Table1[[#This Row],[LEADING EDGE]],", ","\n",TRUE),1)</f>
        <v>tags=58%</v>
      </c>
      <c r="I102" t="str" cm="1">
        <f t="array" ref="I102">INDEX(_xlfn.TEXTSPLIT(Table1[[#This Row],[LEADING EDGE]],", ","\n",TRUE),2)</f>
        <v>list=14%</v>
      </c>
      <c r="J102" t="str" cm="1">
        <f t="array" ref="J102">INDEX(_xlfn.TEXTSPLIT(Table1[[#This Row],[LEADING EDGE]],", ","\n",TRUE),3)</f>
        <v>signal=67%</v>
      </c>
      <c r="K102" s="3" t="str">
        <f>RIGHT(Table1[[#This Row],[Tags_]],LEN(Table1[[#This Row],[Tags_]])-FIND("=",Table1[[#This Row],[Tags_]]))</f>
        <v>58%</v>
      </c>
      <c r="L102" s="3" t="str">
        <f>RIGHT(Table1[[#This Row],[List_]],LEN(Table1[[#This Row],[List_]])-FIND("=",Table1[[#This Row],[List_]]))</f>
        <v>14%</v>
      </c>
      <c r="M102" s="3" t="str">
        <f>RIGHT(Table1[[#This Row],[Signal_]],LEN(Table1[[#This Row],[Signal_]])-FIND("=",Table1[[#This Row],[Signal_]]))</f>
        <v>67%</v>
      </c>
    </row>
    <row r="103" spans="1:13" x14ac:dyDescent="0.2">
      <c r="A103" t="s">
        <v>204</v>
      </c>
      <c r="B103">
        <v>15</v>
      </c>
      <c r="C103">
        <v>0.79906719999999998</v>
      </c>
      <c r="D103">
        <v>1.9212729</v>
      </c>
      <c r="E103">
        <v>7.0282829999999998E-3</v>
      </c>
      <c r="F103">
        <v>1224</v>
      </c>
      <c r="G103" t="s">
        <v>205</v>
      </c>
      <c r="H103" t="str" cm="1">
        <f t="array" ref="H103">INDEX(_xlfn.TEXTSPLIT(Table1[[#This Row],[LEADING EDGE]],", ","\n",TRUE),1)</f>
        <v>tags=47%</v>
      </c>
      <c r="I103" t="str" cm="1">
        <f t="array" ref="I103">INDEX(_xlfn.TEXTSPLIT(Table1[[#This Row],[LEADING EDGE]],", ","\n",TRUE),2)</f>
        <v>list=8%</v>
      </c>
      <c r="J103" t="str" cm="1">
        <f t="array" ref="J103">INDEX(_xlfn.TEXTSPLIT(Table1[[#This Row],[LEADING EDGE]],", ","\n",TRUE),3)</f>
        <v>signal=51%</v>
      </c>
      <c r="K103" s="3" t="str">
        <f>RIGHT(Table1[[#This Row],[Tags_]],LEN(Table1[[#This Row],[Tags_]])-FIND("=",Table1[[#This Row],[Tags_]]))</f>
        <v>47%</v>
      </c>
      <c r="L103" s="3" t="str">
        <f>RIGHT(Table1[[#This Row],[List_]],LEN(Table1[[#This Row],[List_]])-FIND("=",Table1[[#This Row],[List_]]))</f>
        <v>8%</v>
      </c>
      <c r="M103" s="3" t="str">
        <f>RIGHT(Table1[[#This Row],[Signal_]],LEN(Table1[[#This Row],[Signal_]])-FIND("=",Table1[[#This Row],[Signal_]]))</f>
        <v>51%</v>
      </c>
    </row>
    <row r="104" spans="1:13" x14ac:dyDescent="0.2">
      <c r="A104" t="s">
        <v>206</v>
      </c>
      <c r="B104">
        <v>89</v>
      </c>
      <c r="C104">
        <v>0.55935584999999999</v>
      </c>
      <c r="D104">
        <v>1.9202876</v>
      </c>
      <c r="E104">
        <v>7.0275961999999997E-3</v>
      </c>
      <c r="F104">
        <v>1323</v>
      </c>
      <c r="G104" t="s">
        <v>192</v>
      </c>
      <c r="H104" t="str" cm="1">
        <f t="array" ref="H104">INDEX(_xlfn.TEXTSPLIT(Table1[[#This Row],[LEADING EDGE]],", ","\n",TRUE),1)</f>
        <v>tags=24%</v>
      </c>
      <c r="I104" t="str" cm="1">
        <f t="array" ref="I104">INDEX(_xlfn.TEXTSPLIT(Table1[[#This Row],[LEADING EDGE]],", ","\n",TRUE),2)</f>
        <v>list=8%</v>
      </c>
      <c r="J104" t="str" cm="1">
        <f t="array" ref="J104">INDEX(_xlfn.TEXTSPLIT(Table1[[#This Row],[LEADING EDGE]],", ","\n",TRUE),3)</f>
        <v>signal=26%</v>
      </c>
      <c r="K104" s="3" t="str">
        <f>RIGHT(Table1[[#This Row],[Tags_]],LEN(Table1[[#This Row],[Tags_]])-FIND("=",Table1[[#This Row],[Tags_]]))</f>
        <v>24%</v>
      </c>
      <c r="L104" s="3" t="str">
        <f>RIGHT(Table1[[#This Row],[List_]],LEN(Table1[[#This Row],[List_]])-FIND("=",Table1[[#This Row],[List_]]))</f>
        <v>8%</v>
      </c>
      <c r="M104" s="3" t="str">
        <f>RIGHT(Table1[[#This Row],[Signal_]],LEN(Table1[[#This Row],[Signal_]])-FIND("=",Table1[[#This Row],[Signal_]]))</f>
        <v>26%</v>
      </c>
    </row>
    <row r="105" spans="1:13" x14ac:dyDescent="0.2">
      <c r="A105" t="s">
        <v>207</v>
      </c>
      <c r="B105">
        <v>26</v>
      </c>
      <c r="C105">
        <v>0.70252733999999994</v>
      </c>
      <c r="D105">
        <v>1.9201134</v>
      </c>
      <c r="E105">
        <v>6.9593666E-3</v>
      </c>
      <c r="F105">
        <v>1336</v>
      </c>
      <c r="G105" t="s">
        <v>43</v>
      </c>
      <c r="H105" t="str" cm="1">
        <f t="array" ref="H105">INDEX(_xlfn.TEXTSPLIT(Table1[[#This Row],[LEADING EDGE]],", ","\n",TRUE),1)</f>
        <v>tags=35%</v>
      </c>
      <c r="I105" t="str" cm="1">
        <f t="array" ref="I105">INDEX(_xlfn.TEXTSPLIT(Table1[[#This Row],[LEADING EDGE]],", ","\n",TRUE),2)</f>
        <v>list=9%</v>
      </c>
      <c r="J105" t="str" cm="1">
        <f t="array" ref="J105">INDEX(_xlfn.TEXTSPLIT(Table1[[#This Row],[LEADING EDGE]],", ","\n",TRUE),3)</f>
        <v>signal=38%</v>
      </c>
      <c r="K105" s="3" t="str">
        <f>RIGHT(Table1[[#This Row],[Tags_]],LEN(Table1[[#This Row],[Tags_]])-FIND("=",Table1[[#This Row],[Tags_]]))</f>
        <v>35%</v>
      </c>
      <c r="L105" s="3" t="str">
        <f>RIGHT(Table1[[#This Row],[List_]],LEN(Table1[[#This Row],[List_]])-FIND("=",Table1[[#This Row],[List_]]))</f>
        <v>9%</v>
      </c>
      <c r="M105" s="3" t="str">
        <f>RIGHT(Table1[[#This Row],[Signal_]],LEN(Table1[[#This Row],[Signal_]])-FIND("=",Table1[[#This Row],[Signal_]]))</f>
        <v>38%</v>
      </c>
    </row>
    <row r="106" spans="1:13" x14ac:dyDescent="0.2">
      <c r="A106" t="s">
        <v>208</v>
      </c>
      <c r="B106">
        <v>29</v>
      </c>
      <c r="C106">
        <v>0.68161154000000002</v>
      </c>
      <c r="D106">
        <v>1.9199328</v>
      </c>
      <c r="E106">
        <v>6.9149425E-3</v>
      </c>
      <c r="F106">
        <v>1213</v>
      </c>
      <c r="G106" t="s">
        <v>190</v>
      </c>
      <c r="H106" t="str" cm="1">
        <f t="array" ref="H106">INDEX(_xlfn.TEXTSPLIT(Table1[[#This Row],[LEADING EDGE]],", ","\n",TRUE),1)</f>
        <v>tags=41%</v>
      </c>
      <c r="I106" t="str" cm="1">
        <f t="array" ref="I106">INDEX(_xlfn.TEXTSPLIT(Table1[[#This Row],[LEADING EDGE]],", ","\n",TRUE),2)</f>
        <v>list=8%</v>
      </c>
      <c r="J106" t="str" cm="1">
        <f t="array" ref="J106">INDEX(_xlfn.TEXTSPLIT(Table1[[#This Row],[LEADING EDGE]],", ","\n",TRUE),3)</f>
        <v>signal=45%</v>
      </c>
      <c r="K106" s="3" t="str">
        <f>RIGHT(Table1[[#This Row],[Tags_]],LEN(Table1[[#This Row],[Tags_]])-FIND("=",Table1[[#This Row],[Tags_]]))</f>
        <v>41%</v>
      </c>
      <c r="L106" s="3" t="str">
        <f>RIGHT(Table1[[#This Row],[List_]],LEN(Table1[[#This Row],[List_]])-FIND("=",Table1[[#This Row],[List_]]))</f>
        <v>8%</v>
      </c>
      <c r="M106" s="3" t="str">
        <f>RIGHT(Table1[[#This Row],[Signal_]],LEN(Table1[[#This Row],[Signal_]])-FIND("=",Table1[[#This Row],[Signal_]]))</f>
        <v>45%</v>
      </c>
    </row>
    <row r="107" spans="1:13" x14ac:dyDescent="0.2">
      <c r="A107" t="s">
        <v>209</v>
      </c>
      <c r="B107">
        <v>272</v>
      </c>
      <c r="C107">
        <v>0.48349399999999998</v>
      </c>
      <c r="D107">
        <v>1.9194119999999999</v>
      </c>
      <c r="E107">
        <v>6.9380889999999997E-3</v>
      </c>
      <c r="F107">
        <v>2617</v>
      </c>
      <c r="G107" t="s">
        <v>210</v>
      </c>
      <c r="H107" t="str" cm="1">
        <f t="array" ref="H107">INDEX(_xlfn.TEXTSPLIT(Table1[[#This Row],[LEADING EDGE]],", ","\n",TRUE),1)</f>
        <v>tags=34%</v>
      </c>
      <c r="I107" t="str" cm="1">
        <f t="array" ref="I107">INDEX(_xlfn.TEXTSPLIT(Table1[[#This Row],[LEADING EDGE]],", ","\n",TRUE),2)</f>
        <v>list=17%</v>
      </c>
      <c r="J107" t="str" cm="1">
        <f t="array" ref="J107">INDEX(_xlfn.TEXTSPLIT(Table1[[#This Row],[LEADING EDGE]],", ","\n",TRUE),3)</f>
        <v>signal=40%</v>
      </c>
      <c r="K107" s="3" t="str">
        <f>RIGHT(Table1[[#This Row],[Tags_]],LEN(Table1[[#This Row],[Tags_]])-FIND("=",Table1[[#This Row],[Tags_]]))</f>
        <v>34%</v>
      </c>
      <c r="L107" s="3" t="str">
        <f>RIGHT(Table1[[#This Row],[List_]],LEN(Table1[[#This Row],[List_]])-FIND("=",Table1[[#This Row],[List_]]))</f>
        <v>17%</v>
      </c>
      <c r="M107" s="3" t="str">
        <f>RIGHT(Table1[[#This Row],[Signal_]],LEN(Table1[[#This Row],[Signal_]])-FIND("=",Table1[[#This Row],[Signal_]]))</f>
        <v>40%</v>
      </c>
    </row>
    <row r="108" spans="1:13" x14ac:dyDescent="0.2">
      <c r="A108" t="s">
        <v>211</v>
      </c>
      <c r="B108">
        <v>15</v>
      </c>
      <c r="C108">
        <v>0.79823213999999998</v>
      </c>
      <c r="D108">
        <v>1.9174005000000001</v>
      </c>
      <c r="E108">
        <v>7.1030227000000003E-3</v>
      </c>
      <c r="F108">
        <v>827</v>
      </c>
      <c r="G108" t="s">
        <v>212</v>
      </c>
      <c r="H108" t="str" cm="1">
        <f t="array" ref="H108">INDEX(_xlfn.TEXTSPLIT(Table1[[#This Row],[LEADING EDGE]],", ","\n",TRUE),1)</f>
        <v>tags=47%</v>
      </c>
      <c r="I108" t="str" cm="1">
        <f t="array" ref="I108">INDEX(_xlfn.TEXTSPLIT(Table1[[#This Row],[LEADING EDGE]],", ","\n",TRUE),2)</f>
        <v>list=5%</v>
      </c>
      <c r="J108" t="str" cm="1">
        <f t="array" ref="J108">INDEX(_xlfn.TEXTSPLIT(Table1[[#This Row],[LEADING EDGE]],", ","\n",TRUE),3)</f>
        <v>signal=49%</v>
      </c>
      <c r="K108" s="3" t="str">
        <f>RIGHT(Table1[[#This Row],[Tags_]],LEN(Table1[[#This Row],[Tags_]])-FIND("=",Table1[[#This Row],[Tags_]]))</f>
        <v>47%</v>
      </c>
      <c r="L108" s="3" t="str">
        <f>RIGHT(Table1[[#This Row],[List_]],LEN(Table1[[#This Row],[List_]])-FIND("=",Table1[[#This Row],[List_]]))</f>
        <v>5%</v>
      </c>
      <c r="M108" s="3" t="str">
        <f>RIGHT(Table1[[#This Row],[Signal_]],LEN(Table1[[#This Row],[Signal_]])-FIND("=",Table1[[#This Row],[Signal_]]))</f>
        <v>49%</v>
      </c>
    </row>
    <row r="109" spans="1:13" x14ac:dyDescent="0.2">
      <c r="A109" t="s">
        <v>213</v>
      </c>
      <c r="B109">
        <v>58</v>
      </c>
      <c r="C109">
        <v>0.5982961</v>
      </c>
      <c r="D109">
        <v>1.9161062</v>
      </c>
      <c r="E109">
        <v>7.1886670000000001E-3</v>
      </c>
      <c r="F109">
        <v>1336</v>
      </c>
      <c r="G109" t="s">
        <v>214</v>
      </c>
      <c r="H109" t="str" cm="1">
        <f t="array" ref="H109">INDEX(_xlfn.TEXTSPLIT(Table1[[#This Row],[LEADING EDGE]],", ","\n",TRUE),1)</f>
        <v>tags=22%</v>
      </c>
      <c r="I109" t="str" cm="1">
        <f t="array" ref="I109">INDEX(_xlfn.TEXTSPLIT(Table1[[#This Row],[LEADING EDGE]],", ","\n",TRUE),2)</f>
        <v>list=9%</v>
      </c>
      <c r="J109" t="str" cm="1">
        <f t="array" ref="J109">INDEX(_xlfn.TEXTSPLIT(Table1[[#This Row],[LEADING EDGE]],", ","\n",TRUE),3)</f>
        <v>signal=24%</v>
      </c>
      <c r="K109" s="3" t="str">
        <f>RIGHT(Table1[[#This Row],[Tags_]],LEN(Table1[[#This Row],[Tags_]])-FIND("=",Table1[[#This Row],[Tags_]]))</f>
        <v>22%</v>
      </c>
      <c r="L109" s="3" t="str">
        <f>RIGHT(Table1[[#This Row],[List_]],LEN(Table1[[#This Row],[List_]])-FIND("=",Table1[[#This Row],[List_]]))</f>
        <v>9%</v>
      </c>
      <c r="M109" s="3" t="str">
        <f>RIGHT(Table1[[#This Row],[Signal_]],LEN(Table1[[#This Row],[Signal_]])-FIND("=",Table1[[#This Row],[Signal_]]))</f>
        <v>24%</v>
      </c>
    </row>
    <row r="110" spans="1:13" x14ac:dyDescent="0.2">
      <c r="A110" t="s">
        <v>215</v>
      </c>
      <c r="B110">
        <v>53</v>
      </c>
      <c r="C110">
        <v>0.60484033999999998</v>
      </c>
      <c r="D110">
        <v>1.9159904000000001</v>
      </c>
      <c r="E110">
        <v>7.1328505999999998E-3</v>
      </c>
      <c r="F110">
        <v>2491</v>
      </c>
      <c r="G110" t="s">
        <v>216</v>
      </c>
      <c r="H110" t="str" cm="1">
        <f t="array" ref="H110">INDEX(_xlfn.TEXTSPLIT(Table1[[#This Row],[LEADING EDGE]],", ","\n",TRUE),1)</f>
        <v>tags=43%</v>
      </c>
      <c r="I110" t="str" cm="1">
        <f t="array" ref="I110">INDEX(_xlfn.TEXTSPLIT(Table1[[#This Row],[LEADING EDGE]],", ","\n",TRUE),2)</f>
        <v>list=16%</v>
      </c>
      <c r="J110" t="str" cm="1">
        <f t="array" ref="J110">INDEX(_xlfn.TEXTSPLIT(Table1[[#This Row],[LEADING EDGE]],", ","\n",TRUE),3)</f>
        <v>signal=51%</v>
      </c>
      <c r="K110" s="3" t="str">
        <f>RIGHT(Table1[[#This Row],[Tags_]],LEN(Table1[[#This Row],[Tags_]])-FIND("=",Table1[[#This Row],[Tags_]]))</f>
        <v>43%</v>
      </c>
      <c r="L110" s="3" t="str">
        <f>RIGHT(Table1[[#This Row],[List_]],LEN(Table1[[#This Row],[List_]])-FIND("=",Table1[[#This Row],[List_]]))</f>
        <v>16%</v>
      </c>
      <c r="M110" s="3" t="str">
        <f>RIGHT(Table1[[#This Row],[Signal_]],LEN(Table1[[#This Row],[Signal_]])-FIND("=",Table1[[#This Row],[Signal_]]))</f>
        <v>51%</v>
      </c>
    </row>
    <row r="111" spans="1:13" x14ac:dyDescent="0.2">
      <c r="A111" t="s">
        <v>217</v>
      </c>
      <c r="B111">
        <v>99</v>
      </c>
      <c r="C111">
        <v>0.54359710000000006</v>
      </c>
      <c r="D111">
        <v>1.9140216000000001</v>
      </c>
      <c r="E111">
        <v>7.4294573000000001E-3</v>
      </c>
      <c r="F111">
        <v>3098</v>
      </c>
      <c r="G111" t="s">
        <v>218</v>
      </c>
      <c r="H111" t="str" cm="1">
        <f t="array" ref="H111">INDEX(_xlfn.TEXTSPLIT(Table1[[#This Row],[LEADING EDGE]],", ","\n",TRUE),1)</f>
        <v>tags=41%</v>
      </c>
      <c r="I111" t="str" cm="1">
        <f t="array" ref="I111">INDEX(_xlfn.TEXTSPLIT(Table1[[#This Row],[LEADING EDGE]],", ","\n",TRUE),2)</f>
        <v>list=20%</v>
      </c>
      <c r="J111" t="str" cm="1">
        <f t="array" ref="J111">INDEX(_xlfn.TEXTSPLIT(Table1[[#This Row],[LEADING EDGE]],", ","\n",TRUE),3)</f>
        <v>signal=51%</v>
      </c>
      <c r="K111" s="3" t="str">
        <f>RIGHT(Table1[[#This Row],[Tags_]],LEN(Table1[[#This Row],[Tags_]])-FIND("=",Table1[[#This Row],[Tags_]]))</f>
        <v>41%</v>
      </c>
      <c r="L111" s="3" t="str">
        <f>RIGHT(Table1[[#This Row],[List_]],LEN(Table1[[#This Row],[List_]])-FIND("=",Table1[[#This Row],[List_]]))</f>
        <v>20%</v>
      </c>
      <c r="M111" s="3" t="str">
        <f>RIGHT(Table1[[#This Row],[Signal_]],LEN(Table1[[#This Row],[Signal_]])-FIND("=",Table1[[#This Row],[Signal_]]))</f>
        <v>51%</v>
      </c>
    </row>
    <row r="112" spans="1:13" x14ac:dyDescent="0.2">
      <c r="A112" t="s">
        <v>219</v>
      </c>
      <c r="B112">
        <v>16</v>
      </c>
      <c r="C112">
        <v>0.77972739999999996</v>
      </c>
      <c r="D112">
        <v>1.9130898999999999</v>
      </c>
      <c r="E112">
        <v>7.5310300000000002E-3</v>
      </c>
      <c r="F112">
        <v>1463</v>
      </c>
      <c r="G112" t="s">
        <v>220</v>
      </c>
      <c r="H112" t="str" cm="1">
        <f t="array" ref="H112">INDEX(_xlfn.TEXTSPLIT(Table1[[#This Row],[LEADING EDGE]],", ","\n",TRUE),1)</f>
        <v>tags=44%</v>
      </c>
      <c r="I112" t="str" cm="1">
        <f t="array" ref="I112">INDEX(_xlfn.TEXTSPLIT(Table1[[#This Row],[LEADING EDGE]],", ","\n",TRUE),2)</f>
        <v>list=9%</v>
      </c>
      <c r="J112" t="str" cm="1">
        <f t="array" ref="J112">INDEX(_xlfn.TEXTSPLIT(Table1[[#This Row],[LEADING EDGE]],", ","\n",TRUE),3)</f>
        <v>signal=48%</v>
      </c>
      <c r="K112" s="3" t="str">
        <f>RIGHT(Table1[[#This Row],[Tags_]],LEN(Table1[[#This Row],[Tags_]])-FIND("=",Table1[[#This Row],[Tags_]]))</f>
        <v>44%</v>
      </c>
      <c r="L112" s="3" t="str">
        <f>RIGHT(Table1[[#This Row],[List_]],LEN(Table1[[#This Row],[List_]])-FIND("=",Table1[[#This Row],[List_]]))</f>
        <v>9%</v>
      </c>
      <c r="M112" s="3" t="str">
        <f>RIGHT(Table1[[#This Row],[Signal_]],LEN(Table1[[#This Row],[Signal_]])-FIND("=",Table1[[#This Row],[Signal_]]))</f>
        <v>48%</v>
      </c>
    </row>
    <row r="113" spans="1:13" x14ac:dyDescent="0.2">
      <c r="A113" t="s">
        <v>221</v>
      </c>
      <c r="B113">
        <v>123</v>
      </c>
      <c r="C113">
        <v>0.52428470000000005</v>
      </c>
      <c r="D113">
        <v>1.9117474999999999</v>
      </c>
      <c r="E113">
        <v>7.6410860000000001E-3</v>
      </c>
      <c r="F113">
        <v>1832</v>
      </c>
      <c r="G113" t="s">
        <v>222</v>
      </c>
      <c r="H113" t="str" cm="1">
        <f t="array" ref="H113">INDEX(_xlfn.TEXTSPLIT(Table1[[#This Row],[LEADING EDGE]],", ","\n",TRUE),1)</f>
        <v>tags=29%</v>
      </c>
      <c r="I113" t="str" cm="1">
        <f t="array" ref="I113">INDEX(_xlfn.TEXTSPLIT(Table1[[#This Row],[LEADING EDGE]],", ","\n",TRUE),2)</f>
        <v>list=12%</v>
      </c>
      <c r="J113" t="str" cm="1">
        <f t="array" ref="J113">INDEX(_xlfn.TEXTSPLIT(Table1[[#This Row],[LEADING EDGE]],", ","\n",TRUE),3)</f>
        <v>signal=33%</v>
      </c>
      <c r="K113" s="3" t="str">
        <f>RIGHT(Table1[[#This Row],[Tags_]],LEN(Table1[[#This Row],[Tags_]])-FIND("=",Table1[[#This Row],[Tags_]]))</f>
        <v>29%</v>
      </c>
      <c r="L113" s="3" t="str">
        <f>RIGHT(Table1[[#This Row],[List_]],LEN(Table1[[#This Row],[List_]])-FIND("=",Table1[[#This Row],[List_]]))</f>
        <v>12%</v>
      </c>
      <c r="M113" s="3" t="str">
        <f>RIGHT(Table1[[#This Row],[Signal_]],LEN(Table1[[#This Row],[Signal_]])-FIND("=",Table1[[#This Row],[Signal_]]))</f>
        <v>33%</v>
      </c>
    </row>
    <row r="114" spans="1:13" x14ac:dyDescent="0.2">
      <c r="A114" t="s">
        <v>223</v>
      </c>
      <c r="B114">
        <v>34</v>
      </c>
      <c r="C114">
        <v>0.66451930000000003</v>
      </c>
      <c r="D114">
        <v>1.9077598</v>
      </c>
      <c r="E114">
        <v>8.0709930000000003E-3</v>
      </c>
      <c r="F114">
        <v>2996</v>
      </c>
      <c r="G114" t="s">
        <v>224</v>
      </c>
      <c r="H114" t="str" cm="1">
        <f t="array" ref="H114">INDEX(_xlfn.TEXTSPLIT(Table1[[#This Row],[LEADING EDGE]],", ","\n",TRUE),1)</f>
        <v>tags=50%</v>
      </c>
      <c r="I114" t="str" cm="1">
        <f t="array" ref="I114">INDEX(_xlfn.TEXTSPLIT(Table1[[#This Row],[LEADING EDGE]],", ","\n",TRUE),2)</f>
        <v>list=19%</v>
      </c>
      <c r="J114" t="str" cm="1">
        <f t="array" ref="J114">INDEX(_xlfn.TEXTSPLIT(Table1[[#This Row],[LEADING EDGE]],", ","\n",TRUE),3)</f>
        <v>signal=62%</v>
      </c>
      <c r="K114" s="3" t="str">
        <f>RIGHT(Table1[[#This Row],[Tags_]],LEN(Table1[[#This Row],[Tags_]])-FIND("=",Table1[[#This Row],[Tags_]]))</f>
        <v>50%</v>
      </c>
      <c r="L114" s="3" t="str">
        <f>RIGHT(Table1[[#This Row],[List_]],LEN(Table1[[#This Row],[List_]])-FIND("=",Table1[[#This Row],[List_]]))</f>
        <v>19%</v>
      </c>
      <c r="M114" s="3" t="str">
        <f>RIGHT(Table1[[#This Row],[Signal_]],LEN(Table1[[#This Row],[Signal_]])-FIND("=",Table1[[#This Row],[Signal_]]))</f>
        <v>62%</v>
      </c>
    </row>
    <row r="115" spans="1:13" x14ac:dyDescent="0.2">
      <c r="A115" t="s">
        <v>225</v>
      </c>
      <c r="B115">
        <v>36</v>
      </c>
      <c r="C115">
        <v>0.63247304999999998</v>
      </c>
      <c r="D115">
        <v>1.9043707999999999</v>
      </c>
      <c r="E115">
        <v>8.5342709999999995E-3</v>
      </c>
      <c r="F115">
        <v>1020</v>
      </c>
      <c r="G115" t="s">
        <v>226</v>
      </c>
      <c r="H115" t="str" cm="1">
        <f t="array" ref="H115">INDEX(_xlfn.TEXTSPLIT(Table1[[#This Row],[LEADING EDGE]],", ","\n",TRUE),1)</f>
        <v>tags=36%</v>
      </c>
      <c r="I115" t="str" cm="1">
        <f t="array" ref="I115">INDEX(_xlfn.TEXTSPLIT(Table1[[#This Row],[LEADING EDGE]],", ","\n",TRUE),2)</f>
        <v>list=7%</v>
      </c>
      <c r="J115" t="str" cm="1">
        <f t="array" ref="J115">INDEX(_xlfn.TEXTSPLIT(Table1[[#This Row],[LEADING EDGE]],", ","\n",TRUE),3)</f>
        <v>signal=39%</v>
      </c>
      <c r="K115" s="3" t="str">
        <f>RIGHT(Table1[[#This Row],[Tags_]],LEN(Table1[[#This Row],[Tags_]])-FIND("=",Table1[[#This Row],[Tags_]]))</f>
        <v>36%</v>
      </c>
      <c r="L115" s="3" t="str">
        <f>RIGHT(Table1[[#This Row],[List_]],LEN(Table1[[#This Row],[List_]])-FIND("=",Table1[[#This Row],[List_]]))</f>
        <v>7%</v>
      </c>
      <c r="M115" s="3" t="str">
        <f>RIGHT(Table1[[#This Row],[Signal_]],LEN(Table1[[#This Row],[Signal_]])-FIND("=",Table1[[#This Row],[Signal_]]))</f>
        <v>39%</v>
      </c>
    </row>
    <row r="116" spans="1:13" x14ac:dyDescent="0.2">
      <c r="A116" t="s">
        <v>227</v>
      </c>
      <c r="B116">
        <v>49</v>
      </c>
      <c r="C116">
        <v>0.61792946000000004</v>
      </c>
      <c r="D116">
        <v>1.9041071000000001</v>
      </c>
      <c r="E116">
        <v>8.5102849999999994E-3</v>
      </c>
      <c r="F116">
        <v>2365</v>
      </c>
      <c r="G116" t="s">
        <v>95</v>
      </c>
      <c r="H116" t="str" cm="1">
        <f t="array" ref="H116">INDEX(_xlfn.TEXTSPLIT(Table1[[#This Row],[LEADING EDGE]],", ","\n",TRUE),1)</f>
        <v>tags=41%</v>
      </c>
      <c r="I116" t="str" cm="1">
        <f t="array" ref="I116">INDEX(_xlfn.TEXTSPLIT(Table1[[#This Row],[LEADING EDGE]],", ","\n",TRUE),2)</f>
        <v>list=15%</v>
      </c>
      <c r="J116" t="str" cm="1">
        <f t="array" ref="J116">INDEX(_xlfn.TEXTSPLIT(Table1[[#This Row],[LEADING EDGE]],", ","\n",TRUE),3)</f>
        <v>signal=48%</v>
      </c>
      <c r="K116" s="3" t="str">
        <f>RIGHT(Table1[[#This Row],[Tags_]],LEN(Table1[[#This Row],[Tags_]])-FIND("=",Table1[[#This Row],[Tags_]]))</f>
        <v>41%</v>
      </c>
      <c r="L116" s="3" t="str">
        <f>RIGHT(Table1[[#This Row],[List_]],LEN(Table1[[#This Row],[List_]])-FIND("=",Table1[[#This Row],[List_]]))</f>
        <v>15%</v>
      </c>
      <c r="M116" s="3" t="str">
        <f>RIGHT(Table1[[#This Row],[Signal_]],LEN(Table1[[#This Row],[Signal_]])-FIND("=",Table1[[#This Row],[Signal_]]))</f>
        <v>48%</v>
      </c>
    </row>
    <row r="117" spans="1:13" x14ac:dyDescent="0.2">
      <c r="A117" t="s">
        <v>228</v>
      </c>
      <c r="B117">
        <v>26</v>
      </c>
      <c r="C117">
        <v>0.69834790000000002</v>
      </c>
      <c r="D117">
        <v>1.9018412</v>
      </c>
      <c r="E117">
        <v>8.8196019999999993E-3</v>
      </c>
      <c r="F117">
        <v>1568</v>
      </c>
      <c r="G117" t="s">
        <v>229</v>
      </c>
      <c r="H117" t="str" cm="1">
        <f t="array" ref="H117">INDEX(_xlfn.TEXTSPLIT(Table1[[#This Row],[LEADING EDGE]],", ","\n",TRUE),1)</f>
        <v>tags=38%</v>
      </c>
      <c r="I117" t="str" cm="1">
        <f t="array" ref="I117">INDEX(_xlfn.TEXTSPLIT(Table1[[#This Row],[LEADING EDGE]],", ","\n",TRUE),2)</f>
        <v>list=10%</v>
      </c>
      <c r="J117" t="str" cm="1">
        <f t="array" ref="J117">INDEX(_xlfn.TEXTSPLIT(Table1[[#This Row],[LEADING EDGE]],", ","\n",TRUE),3)</f>
        <v>signal=43%</v>
      </c>
      <c r="K117" s="3" t="str">
        <f>RIGHT(Table1[[#This Row],[Tags_]],LEN(Table1[[#This Row],[Tags_]])-FIND("=",Table1[[#This Row],[Tags_]]))</f>
        <v>38%</v>
      </c>
      <c r="L117" s="3" t="str">
        <f>RIGHT(Table1[[#This Row],[List_]],LEN(Table1[[#This Row],[List_]])-FIND("=",Table1[[#This Row],[List_]]))</f>
        <v>10%</v>
      </c>
      <c r="M117" s="3" t="str">
        <f>RIGHT(Table1[[#This Row],[Signal_]],LEN(Table1[[#This Row],[Signal_]])-FIND("=",Table1[[#This Row],[Signal_]]))</f>
        <v>43%</v>
      </c>
    </row>
    <row r="118" spans="1:13" x14ac:dyDescent="0.2">
      <c r="A118" t="s">
        <v>230</v>
      </c>
      <c r="B118">
        <v>19</v>
      </c>
      <c r="C118">
        <v>0.75376034000000003</v>
      </c>
      <c r="D118">
        <v>1.8994348000000001</v>
      </c>
      <c r="E118">
        <v>9.064651E-3</v>
      </c>
      <c r="F118">
        <v>1213</v>
      </c>
      <c r="G118" t="s">
        <v>231</v>
      </c>
      <c r="H118" t="str" cm="1">
        <f t="array" ref="H118">INDEX(_xlfn.TEXTSPLIT(Table1[[#This Row],[LEADING EDGE]],", ","\n",TRUE),1)</f>
        <v>tags=37%</v>
      </c>
      <c r="I118" t="str" cm="1">
        <f t="array" ref="I118">INDEX(_xlfn.TEXTSPLIT(Table1[[#This Row],[LEADING EDGE]],", ","\n",TRUE),2)</f>
        <v>list=8%</v>
      </c>
      <c r="J118" t="str" cm="1">
        <f t="array" ref="J118">INDEX(_xlfn.TEXTSPLIT(Table1[[#This Row],[LEADING EDGE]],", ","\n",TRUE),3)</f>
        <v>signal=40%</v>
      </c>
      <c r="K118" s="3" t="str">
        <f>RIGHT(Table1[[#This Row],[Tags_]],LEN(Table1[[#This Row],[Tags_]])-FIND("=",Table1[[#This Row],[Tags_]]))</f>
        <v>37%</v>
      </c>
      <c r="L118" s="3" t="str">
        <f>RIGHT(Table1[[#This Row],[List_]],LEN(Table1[[#This Row],[List_]])-FIND("=",Table1[[#This Row],[List_]]))</f>
        <v>8%</v>
      </c>
      <c r="M118" s="3" t="str">
        <f>RIGHT(Table1[[#This Row],[Signal_]],LEN(Table1[[#This Row],[Signal_]])-FIND("=",Table1[[#This Row],[Signal_]]))</f>
        <v>40%</v>
      </c>
    </row>
    <row r="119" spans="1:13" x14ac:dyDescent="0.2">
      <c r="A119" t="s">
        <v>232</v>
      </c>
      <c r="B119">
        <v>29</v>
      </c>
      <c r="C119">
        <v>0.67279655000000005</v>
      </c>
      <c r="D119">
        <v>1.8985884</v>
      </c>
      <c r="E119">
        <v>9.1065390000000003E-3</v>
      </c>
      <c r="F119">
        <v>1323</v>
      </c>
      <c r="G119" t="s">
        <v>233</v>
      </c>
      <c r="H119" t="str" cm="1">
        <f t="array" ref="H119">INDEX(_xlfn.TEXTSPLIT(Table1[[#This Row],[LEADING EDGE]],", ","\n",TRUE),1)</f>
        <v>tags=31%</v>
      </c>
      <c r="I119" t="str" cm="1">
        <f t="array" ref="I119">INDEX(_xlfn.TEXTSPLIT(Table1[[#This Row],[LEADING EDGE]],", ","\n",TRUE),2)</f>
        <v>list=8%</v>
      </c>
      <c r="J119" t="str" cm="1">
        <f t="array" ref="J119">INDEX(_xlfn.TEXTSPLIT(Table1[[#This Row],[LEADING EDGE]],", ","\n",TRUE),3)</f>
        <v>signal=34%</v>
      </c>
      <c r="K119" s="3" t="str">
        <f>RIGHT(Table1[[#This Row],[Tags_]],LEN(Table1[[#This Row],[Tags_]])-FIND("=",Table1[[#This Row],[Tags_]]))</f>
        <v>31%</v>
      </c>
      <c r="L119" s="3" t="str">
        <f>RIGHT(Table1[[#This Row],[List_]],LEN(Table1[[#This Row],[List_]])-FIND("=",Table1[[#This Row],[List_]]))</f>
        <v>8%</v>
      </c>
      <c r="M119" s="3" t="str">
        <f>RIGHT(Table1[[#This Row],[Signal_]],LEN(Table1[[#This Row],[Signal_]])-FIND("=",Table1[[#This Row],[Signal_]]))</f>
        <v>34%</v>
      </c>
    </row>
    <row r="120" spans="1:13" x14ac:dyDescent="0.2">
      <c r="A120" t="s">
        <v>234</v>
      </c>
      <c r="B120">
        <v>64</v>
      </c>
      <c r="C120">
        <v>0.58657709999999996</v>
      </c>
      <c r="D120">
        <v>1.8983933</v>
      </c>
      <c r="E120">
        <v>9.0392830000000004E-3</v>
      </c>
      <c r="F120">
        <v>1056</v>
      </c>
      <c r="G120" t="s">
        <v>235</v>
      </c>
      <c r="H120" t="str" cm="1">
        <f t="array" ref="H120">INDEX(_xlfn.TEXTSPLIT(Table1[[#This Row],[LEADING EDGE]],", ","\n",TRUE),1)</f>
        <v>tags=27%</v>
      </c>
      <c r="I120" t="str" cm="1">
        <f t="array" ref="I120">INDEX(_xlfn.TEXTSPLIT(Table1[[#This Row],[LEADING EDGE]],", ","\n",TRUE),2)</f>
        <v>list=7%</v>
      </c>
      <c r="J120" t="str" cm="1">
        <f t="array" ref="J120">INDEX(_xlfn.TEXTSPLIT(Table1[[#This Row],[LEADING EDGE]],", ","\n",TRUE),3)</f>
        <v>signal=28%</v>
      </c>
      <c r="K120" s="3" t="str">
        <f>RIGHT(Table1[[#This Row],[Tags_]],LEN(Table1[[#This Row],[Tags_]])-FIND("=",Table1[[#This Row],[Tags_]]))</f>
        <v>27%</v>
      </c>
      <c r="L120" s="3" t="str">
        <f>RIGHT(Table1[[#This Row],[List_]],LEN(Table1[[#This Row],[List_]])-FIND("=",Table1[[#This Row],[List_]]))</f>
        <v>7%</v>
      </c>
      <c r="M120" s="3" t="str">
        <f>RIGHT(Table1[[#This Row],[Signal_]],LEN(Table1[[#This Row],[Signal_]])-FIND("=",Table1[[#This Row],[Signal_]]))</f>
        <v>28%</v>
      </c>
    </row>
    <row r="121" spans="1:13" x14ac:dyDescent="0.2">
      <c r="A121" t="s">
        <v>236</v>
      </c>
      <c r="B121">
        <v>56</v>
      </c>
      <c r="C121">
        <v>0.59235729999999998</v>
      </c>
      <c r="D121">
        <v>1.8981645</v>
      </c>
      <c r="E121">
        <v>8.9928930000000001E-3</v>
      </c>
      <c r="F121">
        <v>1882</v>
      </c>
      <c r="G121" t="s">
        <v>174</v>
      </c>
      <c r="H121" t="str" cm="1">
        <f t="array" ref="H121">INDEX(_xlfn.TEXTSPLIT(Table1[[#This Row],[LEADING EDGE]],", ","\n",TRUE),1)</f>
        <v>tags=30%</v>
      </c>
      <c r="I121" t="str" cm="1">
        <f t="array" ref="I121">INDEX(_xlfn.TEXTSPLIT(Table1[[#This Row],[LEADING EDGE]],", ","\n",TRUE),2)</f>
        <v>list=12%</v>
      </c>
      <c r="J121" t="str" cm="1">
        <f t="array" ref="J121">INDEX(_xlfn.TEXTSPLIT(Table1[[#This Row],[LEADING EDGE]],", ","\n",TRUE),3)</f>
        <v>signal=34%</v>
      </c>
      <c r="K121" s="3" t="str">
        <f>RIGHT(Table1[[#This Row],[Tags_]],LEN(Table1[[#This Row],[Tags_]])-FIND("=",Table1[[#This Row],[Tags_]]))</f>
        <v>30%</v>
      </c>
      <c r="L121" s="3" t="str">
        <f>RIGHT(Table1[[#This Row],[List_]],LEN(Table1[[#This Row],[List_]])-FIND("=",Table1[[#This Row],[List_]]))</f>
        <v>12%</v>
      </c>
      <c r="M121" s="3" t="str">
        <f>RIGHT(Table1[[#This Row],[Signal_]],LEN(Table1[[#This Row],[Signal_]])-FIND("=",Table1[[#This Row],[Signal_]]))</f>
        <v>34%</v>
      </c>
    </row>
    <row r="122" spans="1:13" x14ac:dyDescent="0.2">
      <c r="A122" t="s">
        <v>237</v>
      </c>
      <c r="B122">
        <v>54</v>
      </c>
      <c r="C122">
        <v>0.59856609999999999</v>
      </c>
      <c r="D122">
        <v>1.898158</v>
      </c>
      <c r="E122">
        <v>8.9179519999999998E-3</v>
      </c>
      <c r="F122">
        <v>1323</v>
      </c>
      <c r="G122" t="s">
        <v>192</v>
      </c>
      <c r="H122" t="str" cm="1">
        <f t="array" ref="H122">INDEX(_xlfn.TEXTSPLIT(Table1[[#This Row],[LEADING EDGE]],", ","\n",TRUE),1)</f>
        <v>tags=24%</v>
      </c>
      <c r="I122" t="str" cm="1">
        <f t="array" ref="I122">INDEX(_xlfn.TEXTSPLIT(Table1[[#This Row],[LEADING EDGE]],", ","\n",TRUE),2)</f>
        <v>list=8%</v>
      </c>
      <c r="J122" t="str" cm="1">
        <f t="array" ref="J122">INDEX(_xlfn.TEXTSPLIT(Table1[[#This Row],[LEADING EDGE]],", ","\n",TRUE),3)</f>
        <v>signal=26%</v>
      </c>
      <c r="K122" s="3" t="str">
        <f>RIGHT(Table1[[#This Row],[Tags_]],LEN(Table1[[#This Row],[Tags_]])-FIND("=",Table1[[#This Row],[Tags_]]))</f>
        <v>24%</v>
      </c>
      <c r="L122" s="3" t="str">
        <f>RIGHT(Table1[[#This Row],[List_]],LEN(Table1[[#This Row],[List_]])-FIND("=",Table1[[#This Row],[List_]]))</f>
        <v>8%</v>
      </c>
      <c r="M122" s="3" t="str">
        <f>RIGHT(Table1[[#This Row],[Signal_]],LEN(Table1[[#This Row],[Signal_]])-FIND("=",Table1[[#This Row],[Signal_]]))</f>
        <v>26%</v>
      </c>
    </row>
    <row r="123" spans="1:13" x14ac:dyDescent="0.2">
      <c r="A123" t="s">
        <v>238</v>
      </c>
      <c r="B123">
        <v>29</v>
      </c>
      <c r="C123">
        <v>0.67342924999999998</v>
      </c>
      <c r="D123">
        <v>1.8973148</v>
      </c>
      <c r="E123">
        <v>9.0174929999999997E-3</v>
      </c>
      <c r="F123">
        <v>2079</v>
      </c>
      <c r="G123" t="s">
        <v>239</v>
      </c>
      <c r="H123" t="str" cm="1">
        <f t="array" ref="H123">INDEX(_xlfn.TEXTSPLIT(Table1[[#This Row],[LEADING EDGE]],", ","\n",TRUE),1)</f>
        <v>tags=45%</v>
      </c>
      <c r="I123" t="str" cm="1">
        <f t="array" ref="I123">INDEX(_xlfn.TEXTSPLIT(Table1[[#This Row],[LEADING EDGE]],", ","\n",TRUE),2)</f>
        <v>list=13%</v>
      </c>
      <c r="J123" t="str" cm="1">
        <f t="array" ref="J123">INDEX(_xlfn.TEXTSPLIT(Table1[[#This Row],[LEADING EDGE]],", ","\n",TRUE),3)</f>
        <v>signal=52%</v>
      </c>
      <c r="K123" s="3" t="str">
        <f>RIGHT(Table1[[#This Row],[Tags_]],LEN(Table1[[#This Row],[Tags_]])-FIND("=",Table1[[#This Row],[Tags_]]))</f>
        <v>45%</v>
      </c>
      <c r="L123" s="3" t="str">
        <f>RIGHT(Table1[[#This Row],[List_]],LEN(Table1[[#This Row],[List_]])-FIND("=",Table1[[#This Row],[List_]]))</f>
        <v>13%</v>
      </c>
      <c r="M123" s="3" t="str">
        <f>RIGHT(Table1[[#This Row],[Signal_]],LEN(Table1[[#This Row],[Signal_]])-FIND("=",Table1[[#This Row],[Signal_]]))</f>
        <v>52%</v>
      </c>
    </row>
    <row r="124" spans="1:13" x14ac:dyDescent="0.2">
      <c r="A124" t="s">
        <v>240</v>
      </c>
      <c r="B124">
        <v>130</v>
      </c>
      <c r="C124">
        <v>0.52230359999999998</v>
      </c>
      <c r="D124">
        <v>1.8964738999999999</v>
      </c>
      <c r="E124">
        <v>9.0386609999999999E-3</v>
      </c>
      <c r="F124">
        <v>1565</v>
      </c>
      <c r="G124" t="s">
        <v>241</v>
      </c>
      <c r="H124" t="str" cm="1">
        <f t="array" ref="H124">INDEX(_xlfn.TEXTSPLIT(Table1[[#This Row],[LEADING EDGE]],", ","\n",TRUE),1)</f>
        <v>tags=26%</v>
      </c>
      <c r="I124" t="str" cm="1">
        <f t="array" ref="I124">INDEX(_xlfn.TEXTSPLIT(Table1[[#This Row],[LEADING EDGE]],", ","\n",TRUE),2)</f>
        <v>list=10%</v>
      </c>
      <c r="J124" t="str" cm="1">
        <f t="array" ref="J124">INDEX(_xlfn.TEXTSPLIT(Table1[[#This Row],[LEADING EDGE]],", ","\n",TRUE),3)</f>
        <v>signal=29%</v>
      </c>
      <c r="K124" s="3" t="str">
        <f>RIGHT(Table1[[#This Row],[Tags_]],LEN(Table1[[#This Row],[Tags_]])-FIND("=",Table1[[#This Row],[Tags_]]))</f>
        <v>26%</v>
      </c>
      <c r="L124" s="3" t="str">
        <f>RIGHT(Table1[[#This Row],[List_]],LEN(Table1[[#This Row],[List_]])-FIND("=",Table1[[#This Row],[List_]]))</f>
        <v>10%</v>
      </c>
      <c r="M124" s="3" t="str">
        <f>RIGHT(Table1[[#This Row],[Signal_]],LEN(Table1[[#This Row],[Signal_]])-FIND("=",Table1[[#This Row],[Signal_]]))</f>
        <v>29%</v>
      </c>
    </row>
    <row r="125" spans="1:13" x14ac:dyDescent="0.2">
      <c r="A125" t="s">
        <v>242</v>
      </c>
      <c r="B125">
        <v>62</v>
      </c>
      <c r="C125">
        <v>0.58258944999999995</v>
      </c>
      <c r="D125">
        <v>1.8963664</v>
      </c>
      <c r="E125">
        <v>8.9749530000000008E-3</v>
      </c>
      <c r="F125">
        <v>1460</v>
      </c>
      <c r="G125" t="s">
        <v>243</v>
      </c>
      <c r="H125" t="str" cm="1">
        <f t="array" ref="H125">INDEX(_xlfn.TEXTSPLIT(Table1[[#This Row],[LEADING EDGE]],", ","\n",TRUE),1)</f>
        <v>tags=34%</v>
      </c>
      <c r="I125" t="str" cm="1">
        <f t="array" ref="I125">INDEX(_xlfn.TEXTSPLIT(Table1[[#This Row],[LEADING EDGE]],", ","\n",TRUE),2)</f>
        <v>list=9%</v>
      </c>
      <c r="J125" t="str" cm="1">
        <f t="array" ref="J125">INDEX(_xlfn.TEXTSPLIT(Table1[[#This Row],[LEADING EDGE]],", ","\n",TRUE),3)</f>
        <v>signal=37%</v>
      </c>
      <c r="K125" s="3" t="str">
        <f>RIGHT(Table1[[#This Row],[Tags_]],LEN(Table1[[#This Row],[Tags_]])-FIND("=",Table1[[#This Row],[Tags_]]))</f>
        <v>34%</v>
      </c>
      <c r="L125" s="3" t="str">
        <f>RIGHT(Table1[[#This Row],[List_]],LEN(Table1[[#This Row],[List_]])-FIND("=",Table1[[#This Row],[List_]]))</f>
        <v>9%</v>
      </c>
      <c r="M125" s="3" t="str">
        <f>RIGHT(Table1[[#This Row],[Signal_]],LEN(Table1[[#This Row],[Signal_]])-FIND("=",Table1[[#This Row],[Signal_]]))</f>
        <v>37%</v>
      </c>
    </row>
    <row r="126" spans="1:13" x14ac:dyDescent="0.2">
      <c r="A126" t="s">
        <v>244</v>
      </c>
      <c r="B126">
        <v>57</v>
      </c>
      <c r="C126">
        <v>0.58479773999999995</v>
      </c>
      <c r="D126">
        <v>1.8958112</v>
      </c>
      <c r="E126">
        <v>9.0244785000000004E-3</v>
      </c>
      <c r="F126">
        <v>1971</v>
      </c>
      <c r="G126" t="s">
        <v>245</v>
      </c>
      <c r="H126" t="str" cm="1">
        <f t="array" ref="H126">INDEX(_xlfn.TEXTSPLIT(Table1[[#This Row],[LEADING EDGE]],", ","\n",TRUE),1)</f>
        <v>tags=30%</v>
      </c>
      <c r="I126" t="str" cm="1">
        <f t="array" ref="I126">INDEX(_xlfn.TEXTSPLIT(Table1[[#This Row],[LEADING EDGE]],", ","\n",TRUE),2)</f>
        <v>list=13%</v>
      </c>
      <c r="J126" t="str" cm="1">
        <f t="array" ref="J126">INDEX(_xlfn.TEXTSPLIT(Table1[[#This Row],[LEADING EDGE]],", ","\n",TRUE),3)</f>
        <v>signal=34%</v>
      </c>
      <c r="K126" s="3" t="str">
        <f>RIGHT(Table1[[#This Row],[Tags_]],LEN(Table1[[#This Row],[Tags_]])-FIND("=",Table1[[#This Row],[Tags_]]))</f>
        <v>30%</v>
      </c>
      <c r="L126" s="3" t="str">
        <f>RIGHT(Table1[[#This Row],[List_]],LEN(Table1[[#This Row],[List_]])-FIND("=",Table1[[#This Row],[List_]]))</f>
        <v>13%</v>
      </c>
      <c r="M126" s="3" t="str">
        <f>RIGHT(Table1[[#This Row],[Signal_]],LEN(Table1[[#This Row],[Signal_]])-FIND("=",Table1[[#This Row],[Signal_]]))</f>
        <v>34%</v>
      </c>
    </row>
    <row r="127" spans="1:13" x14ac:dyDescent="0.2">
      <c r="A127" t="s">
        <v>246</v>
      </c>
      <c r="B127">
        <v>34</v>
      </c>
      <c r="C127">
        <v>0.65425675999999999</v>
      </c>
      <c r="D127">
        <v>1.8954195</v>
      </c>
      <c r="E127">
        <v>8.9801770000000006E-3</v>
      </c>
      <c r="F127">
        <v>2491</v>
      </c>
      <c r="G127" t="s">
        <v>247</v>
      </c>
      <c r="H127" t="str" cm="1">
        <f t="array" ref="H127">INDEX(_xlfn.TEXTSPLIT(Table1[[#This Row],[LEADING EDGE]],", ","\n",TRUE),1)</f>
        <v>tags=47%</v>
      </c>
      <c r="I127" t="str" cm="1">
        <f t="array" ref="I127">INDEX(_xlfn.TEXTSPLIT(Table1[[#This Row],[LEADING EDGE]],", ","\n",TRUE),2)</f>
        <v>list=16%</v>
      </c>
      <c r="J127" t="str" cm="1">
        <f t="array" ref="J127">INDEX(_xlfn.TEXTSPLIT(Table1[[#This Row],[LEADING EDGE]],", ","\n",TRUE),3)</f>
        <v>signal=56%</v>
      </c>
      <c r="K127" s="3" t="str">
        <f>RIGHT(Table1[[#This Row],[Tags_]],LEN(Table1[[#This Row],[Tags_]])-FIND("=",Table1[[#This Row],[Tags_]]))</f>
        <v>47%</v>
      </c>
      <c r="L127" s="3" t="str">
        <f>RIGHT(Table1[[#This Row],[List_]],LEN(Table1[[#This Row],[List_]])-FIND("=",Table1[[#This Row],[List_]]))</f>
        <v>16%</v>
      </c>
      <c r="M127" s="3" t="str">
        <f>RIGHT(Table1[[#This Row],[Signal_]],LEN(Table1[[#This Row],[Signal_]])-FIND("=",Table1[[#This Row],[Signal_]]))</f>
        <v>56%</v>
      </c>
    </row>
    <row r="128" spans="1:13" x14ac:dyDescent="0.2">
      <c r="A128" t="s">
        <v>248</v>
      </c>
      <c r="B128">
        <v>47</v>
      </c>
      <c r="C128">
        <v>0.62634473999999996</v>
      </c>
      <c r="D128">
        <v>1.8951808000000001</v>
      </c>
      <c r="E128">
        <v>8.9458039999999999E-3</v>
      </c>
      <c r="F128">
        <v>2596</v>
      </c>
      <c r="G128" t="s">
        <v>249</v>
      </c>
      <c r="H128" t="str" cm="1">
        <f t="array" ref="H128">INDEX(_xlfn.TEXTSPLIT(Table1[[#This Row],[LEADING EDGE]],", ","\n",TRUE),1)</f>
        <v>tags=51%</v>
      </c>
      <c r="I128" t="str" cm="1">
        <f t="array" ref="I128">INDEX(_xlfn.TEXTSPLIT(Table1[[#This Row],[LEADING EDGE]],", ","\n",TRUE),2)</f>
        <v>list=17%</v>
      </c>
      <c r="J128" t="str" cm="1">
        <f t="array" ref="J128">INDEX(_xlfn.TEXTSPLIT(Table1[[#This Row],[LEADING EDGE]],", ","\n",TRUE),3)</f>
        <v>signal=61%</v>
      </c>
      <c r="K128" s="3" t="str">
        <f>RIGHT(Table1[[#This Row],[Tags_]],LEN(Table1[[#This Row],[Tags_]])-FIND("=",Table1[[#This Row],[Tags_]]))</f>
        <v>51%</v>
      </c>
      <c r="L128" s="3" t="str">
        <f>RIGHT(Table1[[#This Row],[List_]],LEN(Table1[[#This Row],[List_]])-FIND("=",Table1[[#This Row],[List_]]))</f>
        <v>17%</v>
      </c>
      <c r="M128" s="3" t="str">
        <f>RIGHT(Table1[[#This Row],[Signal_]],LEN(Table1[[#This Row],[Signal_]])-FIND("=",Table1[[#This Row],[Signal_]]))</f>
        <v>61%</v>
      </c>
    </row>
    <row r="129" spans="1:13" x14ac:dyDescent="0.2">
      <c r="A129" t="s">
        <v>250</v>
      </c>
      <c r="B129">
        <v>187</v>
      </c>
      <c r="C129">
        <v>0.49499096999999997</v>
      </c>
      <c r="D129">
        <v>1.8947567000000001</v>
      </c>
      <c r="E129">
        <v>8.9121719999999995E-3</v>
      </c>
      <c r="F129">
        <v>2000</v>
      </c>
      <c r="G129" t="s">
        <v>251</v>
      </c>
      <c r="H129" t="str" cm="1">
        <f t="array" ref="H129">INDEX(_xlfn.TEXTSPLIT(Table1[[#This Row],[LEADING EDGE]],", ","\n",TRUE),1)</f>
        <v>tags=27%</v>
      </c>
      <c r="I129" t="str" cm="1">
        <f t="array" ref="I129">INDEX(_xlfn.TEXTSPLIT(Table1[[#This Row],[LEADING EDGE]],", ","\n",TRUE),2)</f>
        <v>list=13%</v>
      </c>
      <c r="J129" t="str" cm="1">
        <f t="array" ref="J129">INDEX(_xlfn.TEXTSPLIT(Table1[[#This Row],[LEADING EDGE]],", ","\n",TRUE),3)</f>
        <v>signal=30%</v>
      </c>
      <c r="K129" s="3" t="str">
        <f>RIGHT(Table1[[#This Row],[Tags_]],LEN(Table1[[#This Row],[Tags_]])-FIND("=",Table1[[#This Row],[Tags_]]))</f>
        <v>27%</v>
      </c>
      <c r="L129" s="3" t="str">
        <f>RIGHT(Table1[[#This Row],[List_]],LEN(Table1[[#This Row],[List_]])-FIND("=",Table1[[#This Row],[List_]]))</f>
        <v>13%</v>
      </c>
      <c r="M129" s="3" t="str">
        <f>RIGHT(Table1[[#This Row],[Signal_]],LEN(Table1[[#This Row],[Signal_]])-FIND("=",Table1[[#This Row],[Signal_]]))</f>
        <v>30%</v>
      </c>
    </row>
    <row r="130" spans="1:13" x14ac:dyDescent="0.2">
      <c r="A130" t="s">
        <v>252</v>
      </c>
      <c r="B130">
        <v>78</v>
      </c>
      <c r="C130">
        <v>0.56064329999999996</v>
      </c>
      <c r="D130">
        <v>1.8943954000000001</v>
      </c>
      <c r="E130">
        <v>8.8788084999999999E-3</v>
      </c>
      <c r="F130">
        <v>1804</v>
      </c>
      <c r="G130" t="s">
        <v>253</v>
      </c>
      <c r="H130" t="str" cm="1">
        <f t="array" ref="H130">INDEX(_xlfn.TEXTSPLIT(Table1[[#This Row],[LEADING EDGE]],", ","\n",TRUE),1)</f>
        <v>tags=31%</v>
      </c>
      <c r="I130" t="str" cm="1">
        <f t="array" ref="I130">INDEX(_xlfn.TEXTSPLIT(Table1[[#This Row],[LEADING EDGE]],", ","\n",TRUE),2)</f>
        <v>list=12%</v>
      </c>
      <c r="J130" t="str" cm="1">
        <f t="array" ref="J130">INDEX(_xlfn.TEXTSPLIT(Table1[[#This Row],[LEADING EDGE]],", ","\n",TRUE),3)</f>
        <v>signal=35%</v>
      </c>
      <c r="K130" s="3" t="str">
        <f>RIGHT(Table1[[#This Row],[Tags_]],LEN(Table1[[#This Row],[Tags_]])-FIND("=",Table1[[#This Row],[Tags_]]))</f>
        <v>31%</v>
      </c>
      <c r="L130" s="3" t="str">
        <f>RIGHT(Table1[[#This Row],[List_]],LEN(Table1[[#This Row],[List_]])-FIND("=",Table1[[#This Row],[List_]]))</f>
        <v>12%</v>
      </c>
      <c r="M130" s="3" t="str">
        <f>RIGHT(Table1[[#This Row],[Signal_]],LEN(Table1[[#This Row],[Signal_]])-FIND("=",Table1[[#This Row],[Signal_]]))</f>
        <v>35%</v>
      </c>
    </row>
    <row r="131" spans="1:13" x14ac:dyDescent="0.2">
      <c r="A131" t="s">
        <v>254</v>
      </c>
      <c r="B131">
        <v>216</v>
      </c>
      <c r="C131">
        <v>0.49056466999999998</v>
      </c>
      <c r="D131">
        <v>1.8934392</v>
      </c>
      <c r="E131">
        <v>8.9897764999999994E-3</v>
      </c>
      <c r="F131">
        <v>1936</v>
      </c>
      <c r="G131" t="s">
        <v>255</v>
      </c>
      <c r="H131" t="str" cm="1">
        <f t="array" ref="H131">INDEX(_xlfn.TEXTSPLIT(Table1[[#This Row],[LEADING EDGE]],", ","\n",TRUE),1)</f>
        <v>tags=28%</v>
      </c>
      <c r="I131" t="str" cm="1">
        <f t="array" ref="I131">INDEX(_xlfn.TEXTSPLIT(Table1[[#This Row],[LEADING EDGE]],", ","\n",TRUE),2)</f>
        <v>list=12%</v>
      </c>
      <c r="J131" t="str" cm="1">
        <f t="array" ref="J131">INDEX(_xlfn.TEXTSPLIT(Table1[[#This Row],[LEADING EDGE]],", ","\n",TRUE),3)</f>
        <v>signal=31%</v>
      </c>
      <c r="K131" s="3" t="str">
        <f>RIGHT(Table1[[#This Row],[Tags_]],LEN(Table1[[#This Row],[Tags_]])-FIND("=",Table1[[#This Row],[Tags_]]))</f>
        <v>28%</v>
      </c>
      <c r="L131" s="3" t="str">
        <f>RIGHT(Table1[[#This Row],[List_]],LEN(Table1[[#This Row],[List_]])-FIND("=",Table1[[#This Row],[List_]]))</f>
        <v>12%</v>
      </c>
      <c r="M131" s="3" t="str">
        <f>RIGHT(Table1[[#This Row],[Signal_]],LEN(Table1[[#This Row],[Signal_]])-FIND("=",Table1[[#This Row],[Signal_]]))</f>
        <v>31%</v>
      </c>
    </row>
    <row r="132" spans="1:13" x14ac:dyDescent="0.2">
      <c r="A132" t="s">
        <v>256</v>
      </c>
      <c r="B132">
        <v>96</v>
      </c>
      <c r="C132">
        <v>0.54743569999999997</v>
      </c>
      <c r="D132">
        <v>1.8933221</v>
      </c>
      <c r="E132">
        <v>8.9475939999999997E-3</v>
      </c>
      <c r="F132">
        <v>3789</v>
      </c>
      <c r="G132" t="s">
        <v>257</v>
      </c>
      <c r="H132" t="str" cm="1">
        <f t="array" ref="H132">INDEX(_xlfn.TEXTSPLIT(Table1[[#This Row],[LEADING EDGE]],", ","\n",TRUE),1)</f>
        <v>tags=53%</v>
      </c>
      <c r="I132" t="str" cm="1">
        <f t="array" ref="I132">INDEX(_xlfn.TEXTSPLIT(Table1[[#This Row],[LEADING EDGE]],", ","\n",TRUE),2)</f>
        <v>list=24%</v>
      </c>
      <c r="J132" t="str" cm="1">
        <f t="array" ref="J132">INDEX(_xlfn.TEXTSPLIT(Table1[[#This Row],[LEADING EDGE]],", ","\n",TRUE),3)</f>
        <v>signal=70%</v>
      </c>
      <c r="K132" s="3" t="str">
        <f>RIGHT(Table1[[#This Row],[Tags_]],LEN(Table1[[#This Row],[Tags_]])-FIND("=",Table1[[#This Row],[Tags_]]))</f>
        <v>53%</v>
      </c>
      <c r="L132" s="3" t="str">
        <f>RIGHT(Table1[[#This Row],[List_]],LEN(Table1[[#This Row],[List_]])-FIND("=",Table1[[#This Row],[List_]]))</f>
        <v>24%</v>
      </c>
      <c r="M132" s="3" t="str">
        <f>RIGHT(Table1[[#This Row],[Signal_]],LEN(Table1[[#This Row],[Signal_]])-FIND("=",Table1[[#This Row],[Signal_]]))</f>
        <v>70%</v>
      </c>
    </row>
    <row r="133" spans="1:13" x14ac:dyDescent="0.2">
      <c r="A133" t="s">
        <v>258</v>
      </c>
      <c r="B133">
        <v>500</v>
      </c>
      <c r="C133">
        <v>0.45306858</v>
      </c>
      <c r="D133">
        <v>1.8905966999999999</v>
      </c>
      <c r="E133">
        <v>9.3407070000000002E-3</v>
      </c>
      <c r="F133">
        <v>2294</v>
      </c>
      <c r="G133" t="s">
        <v>259</v>
      </c>
      <c r="H133" t="str" cm="1">
        <f t="array" ref="H133">INDEX(_xlfn.TEXTSPLIT(Table1[[#This Row],[LEADING EDGE]],", ","\n",TRUE),1)</f>
        <v>tags=30%</v>
      </c>
      <c r="I133" t="str" cm="1">
        <f t="array" ref="I133">INDEX(_xlfn.TEXTSPLIT(Table1[[#This Row],[LEADING EDGE]],", ","\n",TRUE),2)</f>
        <v>list=15%</v>
      </c>
      <c r="J133" t="str" cm="1">
        <f t="array" ref="J133">INDEX(_xlfn.TEXTSPLIT(Table1[[#This Row],[LEADING EDGE]],", ","\n",TRUE),3)</f>
        <v>signal=34%</v>
      </c>
      <c r="K133" s="3" t="str">
        <f>RIGHT(Table1[[#This Row],[Tags_]],LEN(Table1[[#This Row],[Tags_]])-FIND("=",Table1[[#This Row],[Tags_]]))</f>
        <v>30%</v>
      </c>
      <c r="L133" s="3" t="str">
        <f>RIGHT(Table1[[#This Row],[List_]],LEN(Table1[[#This Row],[List_]])-FIND("=",Table1[[#This Row],[List_]]))</f>
        <v>15%</v>
      </c>
      <c r="M133" s="3" t="str">
        <f>RIGHT(Table1[[#This Row],[Signal_]],LEN(Table1[[#This Row],[Signal_]])-FIND("=",Table1[[#This Row],[Signal_]]))</f>
        <v>34%</v>
      </c>
    </row>
    <row r="134" spans="1:13" x14ac:dyDescent="0.2">
      <c r="A134" t="s">
        <v>260</v>
      </c>
      <c r="B134">
        <v>163</v>
      </c>
      <c r="C134">
        <v>0.50372740000000005</v>
      </c>
      <c r="D134">
        <v>1.8904780000000001</v>
      </c>
      <c r="E134">
        <v>9.2876380000000008E-3</v>
      </c>
      <c r="F134">
        <v>2071</v>
      </c>
      <c r="G134" t="s">
        <v>261</v>
      </c>
      <c r="H134" t="str" cm="1">
        <f t="array" ref="H134">INDEX(_xlfn.TEXTSPLIT(Table1[[#This Row],[LEADING EDGE]],", ","\n",TRUE),1)</f>
        <v>tags=31%</v>
      </c>
      <c r="I134" t="str" cm="1">
        <f t="array" ref="I134">INDEX(_xlfn.TEXTSPLIT(Table1[[#This Row],[LEADING EDGE]],", ","\n",TRUE),2)</f>
        <v>list=13%</v>
      </c>
      <c r="J134" t="str" cm="1">
        <f t="array" ref="J134">INDEX(_xlfn.TEXTSPLIT(Table1[[#This Row],[LEADING EDGE]],", ","\n",TRUE),3)</f>
        <v>signal=36%</v>
      </c>
      <c r="K134" s="3" t="str">
        <f>RIGHT(Table1[[#This Row],[Tags_]],LEN(Table1[[#This Row],[Tags_]])-FIND("=",Table1[[#This Row],[Tags_]]))</f>
        <v>31%</v>
      </c>
      <c r="L134" s="3" t="str">
        <f>RIGHT(Table1[[#This Row],[List_]],LEN(Table1[[#This Row],[List_]])-FIND("=",Table1[[#This Row],[List_]]))</f>
        <v>13%</v>
      </c>
      <c r="M134" s="3" t="str">
        <f>RIGHT(Table1[[#This Row],[Signal_]],LEN(Table1[[#This Row],[Signal_]])-FIND("=",Table1[[#This Row],[Signal_]]))</f>
        <v>36%</v>
      </c>
    </row>
    <row r="135" spans="1:13" x14ac:dyDescent="0.2">
      <c r="A135" t="s">
        <v>262</v>
      </c>
      <c r="B135">
        <v>418</v>
      </c>
      <c r="C135">
        <v>0.4601616</v>
      </c>
      <c r="D135">
        <v>1.8903962000000001</v>
      </c>
      <c r="E135">
        <v>9.2178050000000008E-3</v>
      </c>
      <c r="F135">
        <v>2042</v>
      </c>
      <c r="G135" t="s">
        <v>263</v>
      </c>
      <c r="H135" t="str" cm="1">
        <f t="array" ref="H135">INDEX(_xlfn.TEXTSPLIT(Table1[[#This Row],[LEADING EDGE]],", ","\n",TRUE),1)</f>
        <v>tags=28%</v>
      </c>
      <c r="I135" t="str" cm="1">
        <f t="array" ref="I135">INDEX(_xlfn.TEXTSPLIT(Table1[[#This Row],[LEADING EDGE]],", ","\n",TRUE),2)</f>
        <v>list=13%</v>
      </c>
      <c r="J135" t="str" cm="1">
        <f t="array" ref="J135">INDEX(_xlfn.TEXTSPLIT(Table1[[#This Row],[LEADING EDGE]],", ","\n",TRUE),3)</f>
        <v>signal=31%</v>
      </c>
      <c r="K135" s="3" t="str">
        <f>RIGHT(Table1[[#This Row],[Tags_]],LEN(Table1[[#This Row],[Tags_]])-FIND("=",Table1[[#This Row],[Tags_]]))</f>
        <v>28%</v>
      </c>
      <c r="L135" s="3" t="str">
        <f>RIGHT(Table1[[#This Row],[List_]],LEN(Table1[[#This Row],[List_]])-FIND("=",Table1[[#This Row],[List_]]))</f>
        <v>13%</v>
      </c>
      <c r="M135" s="3" t="str">
        <f>RIGHT(Table1[[#This Row],[Signal_]],LEN(Table1[[#This Row],[Signal_]])-FIND("=",Table1[[#This Row],[Signal_]]))</f>
        <v>31%</v>
      </c>
    </row>
    <row r="136" spans="1:13" x14ac:dyDescent="0.2">
      <c r="A136" t="s">
        <v>264</v>
      </c>
      <c r="B136">
        <v>78</v>
      </c>
      <c r="C136">
        <v>0.56528979999999995</v>
      </c>
      <c r="D136">
        <v>1.8899466</v>
      </c>
      <c r="E136">
        <v>9.2878400000000003E-3</v>
      </c>
      <c r="F136">
        <v>1213</v>
      </c>
      <c r="G136" t="s">
        <v>192</v>
      </c>
      <c r="H136" t="str" cm="1">
        <f t="array" ref="H136">INDEX(_xlfn.TEXTSPLIT(Table1[[#This Row],[LEADING EDGE]],", ","\n",TRUE),1)</f>
        <v>tags=24%</v>
      </c>
      <c r="I136" t="str" cm="1">
        <f t="array" ref="I136">INDEX(_xlfn.TEXTSPLIT(Table1[[#This Row],[LEADING EDGE]],", ","\n",TRUE),2)</f>
        <v>list=8%</v>
      </c>
      <c r="J136" t="str" cm="1">
        <f t="array" ref="J136">INDEX(_xlfn.TEXTSPLIT(Table1[[#This Row],[LEADING EDGE]],", ","\n",TRUE),3)</f>
        <v>signal=26%</v>
      </c>
      <c r="K136" s="3" t="str">
        <f>RIGHT(Table1[[#This Row],[Tags_]],LEN(Table1[[#This Row],[Tags_]])-FIND("=",Table1[[#This Row],[Tags_]]))</f>
        <v>24%</v>
      </c>
      <c r="L136" s="3" t="str">
        <f>RIGHT(Table1[[#This Row],[List_]],LEN(Table1[[#This Row],[List_]])-FIND("=",Table1[[#This Row],[List_]]))</f>
        <v>8%</v>
      </c>
      <c r="M136" s="3" t="str">
        <f>RIGHT(Table1[[#This Row],[Signal_]],LEN(Table1[[#This Row],[Signal_]])-FIND("=",Table1[[#This Row],[Signal_]]))</f>
        <v>26%</v>
      </c>
    </row>
    <row r="137" spans="1:13" x14ac:dyDescent="0.2">
      <c r="A137" t="s">
        <v>265</v>
      </c>
      <c r="B137">
        <v>49</v>
      </c>
      <c r="C137">
        <v>0.60653179999999995</v>
      </c>
      <c r="D137">
        <v>1.8871022</v>
      </c>
      <c r="E137">
        <v>9.6752269999999998E-3</v>
      </c>
      <c r="F137">
        <v>2619</v>
      </c>
      <c r="G137" t="s">
        <v>266</v>
      </c>
      <c r="H137" t="str" cm="1">
        <f t="array" ref="H137">INDEX(_xlfn.TEXTSPLIT(Table1[[#This Row],[LEADING EDGE]],", ","\n",TRUE),1)</f>
        <v>tags=43%</v>
      </c>
      <c r="I137" t="str" cm="1">
        <f t="array" ref="I137">INDEX(_xlfn.TEXTSPLIT(Table1[[#This Row],[LEADING EDGE]],", ","\n",TRUE),2)</f>
        <v>list=17%</v>
      </c>
      <c r="J137" t="str" cm="1">
        <f t="array" ref="J137">INDEX(_xlfn.TEXTSPLIT(Table1[[#This Row],[LEADING EDGE]],", ","\n",TRUE),3)</f>
        <v>signal=51%</v>
      </c>
      <c r="K137" s="3" t="str">
        <f>RIGHT(Table1[[#This Row],[Tags_]],LEN(Table1[[#This Row],[Tags_]])-FIND("=",Table1[[#This Row],[Tags_]]))</f>
        <v>43%</v>
      </c>
      <c r="L137" s="3" t="str">
        <f>RIGHT(Table1[[#This Row],[List_]],LEN(Table1[[#This Row],[List_]])-FIND("=",Table1[[#This Row],[List_]]))</f>
        <v>17%</v>
      </c>
      <c r="M137" s="3" t="str">
        <f>RIGHT(Table1[[#This Row],[Signal_]],LEN(Table1[[#This Row],[Signal_]])-FIND("=",Table1[[#This Row],[Signal_]]))</f>
        <v>51%</v>
      </c>
    </row>
    <row r="138" spans="1:13" x14ac:dyDescent="0.2">
      <c r="A138" t="s">
        <v>267</v>
      </c>
      <c r="B138">
        <v>97</v>
      </c>
      <c r="C138">
        <v>0.53625750000000005</v>
      </c>
      <c r="D138">
        <v>1.8860357000000001</v>
      </c>
      <c r="E138">
        <v>9.7838270000000001E-3</v>
      </c>
      <c r="F138">
        <v>2205</v>
      </c>
      <c r="G138" t="s">
        <v>268</v>
      </c>
      <c r="H138" t="str" cm="1">
        <f t="array" ref="H138">INDEX(_xlfn.TEXTSPLIT(Table1[[#This Row],[LEADING EDGE]],", ","\n",TRUE),1)</f>
        <v>tags=35%</v>
      </c>
      <c r="I138" t="str" cm="1">
        <f t="array" ref="I138">INDEX(_xlfn.TEXTSPLIT(Table1[[#This Row],[LEADING EDGE]],", ","\n",TRUE),2)</f>
        <v>list=14%</v>
      </c>
      <c r="J138" t="str" cm="1">
        <f t="array" ref="J138">INDEX(_xlfn.TEXTSPLIT(Table1[[#This Row],[LEADING EDGE]],", ","\n",TRUE),3)</f>
        <v>signal=41%</v>
      </c>
      <c r="K138" s="3" t="str">
        <f>RIGHT(Table1[[#This Row],[Tags_]],LEN(Table1[[#This Row],[Tags_]])-FIND("=",Table1[[#This Row],[Tags_]]))</f>
        <v>35%</v>
      </c>
      <c r="L138" s="3" t="str">
        <f>RIGHT(Table1[[#This Row],[List_]],LEN(Table1[[#This Row],[List_]])-FIND("=",Table1[[#This Row],[List_]]))</f>
        <v>14%</v>
      </c>
      <c r="M138" s="3" t="str">
        <f>RIGHT(Table1[[#This Row],[Signal_]],LEN(Table1[[#This Row],[Signal_]])-FIND("=",Table1[[#This Row],[Signal_]]))</f>
        <v>41%</v>
      </c>
    </row>
    <row r="139" spans="1:13" x14ac:dyDescent="0.2">
      <c r="A139" t="s">
        <v>269</v>
      </c>
      <c r="B139">
        <v>101</v>
      </c>
      <c r="C139">
        <v>0.54293800000000003</v>
      </c>
      <c r="D139">
        <v>1.8860143</v>
      </c>
      <c r="E139">
        <v>9.7124120000000001E-3</v>
      </c>
      <c r="F139">
        <v>2072</v>
      </c>
      <c r="G139" t="s">
        <v>270</v>
      </c>
      <c r="H139" t="str" cm="1">
        <f t="array" ref="H139">INDEX(_xlfn.TEXTSPLIT(Table1[[#This Row],[LEADING EDGE]],", ","\n",TRUE),1)</f>
        <v>tags=39%</v>
      </c>
      <c r="I139" t="str" cm="1">
        <f t="array" ref="I139">INDEX(_xlfn.TEXTSPLIT(Table1[[#This Row],[LEADING EDGE]],", ","\n",TRUE),2)</f>
        <v>list=13%</v>
      </c>
      <c r="J139" t="str" cm="1">
        <f t="array" ref="J139">INDEX(_xlfn.TEXTSPLIT(Table1[[#This Row],[LEADING EDGE]],", ","\n",TRUE),3)</f>
        <v>signal=44%</v>
      </c>
      <c r="K139" s="3" t="str">
        <f>RIGHT(Table1[[#This Row],[Tags_]],LEN(Table1[[#This Row],[Tags_]])-FIND("=",Table1[[#This Row],[Tags_]]))</f>
        <v>39%</v>
      </c>
      <c r="L139" s="3" t="str">
        <f>RIGHT(Table1[[#This Row],[List_]],LEN(Table1[[#This Row],[List_]])-FIND("=",Table1[[#This Row],[List_]]))</f>
        <v>13%</v>
      </c>
      <c r="M139" s="3" t="str">
        <f>RIGHT(Table1[[#This Row],[Signal_]],LEN(Table1[[#This Row],[Signal_]])-FIND("=",Table1[[#This Row],[Signal_]]))</f>
        <v>44%</v>
      </c>
    </row>
    <row r="140" spans="1:13" x14ac:dyDescent="0.2">
      <c r="A140" t="s">
        <v>271</v>
      </c>
      <c r="B140">
        <v>35</v>
      </c>
      <c r="C140">
        <v>0.651258</v>
      </c>
      <c r="D140">
        <v>1.8853629000000001</v>
      </c>
      <c r="E140">
        <v>9.8024930000000007E-3</v>
      </c>
      <c r="F140">
        <v>2619</v>
      </c>
      <c r="G140" t="s">
        <v>200</v>
      </c>
      <c r="H140" t="str" cm="1">
        <f t="array" ref="H140">INDEX(_xlfn.TEXTSPLIT(Table1[[#This Row],[LEADING EDGE]],", ","\n",TRUE),1)</f>
        <v>tags=46%</v>
      </c>
      <c r="I140" t="str" cm="1">
        <f t="array" ref="I140">INDEX(_xlfn.TEXTSPLIT(Table1[[#This Row],[LEADING EDGE]],", ","\n",TRUE),2)</f>
        <v>list=17%</v>
      </c>
      <c r="J140" t="str" cm="1">
        <f t="array" ref="J140">INDEX(_xlfn.TEXTSPLIT(Table1[[#This Row],[LEADING EDGE]],", ","\n",TRUE),3)</f>
        <v>signal=55%</v>
      </c>
      <c r="K140" s="3" t="str">
        <f>RIGHT(Table1[[#This Row],[Tags_]],LEN(Table1[[#This Row],[Tags_]])-FIND("=",Table1[[#This Row],[Tags_]]))</f>
        <v>46%</v>
      </c>
      <c r="L140" s="3" t="str">
        <f>RIGHT(Table1[[#This Row],[List_]],LEN(Table1[[#This Row],[List_]])-FIND("=",Table1[[#This Row],[List_]]))</f>
        <v>17%</v>
      </c>
      <c r="M140" s="3" t="str">
        <f>RIGHT(Table1[[#This Row],[Signal_]],LEN(Table1[[#This Row],[Signal_]])-FIND("=",Table1[[#This Row],[Signal_]]))</f>
        <v>55%</v>
      </c>
    </row>
    <row r="141" spans="1:13" x14ac:dyDescent="0.2">
      <c r="A141" t="s">
        <v>272</v>
      </c>
      <c r="B141">
        <v>47</v>
      </c>
      <c r="C141">
        <v>0.59363014000000003</v>
      </c>
      <c r="D141">
        <v>1.8851285</v>
      </c>
      <c r="E141">
        <v>9.7568299999999993E-3</v>
      </c>
      <c r="F141">
        <v>1355</v>
      </c>
      <c r="G141" t="s">
        <v>273</v>
      </c>
      <c r="H141" t="str" cm="1">
        <f t="array" ref="H141">INDEX(_xlfn.TEXTSPLIT(Table1[[#This Row],[LEADING EDGE]],", ","\n",TRUE),1)</f>
        <v>tags=32%</v>
      </c>
      <c r="I141" t="str" cm="1">
        <f t="array" ref="I141">INDEX(_xlfn.TEXTSPLIT(Table1[[#This Row],[LEADING EDGE]],", ","\n",TRUE),2)</f>
        <v>list=9%</v>
      </c>
      <c r="J141" t="str" cm="1">
        <f t="array" ref="J141">INDEX(_xlfn.TEXTSPLIT(Table1[[#This Row],[LEADING EDGE]],", ","\n",TRUE),3)</f>
        <v>signal=35%</v>
      </c>
      <c r="K141" s="3" t="str">
        <f>RIGHT(Table1[[#This Row],[Tags_]],LEN(Table1[[#This Row],[Tags_]])-FIND("=",Table1[[#This Row],[Tags_]]))</f>
        <v>32%</v>
      </c>
      <c r="L141" s="3" t="str">
        <f>RIGHT(Table1[[#This Row],[List_]],LEN(Table1[[#This Row],[List_]])-FIND("=",Table1[[#This Row],[List_]]))</f>
        <v>9%</v>
      </c>
      <c r="M141" s="3" t="str">
        <f>RIGHT(Table1[[#This Row],[Signal_]],LEN(Table1[[#This Row],[Signal_]])-FIND("=",Table1[[#This Row],[Signal_]]))</f>
        <v>35%</v>
      </c>
    </row>
    <row r="142" spans="1:13" x14ac:dyDescent="0.2">
      <c r="A142" t="s">
        <v>274</v>
      </c>
      <c r="B142">
        <v>153</v>
      </c>
      <c r="C142">
        <v>0.50628096</v>
      </c>
      <c r="D142">
        <v>1.8829875</v>
      </c>
      <c r="E142">
        <v>9.9938619999999992E-3</v>
      </c>
      <c r="F142">
        <v>3994</v>
      </c>
      <c r="G142" t="s">
        <v>275</v>
      </c>
      <c r="H142" t="str" cm="1">
        <f t="array" ref="H142">INDEX(_xlfn.TEXTSPLIT(Table1[[#This Row],[LEADING EDGE]],", ","\n",TRUE),1)</f>
        <v>tags=51%</v>
      </c>
      <c r="I142" t="str" cm="1">
        <f t="array" ref="I142">INDEX(_xlfn.TEXTSPLIT(Table1[[#This Row],[LEADING EDGE]],", ","\n",TRUE),2)</f>
        <v>list=26%</v>
      </c>
      <c r="J142" t="str" cm="1">
        <f t="array" ref="J142">INDEX(_xlfn.TEXTSPLIT(Table1[[#This Row],[LEADING EDGE]],", ","\n",TRUE),3)</f>
        <v>signal=68%</v>
      </c>
      <c r="K142" s="3" t="str">
        <f>RIGHT(Table1[[#This Row],[Tags_]],LEN(Table1[[#This Row],[Tags_]])-FIND("=",Table1[[#This Row],[Tags_]]))</f>
        <v>51%</v>
      </c>
      <c r="L142" s="3" t="str">
        <f>RIGHT(Table1[[#This Row],[List_]],LEN(Table1[[#This Row],[List_]])-FIND("=",Table1[[#This Row],[List_]]))</f>
        <v>26%</v>
      </c>
      <c r="M142" s="3" t="str">
        <f>RIGHT(Table1[[#This Row],[Signal_]],LEN(Table1[[#This Row],[Signal_]])-FIND("=",Table1[[#This Row],[Signal_]]))</f>
        <v>68%</v>
      </c>
    </row>
    <row r="143" spans="1:13" x14ac:dyDescent="0.2">
      <c r="A143" t="s">
        <v>276</v>
      </c>
      <c r="B143">
        <v>70</v>
      </c>
      <c r="C143">
        <v>0.56522095000000006</v>
      </c>
      <c r="D143">
        <v>1.8824896</v>
      </c>
      <c r="E143">
        <v>1.0005237E-2</v>
      </c>
      <c r="F143">
        <v>2855</v>
      </c>
      <c r="G143" t="s">
        <v>277</v>
      </c>
      <c r="H143" t="str" cm="1">
        <f t="array" ref="H143">INDEX(_xlfn.TEXTSPLIT(Table1[[#This Row],[LEADING EDGE]],", ","\n",TRUE),1)</f>
        <v>tags=46%</v>
      </c>
      <c r="I143" t="str" cm="1">
        <f t="array" ref="I143">INDEX(_xlfn.TEXTSPLIT(Table1[[#This Row],[LEADING EDGE]],", ","\n",TRUE),2)</f>
        <v>list=18%</v>
      </c>
      <c r="J143" t="str" cm="1">
        <f t="array" ref="J143">INDEX(_xlfn.TEXTSPLIT(Table1[[#This Row],[LEADING EDGE]],", ","\n",TRUE),3)</f>
        <v>signal=56%</v>
      </c>
      <c r="K143" s="3" t="str">
        <f>RIGHT(Table1[[#This Row],[Tags_]],LEN(Table1[[#This Row],[Tags_]])-FIND("=",Table1[[#This Row],[Tags_]]))</f>
        <v>46%</v>
      </c>
      <c r="L143" s="3" t="str">
        <f>RIGHT(Table1[[#This Row],[List_]],LEN(Table1[[#This Row],[List_]])-FIND("=",Table1[[#This Row],[List_]]))</f>
        <v>18%</v>
      </c>
      <c r="M143" s="3" t="str">
        <f>RIGHT(Table1[[#This Row],[Signal_]],LEN(Table1[[#This Row],[Signal_]])-FIND("=",Table1[[#This Row],[Signal_]]))</f>
        <v>56%</v>
      </c>
    </row>
    <row r="144" spans="1:13" x14ac:dyDescent="0.2">
      <c r="A144" t="s">
        <v>278</v>
      </c>
      <c r="B144">
        <v>54</v>
      </c>
      <c r="C144">
        <v>0.5928042</v>
      </c>
      <c r="D144">
        <v>1.8807746000000001</v>
      </c>
      <c r="E144">
        <v>1.0196915000000001E-2</v>
      </c>
      <c r="F144">
        <v>3789</v>
      </c>
      <c r="G144" t="s">
        <v>279</v>
      </c>
      <c r="H144" t="str" cm="1">
        <f t="array" ref="H144">INDEX(_xlfn.TEXTSPLIT(Table1[[#This Row],[LEADING EDGE]],", ","\n",TRUE),1)</f>
        <v>tags=59%</v>
      </c>
      <c r="I144" t="str" cm="1">
        <f t="array" ref="I144">INDEX(_xlfn.TEXTSPLIT(Table1[[#This Row],[LEADING EDGE]],", ","\n",TRUE),2)</f>
        <v>list=24%</v>
      </c>
      <c r="J144" t="str" cm="1">
        <f t="array" ref="J144">INDEX(_xlfn.TEXTSPLIT(Table1[[#This Row],[LEADING EDGE]],", ","\n",TRUE),3)</f>
        <v>signal=78%</v>
      </c>
      <c r="K144" s="3" t="str">
        <f>RIGHT(Table1[[#This Row],[Tags_]],LEN(Table1[[#This Row],[Tags_]])-FIND("=",Table1[[#This Row],[Tags_]]))</f>
        <v>59%</v>
      </c>
      <c r="L144" s="3" t="str">
        <f>RIGHT(Table1[[#This Row],[List_]],LEN(Table1[[#This Row],[List_]])-FIND("=",Table1[[#This Row],[List_]]))</f>
        <v>24%</v>
      </c>
      <c r="M144" s="3" t="str">
        <f>RIGHT(Table1[[#This Row],[Signal_]],LEN(Table1[[#This Row],[Signal_]])-FIND("=",Table1[[#This Row],[Signal_]]))</f>
        <v>78%</v>
      </c>
    </row>
    <row r="145" spans="1:13" x14ac:dyDescent="0.2">
      <c r="A145" t="s">
        <v>280</v>
      </c>
      <c r="B145">
        <v>109</v>
      </c>
      <c r="C145">
        <v>0.53328483999999998</v>
      </c>
      <c r="D145">
        <v>1.8781532999999999</v>
      </c>
      <c r="E145">
        <v>1.0523143E-2</v>
      </c>
      <c r="F145">
        <v>2032</v>
      </c>
      <c r="G145" t="s">
        <v>281</v>
      </c>
      <c r="H145" t="str" cm="1">
        <f t="array" ref="H145">INDEX(_xlfn.TEXTSPLIT(Table1[[#This Row],[LEADING EDGE]],", ","\n",TRUE),1)</f>
        <v>tags=38%</v>
      </c>
      <c r="I145" t="str" cm="1">
        <f t="array" ref="I145">INDEX(_xlfn.TEXTSPLIT(Table1[[#This Row],[LEADING EDGE]],", ","\n",TRUE),2)</f>
        <v>list=13%</v>
      </c>
      <c r="J145" t="str" cm="1">
        <f t="array" ref="J145">INDEX(_xlfn.TEXTSPLIT(Table1[[#This Row],[LEADING EDGE]],", ","\n",TRUE),3)</f>
        <v>signal=43%</v>
      </c>
      <c r="K145" s="3" t="str">
        <f>RIGHT(Table1[[#This Row],[Tags_]],LEN(Table1[[#This Row],[Tags_]])-FIND("=",Table1[[#This Row],[Tags_]]))</f>
        <v>38%</v>
      </c>
      <c r="L145" s="3" t="str">
        <f>RIGHT(Table1[[#This Row],[List_]],LEN(Table1[[#This Row],[List_]])-FIND("=",Table1[[#This Row],[List_]]))</f>
        <v>13%</v>
      </c>
      <c r="M145" s="3" t="str">
        <f>RIGHT(Table1[[#This Row],[Signal_]],LEN(Table1[[#This Row],[Signal_]])-FIND("=",Table1[[#This Row],[Signal_]]))</f>
        <v>43%</v>
      </c>
    </row>
    <row r="146" spans="1:13" x14ac:dyDescent="0.2">
      <c r="A146" t="s">
        <v>282</v>
      </c>
      <c r="B146">
        <v>491</v>
      </c>
      <c r="C146">
        <v>0.45054474</v>
      </c>
      <c r="D146">
        <v>1.8769583000000001</v>
      </c>
      <c r="E146">
        <v>1.0587309499999999E-2</v>
      </c>
      <c r="F146">
        <v>2112</v>
      </c>
      <c r="G146" t="s">
        <v>283</v>
      </c>
      <c r="H146" t="str" cm="1">
        <f t="array" ref="H146">INDEX(_xlfn.TEXTSPLIT(Table1[[#This Row],[LEADING EDGE]],", ","\n",TRUE),1)</f>
        <v>tags=25%</v>
      </c>
      <c r="I146" t="str" cm="1">
        <f t="array" ref="I146">INDEX(_xlfn.TEXTSPLIT(Table1[[#This Row],[LEADING EDGE]],", ","\n",TRUE),2)</f>
        <v>list=13%</v>
      </c>
      <c r="J146" t="str" cm="1">
        <f t="array" ref="J146">INDEX(_xlfn.TEXTSPLIT(Table1[[#This Row],[LEADING EDGE]],", ","\n",TRUE),3)</f>
        <v>signal=28%</v>
      </c>
      <c r="K146" s="3" t="str">
        <f>RIGHT(Table1[[#This Row],[Tags_]],LEN(Table1[[#This Row],[Tags_]])-FIND("=",Table1[[#This Row],[Tags_]]))</f>
        <v>25%</v>
      </c>
      <c r="L146" s="3" t="str">
        <f>RIGHT(Table1[[#This Row],[List_]],LEN(Table1[[#This Row],[List_]])-FIND("=",Table1[[#This Row],[List_]]))</f>
        <v>13%</v>
      </c>
      <c r="M146" s="3" t="str">
        <f>RIGHT(Table1[[#This Row],[Signal_]],LEN(Table1[[#This Row],[Signal_]])-FIND("=",Table1[[#This Row],[Signal_]]))</f>
        <v>28%</v>
      </c>
    </row>
    <row r="147" spans="1:13" x14ac:dyDescent="0.2">
      <c r="A147" t="s">
        <v>284</v>
      </c>
      <c r="B147">
        <v>417</v>
      </c>
      <c r="C147">
        <v>0.45759620000000001</v>
      </c>
      <c r="D147">
        <v>1.8761785</v>
      </c>
      <c r="E147">
        <v>1.0642449E-2</v>
      </c>
      <c r="F147">
        <v>2105</v>
      </c>
      <c r="G147" t="s">
        <v>285</v>
      </c>
      <c r="H147" t="str" cm="1">
        <f t="array" ref="H147">INDEX(_xlfn.TEXTSPLIT(Table1[[#This Row],[LEADING EDGE]],", ","\n",TRUE),1)</f>
        <v>tags=28%</v>
      </c>
      <c r="I147" t="str" cm="1">
        <f t="array" ref="I147">INDEX(_xlfn.TEXTSPLIT(Table1[[#This Row],[LEADING EDGE]],", ","\n",TRUE),2)</f>
        <v>list=13%</v>
      </c>
      <c r="J147" t="str" cm="1">
        <f t="array" ref="J147">INDEX(_xlfn.TEXTSPLIT(Table1[[#This Row],[LEADING EDGE]],", ","\n",TRUE),3)</f>
        <v>signal=32%</v>
      </c>
      <c r="K147" s="3" t="str">
        <f>RIGHT(Table1[[#This Row],[Tags_]],LEN(Table1[[#This Row],[Tags_]])-FIND("=",Table1[[#This Row],[Tags_]]))</f>
        <v>28%</v>
      </c>
      <c r="L147" s="3" t="str">
        <f>RIGHT(Table1[[#This Row],[List_]],LEN(Table1[[#This Row],[List_]])-FIND("=",Table1[[#This Row],[List_]]))</f>
        <v>13%</v>
      </c>
      <c r="M147" s="3" t="str">
        <f>RIGHT(Table1[[#This Row],[Signal_]],LEN(Table1[[#This Row],[Signal_]])-FIND("=",Table1[[#This Row],[Signal_]]))</f>
        <v>32%</v>
      </c>
    </row>
    <row r="148" spans="1:13" x14ac:dyDescent="0.2">
      <c r="A148" t="s">
        <v>286</v>
      </c>
      <c r="B148">
        <v>44</v>
      </c>
      <c r="C148">
        <v>0.61365974000000001</v>
      </c>
      <c r="D148">
        <v>1.8729464</v>
      </c>
      <c r="E148">
        <v>1.1158856999999999E-2</v>
      </c>
      <c r="F148">
        <v>3098</v>
      </c>
      <c r="G148" t="s">
        <v>287</v>
      </c>
      <c r="H148" t="str" cm="1">
        <f t="array" ref="H148">INDEX(_xlfn.TEXTSPLIT(Table1[[#This Row],[LEADING EDGE]],", ","\n",TRUE),1)</f>
        <v>tags=48%</v>
      </c>
      <c r="I148" t="str" cm="1">
        <f t="array" ref="I148">INDEX(_xlfn.TEXTSPLIT(Table1[[#This Row],[LEADING EDGE]],", ","\n",TRUE),2)</f>
        <v>list=20%</v>
      </c>
      <c r="J148" t="str" cm="1">
        <f t="array" ref="J148">INDEX(_xlfn.TEXTSPLIT(Table1[[#This Row],[LEADING EDGE]],", ","\n",TRUE),3)</f>
        <v>signal=59%</v>
      </c>
      <c r="K148" s="3" t="str">
        <f>RIGHT(Table1[[#This Row],[Tags_]],LEN(Table1[[#This Row],[Tags_]])-FIND("=",Table1[[#This Row],[Tags_]]))</f>
        <v>48%</v>
      </c>
      <c r="L148" s="3" t="str">
        <f>RIGHT(Table1[[#This Row],[List_]],LEN(Table1[[#This Row],[List_]])-FIND("=",Table1[[#This Row],[List_]]))</f>
        <v>20%</v>
      </c>
      <c r="M148" s="3" t="str">
        <f>RIGHT(Table1[[#This Row],[Signal_]],LEN(Table1[[#This Row],[Signal_]])-FIND("=",Table1[[#This Row],[Signal_]]))</f>
        <v>59%</v>
      </c>
    </row>
    <row r="149" spans="1:13" x14ac:dyDescent="0.2">
      <c r="A149" t="s">
        <v>288</v>
      </c>
      <c r="B149">
        <v>59</v>
      </c>
      <c r="C149">
        <v>0.58497584000000002</v>
      </c>
      <c r="D149">
        <v>1.8725413</v>
      </c>
      <c r="E149">
        <v>1.1153852000000001E-2</v>
      </c>
      <c r="F149">
        <v>2365</v>
      </c>
      <c r="G149" t="s">
        <v>289</v>
      </c>
      <c r="H149" t="str" cm="1">
        <f t="array" ref="H149">INDEX(_xlfn.TEXTSPLIT(Table1[[#This Row],[LEADING EDGE]],", ","\n",TRUE),1)</f>
        <v>tags=37%</v>
      </c>
      <c r="I149" t="str" cm="1">
        <f t="array" ref="I149">INDEX(_xlfn.TEXTSPLIT(Table1[[#This Row],[LEADING EDGE]],", ","\n",TRUE),2)</f>
        <v>list=15%</v>
      </c>
      <c r="J149" t="str" cm="1">
        <f t="array" ref="J149">INDEX(_xlfn.TEXTSPLIT(Table1[[#This Row],[LEADING EDGE]],", ","\n",TRUE),3)</f>
        <v>signal=44%</v>
      </c>
      <c r="K149" s="3" t="str">
        <f>RIGHT(Table1[[#This Row],[Tags_]],LEN(Table1[[#This Row],[Tags_]])-FIND("=",Table1[[#This Row],[Tags_]]))</f>
        <v>37%</v>
      </c>
      <c r="L149" s="3" t="str">
        <f>RIGHT(Table1[[#This Row],[List_]],LEN(Table1[[#This Row],[List_]])-FIND("=",Table1[[#This Row],[List_]]))</f>
        <v>15%</v>
      </c>
      <c r="M149" s="3" t="str">
        <f>RIGHT(Table1[[#This Row],[Signal_]],LEN(Table1[[#This Row],[Signal_]])-FIND("=",Table1[[#This Row],[Signal_]]))</f>
        <v>44%</v>
      </c>
    </row>
    <row r="150" spans="1:13" x14ac:dyDescent="0.2">
      <c r="A150" t="s">
        <v>290</v>
      </c>
      <c r="B150">
        <v>15</v>
      </c>
      <c r="C150">
        <v>0.76146482999999998</v>
      </c>
      <c r="D150">
        <v>1.8690323</v>
      </c>
      <c r="E150">
        <v>1.1793071E-2</v>
      </c>
      <c r="F150">
        <v>1390</v>
      </c>
      <c r="G150" t="s">
        <v>291</v>
      </c>
      <c r="H150" t="str" cm="1">
        <f t="array" ref="H150">INDEX(_xlfn.TEXTSPLIT(Table1[[#This Row],[LEADING EDGE]],", ","\n",TRUE),1)</f>
        <v>tags=47%</v>
      </c>
      <c r="I150" t="str" cm="1">
        <f t="array" ref="I150">INDEX(_xlfn.TEXTSPLIT(Table1[[#This Row],[LEADING EDGE]],", ","\n",TRUE),2)</f>
        <v>list=9%</v>
      </c>
      <c r="J150" t="str" cm="1">
        <f t="array" ref="J150">INDEX(_xlfn.TEXTSPLIT(Table1[[#This Row],[LEADING EDGE]],", ","\n",TRUE),3)</f>
        <v>signal=51%</v>
      </c>
      <c r="K150" s="3" t="str">
        <f>RIGHT(Table1[[#This Row],[Tags_]],LEN(Table1[[#This Row],[Tags_]])-FIND("=",Table1[[#This Row],[Tags_]]))</f>
        <v>47%</v>
      </c>
      <c r="L150" s="3" t="str">
        <f>RIGHT(Table1[[#This Row],[List_]],LEN(Table1[[#This Row],[List_]])-FIND("=",Table1[[#This Row],[List_]]))</f>
        <v>9%</v>
      </c>
      <c r="M150" s="3" t="str">
        <f>RIGHT(Table1[[#This Row],[Signal_]],LEN(Table1[[#This Row],[Signal_]])-FIND("=",Table1[[#This Row],[Signal_]]))</f>
        <v>51%</v>
      </c>
    </row>
    <row r="151" spans="1:13" x14ac:dyDescent="0.2">
      <c r="A151" t="s">
        <v>292</v>
      </c>
      <c r="B151">
        <v>26</v>
      </c>
      <c r="C151">
        <v>0.68935999999999997</v>
      </c>
      <c r="D151">
        <v>1.8688830000000001</v>
      </c>
      <c r="E151">
        <v>1.1768445000000001E-2</v>
      </c>
      <c r="F151">
        <v>3122</v>
      </c>
      <c r="G151" t="s">
        <v>293</v>
      </c>
      <c r="H151" t="str" cm="1">
        <f t="array" ref="H151">INDEX(_xlfn.TEXTSPLIT(Table1[[#This Row],[LEADING EDGE]],", ","\n",TRUE),1)</f>
        <v>tags=58%</v>
      </c>
      <c r="I151" t="str" cm="1">
        <f t="array" ref="I151">INDEX(_xlfn.TEXTSPLIT(Table1[[#This Row],[LEADING EDGE]],", ","\n",TRUE),2)</f>
        <v>list=20%</v>
      </c>
      <c r="J151" t="str" cm="1">
        <f t="array" ref="J151">INDEX(_xlfn.TEXTSPLIT(Table1[[#This Row],[LEADING EDGE]],", ","\n",TRUE),3)</f>
        <v>signal=72%</v>
      </c>
      <c r="K151" s="3" t="str">
        <f>RIGHT(Table1[[#This Row],[Tags_]],LEN(Table1[[#This Row],[Tags_]])-FIND("=",Table1[[#This Row],[Tags_]]))</f>
        <v>58%</v>
      </c>
      <c r="L151" s="3" t="str">
        <f>RIGHT(Table1[[#This Row],[List_]],LEN(Table1[[#This Row],[List_]])-FIND("=",Table1[[#This Row],[List_]]))</f>
        <v>20%</v>
      </c>
      <c r="M151" s="3" t="str">
        <f>RIGHT(Table1[[#This Row],[Signal_]],LEN(Table1[[#This Row],[Signal_]])-FIND("=",Table1[[#This Row],[Signal_]]))</f>
        <v>72%</v>
      </c>
    </row>
    <row r="152" spans="1:13" x14ac:dyDescent="0.2">
      <c r="A152" t="s">
        <v>294</v>
      </c>
      <c r="B152">
        <v>51</v>
      </c>
      <c r="C152">
        <v>0.59056090000000006</v>
      </c>
      <c r="D152">
        <v>1.8671864</v>
      </c>
      <c r="E152">
        <v>1.2022959E-2</v>
      </c>
      <c r="F152">
        <v>2618</v>
      </c>
      <c r="G152" t="s">
        <v>63</v>
      </c>
      <c r="H152" t="str" cm="1">
        <f t="array" ref="H152">INDEX(_xlfn.TEXTSPLIT(Table1[[#This Row],[LEADING EDGE]],", ","\n",TRUE),1)</f>
        <v>tags=47%</v>
      </c>
      <c r="I152" t="str" cm="1">
        <f t="array" ref="I152">INDEX(_xlfn.TEXTSPLIT(Table1[[#This Row],[LEADING EDGE]],", ","\n",TRUE),2)</f>
        <v>list=17%</v>
      </c>
      <c r="J152" t="str" cm="1">
        <f t="array" ref="J152">INDEX(_xlfn.TEXTSPLIT(Table1[[#This Row],[LEADING EDGE]],", ","\n",TRUE),3)</f>
        <v>signal=56%</v>
      </c>
      <c r="K152" s="3" t="str">
        <f>RIGHT(Table1[[#This Row],[Tags_]],LEN(Table1[[#This Row],[Tags_]])-FIND("=",Table1[[#This Row],[Tags_]]))</f>
        <v>47%</v>
      </c>
      <c r="L152" s="3" t="str">
        <f>RIGHT(Table1[[#This Row],[List_]],LEN(Table1[[#This Row],[List_]])-FIND("=",Table1[[#This Row],[List_]]))</f>
        <v>17%</v>
      </c>
      <c r="M152" s="3" t="str">
        <f>RIGHT(Table1[[#This Row],[Signal_]],LEN(Table1[[#This Row],[Signal_]])-FIND("=",Table1[[#This Row],[Signal_]]))</f>
        <v>56%</v>
      </c>
    </row>
    <row r="153" spans="1:13" x14ac:dyDescent="0.2">
      <c r="A153" t="s">
        <v>295</v>
      </c>
      <c r="B153">
        <v>426</v>
      </c>
      <c r="C153">
        <v>0.45378311999999998</v>
      </c>
      <c r="D153">
        <v>1.8669074000000001</v>
      </c>
      <c r="E153">
        <v>1.1997505E-2</v>
      </c>
      <c r="F153">
        <v>2311</v>
      </c>
      <c r="G153" t="s">
        <v>296</v>
      </c>
      <c r="H153" t="str" cm="1">
        <f t="array" ref="H153">INDEX(_xlfn.TEXTSPLIT(Table1[[#This Row],[LEADING EDGE]],", ","\n",TRUE),1)</f>
        <v>tags=29%</v>
      </c>
      <c r="I153" t="str" cm="1">
        <f t="array" ref="I153">INDEX(_xlfn.TEXTSPLIT(Table1[[#This Row],[LEADING EDGE]],", ","\n",TRUE),2)</f>
        <v>list=15%</v>
      </c>
      <c r="J153" t="str" cm="1">
        <f t="array" ref="J153">INDEX(_xlfn.TEXTSPLIT(Table1[[#This Row],[LEADING EDGE]],", ","\n",TRUE),3)</f>
        <v>signal=33%</v>
      </c>
      <c r="K153" s="3" t="str">
        <f>RIGHT(Table1[[#This Row],[Tags_]],LEN(Table1[[#This Row],[Tags_]])-FIND("=",Table1[[#This Row],[Tags_]]))</f>
        <v>29%</v>
      </c>
      <c r="L153" s="3" t="str">
        <f>RIGHT(Table1[[#This Row],[List_]],LEN(Table1[[#This Row],[List_]])-FIND("=",Table1[[#This Row],[List_]]))</f>
        <v>15%</v>
      </c>
      <c r="M153" s="3" t="str">
        <f>RIGHT(Table1[[#This Row],[Signal_]],LEN(Table1[[#This Row],[Signal_]])-FIND("=",Table1[[#This Row],[Signal_]]))</f>
        <v>33%</v>
      </c>
    </row>
    <row r="154" spans="1:13" x14ac:dyDescent="0.2">
      <c r="A154" t="s">
        <v>297</v>
      </c>
      <c r="B154">
        <v>70</v>
      </c>
      <c r="C154">
        <v>0.56044126000000005</v>
      </c>
      <c r="D154">
        <v>1.8651728999999999</v>
      </c>
      <c r="E154">
        <v>1.2269267E-2</v>
      </c>
      <c r="F154">
        <v>1517</v>
      </c>
      <c r="G154" t="s">
        <v>298</v>
      </c>
      <c r="H154" t="str" cm="1">
        <f t="array" ref="H154">INDEX(_xlfn.TEXTSPLIT(Table1[[#This Row],[LEADING EDGE]],", ","\n",TRUE),1)</f>
        <v>tags=30%</v>
      </c>
      <c r="I154" t="str" cm="1">
        <f t="array" ref="I154">INDEX(_xlfn.TEXTSPLIT(Table1[[#This Row],[LEADING EDGE]],", ","\n",TRUE),2)</f>
        <v>list=10%</v>
      </c>
      <c r="J154" t="str" cm="1">
        <f t="array" ref="J154">INDEX(_xlfn.TEXTSPLIT(Table1[[#This Row],[LEADING EDGE]],", ","\n",TRUE),3)</f>
        <v>signal=33%</v>
      </c>
      <c r="K154" s="3" t="str">
        <f>RIGHT(Table1[[#This Row],[Tags_]],LEN(Table1[[#This Row],[Tags_]])-FIND("=",Table1[[#This Row],[Tags_]]))</f>
        <v>30%</v>
      </c>
      <c r="L154" s="3" t="str">
        <f>RIGHT(Table1[[#This Row],[List_]],LEN(Table1[[#This Row],[List_]])-FIND("=",Table1[[#This Row],[List_]]))</f>
        <v>10%</v>
      </c>
      <c r="M154" s="3" t="str">
        <f>RIGHT(Table1[[#This Row],[Signal_]],LEN(Table1[[#This Row],[Signal_]])-FIND("=",Table1[[#This Row],[Signal_]]))</f>
        <v>33%</v>
      </c>
    </row>
    <row r="155" spans="1:13" x14ac:dyDescent="0.2">
      <c r="A155" t="s">
        <v>299</v>
      </c>
      <c r="B155">
        <v>230</v>
      </c>
      <c r="C155">
        <v>0.48350102</v>
      </c>
      <c r="D155">
        <v>1.8648883999999999</v>
      </c>
      <c r="E155">
        <v>1.2227045000000001E-2</v>
      </c>
      <c r="F155">
        <v>1390</v>
      </c>
      <c r="G155" t="s">
        <v>300</v>
      </c>
      <c r="H155" t="str" cm="1">
        <f t="array" ref="H155">INDEX(_xlfn.TEXTSPLIT(Table1[[#This Row],[LEADING EDGE]],", ","\n",TRUE),1)</f>
        <v>tags=21%</v>
      </c>
      <c r="I155" t="str" cm="1">
        <f t="array" ref="I155">INDEX(_xlfn.TEXTSPLIT(Table1[[#This Row],[LEADING EDGE]],", ","\n",TRUE),2)</f>
        <v>list=9%</v>
      </c>
      <c r="J155" t="str" cm="1">
        <f t="array" ref="J155">INDEX(_xlfn.TEXTSPLIT(Table1[[#This Row],[LEADING EDGE]],", ","\n",TRUE),3)</f>
        <v>signal=23%</v>
      </c>
      <c r="K155" s="3" t="str">
        <f>RIGHT(Table1[[#This Row],[Tags_]],LEN(Table1[[#This Row],[Tags_]])-FIND("=",Table1[[#This Row],[Tags_]]))</f>
        <v>21%</v>
      </c>
      <c r="L155" s="3" t="str">
        <f>RIGHT(Table1[[#This Row],[List_]],LEN(Table1[[#This Row],[List_]])-FIND("=",Table1[[#This Row],[List_]]))</f>
        <v>9%</v>
      </c>
      <c r="M155" s="3" t="str">
        <f>RIGHT(Table1[[#This Row],[Signal_]],LEN(Table1[[#This Row],[Signal_]])-FIND("=",Table1[[#This Row],[Signal_]]))</f>
        <v>23%</v>
      </c>
    </row>
    <row r="156" spans="1:13" x14ac:dyDescent="0.2">
      <c r="A156" t="s">
        <v>301</v>
      </c>
      <c r="B156">
        <v>77</v>
      </c>
      <c r="C156">
        <v>0.55517470000000002</v>
      </c>
      <c r="D156">
        <v>1.8645529999999999</v>
      </c>
      <c r="E156">
        <v>1.2192979E-2</v>
      </c>
      <c r="F156">
        <v>1864</v>
      </c>
      <c r="G156" t="s">
        <v>302</v>
      </c>
      <c r="H156" t="str" cm="1">
        <f t="array" ref="H156">INDEX(_xlfn.TEXTSPLIT(Table1[[#This Row],[LEADING EDGE]],", ","\n",TRUE),1)</f>
        <v>tags=35%</v>
      </c>
      <c r="I156" t="str" cm="1">
        <f t="array" ref="I156">INDEX(_xlfn.TEXTSPLIT(Table1[[#This Row],[LEADING EDGE]],", ","\n",TRUE),2)</f>
        <v>list=12%</v>
      </c>
      <c r="J156" t="str" cm="1">
        <f t="array" ref="J156">INDEX(_xlfn.TEXTSPLIT(Table1[[#This Row],[LEADING EDGE]],", ","\n",TRUE),3)</f>
        <v>signal=40%</v>
      </c>
      <c r="K156" s="3" t="str">
        <f>RIGHT(Table1[[#This Row],[Tags_]],LEN(Table1[[#This Row],[Tags_]])-FIND("=",Table1[[#This Row],[Tags_]]))</f>
        <v>35%</v>
      </c>
      <c r="L156" s="3" t="str">
        <f>RIGHT(Table1[[#This Row],[List_]],LEN(Table1[[#This Row],[List_]])-FIND("=",Table1[[#This Row],[List_]]))</f>
        <v>12%</v>
      </c>
      <c r="M156" s="3" t="str">
        <f>RIGHT(Table1[[#This Row],[Signal_]],LEN(Table1[[#This Row],[Signal_]])-FIND("=",Table1[[#This Row],[Signal_]]))</f>
        <v>40%</v>
      </c>
    </row>
    <row r="157" spans="1:13" x14ac:dyDescent="0.2">
      <c r="A157" t="s">
        <v>303</v>
      </c>
      <c r="B157">
        <v>37</v>
      </c>
      <c r="C157">
        <v>0.62982930000000004</v>
      </c>
      <c r="D157">
        <v>1.8625107999999999</v>
      </c>
      <c r="E157">
        <v>1.243699E-2</v>
      </c>
      <c r="F157">
        <v>2053</v>
      </c>
      <c r="G157" t="s">
        <v>113</v>
      </c>
      <c r="H157" t="str" cm="1">
        <f t="array" ref="H157">INDEX(_xlfn.TEXTSPLIT(Table1[[#This Row],[LEADING EDGE]],", ","\n",TRUE),1)</f>
        <v>tags=35%</v>
      </c>
      <c r="I157" t="str" cm="1">
        <f t="array" ref="I157">INDEX(_xlfn.TEXTSPLIT(Table1[[#This Row],[LEADING EDGE]],", ","\n",TRUE),2)</f>
        <v>list=13%</v>
      </c>
      <c r="J157" t="str" cm="1">
        <f t="array" ref="J157">INDEX(_xlfn.TEXTSPLIT(Table1[[#This Row],[LEADING EDGE]],", ","\n",TRUE),3)</f>
        <v>signal=40%</v>
      </c>
      <c r="K157" s="3" t="str">
        <f>RIGHT(Table1[[#This Row],[Tags_]],LEN(Table1[[#This Row],[Tags_]])-FIND("=",Table1[[#This Row],[Tags_]]))</f>
        <v>35%</v>
      </c>
      <c r="L157" s="3" t="str">
        <f>RIGHT(Table1[[#This Row],[List_]],LEN(Table1[[#This Row],[List_]])-FIND("=",Table1[[#This Row],[List_]]))</f>
        <v>13%</v>
      </c>
      <c r="M157" s="3" t="str">
        <f>RIGHT(Table1[[#This Row],[Signal_]],LEN(Table1[[#This Row],[Signal_]])-FIND("=",Table1[[#This Row],[Signal_]]))</f>
        <v>40%</v>
      </c>
    </row>
    <row r="158" spans="1:13" x14ac:dyDescent="0.2">
      <c r="A158" t="s">
        <v>304</v>
      </c>
      <c r="B158">
        <v>32</v>
      </c>
      <c r="C158">
        <v>0.65145403000000002</v>
      </c>
      <c r="D158">
        <v>1.8623422000000001</v>
      </c>
      <c r="E158">
        <v>1.2372060000000001E-2</v>
      </c>
      <c r="F158">
        <v>2855</v>
      </c>
      <c r="G158" t="s">
        <v>305</v>
      </c>
      <c r="H158" t="str" cm="1">
        <f t="array" ref="H158">INDEX(_xlfn.TEXTSPLIT(Table1[[#This Row],[LEADING EDGE]],", ","\n",TRUE),1)</f>
        <v>tags=47%</v>
      </c>
      <c r="I158" t="str" cm="1">
        <f t="array" ref="I158">INDEX(_xlfn.TEXTSPLIT(Table1[[#This Row],[LEADING EDGE]],", ","\n",TRUE),2)</f>
        <v>list=18%</v>
      </c>
      <c r="J158" t="str" cm="1">
        <f t="array" ref="J158">INDEX(_xlfn.TEXTSPLIT(Table1[[#This Row],[LEADING EDGE]],", ","\n",TRUE),3)</f>
        <v>signal=57%</v>
      </c>
      <c r="K158" s="3" t="str">
        <f>RIGHT(Table1[[#This Row],[Tags_]],LEN(Table1[[#This Row],[Tags_]])-FIND("=",Table1[[#This Row],[Tags_]]))</f>
        <v>47%</v>
      </c>
      <c r="L158" s="3" t="str">
        <f>RIGHT(Table1[[#This Row],[List_]],LEN(Table1[[#This Row],[List_]])-FIND("=",Table1[[#This Row],[List_]]))</f>
        <v>18%</v>
      </c>
      <c r="M158" s="3" t="str">
        <f>RIGHT(Table1[[#This Row],[Signal_]],LEN(Table1[[#This Row],[Signal_]])-FIND("=",Table1[[#This Row],[Signal_]]))</f>
        <v>57%</v>
      </c>
    </row>
    <row r="159" spans="1:13" x14ac:dyDescent="0.2">
      <c r="A159" t="s">
        <v>306</v>
      </c>
      <c r="B159">
        <v>33</v>
      </c>
      <c r="C159">
        <v>0.63675665999999997</v>
      </c>
      <c r="D159">
        <v>1.8619958999999999</v>
      </c>
      <c r="E159">
        <v>1.2345013E-2</v>
      </c>
      <c r="F159">
        <v>2986</v>
      </c>
      <c r="G159" t="s">
        <v>160</v>
      </c>
      <c r="H159" t="str" cm="1">
        <f t="array" ref="H159">INDEX(_xlfn.TEXTSPLIT(Table1[[#This Row],[LEADING EDGE]],", ","\n",TRUE),1)</f>
        <v>tags=52%</v>
      </c>
      <c r="I159" t="str" cm="1">
        <f t="array" ref="I159">INDEX(_xlfn.TEXTSPLIT(Table1[[#This Row],[LEADING EDGE]],", ","\n",TRUE),2)</f>
        <v>list=19%</v>
      </c>
      <c r="J159" t="str" cm="1">
        <f t="array" ref="J159">INDEX(_xlfn.TEXTSPLIT(Table1[[#This Row],[LEADING EDGE]],", ","\n",TRUE),3)</f>
        <v>signal=64%</v>
      </c>
      <c r="K159" s="3" t="str">
        <f>RIGHT(Table1[[#This Row],[Tags_]],LEN(Table1[[#This Row],[Tags_]])-FIND("=",Table1[[#This Row],[Tags_]]))</f>
        <v>52%</v>
      </c>
      <c r="L159" s="3" t="str">
        <f>RIGHT(Table1[[#This Row],[List_]],LEN(Table1[[#This Row],[List_]])-FIND("=",Table1[[#This Row],[List_]]))</f>
        <v>19%</v>
      </c>
      <c r="M159" s="3" t="str">
        <f>RIGHT(Table1[[#This Row],[Signal_]],LEN(Table1[[#This Row],[Signal_]])-FIND("=",Table1[[#This Row],[Signal_]]))</f>
        <v>64%</v>
      </c>
    </row>
    <row r="160" spans="1:13" x14ac:dyDescent="0.2">
      <c r="A160" t="s">
        <v>307</v>
      </c>
      <c r="B160">
        <v>359</v>
      </c>
      <c r="C160">
        <v>0.46013743000000001</v>
      </c>
      <c r="D160">
        <v>1.8577437000000001</v>
      </c>
      <c r="E160">
        <v>1.3068115E-2</v>
      </c>
      <c r="F160">
        <v>2617</v>
      </c>
      <c r="G160" t="s">
        <v>308</v>
      </c>
      <c r="H160" t="str" cm="1">
        <f t="array" ref="H160">INDEX(_xlfn.TEXTSPLIT(Table1[[#This Row],[LEADING EDGE]],", ","\n",TRUE),1)</f>
        <v>tags=31%</v>
      </c>
      <c r="I160" t="str" cm="1">
        <f t="array" ref="I160">INDEX(_xlfn.TEXTSPLIT(Table1[[#This Row],[LEADING EDGE]],", ","\n",TRUE),2)</f>
        <v>list=17%</v>
      </c>
      <c r="J160" t="str" cm="1">
        <f t="array" ref="J160">INDEX(_xlfn.TEXTSPLIT(Table1[[#This Row],[LEADING EDGE]],", ","\n",TRUE),3)</f>
        <v>signal=36%</v>
      </c>
      <c r="K160" s="3" t="str">
        <f>RIGHT(Table1[[#This Row],[Tags_]],LEN(Table1[[#This Row],[Tags_]])-FIND("=",Table1[[#This Row],[Tags_]]))</f>
        <v>31%</v>
      </c>
      <c r="L160" s="3" t="str">
        <f>RIGHT(Table1[[#This Row],[List_]],LEN(Table1[[#This Row],[List_]])-FIND("=",Table1[[#This Row],[List_]]))</f>
        <v>17%</v>
      </c>
      <c r="M160" s="3" t="str">
        <f>RIGHT(Table1[[#This Row],[Signal_]],LEN(Table1[[#This Row],[Signal_]])-FIND("=",Table1[[#This Row],[Signal_]]))</f>
        <v>36%</v>
      </c>
    </row>
    <row r="161" spans="1:13" x14ac:dyDescent="0.2">
      <c r="A161" t="s">
        <v>309</v>
      </c>
      <c r="B161">
        <v>279</v>
      </c>
      <c r="C161">
        <v>0.46470972999999999</v>
      </c>
      <c r="D161">
        <v>1.8574866000000001</v>
      </c>
      <c r="E161">
        <v>1.3073559E-2</v>
      </c>
      <c r="F161">
        <v>2311</v>
      </c>
      <c r="G161" t="s">
        <v>310</v>
      </c>
      <c r="H161" t="str" cm="1">
        <f t="array" ref="H161">INDEX(_xlfn.TEXTSPLIT(Table1[[#This Row],[LEADING EDGE]],", ","\n",TRUE),1)</f>
        <v>tags=31%</v>
      </c>
      <c r="I161" t="str" cm="1">
        <f t="array" ref="I161">INDEX(_xlfn.TEXTSPLIT(Table1[[#This Row],[LEADING EDGE]],", ","\n",TRUE),2)</f>
        <v>list=15%</v>
      </c>
      <c r="J161" t="str" cm="1">
        <f t="array" ref="J161">INDEX(_xlfn.TEXTSPLIT(Table1[[#This Row],[LEADING EDGE]],", ","\n",TRUE),3)</f>
        <v>signal=36%</v>
      </c>
      <c r="K161" s="3" t="str">
        <f>RIGHT(Table1[[#This Row],[Tags_]],LEN(Table1[[#This Row],[Tags_]])-FIND("=",Table1[[#This Row],[Tags_]]))</f>
        <v>31%</v>
      </c>
      <c r="L161" s="3" t="str">
        <f>RIGHT(Table1[[#This Row],[List_]],LEN(Table1[[#This Row],[List_]])-FIND("=",Table1[[#This Row],[List_]]))</f>
        <v>15%</v>
      </c>
      <c r="M161" s="3" t="str">
        <f>RIGHT(Table1[[#This Row],[Signal_]],LEN(Table1[[#This Row],[Signal_]])-FIND("=",Table1[[#This Row],[Signal_]]))</f>
        <v>36%</v>
      </c>
    </row>
    <row r="162" spans="1:13" x14ac:dyDescent="0.2">
      <c r="A162" t="s">
        <v>311</v>
      </c>
      <c r="B162">
        <v>76</v>
      </c>
      <c r="C162">
        <v>0.54921399999999998</v>
      </c>
      <c r="D162">
        <v>1.8573120999999999</v>
      </c>
      <c r="E162">
        <v>1.3035319E-2</v>
      </c>
      <c r="F162">
        <v>1958</v>
      </c>
      <c r="G162" t="s">
        <v>79</v>
      </c>
      <c r="H162" t="str" cm="1">
        <f t="array" ref="H162">INDEX(_xlfn.TEXTSPLIT(Table1[[#This Row],[LEADING EDGE]],", ","\n",TRUE),1)</f>
        <v>tags=36%</v>
      </c>
      <c r="I162" t="str" cm="1">
        <f t="array" ref="I162">INDEX(_xlfn.TEXTSPLIT(Table1[[#This Row],[LEADING EDGE]],", ","\n",TRUE),2)</f>
        <v>list=13%</v>
      </c>
      <c r="J162" t="str" cm="1">
        <f t="array" ref="J162">INDEX(_xlfn.TEXTSPLIT(Table1[[#This Row],[LEADING EDGE]],", ","\n",TRUE),3)</f>
        <v>signal=40%</v>
      </c>
      <c r="K162" s="3" t="str">
        <f>RIGHT(Table1[[#This Row],[Tags_]],LEN(Table1[[#This Row],[Tags_]])-FIND("=",Table1[[#This Row],[Tags_]]))</f>
        <v>36%</v>
      </c>
      <c r="L162" s="3" t="str">
        <f>RIGHT(Table1[[#This Row],[List_]],LEN(Table1[[#This Row],[List_]])-FIND("=",Table1[[#This Row],[List_]]))</f>
        <v>13%</v>
      </c>
      <c r="M162" s="3" t="str">
        <f>RIGHT(Table1[[#This Row],[Signal_]],LEN(Table1[[#This Row],[Signal_]])-FIND("=",Table1[[#This Row],[Signal_]]))</f>
        <v>40%</v>
      </c>
    </row>
    <row r="163" spans="1:13" x14ac:dyDescent="0.2">
      <c r="A163" t="s">
        <v>312</v>
      </c>
      <c r="B163">
        <v>28</v>
      </c>
      <c r="C163">
        <v>0.66556305000000004</v>
      </c>
      <c r="D163">
        <v>1.8568865999999999</v>
      </c>
      <c r="E163">
        <v>1.3040636E-2</v>
      </c>
      <c r="F163">
        <v>500</v>
      </c>
      <c r="G163" t="s">
        <v>313</v>
      </c>
      <c r="H163" t="str" cm="1">
        <f t="array" ref="H163">INDEX(_xlfn.TEXTSPLIT(Table1[[#This Row],[LEADING EDGE]],", ","\n",TRUE),1)</f>
        <v>tags=32%</v>
      </c>
      <c r="I163" t="str" cm="1">
        <f t="array" ref="I163">INDEX(_xlfn.TEXTSPLIT(Table1[[#This Row],[LEADING EDGE]],", ","\n",TRUE),2)</f>
        <v>list=3%</v>
      </c>
      <c r="J163" t="str" cm="1">
        <f t="array" ref="J163">INDEX(_xlfn.TEXTSPLIT(Table1[[#This Row],[LEADING EDGE]],", ","\n",TRUE),3)</f>
        <v>signal=33%</v>
      </c>
      <c r="K163" s="3" t="str">
        <f>RIGHT(Table1[[#This Row],[Tags_]],LEN(Table1[[#This Row],[Tags_]])-FIND("=",Table1[[#This Row],[Tags_]]))</f>
        <v>32%</v>
      </c>
      <c r="L163" s="3" t="str">
        <f>RIGHT(Table1[[#This Row],[List_]],LEN(Table1[[#This Row],[List_]])-FIND("=",Table1[[#This Row],[List_]]))</f>
        <v>3%</v>
      </c>
      <c r="M163" s="3" t="str">
        <f>RIGHT(Table1[[#This Row],[Signal_]],LEN(Table1[[#This Row],[Signal_]])-FIND("=",Table1[[#This Row],[Signal_]]))</f>
        <v>33%</v>
      </c>
    </row>
    <row r="164" spans="1:13" x14ac:dyDescent="0.2">
      <c r="A164" t="s">
        <v>314</v>
      </c>
      <c r="B164">
        <v>80</v>
      </c>
      <c r="C164">
        <v>0.53894240000000004</v>
      </c>
      <c r="D164">
        <v>1.8545973</v>
      </c>
      <c r="E164">
        <v>1.3333039E-2</v>
      </c>
      <c r="F164">
        <v>2263</v>
      </c>
      <c r="G164" t="s">
        <v>315</v>
      </c>
      <c r="H164" t="str" cm="1">
        <f t="array" ref="H164">INDEX(_xlfn.TEXTSPLIT(Table1[[#This Row],[LEADING EDGE]],", ","\n",TRUE),1)</f>
        <v>tags=36%</v>
      </c>
      <c r="I164" t="str" cm="1">
        <f t="array" ref="I164">INDEX(_xlfn.TEXTSPLIT(Table1[[#This Row],[LEADING EDGE]],", ","\n",TRUE),2)</f>
        <v>list=14%</v>
      </c>
      <c r="J164" t="str" cm="1">
        <f t="array" ref="J164">INDEX(_xlfn.TEXTSPLIT(Table1[[#This Row],[LEADING EDGE]],", ","\n",TRUE),3)</f>
        <v>signal=42%</v>
      </c>
      <c r="K164" s="3" t="str">
        <f>RIGHT(Table1[[#This Row],[Tags_]],LEN(Table1[[#This Row],[Tags_]])-FIND("=",Table1[[#This Row],[Tags_]]))</f>
        <v>36%</v>
      </c>
      <c r="L164" s="3" t="str">
        <f>RIGHT(Table1[[#This Row],[List_]],LEN(Table1[[#This Row],[List_]])-FIND("=",Table1[[#This Row],[List_]]))</f>
        <v>14%</v>
      </c>
      <c r="M164" s="3" t="str">
        <f>RIGHT(Table1[[#This Row],[Signal_]],LEN(Table1[[#This Row],[Signal_]])-FIND("=",Table1[[#This Row],[Signal_]]))</f>
        <v>42%</v>
      </c>
    </row>
    <row r="165" spans="1:13" x14ac:dyDescent="0.2">
      <c r="A165" t="s">
        <v>316</v>
      </c>
      <c r="B165">
        <v>123</v>
      </c>
      <c r="C165">
        <v>0.51509327000000005</v>
      </c>
      <c r="D165">
        <v>1.8541164000000001</v>
      </c>
      <c r="E165">
        <v>1.3365943999999999E-2</v>
      </c>
      <c r="F165">
        <v>1517</v>
      </c>
      <c r="G165" t="s">
        <v>317</v>
      </c>
      <c r="H165" t="str" cm="1">
        <f t="array" ref="H165">INDEX(_xlfn.TEXTSPLIT(Table1[[#This Row],[LEADING EDGE]],", ","\n",TRUE),1)</f>
        <v>tags=28%</v>
      </c>
      <c r="I165" t="str" cm="1">
        <f t="array" ref="I165">INDEX(_xlfn.TEXTSPLIT(Table1[[#This Row],[LEADING EDGE]],", ","\n",TRUE),2)</f>
        <v>list=10%</v>
      </c>
      <c r="J165" t="str" cm="1">
        <f t="array" ref="J165">INDEX(_xlfn.TEXTSPLIT(Table1[[#This Row],[LEADING EDGE]],", ","\n",TRUE),3)</f>
        <v>signal=30%</v>
      </c>
      <c r="K165" s="3" t="str">
        <f>RIGHT(Table1[[#This Row],[Tags_]],LEN(Table1[[#This Row],[Tags_]])-FIND("=",Table1[[#This Row],[Tags_]]))</f>
        <v>28%</v>
      </c>
      <c r="L165" s="3" t="str">
        <f>RIGHT(Table1[[#This Row],[List_]],LEN(Table1[[#This Row],[List_]])-FIND("=",Table1[[#This Row],[List_]]))</f>
        <v>10%</v>
      </c>
      <c r="M165" s="3" t="str">
        <f>RIGHT(Table1[[#This Row],[Signal_]],LEN(Table1[[#This Row],[Signal_]])-FIND("=",Table1[[#This Row],[Signal_]]))</f>
        <v>30%</v>
      </c>
    </row>
    <row r="166" spans="1:13" x14ac:dyDescent="0.2">
      <c r="A166" t="s">
        <v>318</v>
      </c>
      <c r="B166">
        <v>28</v>
      </c>
      <c r="C166">
        <v>0.65803979999999995</v>
      </c>
      <c r="D166">
        <v>1.8539668</v>
      </c>
      <c r="E166">
        <v>1.3312736E-2</v>
      </c>
      <c r="F166">
        <v>1216</v>
      </c>
      <c r="G166" t="s">
        <v>319</v>
      </c>
      <c r="H166" t="str" cm="1">
        <f t="array" ref="H166">INDEX(_xlfn.TEXTSPLIT(Table1[[#This Row],[LEADING EDGE]],", ","\n",TRUE),1)</f>
        <v>tags=32%</v>
      </c>
      <c r="I166" t="str" cm="1">
        <f t="array" ref="I166">INDEX(_xlfn.TEXTSPLIT(Table1[[#This Row],[LEADING EDGE]],", ","\n",TRUE),2)</f>
        <v>list=8%</v>
      </c>
      <c r="J166" t="str" cm="1">
        <f t="array" ref="J166">INDEX(_xlfn.TEXTSPLIT(Table1[[#This Row],[LEADING EDGE]],", ","\n",TRUE),3)</f>
        <v>signal=35%</v>
      </c>
      <c r="K166" s="3" t="str">
        <f>RIGHT(Table1[[#This Row],[Tags_]],LEN(Table1[[#This Row],[Tags_]])-FIND("=",Table1[[#This Row],[Tags_]]))</f>
        <v>32%</v>
      </c>
      <c r="L166" s="3" t="str">
        <f>RIGHT(Table1[[#This Row],[List_]],LEN(Table1[[#This Row],[List_]])-FIND("=",Table1[[#This Row],[List_]]))</f>
        <v>8%</v>
      </c>
      <c r="M166" s="3" t="str">
        <f>RIGHT(Table1[[#This Row],[Signal_]],LEN(Table1[[#This Row],[Signal_]])-FIND("=",Table1[[#This Row],[Signal_]]))</f>
        <v>35%</v>
      </c>
    </row>
    <row r="167" spans="1:13" x14ac:dyDescent="0.2">
      <c r="A167" t="s">
        <v>320</v>
      </c>
      <c r="B167">
        <v>37</v>
      </c>
      <c r="C167">
        <v>0.62920666000000003</v>
      </c>
      <c r="D167">
        <v>1.8538840000000001</v>
      </c>
      <c r="E167">
        <v>1.3246032E-2</v>
      </c>
      <c r="F167">
        <v>2840</v>
      </c>
      <c r="G167" t="s">
        <v>321</v>
      </c>
      <c r="H167" t="str" cm="1">
        <f t="array" ref="H167">INDEX(_xlfn.TEXTSPLIT(Table1[[#This Row],[LEADING EDGE]],", ","\n",TRUE),1)</f>
        <v>tags=43%</v>
      </c>
      <c r="I167" t="str" cm="1">
        <f t="array" ref="I167">INDEX(_xlfn.TEXTSPLIT(Table1[[#This Row],[LEADING EDGE]],", ","\n",TRUE),2)</f>
        <v>list=18%</v>
      </c>
      <c r="J167" t="str" cm="1">
        <f t="array" ref="J167">INDEX(_xlfn.TEXTSPLIT(Table1[[#This Row],[LEADING EDGE]],", ","\n",TRUE),3)</f>
        <v>signal=53%</v>
      </c>
      <c r="K167" s="3" t="str">
        <f>RIGHT(Table1[[#This Row],[Tags_]],LEN(Table1[[#This Row],[Tags_]])-FIND("=",Table1[[#This Row],[Tags_]]))</f>
        <v>43%</v>
      </c>
      <c r="L167" s="3" t="str">
        <f>RIGHT(Table1[[#This Row],[List_]],LEN(Table1[[#This Row],[List_]])-FIND("=",Table1[[#This Row],[List_]]))</f>
        <v>18%</v>
      </c>
      <c r="M167" s="3" t="str">
        <f>RIGHT(Table1[[#This Row],[Signal_]],LEN(Table1[[#This Row],[Signal_]])-FIND("=",Table1[[#This Row],[Signal_]]))</f>
        <v>53%</v>
      </c>
    </row>
    <row r="168" spans="1:13" x14ac:dyDescent="0.2">
      <c r="A168" t="s">
        <v>322</v>
      </c>
      <c r="B168">
        <v>134</v>
      </c>
      <c r="C168">
        <v>0.50981509999999997</v>
      </c>
      <c r="D168">
        <v>1.8525096000000001</v>
      </c>
      <c r="E168">
        <v>1.3425057000000001E-2</v>
      </c>
      <c r="F168">
        <v>1717</v>
      </c>
      <c r="G168" t="s">
        <v>323</v>
      </c>
      <c r="H168" t="str" cm="1">
        <f t="array" ref="H168">INDEX(_xlfn.TEXTSPLIT(Table1[[#This Row],[LEADING EDGE]],", ","\n",TRUE),1)</f>
        <v>tags=26%</v>
      </c>
      <c r="I168" t="str" cm="1">
        <f t="array" ref="I168">INDEX(_xlfn.TEXTSPLIT(Table1[[#This Row],[LEADING EDGE]],", ","\n",TRUE),2)</f>
        <v>list=11%</v>
      </c>
      <c r="J168" t="str" cm="1">
        <f t="array" ref="J168">INDEX(_xlfn.TEXTSPLIT(Table1[[#This Row],[LEADING EDGE]],", ","\n",TRUE),3)</f>
        <v>signal=29%</v>
      </c>
      <c r="K168" s="3" t="str">
        <f>RIGHT(Table1[[#This Row],[Tags_]],LEN(Table1[[#This Row],[Tags_]])-FIND("=",Table1[[#This Row],[Tags_]]))</f>
        <v>26%</v>
      </c>
      <c r="L168" s="3" t="str">
        <f>RIGHT(Table1[[#This Row],[List_]],LEN(Table1[[#This Row],[List_]])-FIND("=",Table1[[#This Row],[List_]]))</f>
        <v>11%</v>
      </c>
      <c r="M168" s="3" t="str">
        <f>RIGHT(Table1[[#This Row],[Signal_]],LEN(Table1[[#This Row],[Signal_]])-FIND("=",Table1[[#This Row],[Signal_]]))</f>
        <v>29%</v>
      </c>
    </row>
    <row r="169" spans="1:13" x14ac:dyDescent="0.2">
      <c r="A169" t="s">
        <v>324</v>
      </c>
      <c r="B169">
        <v>474</v>
      </c>
      <c r="C169">
        <v>0.44677909999999998</v>
      </c>
      <c r="D169">
        <v>1.8513097000000001</v>
      </c>
      <c r="E169">
        <v>1.3560211000000001E-2</v>
      </c>
      <c r="F169">
        <v>1792</v>
      </c>
      <c r="G169" t="s">
        <v>325</v>
      </c>
      <c r="H169" t="str" cm="1">
        <f t="array" ref="H169">INDEX(_xlfn.TEXTSPLIT(Table1[[#This Row],[LEADING EDGE]],", ","\n",TRUE),1)</f>
        <v>tags=26%</v>
      </c>
      <c r="I169" t="str" cm="1">
        <f t="array" ref="I169">INDEX(_xlfn.TEXTSPLIT(Table1[[#This Row],[LEADING EDGE]],", ","\n",TRUE),2)</f>
        <v>list=11%</v>
      </c>
      <c r="J169" t="str" cm="1">
        <f t="array" ref="J169">INDEX(_xlfn.TEXTSPLIT(Table1[[#This Row],[LEADING EDGE]],", ","\n",TRUE),3)</f>
        <v>signal=28%</v>
      </c>
      <c r="K169" s="3" t="str">
        <f>RIGHT(Table1[[#This Row],[Tags_]],LEN(Table1[[#This Row],[Tags_]])-FIND("=",Table1[[#This Row],[Tags_]]))</f>
        <v>26%</v>
      </c>
      <c r="L169" s="3" t="str">
        <f>RIGHT(Table1[[#This Row],[List_]],LEN(Table1[[#This Row],[List_]])-FIND("=",Table1[[#This Row],[List_]]))</f>
        <v>11%</v>
      </c>
      <c r="M169" s="3" t="str">
        <f>RIGHT(Table1[[#This Row],[Signal_]],LEN(Table1[[#This Row],[Signal_]])-FIND("=",Table1[[#This Row],[Signal_]]))</f>
        <v>28%</v>
      </c>
    </row>
    <row r="170" spans="1:13" x14ac:dyDescent="0.2">
      <c r="A170" t="s">
        <v>326</v>
      </c>
      <c r="B170">
        <v>185</v>
      </c>
      <c r="C170">
        <v>0.49125886000000002</v>
      </c>
      <c r="D170">
        <v>1.8485830000000001</v>
      </c>
      <c r="E170">
        <v>1.4012419E-2</v>
      </c>
      <c r="F170">
        <v>2467</v>
      </c>
      <c r="G170" t="s">
        <v>327</v>
      </c>
      <c r="H170" t="str" cm="1">
        <f t="array" ref="H170">INDEX(_xlfn.TEXTSPLIT(Table1[[#This Row],[LEADING EDGE]],", ","\n",TRUE),1)</f>
        <v>tags=37%</v>
      </c>
      <c r="I170" t="str" cm="1">
        <f t="array" ref="I170">INDEX(_xlfn.TEXTSPLIT(Table1[[#This Row],[LEADING EDGE]],", ","\n",TRUE),2)</f>
        <v>list=16%</v>
      </c>
      <c r="J170" t="str" cm="1">
        <f t="array" ref="J170">INDEX(_xlfn.TEXTSPLIT(Table1[[#This Row],[LEADING EDGE]],", ","\n",TRUE),3)</f>
        <v>signal=44%</v>
      </c>
      <c r="K170" s="3" t="str">
        <f>RIGHT(Table1[[#This Row],[Tags_]],LEN(Table1[[#This Row],[Tags_]])-FIND("=",Table1[[#This Row],[Tags_]]))</f>
        <v>37%</v>
      </c>
      <c r="L170" s="3" t="str">
        <f>RIGHT(Table1[[#This Row],[List_]],LEN(Table1[[#This Row],[List_]])-FIND("=",Table1[[#This Row],[List_]]))</f>
        <v>16%</v>
      </c>
      <c r="M170" s="3" t="str">
        <f>RIGHT(Table1[[#This Row],[Signal_]],LEN(Table1[[#This Row],[Signal_]])-FIND("=",Table1[[#This Row],[Signal_]]))</f>
        <v>44%</v>
      </c>
    </row>
    <row r="171" spans="1:13" x14ac:dyDescent="0.2">
      <c r="A171" t="s">
        <v>328</v>
      </c>
      <c r="B171">
        <v>50</v>
      </c>
      <c r="C171">
        <v>0.59232556999999997</v>
      </c>
      <c r="D171">
        <v>1.8465510000000001</v>
      </c>
      <c r="E171">
        <v>1.4341749000000001E-2</v>
      </c>
      <c r="F171">
        <v>1307</v>
      </c>
      <c r="G171" t="s">
        <v>329</v>
      </c>
      <c r="H171" t="str" cm="1">
        <f t="array" ref="H171">INDEX(_xlfn.TEXTSPLIT(Table1[[#This Row],[LEADING EDGE]],", ","\n",TRUE),1)</f>
        <v>tags=28%</v>
      </c>
      <c r="I171" t="str" cm="1">
        <f t="array" ref="I171">INDEX(_xlfn.TEXTSPLIT(Table1[[#This Row],[LEADING EDGE]],", ","\n",TRUE),2)</f>
        <v>list=8%</v>
      </c>
      <c r="J171" t="str" cm="1">
        <f t="array" ref="J171">INDEX(_xlfn.TEXTSPLIT(Table1[[#This Row],[LEADING EDGE]],", ","\n",TRUE),3)</f>
        <v>signal=30%</v>
      </c>
      <c r="K171" s="3" t="str">
        <f>RIGHT(Table1[[#This Row],[Tags_]],LEN(Table1[[#This Row],[Tags_]])-FIND("=",Table1[[#This Row],[Tags_]]))</f>
        <v>28%</v>
      </c>
      <c r="L171" s="3" t="str">
        <f>RIGHT(Table1[[#This Row],[List_]],LEN(Table1[[#This Row],[List_]])-FIND("=",Table1[[#This Row],[List_]]))</f>
        <v>8%</v>
      </c>
      <c r="M171" s="3" t="str">
        <f>RIGHT(Table1[[#This Row],[Signal_]],LEN(Table1[[#This Row],[Signal_]])-FIND("=",Table1[[#This Row],[Signal_]]))</f>
        <v>30%</v>
      </c>
    </row>
    <row r="172" spans="1:13" x14ac:dyDescent="0.2">
      <c r="A172" t="s">
        <v>330</v>
      </c>
      <c r="B172">
        <v>27</v>
      </c>
      <c r="C172">
        <v>0.65906703</v>
      </c>
      <c r="D172">
        <v>1.8441173</v>
      </c>
      <c r="E172">
        <v>1.4872926999999999E-2</v>
      </c>
      <c r="F172">
        <v>2769</v>
      </c>
      <c r="G172" t="s">
        <v>331</v>
      </c>
      <c r="H172" t="str" cm="1">
        <f t="array" ref="H172">INDEX(_xlfn.TEXTSPLIT(Table1[[#This Row],[LEADING EDGE]],", ","\n",TRUE),1)</f>
        <v>tags=37%</v>
      </c>
      <c r="I172" t="str" cm="1">
        <f t="array" ref="I172">INDEX(_xlfn.TEXTSPLIT(Table1[[#This Row],[LEADING EDGE]],", ","\n",TRUE),2)</f>
        <v>list=18%</v>
      </c>
      <c r="J172" t="str" cm="1">
        <f t="array" ref="J172">INDEX(_xlfn.TEXTSPLIT(Table1[[#This Row],[LEADING EDGE]],", ","\n",TRUE),3)</f>
        <v>signal=45%</v>
      </c>
      <c r="K172" s="3" t="str">
        <f>RIGHT(Table1[[#This Row],[Tags_]],LEN(Table1[[#This Row],[Tags_]])-FIND("=",Table1[[#This Row],[Tags_]]))</f>
        <v>37%</v>
      </c>
      <c r="L172" s="3" t="str">
        <f>RIGHT(Table1[[#This Row],[List_]],LEN(Table1[[#This Row],[List_]])-FIND("=",Table1[[#This Row],[List_]]))</f>
        <v>18%</v>
      </c>
      <c r="M172" s="3" t="str">
        <f>RIGHT(Table1[[#This Row],[Signal_]],LEN(Table1[[#This Row],[Signal_]])-FIND("=",Table1[[#This Row],[Signal_]]))</f>
        <v>45%</v>
      </c>
    </row>
    <row r="173" spans="1:13" x14ac:dyDescent="0.2">
      <c r="A173" t="s">
        <v>332</v>
      </c>
      <c r="B173">
        <v>265</v>
      </c>
      <c r="C173">
        <v>0.46566403000000001</v>
      </c>
      <c r="D173">
        <v>1.8436621</v>
      </c>
      <c r="E173">
        <v>1.4894409000000001E-2</v>
      </c>
      <c r="F173">
        <v>1982</v>
      </c>
      <c r="G173" t="s">
        <v>333</v>
      </c>
      <c r="H173" t="str" cm="1">
        <f t="array" ref="H173">INDEX(_xlfn.TEXTSPLIT(Table1[[#This Row],[LEADING EDGE]],", ","\n",TRUE),1)</f>
        <v>tags=26%</v>
      </c>
      <c r="I173" t="str" cm="1">
        <f t="array" ref="I173">INDEX(_xlfn.TEXTSPLIT(Table1[[#This Row],[LEADING EDGE]],", ","\n",TRUE),2)</f>
        <v>list=13%</v>
      </c>
      <c r="J173" t="str" cm="1">
        <f t="array" ref="J173">INDEX(_xlfn.TEXTSPLIT(Table1[[#This Row],[LEADING EDGE]],", ","\n",TRUE),3)</f>
        <v>signal=29%</v>
      </c>
      <c r="K173" s="3" t="str">
        <f>RIGHT(Table1[[#This Row],[Tags_]],LEN(Table1[[#This Row],[Tags_]])-FIND("=",Table1[[#This Row],[Tags_]]))</f>
        <v>26%</v>
      </c>
      <c r="L173" s="3" t="str">
        <f>RIGHT(Table1[[#This Row],[List_]],LEN(Table1[[#This Row],[List_]])-FIND("=",Table1[[#This Row],[List_]]))</f>
        <v>13%</v>
      </c>
      <c r="M173" s="3" t="str">
        <f>RIGHT(Table1[[#This Row],[Signal_]],LEN(Table1[[#This Row],[Signal_]])-FIND("=",Table1[[#This Row],[Signal_]]))</f>
        <v>29%</v>
      </c>
    </row>
    <row r="174" spans="1:13" x14ac:dyDescent="0.2">
      <c r="A174" t="s">
        <v>334</v>
      </c>
      <c r="B174">
        <v>315</v>
      </c>
      <c r="C174">
        <v>0.45974123</v>
      </c>
      <c r="D174">
        <v>1.8429513</v>
      </c>
      <c r="E174">
        <v>1.5004418E-2</v>
      </c>
      <c r="F174">
        <v>2055</v>
      </c>
      <c r="G174" t="s">
        <v>285</v>
      </c>
      <c r="H174" t="str" cm="1">
        <f t="array" ref="H174">INDEX(_xlfn.TEXTSPLIT(Table1[[#This Row],[LEADING EDGE]],", ","\n",TRUE),1)</f>
        <v>tags=28%</v>
      </c>
      <c r="I174" t="str" cm="1">
        <f t="array" ref="I174">INDEX(_xlfn.TEXTSPLIT(Table1[[#This Row],[LEADING EDGE]],", ","\n",TRUE),2)</f>
        <v>list=13%</v>
      </c>
      <c r="J174" t="str" cm="1">
        <f t="array" ref="J174">INDEX(_xlfn.TEXTSPLIT(Table1[[#This Row],[LEADING EDGE]],", ","\n",TRUE),3)</f>
        <v>signal=32%</v>
      </c>
      <c r="K174" s="3" t="str">
        <f>RIGHT(Table1[[#This Row],[Tags_]],LEN(Table1[[#This Row],[Tags_]])-FIND("=",Table1[[#This Row],[Tags_]]))</f>
        <v>28%</v>
      </c>
      <c r="L174" s="3" t="str">
        <f>RIGHT(Table1[[#This Row],[List_]],LEN(Table1[[#This Row],[List_]])-FIND("=",Table1[[#This Row],[List_]]))</f>
        <v>13%</v>
      </c>
      <c r="M174" s="3" t="str">
        <f>RIGHT(Table1[[#This Row],[Signal_]],LEN(Table1[[#This Row],[Signal_]])-FIND("=",Table1[[#This Row],[Signal_]]))</f>
        <v>32%</v>
      </c>
    </row>
    <row r="175" spans="1:13" x14ac:dyDescent="0.2">
      <c r="A175" t="s">
        <v>335</v>
      </c>
      <c r="B175">
        <v>240</v>
      </c>
      <c r="C175">
        <v>0.47233540000000002</v>
      </c>
      <c r="D175">
        <v>1.842355</v>
      </c>
      <c r="E175">
        <v>1.5018827E-2</v>
      </c>
      <c r="F175">
        <v>2311</v>
      </c>
      <c r="G175" t="s">
        <v>310</v>
      </c>
      <c r="H175" t="str" cm="1">
        <f t="array" ref="H175">INDEX(_xlfn.TEXTSPLIT(Table1[[#This Row],[LEADING EDGE]],", ","\n",TRUE),1)</f>
        <v>tags=31%</v>
      </c>
      <c r="I175" t="str" cm="1">
        <f t="array" ref="I175">INDEX(_xlfn.TEXTSPLIT(Table1[[#This Row],[LEADING EDGE]],", ","\n",TRUE),2)</f>
        <v>list=15%</v>
      </c>
      <c r="J175" t="str" cm="1">
        <f t="array" ref="J175">INDEX(_xlfn.TEXTSPLIT(Table1[[#This Row],[LEADING EDGE]],", ","\n",TRUE),3)</f>
        <v>signal=36%</v>
      </c>
      <c r="K175" s="3" t="str">
        <f>RIGHT(Table1[[#This Row],[Tags_]],LEN(Table1[[#This Row],[Tags_]])-FIND("=",Table1[[#This Row],[Tags_]]))</f>
        <v>31%</v>
      </c>
      <c r="L175" s="3" t="str">
        <f>RIGHT(Table1[[#This Row],[List_]],LEN(Table1[[#This Row],[List_]])-FIND("=",Table1[[#This Row],[List_]]))</f>
        <v>15%</v>
      </c>
      <c r="M175" s="3" t="str">
        <f>RIGHT(Table1[[#This Row],[Signal_]],LEN(Table1[[#This Row],[Signal_]])-FIND("=",Table1[[#This Row],[Signal_]]))</f>
        <v>36%</v>
      </c>
    </row>
    <row r="176" spans="1:13" x14ac:dyDescent="0.2">
      <c r="A176" t="s">
        <v>336</v>
      </c>
      <c r="B176">
        <v>204</v>
      </c>
      <c r="C176">
        <v>0.48114889999999999</v>
      </c>
      <c r="D176">
        <v>1.8402954</v>
      </c>
      <c r="E176">
        <v>1.5434223E-2</v>
      </c>
      <c r="F176">
        <v>1517</v>
      </c>
      <c r="G176" t="s">
        <v>337</v>
      </c>
      <c r="H176" t="str" cm="1">
        <f t="array" ref="H176">INDEX(_xlfn.TEXTSPLIT(Table1[[#This Row],[LEADING EDGE]],", ","\n",TRUE),1)</f>
        <v>tags=25%</v>
      </c>
      <c r="I176" t="str" cm="1">
        <f t="array" ref="I176">INDEX(_xlfn.TEXTSPLIT(Table1[[#This Row],[LEADING EDGE]],", ","\n",TRUE),2)</f>
        <v>list=10%</v>
      </c>
      <c r="J176" t="str" cm="1">
        <f t="array" ref="J176">INDEX(_xlfn.TEXTSPLIT(Table1[[#This Row],[LEADING EDGE]],", ","\n",TRUE),3)</f>
        <v>signal=27%</v>
      </c>
      <c r="K176" s="3" t="str">
        <f>RIGHT(Table1[[#This Row],[Tags_]],LEN(Table1[[#This Row],[Tags_]])-FIND("=",Table1[[#This Row],[Tags_]]))</f>
        <v>25%</v>
      </c>
      <c r="L176" s="3" t="str">
        <f>RIGHT(Table1[[#This Row],[List_]],LEN(Table1[[#This Row],[List_]])-FIND("=",Table1[[#This Row],[List_]]))</f>
        <v>10%</v>
      </c>
      <c r="M176" s="3" t="str">
        <f>RIGHT(Table1[[#This Row],[Signal_]],LEN(Table1[[#This Row],[Signal_]])-FIND("=",Table1[[#This Row],[Signal_]]))</f>
        <v>27%</v>
      </c>
    </row>
    <row r="177" spans="1:13" x14ac:dyDescent="0.2">
      <c r="A177" t="s">
        <v>338</v>
      </c>
      <c r="B177">
        <v>73</v>
      </c>
      <c r="C177">
        <v>0.54620992999999995</v>
      </c>
      <c r="D177">
        <v>1.8377591</v>
      </c>
      <c r="E177">
        <v>1.5991146000000001E-2</v>
      </c>
      <c r="F177">
        <v>1593</v>
      </c>
      <c r="G177" t="s">
        <v>298</v>
      </c>
      <c r="H177" t="str" cm="1">
        <f t="array" ref="H177">INDEX(_xlfn.TEXTSPLIT(Table1[[#This Row],[LEADING EDGE]],", ","\n",TRUE),1)</f>
        <v>tags=30%</v>
      </c>
      <c r="I177" t="str" cm="1">
        <f t="array" ref="I177">INDEX(_xlfn.TEXTSPLIT(Table1[[#This Row],[LEADING EDGE]],", ","\n",TRUE),2)</f>
        <v>list=10%</v>
      </c>
      <c r="J177" t="str" cm="1">
        <f t="array" ref="J177">INDEX(_xlfn.TEXTSPLIT(Table1[[#This Row],[LEADING EDGE]],", ","\n",TRUE),3)</f>
        <v>signal=33%</v>
      </c>
      <c r="K177" s="3" t="str">
        <f>RIGHT(Table1[[#This Row],[Tags_]],LEN(Table1[[#This Row],[Tags_]])-FIND("=",Table1[[#This Row],[Tags_]]))</f>
        <v>30%</v>
      </c>
      <c r="L177" s="3" t="str">
        <f>RIGHT(Table1[[#This Row],[List_]],LEN(Table1[[#This Row],[List_]])-FIND("=",Table1[[#This Row],[List_]]))</f>
        <v>10%</v>
      </c>
      <c r="M177" s="3" t="str">
        <f>RIGHT(Table1[[#This Row],[Signal_]],LEN(Table1[[#This Row],[Signal_]])-FIND("=",Table1[[#This Row],[Signal_]]))</f>
        <v>33%</v>
      </c>
    </row>
    <row r="178" spans="1:13" x14ac:dyDescent="0.2">
      <c r="A178" t="s">
        <v>339</v>
      </c>
      <c r="B178">
        <v>23</v>
      </c>
      <c r="C178">
        <v>0.68426929999999997</v>
      </c>
      <c r="D178">
        <v>1.835448</v>
      </c>
      <c r="E178">
        <v>1.6421261999999999E-2</v>
      </c>
      <c r="F178">
        <v>1595</v>
      </c>
      <c r="G178" t="s">
        <v>340</v>
      </c>
      <c r="H178" t="str" cm="1">
        <f t="array" ref="H178">INDEX(_xlfn.TEXTSPLIT(Table1[[#This Row],[LEADING EDGE]],", ","\n",TRUE),1)</f>
        <v>tags=48%</v>
      </c>
      <c r="I178" t="str" cm="1">
        <f t="array" ref="I178">INDEX(_xlfn.TEXTSPLIT(Table1[[#This Row],[LEADING EDGE]],", ","\n",TRUE),2)</f>
        <v>list=10%</v>
      </c>
      <c r="J178" t="str" cm="1">
        <f t="array" ref="J178">INDEX(_xlfn.TEXTSPLIT(Table1[[#This Row],[LEADING EDGE]],", ","\n",TRUE),3)</f>
        <v>signal=53%</v>
      </c>
      <c r="K178" s="3" t="str">
        <f>RIGHT(Table1[[#This Row],[Tags_]],LEN(Table1[[#This Row],[Tags_]])-FIND("=",Table1[[#This Row],[Tags_]]))</f>
        <v>48%</v>
      </c>
      <c r="L178" s="3" t="str">
        <f>RIGHT(Table1[[#This Row],[List_]],LEN(Table1[[#This Row],[List_]])-FIND("=",Table1[[#This Row],[List_]]))</f>
        <v>10%</v>
      </c>
      <c r="M178" s="3" t="str">
        <f>RIGHT(Table1[[#This Row],[Signal_]],LEN(Table1[[#This Row],[Signal_]])-FIND("=",Table1[[#This Row],[Signal_]]))</f>
        <v>53%</v>
      </c>
    </row>
    <row r="179" spans="1:13" x14ac:dyDescent="0.2">
      <c r="A179" t="s">
        <v>341</v>
      </c>
      <c r="B179">
        <v>47</v>
      </c>
      <c r="C179">
        <v>0.58479329999999996</v>
      </c>
      <c r="D179">
        <v>1.8351820000000001</v>
      </c>
      <c r="E179">
        <v>1.6387584E-2</v>
      </c>
      <c r="F179">
        <v>2320</v>
      </c>
      <c r="G179" t="s">
        <v>342</v>
      </c>
      <c r="H179" t="str" cm="1">
        <f t="array" ref="H179">INDEX(_xlfn.TEXTSPLIT(Table1[[#This Row],[LEADING EDGE]],", ","\n",TRUE),1)</f>
        <v>tags=43%</v>
      </c>
      <c r="I179" t="str" cm="1">
        <f t="array" ref="I179">INDEX(_xlfn.TEXTSPLIT(Table1[[#This Row],[LEADING EDGE]],", ","\n",TRUE),2)</f>
        <v>list=15%</v>
      </c>
      <c r="J179" t="str" cm="1">
        <f t="array" ref="J179">INDEX(_xlfn.TEXTSPLIT(Table1[[#This Row],[LEADING EDGE]],", ","\n",TRUE),3)</f>
        <v>signal=50%</v>
      </c>
      <c r="K179" s="3" t="str">
        <f>RIGHT(Table1[[#This Row],[Tags_]],LEN(Table1[[#This Row],[Tags_]])-FIND("=",Table1[[#This Row],[Tags_]]))</f>
        <v>43%</v>
      </c>
      <c r="L179" s="3" t="str">
        <f>RIGHT(Table1[[#This Row],[List_]],LEN(Table1[[#This Row],[List_]])-FIND("=",Table1[[#This Row],[List_]]))</f>
        <v>15%</v>
      </c>
      <c r="M179" s="3" t="str">
        <f>RIGHT(Table1[[#This Row],[Signal_]],LEN(Table1[[#This Row],[Signal_]])-FIND("=",Table1[[#This Row],[Signal_]]))</f>
        <v>50%</v>
      </c>
    </row>
    <row r="180" spans="1:13" x14ac:dyDescent="0.2">
      <c r="A180" t="s">
        <v>343</v>
      </c>
      <c r="B180">
        <v>31</v>
      </c>
      <c r="C180">
        <v>0.6412506</v>
      </c>
      <c r="D180">
        <v>1.8345126</v>
      </c>
      <c r="E180">
        <v>1.6484939000000001E-2</v>
      </c>
      <c r="F180">
        <v>1155</v>
      </c>
      <c r="G180" t="s">
        <v>344</v>
      </c>
      <c r="H180" t="str" cm="1">
        <f t="array" ref="H180">INDEX(_xlfn.TEXTSPLIT(Table1[[#This Row],[LEADING EDGE]],", ","\n",TRUE),1)</f>
        <v>tags=29%</v>
      </c>
      <c r="I180" t="str" cm="1">
        <f t="array" ref="I180">INDEX(_xlfn.TEXTSPLIT(Table1[[#This Row],[LEADING EDGE]],", ","\n",TRUE),2)</f>
        <v>list=7%</v>
      </c>
      <c r="J180" t="str" cm="1">
        <f t="array" ref="J180">INDEX(_xlfn.TEXTSPLIT(Table1[[#This Row],[LEADING EDGE]],", ","\n",TRUE),3)</f>
        <v>signal=31%</v>
      </c>
      <c r="K180" s="3" t="str">
        <f>RIGHT(Table1[[#This Row],[Tags_]],LEN(Table1[[#This Row],[Tags_]])-FIND("=",Table1[[#This Row],[Tags_]]))</f>
        <v>29%</v>
      </c>
      <c r="L180" s="3" t="str">
        <f>RIGHT(Table1[[#This Row],[List_]],LEN(Table1[[#This Row],[List_]])-FIND("=",Table1[[#This Row],[List_]]))</f>
        <v>7%</v>
      </c>
      <c r="M180" s="3" t="str">
        <f>RIGHT(Table1[[#This Row],[Signal_]],LEN(Table1[[#This Row],[Signal_]])-FIND("=",Table1[[#This Row],[Signal_]]))</f>
        <v>31%</v>
      </c>
    </row>
    <row r="181" spans="1:13" x14ac:dyDescent="0.2">
      <c r="A181" t="s">
        <v>345</v>
      </c>
      <c r="B181">
        <v>251</v>
      </c>
      <c r="C181">
        <v>0.47012657000000002</v>
      </c>
      <c r="D181">
        <v>1.8340919</v>
      </c>
      <c r="E181">
        <v>1.6523072E-2</v>
      </c>
      <c r="F181">
        <v>2784</v>
      </c>
      <c r="G181" t="s">
        <v>346</v>
      </c>
      <c r="H181" t="str" cm="1">
        <f t="array" ref="H181">INDEX(_xlfn.TEXTSPLIT(Table1[[#This Row],[LEADING EDGE]],", ","\n",TRUE),1)</f>
        <v>tags=38%</v>
      </c>
      <c r="I181" t="str" cm="1">
        <f t="array" ref="I181">INDEX(_xlfn.TEXTSPLIT(Table1[[#This Row],[LEADING EDGE]],", ","\n",TRUE),2)</f>
        <v>list=18%</v>
      </c>
      <c r="J181" t="str" cm="1">
        <f t="array" ref="J181">INDEX(_xlfn.TEXTSPLIT(Table1[[#This Row],[LEADING EDGE]],", ","\n",TRUE),3)</f>
        <v>signal=45%</v>
      </c>
      <c r="K181" s="3" t="str">
        <f>RIGHT(Table1[[#This Row],[Tags_]],LEN(Table1[[#This Row],[Tags_]])-FIND("=",Table1[[#This Row],[Tags_]]))</f>
        <v>38%</v>
      </c>
      <c r="L181" s="3" t="str">
        <f>RIGHT(Table1[[#This Row],[List_]],LEN(Table1[[#This Row],[List_]])-FIND("=",Table1[[#This Row],[List_]]))</f>
        <v>18%</v>
      </c>
      <c r="M181" s="3" t="str">
        <f>RIGHT(Table1[[#This Row],[Signal_]],LEN(Table1[[#This Row],[Signal_]])-FIND("=",Table1[[#This Row],[Signal_]]))</f>
        <v>45%</v>
      </c>
    </row>
    <row r="182" spans="1:13" x14ac:dyDescent="0.2">
      <c r="A182" t="s">
        <v>347</v>
      </c>
      <c r="B182">
        <v>44</v>
      </c>
      <c r="C182">
        <v>0.60512120000000003</v>
      </c>
      <c r="D182">
        <v>1.8337277000000001</v>
      </c>
      <c r="E182">
        <v>1.6521729999999998E-2</v>
      </c>
      <c r="F182">
        <v>2165</v>
      </c>
      <c r="G182" t="s">
        <v>348</v>
      </c>
      <c r="H182" t="str" cm="1">
        <f t="array" ref="H182">INDEX(_xlfn.TEXTSPLIT(Table1[[#This Row],[LEADING EDGE]],", ","\n",TRUE),1)</f>
        <v>tags=45%</v>
      </c>
      <c r="I182" t="str" cm="1">
        <f t="array" ref="I182">INDEX(_xlfn.TEXTSPLIT(Table1[[#This Row],[LEADING EDGE]],", ","\n",TRUE),2)</f>
        <v>list=14%</v>
      </c>
      <c r="J182" t="str" cm="1">
        <f t="array" ref="J182">INDEX(_xlfn.TEXTSPLIT(Table1[[#This Row],[LEADING EDGE]],", ","\n",TRUE),3)</f>
        <v>signal=53%</v>
      </c>
      <c r="K182" s="3" t="str">
        <f>RIGHT(Table1[[#This Row],[Tags_]],LEN(Table1[[#This Row],[Tags_]])-FIND("=",Table1[[#This Row],[Tags_]]))</f>
        <v>45%</v>
      </c>
      <c r="L182" s="3" t="str">
        <f>RIGHT(Table1[[#This Row],[List_]],LEN(Table1[[#This Row],[List_]])-FIND("=",Table1[[#This Row],[List_]]))</f>
        <v>14%</v>
      </c>
      <c r="M182" s="3" t="str">
        <f>RIGHT(Table1[[#This Row],[Signal_]],LEN(Table1[[#This Row],[Signal_]])-FIND("=",Table1[[#This Row],[Signal_]]))</f>
        <v>53%</v>
      </c>
    </row>
    <row r="183" spans="1:13" x14ac:dyDescent="0.2">
      <c r="A183" t="s">
        <v>349</v>
      </c>
      <c r="B183">
        <v>71</v>
      </c>
      <c r="C183">
        <v>0.55437404000000001</v>
      </c>
      <c r="D183">
        <v>1.8336091000000001</v>
      </c>
      <c r="E183">
        <v>1.6475371999999999E-2</v>
      </c>
      <c r="F183">
        <v>2068</v>
      </c>
      <c r="G183" t="s">
        <v>350</v>
      </c>
      <c r="H183" t="str" cm="1">
        <f t="array" ref="H183">INDEX(_xlfn.TEXTSPLIT(Table1[[#This Row],[LEADING EDGE]],", ","\n",TRUE),1)</f>
        <v>tags=41%</v>
      </c>
      <c r="I183" t="str" cm="1">
        <f t="array" ref="I183">INDEX(_xlfn.TEXTSPLIT(Table1[[#This Row],[LEADING EDGE]],", ","\n",TRUE),2)</f>
        <v>list=13%</v>
      </c>
      <c r="J183" t="str" cm="1">
        <f t="array" ref="J183">INDEX(_xlfn.TEXTSPLIT(Table1[[#This Row],[LEADING EDGE]],", ","\n",TRUE),3)</f>
        <v>signal=47%</v>
      </c>
      <c r="K183" s="3" t="str">
        <f>RIGHT(Table1[[#This Row],[Tags_]],LEN(Table1[[#This Row],[Tags_]])-FIND("=",Table1[[#This Row],[Tags_]]))</f>
        <v>41%</v>
      </c>
      <c r="L183" s="3" t="str">
        <f>RIGHT(Table1[[#This Row],[List_]],LEN(Table1[[#This Row],[List_]])-FIND("=",Table1[[#This Row],[List_]]))</f>
        <v>13%</v>
      </c>
      <c r="M183" s="3" t="str">
        <f>RIGHT(Table1[[#This Row],[Signal_]],LEN(Table1[[#This Row],[Signal_]])-FIND("=",Table1[[#This Row],[Signal_]]))</f>
        <v>47%</v>
      </c>
    </row>
    <row r="184" spans="1:13" x14ac:dyDescent="0.2">
      <c r="A184" t="s">
        <v>351</v>
      </c>
      <c r="B184">
        <v>42</v>
      </c>
      <c r="C184">
        <v>0.59677975999999999</v>
      </c>
      <c r="D184">
        <v>1.8331137</v>
      </c>
      <c r="E184">
        <v>1.6506407000000001E-2</v>
      </c>
      <c r="F184">
        <v>1412</v>
      </c>
      <c r="G184" t="s">
        <v>119</v>
      </c>
      <c r="H184" t="str" cm="1">
        <f t="array" ref="H184">INDEX(_xlfn.TEXTSPLIT(Table1[[#This Row],[LEADING EDGE]],", ","\n",TRUE),1)</f>
        <v>tags=29%</v>
      </c>
      <c r="I184" t="str" cm="1">
        <f t="array" ref="I184">INDEX(_xlfn.TEXTSPLIT(Table1[[#This Row],[LEADING EDGE]],", ","\n",TRUE),2)</f>
        <v>list=9%</v>
      </c>
      <c r="J184" t="str" cm="1">
        <f t="array" ref="J184">INDEX(_xlfn.TEXTSPLIT(Table1[[#This Row],[LEADING EDGE]],", ","\n",TRUE),3)</f>
        <v>signal=31%</v>
      </c>
      <c r="K184" s="3" t="str">
        <f>RIGHT(Table1[[#This Row],[Tags_]],LEN(Table1[[#This Row],[Tags_]])-FIND("=",Table1[[#This Row],[Tags_]]))</f>
        <v>29%</v>
      </c>
      <c r="L184" s="3" t="str">
        <f>RIGHT(Table1[[#This Row],[List_]],LEN(Table1[[#This Row],[List_]])-FIND("=",Table1[[#This Row],[List_]]))</f>
        <v>9%</v>
      </c>
      <c r="M184" s="3" t="str">
        <f>RIGHT(Table1[[#This Row],[Signal_]],LEN(Table1[[#This Row],[Signal_]])-FIND("=",Table1[[#This Row],[Signal_]]))</f>
        <v>31%</v>
      </c>
    </row>
    <row r="185" spans="1:13" x14ac:dyDescent="0.2">
      <c r="A185" t="s">
        <v>352</v>
      </c>
      <c r="B185">
        <v>22</v>
      </c>
      <c r="C185">
        <v>0.70074550000000002</v>
      </c>
      <c r="D185">
        <v>1.8320422999999999</v>
      </c>
      <c r="E185">
        <v>1.6726818000000001E-2</v>
      </c>
      <c r="F185">
        <v>3122</v>
      </c>
      <c r="G185" t="s">
        <v>353</v>
      </c>
      <c r="H185" t="str" cm="1">
        <f t="array" ref="H185">INDEX(_xlfn.TEXTSPLIT(Table1[[#This Row],[LEADING EDGE]],", ","\n",TRUE),1)</f>
        <v>tags=59%</v>
      </c>
      <c r="I185" t="str" cm="1">
        <f t="array" ref="I185">INDEX(_xlfn.TEXTSPLIT(Table1[[#This Row],[LEADING EDGE]],", ","\n",TRUE),2)</f>
        <v>list=20%</v>
      </c>
      <c r="J185" t="str" cm="1">
        <f t="array" ref="J185">INDEX(_xlfn.TEXTSPLIT(Table1[[#This Row],[LEADING EDGE]],", ","\n",TRUE),3)</f>
        <v>signal=74%</v>
      </c>
      <c r="K185" s="3" t="str">
        <f>RIGHT(Table1[[#This Row],[Tags_]],LEN(Table1[[#This Row],[Tags_]])-FIND("=",Table1[[#This Row],[Tags_]]))</f>
        <v>59%</v>
      </c>
      <c r="L185" s="3" t="str">
        <f>RIGHT(Table1[[#This Row],[List_]],LEN(Table1[[#This Row],[List_]])-FIND("=",Table1[[#This Row],[List_]]))</f>
        <v>20%</v>
      </c>
      <c r="M185" s="3" t="str">
        <f>RIGHT(Table1[[#This Row],[Signal_]],LEN(Table1[[#This Row],[Signal_]])-FIND("=",Table1[[#This Row],[Signal_]]))</f>
        <v>74%</v>
      </c>
    </row>
    <row r="186" spans="1:13" x14ac:dyDescent="0.2">
      <c r="A186" t="s">
        <v>354</v>
      </c>
      <c r="B186">
        <v>27</v>
      </c>
      <c r="C186">
        <v>0.67640820000000001</v>
      </c>
      <c r="D186">
        <v>1.8313975</v>
      </c>
      <c r="E186">
        <v>1.6806858000000001E-2</v>
      </c>
      <c r="F186">
        <v>2619</v>
      </c>
      <c r="G186" t="s">
        <v>355</v>
      </c>
      <c r="H186" t="str" cm="1">
        <f t="array" ref="H186">INDEX(_xlfn.TEXTSPLIT(Table1[[#This Row],[LEADING EDGE]],", ","\n",TRUE),1)</f>
        <v>tags=56%</v>
      </c>
      <c r="I186" t="str" cm="1">
        <f t="array" ref="I186">INDEX(_xlfn.TEXTSPLIT(Table1[[#This Row],[LEADING EDGE]],", ","\n",TRUE),2)</f>
        <v>list=17%</v>
      </c>
      <c r="J186" t="str" cm="1">
        <f t="array" ref="J186">INDEX(_xlfn.TEXTSPLIT(Table1[[#This Row],[LEADING EDGE]],", ","\n",TRUE),3)</f>
        <v>signal=67%</v>
      </c>
      <c r="K186" s="3" t="str">
        <f>RIGHT(Table1[[#This Row],[Tags_]],LEN(Table1[[#This Row],[Tags_]])-FIND("=",Table1[[#This Row],[Tags_]]))</f>
        <v>56%</v>
      </c>
      <c r="L186" s="3" t="str">
        <f>RIGHT(Table1[[#This Row],[List_]],LEN(Table1[[#This Row],[List_]])-FIND("=",Table1[[#This Row],[List_]]))</f>
        <v>17%</v>
      </c>
      <c r="M186" s="3" t="str">
        <f>RIGHT(Table1[[#This Row],[Signal_]],LEN(Table1[[#This Row],[Signal_]])-FIND("=",Table1[[#This Row],[Signal_]]))</f>
        <v>67%</v>
      </c>
    </row>
    <row r="187" spans="1:13" x14ac:dyDescent="0.2">
      <c r="A187" t="s">
        <v>356</v>
      </c>
      <c r="B187">
        <v>114</v>
      </c>
      <c r="C187">
        <v>0.51354699999999998</v>
      </c>
      <c r="D187">
        <v>1.8311678</v>
      </c>
      <c r="E187">
        <v>1.6791515E-2</v>
      </c>
      <c r="F187">
        <v>2127</v>
      </c>
      <c r="G187" t="s">
        <v>357</v>
      </c>
      <c r="H187" t="str" cm="1">
        <f t="array" ref="H187">INDEX(_xlfn.TEXTSPLIT(Table1[[#This Row],[LEADING EDGE]],", ","\n",TRUE),1)</f>
        <v>tags=37%</v>
      </c>
      <c r="I187" t="str" cm="1">
        <f t="array" ref="I187">INDEX(_xlfn.TEXTSPLIT(Table1[[#This Row],[LEADING EDGE]],", ","\n",TRUE),2)</f>
        <v>list=14%</v>
      </c>
      <c r="J187" t="str" cm="1">
        <f t="array" ref="J187">INDEX(_xlfn.TEXTSPLIT(Table1[[#This Row],[LEADING EDGE]],", ","\n",TRUE),3)</f>
        <v>signal=42%</v>
      </c>
      <c r="K187" s="3" t="str">
        <f>RIGHT(Table1[[#This Row],[Tags_]],LEN(Table1[[#This Row],[Tags_]])-FIND("=",Table1[[#This Row],[Tags_]]))</f>
        <v>37%</v>
      </c>
      <c r="L187" s="3" t="str">
        <f>RIGHT(Table1[[#This Row],[List_]],LEN(Table1[[#This Row],[List_]])-FIND("=",Table1[[#This Row],[List_]]))</f>
        <v>14%</v>
      </c>
      <c r="M187" s="3" t="str">
        <f>RIGHT(Table1[[#This Row],[Signal_]],LEN(Table1[[#This Row],[Signal_]])-FIND("=",Table1[[#This Row],[Signal_]]))</f>
        <v>42%</v>
      </c>
    </row>
    <row r="188" spans="1:13" x14ac:dyDescent="0.2">
      <c r="A188" t="s">
        <v>358</v>
      </c>
      <c r="B188">
        <v>248</v>
      </c>
      <c r="C188">
        <v>0.46494419999999997</v>
      </c>
      <c r="D188">
        <v>1.8311386999999999</v>
      </c>
      <c r="E188">
        <v>1.6707455999999999E-2</v>
      </c>
      <c r="F188">
        <v>1332</v>
      </c>
      <c r="G188" t="s">
        <v>359</v>
      </c>
      <c r="H188" t="str" cm="1">
        <f t="array" ref="H188">INDEX(_xlfn.TEXTSPLIT(Table1[[#This Row],[LEADING EDGE]],", ","\n",TRUE),1)</f>
        <v>tags=26%</v>
      </c>
      <c r="I188" t="str" cm="1">
        <f t="array" ref="I188">INDEX(_xlfn.TEXTSPLIT(Table1[[#This Row],[LEADING EDGE]],", ","\n",TRUE),2)</f>
        <v>list=9%</v>
      </c>
      <c r="J188" t="str" cm="1">
        <f t="array" ref="J188">INDEX(_xlfn.TEXTSPLIT(Table1[[#This Row],[LEADING EDGE]],", ","\n",TRUE),3)</f>
        <v>signal=28%</v>
      </c>
      <c r="K188" s="3" t="str">
        <f>RIGHT(Table1[[#This Row],[Tags_]],LEN(Table1[[#This Row],[Tags_]])-FIND("=",Table1[[#This Row],[Tags_]]))</f>
        <v>26%</v>
      </c>
      <c r="L188" s="3" t="str">
        <f>RIGHT(Table1[[#This Row],[List_]],LEN(Table1[[#This Row],[List_]])-FIND("=",Table1[[#This Row],[List_]]))</f>
        <v>9%</v>
      </c>
      <c r="M188" s="3" t="str">
        <f>RIGHT(Table1[[#This Row],[Signal_]],LEN(Table1[[#This Row],[Signal_]])-FIND("=",Table1[[#This Row],[Signal_]]))</f>
        <v>28%</v>
      </c>
    </row>
    <row r="189" spans="1:13" x14ac:dyDescent="0.2">
      <c r="A189" t="s">
        <v>360</v>
      </c>
      <c r="B189">
        <v>36</v>
      </c>
      <c r="C189">
        <v>0.62408200000000003</v>
      </c>
      <c r="D189">
        <v>1.8291175</v>
      </c>
      <c r="E189">
        <v>1.7060111999999999E-2</v>
      </c>
      <c r="F189">
        <v>1449</v>
      </c>
      <c r="G189" t="s">
        <v>361</v>
      </c>
      <c r="H189" t="str" cm="1">
        <f t="array" ref="H189">INDEX(_xlfn.TEXTSPLIT(Table1[[#This Row],[LEADING EDGE]],", ","\n",TRUE),1)</f>
        <v>tags=31%</v>
      </c>
      <c r="I189" t="str" cm="1">
        <f t="array" ref="I189">INDEX(_xlfn.TEXTSPLIT(Table1[[#This Row],[LEADING EDGE]],", ","\n",TRUE),2)</f>
        <v>list=9%</v>
      </c>
      <c r="J189" t="str" cm="1">
        <f t="array" ref="J189">INDEX(_xlfn.TEXTSPLIT(Table1[[#This Row],[LEADING EDGE]],", ","\n",TRUE),3)</f>
        <v>signal=34%</v>
      </c>
      <c r="K189" s="3" t="str">
        <f>RIGHT(Table1[[#This Row],[Tags_]],LEN(Table1[[#This Row],[Tags_]])-FIND("=",Table1[[#This Row],[Tags_]]))</f>
        <v>31%</v>
      </c>
      <c r="L189" s="3" t="str">
        <f>RIGHT(Table1[[#This Row],[List_]],LEN(Table1[[#This Row],[List_]])-FIND("=",Table1[[#This Row],[List_]]))</f>
        <v>9%</v>
      </c>
      <c r="M189" s="3" t="str">
        <f>RIGHT(Table1[[#This Row],[Signal_]],LEN(Table1[[#This Row],[Signal_]])-FIND("=",Table1[[#This Row],[Signal_]]))</f>
        <v>34%</v>
      </c>
    </row>
    <row r="190" spans="1:13" x14ac:dyDescent="0.2">
      <c r="A190" t="s">
        <v>362</v>
      </c>
      <c r="B190">
        <v>29</v>
      </c>
      <c r="C190">
        <v>0.64605279999999998</v>
      </c>
      <c r="D190">
        <v>1.8288106</v>
      </c>
      <c r="E190">
        <v>1.7056307E-2</v>
      </c>
      <c r="F190">
        <v>1236</v>
      </c>
      <c r="G190" t="s">
        <v>192</v>
      </c>
      <c r="H190" t="str" cm="1">
        <f t="array" ref="H190">INDEX(_xlfn.TEXTSPLIT(Table1[[#This Row],[LEADING EDGE]],", ","\n",TRUE),1)</f>
        <v>tags=24%</v>
      </c>
      <c r="I190" t="str" cm="1">
        <f t="array" ref="I190">INDEX(_xlfn.TEXTSPLIT(Table1[[#This Row],[LEADING EDGE]],", ","\n",TRUE),2)</f>
        <v>list=8%</v>
      </c>
      <c r="J190" t="str" cm="1">
        <f t="array" ref="J190">INDEX(_xlfn.TEXTSPLIT(Table1[[#This Row],[LEADING EDGE]],", ","\n",TRUE),3)</f>
        <v>signal=26%</v>
      </c>
      <c r="K190" s="3" t="str">
        <f>RIGHT(Table1[[#This Row],[Tags_]],LEN(Table1[[#This Row],[Tags_]])-FIND("=",Table1[[#This Row],[Tags_]]))</f>
        <v>24%</v>
      </c>
      <c r="L190" s="3" t="str">
        <f>RIGHT(Table1[[#This Row],[List_]],LEN(Table1[[#This Row],[List_]])-FIND("=",Table1[[#This Row],[List_]]))</f>
        <v>8%</v>
      </c>
      <c r="M190" s="3" t="str">
        <f>RIGHT(Table1[[#This Row],[Signal_]],LEN(Table1[[#This Row],[Signal_]])-FIND("=",Table1[[#This Row],[Signal_]]))</f>
        <v>26%</v>
      </c>
    </row>
    <row r="191" spans="1:13" x14ac:dyDescent="0.2">
      <c r="A191" t="s">
        <v>363</v>
      </c>
      <c r="B191">
        <v>42</v>
      </c>
      <c r="C191">
        <v>0.60005534000000005</v>
      </c>
      <c r="D191">
        <v>1.8287914000000001</v>
      </c>
      <c r="E191">
        <v>1.6966063999999999E-2</v>
      </c>
      <c r="F191">
        <v>3399</v>
      </c>
      <c r="G191" t="s">
        <v>364</v>
      </c>
      <c r="H191" t="str" cm="1">
        <f t="array" ref="H191">INDEX(_xlfn.TEXTSPLIT(Table1[[#This Row],[LEADING EDGE]],", ","\n",TRUE),1)</f>
        <v>tags=60%</v>
      </c>
      <c r="I191" t="str" cm="1">
        <f t="array" ref="I191">INDEX(_xlfn.TEXTSPLIT(Table1[[#This Row],[LEADING EDGE]],", ","\n",TRUE),2)</f>
        <v>list=22%</v>
      </c>
      <c r="J191" t="str" cm="1">
        <f t="array" ref="J191">INDEX(_xlfn.TEXTSPLIT(Table1[[#This Row],[LEADING EDGE]],", ","\n",TRUE),3)</f>
        <v>signal=76%</v>
      </c>
      <c r="K191" s="3" t="str">
        <f>RIGHT(Table1[[#This Row],[Tags_]],LEN(Table1[[#This Row],[Tags_]])-FIND("=",Table1[[#This Row],[Tags_]]))</f>
        <v>60%</v>
      </c>
      <c r="L191" s="3" t="str">
        <f>RIGHT(Table1[[#This Row],[List_]],LEN(Table1[[#This Row],[List_]])-FIND("=",Table1[[#This Row],[List_]]))</f>
        <v>22%</v>
      </c>
      <c r="M191" s="3" t="str">
        <f>RIGHT(Table1[[#This Row],[Signal_]],LEN(Table1[[#This Row],[Signal_]])-FIND("=",Table1[[#This Row],[Signal_]]))</f>
        <v>76%</v>
      </c>
    </row>
    <row r="192" spans="1:13" x14ac:dyDescent="0.2">
      <c r="A192" t="s">
        <v>365</v>
      </c>
      <c r="B192">
        <v>322</v>
      </c>
      <c r="C192">
        <v>0.45359667999999997</v>
      </c>
      <c r="D192">
        <v>1.8252146</v>
      </c>
      <c r="E192">
        <v>1.7586192E-2</v>
      </c>
      <c r="F192">
        <v>2618</v>
      </c>
      <c r="G192" t="s">
        <v>366</v>
      </c>
      <c r="H192" t="str" cm="1">
        <f t="array" ref="H192">INDEX(_xlfn.TEXTSPLIT(Table1[[#This Row],[LEADING EDGE]],", ","\n",TRUE),1)</f>
        <v>tags=31%</v>
      </c>
      <c r="I192" t="str" cm="1">
        <f t="array" ref="I192">INDEX(_xlfn.TEXTSPLIT(Table1[[#This Row],[LEADING EDGE]],", ","\n",TRUE),2)</f>
        <v>list=17%</v>
      </c>
      <c r="J192" t="str" cm="1">
        <f t="array" ref="J192">INDEX(_xlfn.TEXTSPLIT(Table1[[#This Row],[LEADING EDGE]],", ","\n",TRUE),3)</f>
        <v>signal=37%</v>
      </c>
      <c r="K192" s="3" t="str">
        <f>RIGHT(Table1[[#This Row],[Tags_]],LEN(Table1[[#This Row],[Tags_]])-FIND("=",Table1[[#This Row],[Tags_]]))</f>
        <v>31%</v>
      </c>
      <c r="L192" s="3" t="str">
        <f>RIGHT(Table1[[#This Row],[List_]],LEN(Table1[[#This Row],[List_]])-FIND("=",Table1[[#This Row],[List_]]))</f>
        <v>17%</v>
      </c>
      <c r="M192" s="3" t="str">
        <f>RIGHT(Table1[[#This Row],[Signal_]],LEN(Table1[[#This Row],[Signal_]])-FIND("=",Table1[[#This Row],[Signal_]]))</f>
        <v>37%</v>
      </c>
    </row>
    <row r="193" spans="1:13" x14ac:dyDescent="0.2">
      <c r="A193" t="s">
        <v>367</v>
      </c>
      <c r="B193">
        <v>42</v>
      </c>
      <c r="C193">
        <v>0.58916250000000003</v>
      </c>
      <c r="D193">
        <v>1.8248435000000001</v>
      </c>
      <c r="E193">
        <v>1.7627905999999999E-2</v>
      </c>
      <c r="F193">
        <v>2848</v>
      </c>
      <c r="G193" t="s">
        <v>368</v>
      </c>
      <c r="H193" t="str" cm="1">
        <f t="array" ref="H193">INDEX(_xlfn.TEXTSPLIT(Table1[[#This Row],[LEADING EDGE]],", ","\n",TRUE),1)</f>
        <v>tags=50%</v>
      </c>
      <c r="I193" t="str" cm="1">
        <f t="array" ref="I193">INDEX(_xlfn.TEXTSPLIT(Table1[[#This Row],[LEADING EDGE]],", ","\n",TRUE),2)</f>
        <v>list=18%</v>
      </c>
      <c r="J193" t="str" cm="1">
        <f t="array" ref="J193">INDEX(_xlfn.TEXTSPLIT(Table1[[#This Row],[LEADING EDGE]],", ","\n",TRUE),3)</f>
        <v>signal=61%</v>
      </c>
      <c r="K193" s="3" t="str">
        <f>RIGHT(Table1[[#This Row],[Tags_]],LEN(Table1[[#This Row],[Tags_]])-FIND("=",Table1[[#This Row],[Tags_]]))</f>
        <v>50%</v>
      </c>
      <c r="L193" s="3" t="str">
        <f>RIGHT(Table1[[#This Row],[List_]],LEN(Table1[[#This Row],[List_]])-FIND("=",Table1[[#This Row],[List_]]))</f>
        <v>18%</v>
      </c>
      <c r="M193" s="3" t="str">
        <f>RIGHT(Table1[[#This Row],[Signal_]],LEN(Table1[[#This Row],[Signal_]])-FIND("=",Table1[[#This Row],[Signal_]]))</f>
        <v>61%</v>
      </c>
    </row>
    <row r="194" spans="1:13" x14ac:dyDescent="0.2">
      <c r="A194" t="s">
        <v>369</v>
      </c>
      <c r="B194">
        <v>42</v>
      </c>
      <c r="C194">
        <v>0.59777080000000005</v>
      </c>
      <c r="D194">
        <v>1.8245556000000001</v>
      </c>
      <c r="E194">
        <v>1.7615115000000001E-2</v>
      </c>
      <c r="F194">
        <v>1216</v>
      </c>
      <c r="G194" t="s">
        <v>370</v>
      </c>
      <c r="H194" t="str" cm="1">
        <f t="array" ref="H194">INDEX(_xlfn.TEXTSPLIT(Table1[[#This Row],[LEADING EDGE]],", ","\n",TRUE),1)</f>
        <v>tags=29%</v>
      </c>
      <c r="I194" t="str" cm="1">
        <f t="array" ref="I194">INDEX(_xlfn.TEXTSPLIT(Table1[[#This Row],[LEADING EDGE]],", ","\n",TRUE),2)</f>
        <v>list=8%</v>
      </c>
      <c r="J194" t="str" cm="1">
        <f t="array" ref="J194">INDEX(_xlfn.TEXTSPLIT(Table1[[#This Row],[LEADING EDGE]],", ","\n",TRUE),3)</f>
        <v>signal=31%</v>
      </c>
      <c r="K194" s="3" t="str">
        <f>RIGHT(Table1[[#This Row],[Tags_]],LEN(Table1[[#This Row],[Tags_]])-FIND("=",Table1[[#This Row],[Tags_]]))</f>
        <v>29%</v>
      </c>
      <c r="L194" s="3" t="str">
        <f>RIGHT(Table1[[#This Row],[List_]],LEN(Table1[[#This Row],[List_]])-FIND("=",Table1[[#This Row],[List_]]))</f>
        <v>8%</v>
      </c>
      <c r="M194" s="3" t="str">
        <f>RIGHT(Table1[[#This Row],[Signal_]],LEN(Table1[[#This Row],[Signal_]])-FIND("=",Table1[[#This Row],[Signal_]]))</f>
        <v>31%</v>
      </c>
    </row>
    <row r="195" spans="1:13" x14ac:dyDescent="0.2">
      <c r="A195" t="s">
        <v>371</v>
      </c>
      <c r="B195">
        <v>43</v>
      </c>
      <c r="C195">
        <v>0.59617359999999997</v>
      </c>
      <c r="D195">
        <v>1.8243834999999999</v>
      </c>
      <c r="E195">
        <v>1.7578052E-2</v>
      </c>
      <c r="F195">
        <v>2524</v>
      </c>
      <c r="G195" t="s">
        <v>372</v>
      </c>
      <c r="H195" t="str" cm="1">
        <f t="array" ref="H195">INDEX(_xlfn.TEXTSPLIT(Table1[[#This Row],[LEADING EDGE]],", ","\n",TRUE),1)</f>
        <v>tags=40%</v>
      </c>
      <c r="I195" t="str" cm="1">
        <f t="array" ref="I195">INDEX(_xlfn.TEXTSPLIT(Table1[[#This Row],[LEADING EDGE]],", ","\n",TRUE),2)</f>
        <v>list=16%</v>
      </c>
      <c r="J195" t="str" cm="1">
        <f t="array" ref="J195">INDEX(_xlfn.TEXTSPLIT(Table1[[#This Row],[LEADING EDGE]],", ","\n",TRUE),3)</f>
        <v>signal=47%</v>
      </c>
      <c r="K195" s="3" t="str">
        <f>RIGHT(Table1[[#This Row],[Tags_]],LEN(Table1[[#This Row],[Tags_]])-FIND("=",Table1[[#This Row],[Tags_]]))</f>
        <v>40%</v>
      </c>
      <c r="L195" s="3" t="str">
        <f>RIGHT(Table1[[#This Row],[List_]],LEN(Table1[[#This Row],[List_]])-FIND("=",Table1[[#This Row],[List_]]))</f>
        <v>16%</v>
      </c>
      <c r="M195" s="3" t="str">
        <f>RIGHT(Table1[[#This Row],[Signal_]],LEN(Table1[[#This Row],[Signal_]])-FIND("=",Table1[[#This Row],[Signal_]]))</f>
        <v>47%</v>
      </c>
    </row>
    <row r="196" spans="1:13" x14ac:dyDescent="0.2">
      <c r="A196" t="s">
        <v>373</v>
      </c>
      <c r="B196">
        <v>114</v>
      </c>
      <c r="C196">
        <v>0.50619566000000005</v>
      </c>
      <c r="D196">
        <v>1.8227180999999999</v>
      </c>
      <c r="E196">
        <v>1.7888234999999999E-2</v>
      </c>
      <c r="F196">
        <v>3229</v>
      </c>
      <c r="G196" t="s">
        <v>374</v>
      </c>
      <c r="H196" t="str" cm="1">
        <f t="array" ref="H196">INDEX(_xlfn.TEXTSPLIT(Table1[[#This Row],[LEADING EDGE]],", ","\n",TRUE),1)</f>
        <v>tags=43%</v>
      </c>
      <c r="I196" t="str" cm="1">
        <f t="array" ref="I196">INDEX(_xlfn.TEXTSPLIT(Table1[[#This Row],[LEADING EDGE]],", ","\n",TRUE),2)</f>
        <v>list=21%</v>
      </c>
      <c r="J196" t="str" cm="1">
        <f t="array" ref="J196">INDEX(_xlfn.TEXTSPLIT(Table1[[#This Row],[LEADING EDGE]],", ","\n",TRUE),3)</f>
        <v>signal=54%</v>
      </c>
      <c r="K196" s="3" t="str">
        <f>RIGHT(Table1[[#This Row],[Tags_]],LEN(Table1[[#This Row],[Tags_]])-FIND("=",Table1[[#This Row],[Tags_]]))</f>
        <v>43%</v>
      </c>
      <c r="L196" s="3" t="str">
        <f>RIGHT(Table1[[#This Row],[List_]],LEN(Table1[[#This Row],[List_]])-FIND("=",Table1[[#This Row],[List_]]))</f>
        <v>21%</v>
      </c>
      <c r="M196" s="3" t="str">
        <f>RIGHT(Table1[[#This Row],[Signal_]],LEN(Table1[[#This Row],[Signal_]])-FIND("=",Table1[[#This Row],[Signal_]]))</f>
        <v>54%</v>
      </c>
    </row>
    <row r="197" spans="1:13" x14ac:dyDescent="0.2">
      <c r="A197" t="s">
        <v>375</v>
      </c>
      <c r="B197">
        <v>141</v>
      </c>
      <c r="C197">
        <v>0.49070900000000001</v>
      </c>
      <c r="D197">
        <v>1.8225294000000001</v>
      </c>
      <c r="E197">
        <v>1.7844079999999998E-2</v>
      </c>
      <c r="F197">
        <v>1619</v>
      </c>
      <c r="G197" t="s">
        <v>156</v>
      </c>
      <c r="H197" t="str" cm="1">
        <f t="array" ref="H197">INDEX(_xlfn.TEXTSPLIT(Table1[[#This Row],[LEADING EDGE]],", ","\n",TRUE),1)</f>
        <v>tags=27%</v>
      </c>
      <c r="I197" t="str" cm="1">
        <f t="array" ref="I197">INDEX(_xlfn.TEXTSPLIT(Table1[[#This Row],[LEADING EDGE]],", ","\n",TRUE),2)</f>
        <v>list=10%</v>
      </c>
      <c r="J197" t="str" cm="1">
        <f t="array" ref="J197">INDEX(_xlfn.TEXTSPLIT(Table1[[#This Row],[LEADING EDGE]],", ","\n",TRUE),3)</f>
        <v>signal=30%</v>
      </c>
      <c r="K197" s="3" t="str">
        <f>RIGHT(Table1[[#This Row],[Tags_]],LEN(Table1[[#This Row],[Tags_]])-FIND("=",Table1[[#This Row],[Tags_]]))</f>
        <v>27%</v>
      </c>
      <c r="L197" s="3" t="str">
        <f>RIGHT(Table1[[#This Row],[List_]],LEN(Table1[[#This Row],[List_]])-FIND("=",Table1[[#This Row],[List_]]))</f>
        <v>10%</v>
      </c>
      <c r="M197" s="3" t="str">
        <f>RIGHT(Table1[[#This Row],[Signal_]],LEN(Table1[[#This Row],[Signal_]])-FIND("=",Table1[[#This Row],[Signal_]]))</f>
        <v>30%</v>
      </c>
    </row>
    <row r="198" spans="1:13" x14ac:dyDescent="0.2">
      <c r="A198" t="s">
        <v>376</v>
      </c>
      <c r="B198">
        <v>25</v>
      </c>
      <c r="C198">
        <v>0.68214059999999999</v>
      </c>
      <c r="D198">
        <v>1.8215444000000001</v>
      </c>
      <c r="E198">
        <v>1.8013872E-2</v>
      </c>
      <c r="F198">
        <v>1305</v>
      </c>
      <c r="G198" t="s">
        <v>131</v>
      </c>
      <c r="H198" t="str" cm="1">
        <f t="array" ref="H198">INDEX(_xlfn.TEXTSPLIT(Table1[[#This Row],[LEADING EDGE]],", ","\n",TRUE),1)</f>
        <v>tags=36%</v>
      </c>
      <c r="I198" t="str" cm="1">
        <f t="array" ref="I198">INDEX(_xlfn.TEXTSPLIT(Table1[[#This Row],[LEADING EDGE]],", ","\n",TRUE),2)</f>
        <v>list=8%</v>
      </c>
      <c r="J198" t="str" cm="1">
        <f t="array" ref="J198">INDEX(_xlfn.TEXTSPLIT(Table1[[#This Row],[LEADING EDGE]],", ","\n",TRUE),3)</f>
        <v>signal=39%</v>
      </c>
      <c r="K198" s="3" t="str">
        <f>RIGHT(Table1[[#This Row],[Tags_]],LEN(Table1[[#This Row],[Tags_]])-FIND("=",Table1[[#This Row],[Tags_]]))</f>
        <v>36%</v>
      </c>
      <c r="L198" s="3" t="str">
        <f>RIGHT(Table1[[#This Row],[List_]],LEN(Table1[[#This Row],[List_]])-FIND("=",Table1[[#This Row],[List_]]))</f>
        <v>8%</v>
      </c>
      <c r="M198" s="3" t="str">
        <f>RIGHT(Table1[[#This Row],[Signal_]],LEN(Table1[[#This Row],[Signal_]])-FIND("=",Table1[[#This Row],[Signal_]]))</f>
        <v>39%</v>
      </c>
    </row>
    <row r="199" spans="1:13" x14ac:dyDescent="0.2">
      <c r="A199" t="s">
        <v>377</v>
      </c>
      <c r="B199">
        <v>20</v>
      </c>
      <c r="C199">
        <v>0.70278054000000001</v>
      </c>
      <c r="D199">
        <v>1.8207947</v>
      </c>
      <c r="E199">
        <v>1.8092824E-2</v>
      </c>
      <c r="F199">
        <v>3949</v>
      </c>
      <c r="G199" t="s">
        <v>378</v>
      </c>
      <c r="H199" t="str" cm="1">
        <f t="array" ref="H199">INDEX(_xlfn.TEXTSPLIT(Table1[[#This Row],[LEADING EDGE]],", ","\n",TRUE),1)</f>
        <v>tags=75%</v>
      </c>
      <c r="I199" t="str" cm="1">
        <f t="array" ref="I199">INDEX(_xlfn.TEXTSPLIT(Table1[[#This Row],[LEADING EDGE]],", ","\n",TRUE),2)</f>
        <v>list=25%</v>
      </c>
      <c r="J199" t="str" cm="1">
        <f t="array" ref="J199">INDEX(_xlfn.TEXTSPLIT(Table1[[#This Row],[LEADING EDGE]],", ","\n",TRUE),3)</f>
        <v>signal=100%</v>
      </c>
      <c r="K199" s="3" t="str">
        <f>RIGHT(Table1[[#This Row],[Tags_]],LEN(Table1[[#This Row],[Tags_]])-FIND("=",Table1[[#This Row],[Tags_]]))</f>
        <v>75%</v>
      </c>
      <c r="L199" s="3" t="str">
        <f>RIGHT(Table1[[#This Row],[List_]],LEN(Table1[[#This Row],[List_]])-FIND("=",Table1[[#This Row],[List_]]))</f>
        <v>25%</v>
      </c>
      <c r="M199" s="3" t="str">
        <f>RIGHT(Table1[[#This Row],[Signal_]],LEN(Table1[[#This Row],[Signal_]])-FIND("=",Table1[[#This Row],[Signal_]]))</f>
        <v>100%</v>
      </c>
    </row>
    <row r="200" spans="1:13" x14ac:dyDescent="0.2">
      <c r="A200" t="s">
        <v>379</v>
      </c>
      <c r="B200">
        <v>87</v>
      </c>
      <c r="C200">
        <v>0.53092629999999996</v>
      </c>
      <c r="D200">
        <v>1.8193933</v>
      </c>
      <c r="E200">
        <v>1.8300315000000001E-2</v>
      </c>
      <c r="F200">
        <v>1876</v>
      </c>
      <c r="G200" t="s">
        <v>380</v>
      </c>
      <c r="H200" t="str" cm="1">
        <f t="array" ref="H200">INDEX(_xlfn.TEXTSPLIT(Table1[[#This Row],[LEADING EDGE]],", ","\n",TRUE),1)</f>
        <v>tags=34%</v>
      </c>
      <c r="I200" t="str" cm="1">
        <f t="array" ref="I200">INDEX(_xlfn.TEXTSPLIT(Table1[[#This Row],[LEADING EDGE]],", ","\n",TRUE),2)</f>
        <v>list=12%</v>
      </c>
      <c r="J200" t="str" cm="1">
        <f t="array" ref="J200">INDEX(_xlfn.TEXTSPLIT(Table1[[#This Row],[LEADING EDGE]],", ","\n",TRUE),3)</f>
        <v>signal=39%</v>
      </c>
      <c r="K200" s="3" t="str">
        <f>RIGHT(Table1[[#This Row],[Tags_]],LEN(Table1[[#This Row],[Tags_]])-FIND("=",Table1[[#This Row],[Tags_]]))</f>
        <v>34%</v>
      </c>
      <c r="L200" s="3" t="str">
        <f>RIGHT(Table1[[#This Row],[List_]],LEN(Table1[[#This Row],[List_]])-FIND("=",Table1[[#This Row],[List_]]))</f>
        <v>12%</v>
      </c>
      <c r="M200" s="3" t="str">
        <f>RIGHT(Table1[[#This Row],[Signal_]],LEN(Table1[[#This Row],[Signal_]])-FIND("=",Table1[[#This Row],[Signal_]]))</f>
        <v>39%</v>
      </c>
    </row>
    <row r="201" spans="1:13" x14ac:dyDescent="0.2">
      <c r="A201" t="s">
        <v>381</v>
      </c>
      <c r="B201">
        <v>47</v>
      </c>
      <c r="C201">
        <v>0.58944620000000003</v>
      </c>
      <c r="D201">
        <v>1.8190702999999999</v>
      </c>
      <c r="E201">
        <v>1.8255108999999999E-2</v>
      </c>
      <c r="F201">
        <v>2049</v>
      </c>
      <c r="G201" t="s">
        <v>382</v>
      </c>
      <c r="H201" t="str" cm="1">
        <f t="array" ref="H201">INDEX(_xlfn.TEXTSPLIT(Table1[[#This Row],[LEADING EDGE]],", ","\n",TRUE),1)</f>
        <v>tags=38%</v>
      </c>
      <c r="I201" t="str" cm="1">
        <f t="array" ref="I201">INDEX(_xlfn.TEXTSPLIT(Table1[[#This Row],[LEADING EDGE]],", ","\n",TRUE),2)</f>
        <v>list=13%</v>
      </c>
      <c r="J201" t="str" cm="1">
        <f t="array" ref="J201">INDEX(_xlfn.TEXTSPLIT(Table1[[#This Row],[LEADING EDGE]],", ","\n",TRUE),3)</f>
        <v>signal=44%</v>
      </c>
      <c r="K201" s="3" t="str">
        <f>RIGHT(Table1[[#This Row],[Tags_]],LEN(Table1[[#This Row],[Tags_]])-FIND("=",Table1[[#This Row],[Tags_]]))</f>
        <v>38%</v>
      </c>
      <c r="L201" s="3" t="str">
        <f>RIGHT(Table1[[#This Row],[List_]],LEN(Table1[[#This Row],[List_]])-FIND("=",Table1[[#This Row],[List_]]))</f>
        <v>13%</v>
      </c>
      <c r="M201" s="3" t="str">
        <f>RIGHT(Table1[[#This Row],[Signal_]],LEN(Table1[[#This Row],[Signal_]])-FIND("=",Table1[[#This Row],[Signal_]]))</f>
        <v>44%</v>
      </c>
    </row>
    <row r="202" spans="1:13" x14ac:dyDescent="0.2">
      <c r="A202" t="s">
        <v>383</v>
      </c>
      <c r="B202">
        <v>16</v>
      </c>
      <c r="C202">
        <v>0.72410090000000005</v>
      </c>
      <c r="D202">
        <v>1.8188576000000001</v>
      </c>
      <c r="E202">
        <v>1.8221953999999999E-2</v>
      </c>
      <c r="F202">
        <v>1126</v>
      </c>
      <c r="G202" t="s">
        <v>135</v>
      </c>
      <c r="H202" t="str" cm="1">
        <f t="array" ref="H202">INDEX(_xlfn.TEXTSPLIT(Table1[[#This Row],[LEADING EDGE]],", ","\n",TRUE),1)</f>
        <v>tags=31%</v>
      </c>
      <c r="I202" t="str" cm="1">
        <f t="array" ref="I202">INDEX(_xlfn.TEXTSPLIT(Table1[[#This Row],[LEADING EDGE]],", ","\n",TRUE),2)</f>
        <v>list=7%</v>
      </c>
      <c r="J202" t="str" cm="1">
        <f t="array" ref="J202">INDEX(_xlfn.TEXTSPLIT(Table1[[#This Row],[LEADING EDGE]],", ","\n",TRUE),3)</f>
        <v>signal=34%</v>
      </c>
      <c r="K202" s="3" t="str">
        <f>RIGHT(Table1[[#This Row],[Tags_]],LEN(Table1[[#This Row],[Tags_]])-FIND("=",Table1[[#This Row],[Tags_]]))</f>
        <v>31%</v>
      </c>
      <c r="L202" s="3" t="str">
        <f>RIGHT(Table1[[#This Row],[List_]],LEN(Table1[[#This Row],[List_]])-FIND("=",Table1[[#This Row],[List_]]))</f>
        <v>7%</v>
      </c>
      <c r="M202" s="3" t="str">
        <f>RIGHT(Table1[[#This Row],[Signal_]],LEN(Table1[[#This Row],[Signal_]])-FIND("=",Table1[[#This Row],[Signal_]]))</f>
        <v>34%</v>
      </c>
    </row>
    <row r="203" spans="1:13" x14ac:dyDescent="0.2">
      <c r="A203" t="s">
        <v>384</v>
      </c>
      <c r="B203">
        <v>31</v>
      </c>
      <c r="C203">
        <v>0.63427710000000004</v>
      </c>
      <c r="D203">
        <v>1.8179137999999999</v>
      </c>
      <c r="E203">
        <v>1.8426585999999998E-2</v>
      </c>
      <c r="F203">
        <v>1792</v>
      </c>
      <c r="G203" t="s">
        <v>385</v>
      </c>
      <c r="H203" t="str" cm="1">
        <f t="array" ref="H203">INDEX(_xlfn.TEXTSPLIT(Table1[[#This Row],[LEADING EDGE]],", ","\n",TRUE),1)</f>
        <v>tags=32%</v>
      </c>
      <c r="I203" t="str" cm="1">
        <f t="array" ref="I203">INDEX(_xlfn.TEXTSPLIT(Table1[[#This Row],[LEADING EDGE]],", ","\n",TRUE),2)</f>
        <v>list=11%</v>
      </c>
      <c r="J203" t="str" cm="1">
        <f t="array" ref="J203">INDEX(_xlfn.TEXTSPLIT(Table1[[#This Row],[LEADING EDGE]],", ","\n",TRUE),3)</f>
        <v>signal=36%</v>
      </c>
      <c r="K203" s="3" t="str">
        <f>RIGHT(Table1[[#This Row],[Tags_]],LEN(Table1[[#This Row],[Tags_]])-FIND("=",Table1[[#This Row],[Tags_]]))</f>
        <v>32%</v>
      </c>
      <c r="L203" s="3" t="str">
        <f>RIGHT(Table1[[#This Row],[List_]],LEN(Table1[[#This Row],[List_]])-FIND("=",Table1[[#This Row],[List_]]))</f>
        <v>11%</v>
      </c>
      <c r="M203" s="3" t="str">
        <f>RIGHT(Table1[[#This Row],[Signal_]],LEN(Table1[[#This Row],[Signal_]])-FIND("=",Table1[[#This Row],[Signal_]]))</f>
        <v>36%</v>
      </c>
    </row>
    <row r="204" spans="1:13" x14ac:dyDescent="0.2">
      <c r="A204" t="s">
        <v>386</v>
      </c>
      <c r="B204">
        <v>62</v>
      </c>
      <c r="C204">
        <v>0.55207384000000004</v>
      </c>
      <c r="D204">
        <v>1.8173821999999999</v>
      </c>
      <c r="E204">
        <v>1.8438660999999999E-2</v>
      </c>
      <c r="F204">
        <v>1971</v>
      </c>
      <c r="G204" t="s">
        <v>387</v>
      </c>
      <c r="H204" t="str" cm="1">
        <f t="array" ref="H204">INDEX(_xlfn.TEXTSPLIT(Table1[[#This Row],[LEADING EDGE]],", ","\n",TRUE),1)</f>
        <v>tags=34%</v>
      </c>
      <c r="I204" t="str" cm="1">
        <f t="array" ref="I204">INDEX(_xlfn.TEXTSPLIT(Table1[[#This Row],[LEADING EDGE]],", ","\n",TRUE),2)</f>
        <v>list=13%</v>
      </c>
      <c r="J204" t="str" cm="1">
        <f t="array" ref="J204">INDEX(_xlfn.TEXTSPLIT(Table1[[#This Row],[LEADING EDGE]],", ","\n",TRUE),3)</f>
        <v>signal=39%</v>
      </c>
      <c r="K204" s="3" t="str">
        <f>RIGHT(Table1[[#This Row],[Tags_]],LEN(Table1[[#This Row],[Tags_]])-FIND("=",Table1[[#This Row],[Tags_]]))</f>
        <v>34%</v>
      </c>
      <c r="L204" s="3" t="str">
        <f>RIGHT(Table1[[#This Row],[List_]],LEN(Table1[[#This Row],[List_]])-FIND("=",Table1[[#This Row],[List_]]))</f>
        <v>13%</v>
      </c>
      <c r="M204" s="3" t="str">
        <f>RIGHT(Table1[[#This Row],[Signal_]],LEN(Table1[[#This Row],[Signal_]])-FIND("=",Table1[[#This Row],[Signal_]]))</f>
        <v>39%</v>
      </c>
    </row>
    <row r="205" spans="1:13" x14ac:dyDescent="0.2">
      <c r="A205" t="s">
        <v>388</v>
      </c>
      <c r="B205">
        <v>17</v>
      </c>
      <c r="C205">
        <v>0.72863659999999997</v>
      </c>
      <c r="D205">
        <v>1.8162862</v>
      </c>
      <c r="E205">
        <v>1.8593881E-2</v>
      </c>
      <c r="F205">
        <v>2136</v>
      </c>
      <c r="G205" t="s">
        <v>389</v>
      </c>
      <c r="H205" t="str" cm="1">
        <f t="array" ref="H205">INDEX(_xlfn.TEXTSPLIT(Table1[[#This Row],[LEADING EDGE]],", ","\n",TRUE),1)</f>
        <v>tags=53%</v>
      </c>
      <c r="I205" t="str" cm="1">
        <f t="array" ref="I205">INDEX(_xlfn.TEXTSPLIT(Table1[[#This Row],[LEADING EDGE]],", ","\n",TRUE),2)</f>
        <v>list=14%</v>
      </c>
      <c r="J205" t="str" cm="1">
        <f t="array" ref="J205">INDEX(_xlfn.TEXTSPLIT(Table1[[#This Row],[LEADING EDGE]],", ","\n",TRUE),3)</f>
        <v>signal=61%</v>
      </c>
      <c r="K205" s="3" t="str">
        <f>RIGHT(Table1[[#This Row],[Tags_]],LEN(Table1[[#This Row],[Tags_]])-FIND("=",Table1[[#This Row],[Tags_]]))</f>
        <v>53%</v>
      </c>
      <c r="L205" s="3" t="str">
        <f>RIGHT(Table1[[#This Row],[List_]],LEN(Table1[[#This Row],[List_]])-FIND("=",Table1[[#This Row],[List_]]))</f>
        <v>14%</v>
      </c>
      <c r="M205" s="3" t="str">
        <f>RIGHT(Table1[[#This Row],[Signal_]],LEN(Table1[[#This Row],[Signal_]])-FIND("=",Table1[[#This Row],[Signal_]]))</f>
        <v>61%</v>
      </c>
    </row>
    <row r="206" spans="1:13" x14ac:dyDescent="0.2">
      <c r="A206" t="s">
        <v>390</v>
      </c>
      <c r="B206">
        <v>27</v>
      </c>
      <c r="C206">
        <v>0.65489655999999996</v>
      </c>
      <c r="D206">
        <v>1.8148358</v>
      </c>
      <c r="E206">
        <v>1.8918562999999999E-2</v>
      </c>
      <c r="F206">
        <v>2619</v>
      </c>
      <c r="G206" t="s">
        <v>391</v>
      </c>
      <c r="H206" t="str" cm="1">
        <f t="array" ref="H206">INDEX(_xlfn.TEXTSPLIT(Table1[[#This Row],[LEADING EDGE]],", ","\n",TRUE),1)</f>
        <v>tags=48%</v>
      </c>
      <c r="I206" t="str" cm="1">
        <f t="array" ref="I206">INDEX(_xlfn.TEXTSPLIT(Table1[[#This Row],[LEADING EDGE]],", ","\n",TRUE),2)</f>
        <v>list=17%</v>
      </c>
      <c r="J206" t="str" cm="1">
        <f t="array" ref="J206">INDEX(_xlfn.TEXTSPLIT(Table1[[#This Row],[LEADING EDGE]],", ","\n",TRUE),3)</f>
        <v>signal=58%</v>
      </c>
      <c r="K206" s="3" t="str">
        <f>RIGHT(Table1[[#This Row],[Tags_]],LEN(Table1[[#This Row],[Tags_]])-FIND("=",Table1[[#This Row],[Tags_]]))</f>
        <v>48%</v>
      </c>
      <c r="L206" s="3" t="str">
        <f>RIGHT(Table1[[#This Row],[List_]],LEN(Table1[[#This Row],[List_]])-FIND("=",Table1[[#This Row],[List_]]))</f>
        <v>17%</v>
      </c>
      <c r="M206" s="3" t="str">
        <f>RIGHT(Table1[[#This Row],[Signal_]],LEN(Table1[[#This Row],[Signal_]])-FIND("=",Table1[[#This Row],[Signal_]]))</f>
        <v>58%</v>
      </c>
    </row>
    <row r="207" spans="1:13" x14ac:dyDescent="0.2">
      <c r="A207" t="s">
        <v>392</v>
      </c>
      <c r="B207">
        <v>50</v>
      </c>
      <c r="C207">
        <v>0.57462100000000005</v>
      </c>
      <c r="D207">
        <v>1.8137093</v>
      </c>
      <c r="E207">
        <v>1.9092043999999999E-2</v>
      </c>
      <c r="F207">
        <v>2986</v>
      </c>
      <c r="G207" t="s">
        <v>160</v>
      </c>
      <c r="H207" t="str" cm="1">
        <f t="array" ref="H207">INDEX(_xlfn.TEXTSPLIT(Table1[[#This Row],[LEADING EDGE]],", ","\n",TRUE),1)</f>
        <v>tags=52%</v>
      </c>
      <c r="I207" t="str" cm="1">
        <f t="array" ref="I207">INDEX(_xlfn.TEXTSPLIT(Table1[[#This Row],[LEADING EDGE]],", ","\n",TRUE),2)</f>
        <v>list=19%</v>
      </c>
      <c r="J207" t="str" cm="1">
        <f t="array" ref="J207">INDEX(_xlfn.TEXTSPLIT(Table1[[#This Row],[LEADING EDGE]],", ","\n",TRUE),3)</f>
        <v>signal=64%</v>
      </c>
      <c r="K207" s="3" t="str">
        <f>RIGHT(Table1[[#This Row],[Tags_]],LEN(Table1[[#This Row],[Tags_]])-FIND("=",Table1[[#This Row],[Tags_]]))</f>
        <v>52%</v>
      </c>
      <c r="L207" s="3" t="str">
        <f>RIGHT(Table1[[#This Row],[List_]],LEN(Table1[[#This Row],[List_]])-FIND("=",Table1[[#This Row],[List_]]))</f>
        <v>19%</v>
      </c>
      <c r="M207" s="3" t="str">
        <f>RIGHT(Table1[[#This Row],[Signal_]],LEN(Table1[[#This Row],[Signal_]])-FIND("=",Table1[[#This Row],[Signal_]]))</f>
        <v>64%</v>
      </c>
    </row>
    <row r="208" spans="1:13" x14ac:dyDescent="0.2">
      <c r="A208" t="s">
        <v>393</v>
      </c>
      <c r="B208">
        <v>15</v>
      </c>
      <c r="C208">
        <v>0.74827546</v>
      </c>
      <c r="D208">
        <v>1.8130508999999999</v>
      </c>
      <c r="E208">
        <v>1.9168451E-2</v>
      </c>
      <c r="F208">
        <v>1213</v>
      </c>
      <c r="G208" t="s">
        <v>65</v>
      </c>
      <c r="H208" t="str" cm="1">
        <f t="array" ref="H208">INDEX(_xlfn.TEXTSPLIT(Table1[[#This Row],[LEADING EDGE]],", ","\n",TRUE),1)</f>
        <v>tags=40%</v>
      </c>
      <c r="I208" t="str" cm="1">
        <f t="array" ref="I208">INDEX(_xlfn.TEXTSPLIT(Table1[[#This Row],[LEADING EDGE]],", ","\n",TRUE),2)</f>
        <v>list=8%</v>
      </c>
      <c r="J208" t="str" cm="1">
        <f t="array" ref="J208">INDEX(_xlfn.TEXTSPLIT(Table1[[#This Row],[LEADING EDGE]],", ","\n",TRUE),3)</f>
        <v>signal=43%</v>
      </c>
      <c r="K208" s="3" t="str">
        <f>RIGHT(Table1[[#This Row],[Tags_]],LEN(Table1[[#This Row],[Tags_]])-FIND("=",Table1[[#This Row],[Tags_]]))</f>
        <v>40%</v>
      </c>
      <c r="L208" s="3" t="str">
        <f>RIGHT(Table1[[#This Row],[List_]],LEN(Table1[[#This Row],[List_]])-FIND("=",Table1[[#This Row],[List_]]))</f>
        <v>8%</v>
      </c>
      <c r="M208" s="3" t="str">
        <f>RIGHT(Table1[[#This Row],[Signal_]],LEN(Table1[[#This Row],[Signal_]])-FIND("=",Table1[[#This Row],[Signal_]]))</f>
        <v>43%</v>
      </c>
    </row>
    <row r="209" spans="1:13" x14ac:dyDescent="0.2">
      <c r="A209" t="s">
        <v>394</v>
      </c>
      <c r="B209">
        <v>103</v>
      </c>
      <c r="C209">
        <v>0.51318889999999995</v>
      </c>
      <c r="D209">
        <v>1.8129915999999999</v>
      </c>
      <c r="E209">
        <v>1.9087059999999999E-2</v>
      </c>
      <c r="F209">
        <v>2524</v>
      </c>
      <c r="G209" t="s">
        <v>395</v>
      </c>
      <c r="H209" t="str" cm="1">
        <f t="array" ref="H209">INDEX(_xlfn.TEXTSPLIT(Table1[[#This Row],[LEADING EDGE]],", ","\n",TRUE),1)</f>
        <v>tags=34%</v>
      </c>
      <c r="I209" t="str" cm="1">
        <f t="array" ref="I209">INDEX(_xlfn.TEXTSPLIT(Table1[[#This Row],[LEADING EDGE]],", ","\n",TRUE),2)</f>
        <v>list=16%</v>
      </c>
      <c r="J209" t="str" cm="1">
        <f t="array" ref="J209">INDEX(_xlfn.TEXTSPLIT(Table1[[#This Row],[LEADING EDGE]],", ","\n",TRUE),3)</f>
        <v>signal=40%</v>
      </c>
      <c r="K209" s="3" t="str">
        <f>RIGHT(Table1[[#This Row],[Tags_]],LEN(Table1[[#This Row],[Tags_]])-FIND("=",Table1[[#This Row],[Tags_]]))</f>
        <v>34%</v>
      </c>
      <c r="L209" s="3" t="str">
        <f>RIGHT(Table1[[#This Row],[List_]],LEN(Table1[[#This Row],[List_]])-FIND("=",Table1[[#This Row],[List_]]))</f>
        <v>16%</v>
      </c>
      <c r="M209" s="3" t="str">
        <f>RIGHT(Table1[[#This Row],[Signal_]],LEN(Table1[[#This Row],[Signal_]])-FIND("=",Table1[[#This Row],[Signal_]]))</f>
        <v>40%</v>
      </c>
    </row>
    <row r="210" spans="1:13" x14ac:dyDescent="0.2">
      <c r="A210" t="s">
        <v>396</v>
      </c>
      <c r="B210">
        <v>71</v>
      </c>
      <c r="C210">
        <v>0.54239709999999997</v>
      </c>
      <c r="D210">
        <v>1.8120449999999999</v>
      </c>
      <c r="E210">
        <v>1.9246748000000001E-2</v>
      </c>
      <c r="F210">
        <v>2068</v>
      </c>
      <c r="G210" t="s">
        <v>382</v>
      </c>
      <c r="H210" t="str" cm="1">
        <f t="array" ref="H210">INDEX(_xlfn.TEXTSPLIT(Table1[[#This Row],[LEADING EDGE]],", ","\n",TRUE),1)</f>
        <v>tags=38%</v>
      </c>
      <c r="I210" t="str" cm="1">
        <f t="array" ref="I210">INDEX(_xlfn.TEXTSPLIT(Table1[[#This Row],[LEADING EDGE]],", ","\n",TRUE),2)</f>
        <v>list=13%</v>
      </c>
      <c r="J210" t="str" cm="1">
        <f t="array" ref="J210">INDEX(_xlfn.TEXTSPLIT(Table1[[#This Row],[LEADING EDGE]],", ","\n",TRUE),3)</f>
        <v>signal=44%</v>
      </c>
      <c r="K210" s="3" t="str">
        <f>RIGHT(Table1[[#This Row],[Tags_]],LEN(Table1[[#This Row],[Tags_]])-FIND("=",Table1[[#This Row],[Tags_]]))</f>
        <v>38%</v>
      </c>
      <c r="L210" s="3" t="str">
        <f>RIGHT(Table1[[#This Row],[List_]],LEN(Table1[[#This Row],[List_]])-FIND("=",Table1[[#This Row],[List_]]))</f>
        <v>13%</v>
      </c>
      <c r="M210" s="3" t="str">
        <f>RIGHT(Table1[[#This Row],[Signal_]],LEN(Table1[[#This Row],[Signal_]])-FIND("=",Table1[[#This Row],[Signal_]]))</f>
        <v>44%</v>
      </c>
    </row>
    <row r="211" spans="1:13" x14ac:dyDescent="0.2">
      <c r="A211" t="s">
        <v>397</v>
      </c>
      <c r="B211">
        <v>238</v>
      </c>
      <c r="C211">
        <v>0.46080214000000003</v>
      </c>
      <c r="D211">
        <v>1.8112389</v>
      </c>
      <c r="E211">
        <v>1.9360446999999999E-2</v>
      </c>
      <c r="F211">
        <v>2699</v>
      </c>
      <c r="G211" t="s">
        <v>398</v>
      </c>
      <c r="H211" t="str" cm="1">
        <f t="array" ref="H211">INDEX(_xlfn.TEXTSPLIT(Table1[[#This Row],[LEADING EDGE]],", ","\n",TRUE),1)</f>
        <v>tags=29%</v>
      </c>
      <c r="I211" t="str" cm="1">
        <f t="array" ref="I211">INDEX(_xlfn.TEXTSPLIT(Table1[[#This Row],[LEADING EDGE]],", ","\n",TRUE),2)</f>
        <v>list=17%</v>
      </c>
      <c r="J211" t="str" cm="1">
        <f t="array" ref="J211">INDEX(_xlfn.TEXTSPLIT(Table1[[#This Row],[LEADING EDGE]],", ","\n",TRUE),3)</f>
        <v>signal=34%</v>
      </c>
      <c r="K211" s="3" t="str">
        <f>RIGHT(Table1[[#This Row],[Tags_]],LEN(Table1[[#This Row],[Tags_]])-FIND("=",Table1[[#This Row],[Tags_]]))</f>
        <v>29%</v>
      </c>
      <c r="L211" s="3" t="str">
        <f>RIGHT(Table1[[#This Row],[List_]],LEN(Table1[[#This Row],[List_]])-FIND("=",Table1[[#This Row],[List_]]))</f>
        <v>17%</v>
      </c>
      <c r="M211" s="3" t="str">
        <f>RIGHT(Table1[[#This Row],[Signal_]],LEN(Table1[[#This Row],[Signal_]])-FIND("=",Table1[[#This Row],[Signal_]]))</f>
        <v>34%</v>
      </c>
    </row>
    <row r="212" spans="1:13" x14ac:dyDescent="0.2">
      <c r="A212" t="s">
        <v>399</v>
      </c>
      <c r="B212">
        <v>31</v>
      </c>
      <c r="C212">
        <v>0.63153386</v>
      </c>
      <c r="D212">
        <v>1.8110309</v>
      </c>
      <c r="E212">
        <v>1.9318119000000002E-2</v>
      </c>
      <c r="F212">
        <v>2279</v>
      </c>
      <c r="G212" t="s">
        <v>400</v>
      </c>
      <c r="H212" t="str" cm="1">
        <f t="array" ref="H212">INDEX(_xlfn.TEXTSPLIT(Table1[[#This Row],[LEADING EDGE]],", ","\n",TRUE),1)</f>
        <v>tags=42%</v>
      </c>
      <c r="I212" t="str" cm="1">
        <f t="array" ref="I212">INDEX(_xlfn.TEXTSPLIT(Table1[[#This Row],[LEADING EDGE]],", ","\n",TRUE),2)</f>
        <v>list=15%</v>
      </c>
      <c r="J212" t="str" cm="1">
        <f t="array" ref="J212">INDEX(_xlfn.TEXTSPLIT(Table1[[#This Row],[LEADING EDGE]],", ","\n",TRUE),3)</f>
        <v>signal=49%</v>
      </c>
      <c r="K212" s="3" t="str">
        <f>RIGHT(Table1[[#This Row],[Tags_]],LEN(Table1[[#This Row],[Tags_]])-FIND("=",Table1[[#This Row],[Tags_]]))</f>
        <v>42%</v>
      </c>
      <c r="L212" s="3" t="str">
        <f>RIGHT(Table1[[#This Row],[List_]],LEN(Table1[[#This Row],[List_]])-FIND("=",Table1[[#This Row],[List_]]))</f>
        <v>15%</v>
      </c>
      <c r="M212" s="3" t="str">
        <f>RIGHT(Table1[[#This Row],[Signal_]],LEN(Table1[[#This Row],[Signal_]])-FIND("=",Table1[[#This Row],[Signal_]]))</f>
        <v>49%</v>
      </c>
    </row>
    <row r="213" spans="1:13" x14ac:dyDescent="0.2">
      <c r="A213" t="s">
        <v>401</v>
      </c>
      <c r="B213">
        <v>51</v>
      </c>
      <c r="C213">
        <v>0.57122629999999996</v>
      </c>
      <c r="D213">
        <v>1.8108477999999999</v>
      </c>
      <c r="E213">
        <v>1.9264950999999999E-2</v>
      </c>
      <c r="F213">
        <v>1949</v>
      </c>
      <c r="G213" t="s">
        <v>402</v>
      </c>
      <c r="H213" t="str" cm="1">
        <f t="array" ref="H213">INDEX(_xlfn.TEXTSPLIT(Table1[[#This Row],[LEADING EDGE]],", ","\n",TRUE),1)</f>
        <v>tags=37%</v>
      </c>
      <c r="I213" t="str" cm="1">
        <f t="array" ref="I213">INDEX(_xlfn.TEXTSPLIT(Table1[[#This Row],[LEADING EDGE]],", ","\n",TRUE),2)</f>
        <v>list=12%</v>
      </c>
      <c r="J213" t="str" cm="1">
        <f t="array" ref="J213">INDEX(_xlfn.TEXTSPLIT(Table1[[#This Row],[LEADING EDGE]],", ","\n",TRUE),3)</f>
        <v>signal=42%</v>
      </c>
      <c r="K213" s="3" t="str">
        <f>RIGHT(Table1[[#This Row],[Tags_]],LEN(Table1[[#This Row],[Tags_]])-FIND("=",Table1[[#This Row],[Tags_]]))</f>
        <v>37%</v>
      </c>
      <c r="L213" s="3" t="str">
        <f>RIGHT(Table1[[#This Row],[List_]],LEN(Table1[[#This Row],[List_]])-FIND("=",Table1[[#This Row],[List_]]))</f>
        <v>12%</v>
      </c>
      <c r="M213" s="3" t="str">
        <f>RIGHT(Table1[[#This Row],[Signal_]],LEN(Table1[[#This Row],[Signal_]])-FIND("=",Table1[[#This Row],[Signal_]]))</f>
        <v>42%</v>
      </c>
    </row>
    <row r="214" spans="1:13" x14ac:dyDescent="0.2">
      <c r="A214" t="s">
        <v>403</v>
      </c>
      <c r="B214">
        <v>38</v>
      </c>
      <c r="C214">
        <v>0.61252090000000003</v>
      </c>
      <c r="D214">
        <v>1.8101233999999999</v>
      </c>
      <c r="E214">
        <v>1.9388108000000001E-2</v>
      </c>
      <c r="F214">
        <v>2049</v>
      </c>
      <c r="G214" t="s">
        <v>404</v>
      </c>
      <c r="H214" t="str" cm="1">
        <f t="array" ref="H214">INDEX(_xlfn.TEXTSPLIT(Table1[[#This Row],[LEADING EDGE]],", ","\n",TRUE),1)</f>
        <v>tags=42%</v>
      </c>
      <c r="I214" t="str" cm="1">
        <f t="array" ref="I214">INDEX(_xlfn.TEXTSPLIT(Table1[[#This Row],[LEADING EDGE]],", ","\n",TRUE),2)</f>
        <v>list=13%</v>
      </c>
      <c r="J214" t="str" cm="1">
        <f t="array" ref="J214">INDEX(_xlfn.TEXTSPLIT(Table1[[#This Row],[LEADING EDGE]],", ","\n",TRUE),3)</f>
        <v>signal=48%</v>
      </c>
      <c r="K214" s="3" t="str">
        <f>RIGHT(Table1[[#This Row],[Tags_]],LEN(Table1[[#This Row],[Tags_]])-FIND("=",Table1[[#This Row],[Tags_]]))</f>
        <v>42%</v>
      </c>
      <c r="L214" s="3" t="str">
        <f>RIGHT(Table1[[#This Row],[List_]],LEN(Table1[[#This Row],[List_]])-FIND("=",Table1[[#This Row],[List_]]))</f>
        <v>13%</v>
      </c>
      <c r="M214" s="3" t="str">
        <f>RIGHT(Table1[[#This Row],[Signal_]],LEN(Table1[[#This Row],[Signal_]])-FIND("=",Table1[[#This Row],[Signal_]]))</f>
        <v>48%</v>
      </c>
    </row>
    <row r="215" spans="1:13" x14ac:dyDescent="0.2">
      <c r="A215" t="s">
        <v>405</v>
      </c>
      <c r="B215">
        <v>108</v>
      </c>
      <c r="C215">
        <v>0.51319780000000004</v>
      </c>
      <c r="D215">
        <v>1.8098242</v>
      </c>
      <c r="E215">
        <v>1.9373357000000001E-2</v>
      </c>
      <c r="F215">
        <v>2021</v>
      </c>
      <c r="G215" t="s">
        <v>406</v>
      </c>
      <c r="H215" t="str" cm="1">
        <f t="array" ref="H215">INDEX(_xlfn.TEXTSPLIT(Table1[[#This Row],[LEADING EDGE]],", ","\n",TRUE),1)</f>
        <v>tags=25%</v>
      </c>
      <c r="I215" t="str" cm="1">
        <f t="array" ref="I215">INDEX(_xlfn.TEXTSPLIT(Table1[[#This Row],[LEADING EDGE]],", ","\n",TRUE),2)</f>
        <v>list=13%</v>
      </c>
      <c r="J215" t="str" cm="1">
        <f t="array" ref="J215">INDEX(_xlfn.TEXTSPLIT(Table1[[#This Row],[LEADING EDGE]],", ","\n",TRUE),3)</f>
        <v>signal=29%</v>
      </c>
      <c r="K215" s="3" t="str">
        <f>RIGHT(Table1[[#This Row],[Tags_]],LEN(Table1[[#This Row],[Tags_]])-FIND("=",Table1[[#This Row],[Tags_]]))</f>
        <v>25%</v>
      </c>
      <c r="L215" s="3" t="str">
        <f>RIGHT(Table1[[#This Row],[List_]],LEN(Table1[[#This Row],[List_]])-FIND("=",Table1[[#This Row],[List_]]))</f>
        <v>13%</v>
      </c>
      <c r="M215" s="3" t="str">
        <f>RIGHT(Table1[[#This Row],[Signal_]],LEN(Table1[[#This Row],[Signal_]])-FIND("=",Table1[[#This Row],[Signal_]]))</f>
        <v>29%</v>
      </c>
    </row>
    <row r="216" spans="1:13" x14ac:dyDescent="0.2">
      <c r="A216" t="s">
        <v>407</v>
      </c>
      <c r="B216">
        <v>25</v>
      </c>
      <c r="C216">
        <v>0.65787269999999998</v>
      </c>
      <c r="D216">
        <v>1.8095521999999999</v>
      </c>
      <c r="E216">
        <v>1.9364003000000001E-2</v>
      </c>
      <c r="F216">
        <v>1405</v>
      </c>
      <c r="G216" t="s">
        <v>408</v>
      </c>
      <c r="H216" t="str" cm="1">
        <f t="array" ref="H216">INDEX(_xlfn.TEXTSPLIT(Table1[[#This Row],[LEADING EDGE]],", ","\n",TRUE),1)</f>
        <v>tags=36%</v>
      </c>
      <c r="I216" t="str" cm="1">
        <f t="array" ref="I216">INDEX(_xlfn.TEXTSPLIT(Table1[[#This Row],[LEADING EDGE]],", ","\n",TRUE),2)</f>
        <v>list=9%</v>
      </c>
      <c r="J216" t="str" cm="1">
        <f t="array" ref="J216">INDEX(_xlfn.TEXTSPLIT(Table1[[#This Row],[LEADING EDGE]],", ","\n",TRUE),3)</f>
        <v>signal=39%</v>
      </c>
      <c r="K216" s="3" t="str">
        <f>RIGHT(Table1[[#This Row],[Tags_]],LEN(Table1[[#This Row],[Tags_]])-FIND("=",Table1[[#This Row],[Tags_]]))</f>
        <v>36%</v>
      </c>
      <c r="L216" s="3" t="str">
        <f>RIGHT(Table1[[#This Row],[List_]],LEN(Table1[[#This Row],[List_]])-FIND("=",Table1[[#This Row],[List_]]))</f>
        <v>9%</v>
      </c>
      <c r="M216" s="3" t="str">
        <f>RIGHT(Table1[[#This Row],[Signal_]],LEN(Table1[[#This Row],[Signal_]])-FIND("=",Table1[[#This Row],[Signal_]]))</f>
        <v>39%</v>
      </c>
    </row>
    <row r="217" spans="1:13" x14ac:dyDescent="0.2">
      <c r="A217" t="s">
        <v>409</v>
      </c>
      <c r="B217">
        <v>76</v>
      </c>
      <c r="C217">
        <v>0.53876210000000002</v>
      </c>
      <c r="D217">
        <v>1.8091906</v>
      </c>
      <c r="E217">
        <v>1.93493E-2</v>
      </c>
      <c r="F217">
        <v>3399</v>
      </c>
      <c r="G217" t="s">
        <v>410</v>
      </c>
      <c r="H217" t="str" cm="1">
        <f t="array" ref="H217">INDEX(_xlfn.TEXTSPLIT(Table1[[#This Row],[LEADING EDGE]],", ","\n",TRUE),1)</f>
        <v>tags=46%</v>
      </c>
      <c r="I217" t="str" cm="1">
        <f t="array" ref="I217">INDEX(_xlfn.TEXTSPLIT(Table1[[#This Row],[LEADING EDGE]],", ","\n",TRUE),2)</f>
        <v>list=22%</v>
      </c>
      <c r="J217" t="str" cm="1">
        <f t="array" ref="J217">INDEX(_xlfn.TEXTSPLIT(Table1[[#This Row],[LEADING EDGE]],", ","\n",TRUE),3)</f>
        <v>signal=59%</v>
      </c>
      <c r="K217" s="3" t="str">
        <f>RIGHT(Table1[[#This Row],[Tags_]],LEN(Table1[[#This Row],[Tags_]])-FIND("=",Table1[[#This Row],[Tags_]]))</f>
        <v>46%</v>
      </c>
      <c r="L217" s="3" t="str">
        <f>RIGHT(Table1[[#This Row],[List_]],LEN(Table1[[#This Row],[List_]])-FIND("=",Table1[[#This Row],[List_]]))</f>
        <v>22%</v>
      </c>
      <c r="M217" s="3" t="str">
        <f>RIGHT(Table1[[#This Row],[Signal_]],LEN(Table1[[#This Row],[Signal_]])-FIND("=",Table1[[#This Row],[Signal_]]))</f>
        <v>59%</v>
      </c>
    </row>
    <row r="218" spans="1:13" x14ac:dyDescent="0.2">
      <c r="A218" t="s">
        <v>411</v>
      </c>
      <c r="B218">
        <v>17</v>
      </c>
      <c r="C218">
        <v>0.71585589999999999</v>
      </c>
      <c r="D218">
        <v>1.8081864000000001</v>
      </c>
      <c r="E218">
        <v>1.9506358000000001E-2</v>
      </c>
      <c r="F218">
        <v>2188</v>
      </c>
      <c r="G218" t="s">
        <v>412</v>
      </c>
      <c r="H218" t="str" cm="1">
        <f t="array" ref="H218">INDEX(_xlfn.TEXTSPLIT(Table1[[#This Row],[LEADING EDGE]],", ","\n",TRUE),1)</f>
        <v>tags=47%</v>
      </c>
      <c r="I218" t="str" cm="1">
        <f t="array" ref="I218">INDEX(_xlfn.TEXTSPLIT(Table1[[#This Row],[LEADING EDGE]],", ","\n",TRUE),2)</f>
        <v>list=14%</v>
      </c>
      <c r="J218" t="str" cm="1">
        <f t="array" ref="J218">INDEX(_xlfn.TEXTSPLIT(Table1[[#This Row],[LEADING EDGE]],", ","\n",TRUE),3)</f>
        <v>signal=55%</v>
      </c>
      <c r="K218" s="3" t="str">
        <f>RIGHT(Table1[[#This Row],[Tags_]],LEN(Table1[[#This Row],[Tags_]])-FIND("=",Table1[[#This Row],[Tags_]]))</f>
        <v>47%</v>
      </c>
      <c r="L218" s="3" t="str">
        <f>RIGHT(Table1[[#This Row],[List_]],LEN(Table1[[#This Row],[List_]])-FIND("=",Table1[[#This Row],[List_]]))</f>
        <v>14%</v>
      </c>
      <c r="M218" s="3" t="str">
        <f>RIGHT(Table1[[#This Row],[Signal_]],LEN(Table1[[#This Row],[Signal_]])-FIND("=",Table1[[#This Row],[Signal_]]))</f>
        <v>55%</v>
      </c>
    </row>
    <row r="219" spans="1:13" x14ac:dyDescent="0.2">
      <c r="A219" t="s">
        <v>413</v>
      </c>
      <c r="B219">
        <v>20</v>
      </c>
      <c r="C219">
        <v>0.70323290000000005</v>
      </c>
      <c r="D219">
        <v>1.8063313000000001</v>
      </c>
      <c r="E219">
        <v>1.9983721999999999E-2</v>
      </c>
      <c r="F219">
        <v>2917</v>
      </c>
      <c r="G219" t="s">
        <v>414</v>
      </c>
      <c r="H219" t="str" cm="1">
        <f t="array" ref="H219">INDEX(_xlfn.TEXTSPLIT(Table1[[#This Row],[LEADING EDGE]],", ","\n",TRUE),1)</f>
        <v>tags=50%</v>
      </c>
      <c r="I219" t="str" cm="1">
        <f t="array" ref="I219">INDEX(_xlfn.TEXTSPLIT(Table1[[#This Row],[LEADING EDGE]],", ","\n",TRUE),2)</f>
        <v>list=19%</v>
      </c>
      <c r="J219" t="str" cm="1">
        <f t="array" ref="J219">INDEX(_xlfn.TEXTSPLIT(Table1[[#This Row],[LEADING EDGE]],", ","\n",TRUE),3)</f>
        <v>signal=61%</v>
      </c>
      <c r="K219" s="3" t="str">
        <f>RIGHT(Table1[[#This Row],[Tags_]],LEN(Table1[[#This Row],[Tags_]])-FIND("=",Table1[[#This Row],[Tags_]]))</f>
        <v>50%</v>
      </c>
      <c r="L219" s="3" t="str">
        <f>RIGHT(Table1[[#This Row],[List_]],LEN(Table1[[#This Row],[List_]])-FIND("=",Table1[[#This Row],[List_]]))</f>
        <v>19%</v>
      </c>
      <c r="M219" s="3" t="str">
        <f>RIGHT(Table1[[#This Row],[Signal_]],LEN(Table1[[#This Row],[Signal_]])-FIND("=",Table1[[#This Row],[Signal_]]))</f>
        <v>61%</v>
      </c>
    </row>
    <row r="220" spans="1:13" x14ac:dyDescent="0.2">
      <c r="A220" t="s">
        <v>415</v>
      </c>
      <c r="B220">
        <v>76</v>
      </c>
      <c r="C220">
        <v>0.53522389999999997</v>
      </c>
      <c r="D220">
        <v>1.8061081000000001</v>
      </c>
      <c r="E220">
        <v>1.9950784999999999E-2</v>
      </c>
      <c r="F220">
        <v>1971</v>
      </c>
      <c r="G220" t="s">
        <v>416</v>
      </c>
      <c r="H220" t="str" cm="1">
        <f t="array" ref="H220">INDEX(_xlfn.TEXTSPLIT(Table1[[#This Row],[LEADING EDGE]],", ","\n",TRUE),1)</f>
        <v>tags=29%</v>
      </c>
      <c r="I220" t="str" cm="1">
        <f t="array" ref="I220">INDEX(_xlfn.TEXTSPLIT(Table1[[#This Row],[LEADING EDGE]],", ","\n",TRUE),2)</f>
        <v>list=13%</v>
      </c>
      <c r="J220" t="str" cm="1">
        <f t="array" ref="J220">INDEX(_xlfn.TEXTSPLIT(Table1[[#This Row],[LEADING EDGE]],", ","\n",TRUE),3)</f>
        <v>signal=33%</v>
      </c>
      <c r="K220" s="3" t="str">
        <f>RIGHT(Table1[[#This Row],[Tags_]],LEN(Table1[[#This Row],[Tags_]])-FIND("=",Table1[[#This Row],[Tags_]]))</f>
        <v>29%</v>
      </c>
      <c r="L220" s="3" t="str">
        <f>RIGHT(Table1[[#This Row],[List_]],LEN(Table1[[#This Row],[List_]])-FIND("=",Table1[[#This Row],[List_]]))</f>
        <v>13%</v>
      </c>
      <c r="M220" s="3" t="str">
        <f>RIGHT(Table1[[#This Row],[Signal_]],LEN(Table1[[#This Row],[Signal_]])-FIND("=",Table1[[#This Row],[Signal_]]))</f>
        <v>33%</v>
      </c>
    </row>
    <row r="221" spans="1:13" x14ac:dyDescent="0.2">
      <c r="A221" t="s">
        <v>417</v>
      </c>
      <c r="B221">
        <v>36</v>
      </c>
      <c r="C221">
        <v>0.62804939999999998</v>
      </c>
      <c r="D221">
        <v>1.8041753</v>
      </c>
      <c r="E221">
        <v>2.0426960000000001E-2</v>
      </c>
      <c r="F221">
        <v>2923</v>
      </c>
      <c r="G221" t="s">
        <v>418</v>
      </c>
      <c r="H221" t="str" cm="1">
        <f t="array" ref="H221">INDEX(_xlfn.TEXTSPLIT(Table1[[#This Row],[LEADING EDGE]],", ","\n",TRUE),1)</f>
        <v>tags=44%</v>
      </c>
      <c r="I221" t="str" cm="1">
        <f t="array" ref="I221">INDEX(_xlfn.TEXTSPLIT(Table1[[#This Row],[LEADING EDGE]],", ","\n",TRUE),2)</f>
        <v>list=19%</v>
      </c>
      <c r="J221" t="str" cm="1">
        <f t="array" ref="J221">INDEX(_xlfn.TEXTSPLIT(Table1[[#This Row],[LEADING EDGE]],", ","\n",TRUE),3)</f>
        <v>signal=55%</v>
      </c>
      <c r="K221" s="3" t="str">
        <f>RIGHT(Table1[[#This Row],[Tags_]],LEN(Table1[[#This Row],[Tags_]])-FIND("=",Table1[[#This Row],[Tags_]]))</f>
        <v>44%</v>
      </c>
      <c r="L221" s="3" t="str">
        <f>RIGHT(Table1[[#This Row],[List_]],LEN(Table1[[#This Row],[List_]])-FIND("=",Table1[[#This Row],[List_]]))</f>
        <v>19%</v>
      </c>
      <c r="M221" s="3" t="str">
        <f>RIGHT(Table1[[#This Row],[Signal_]],LEN(Table1[[#This Row],[Signal_]])-FIND("=",Table1[[#This Row],[Signal_]]))</f>
        <v>55%</v>
      </c>
    </row>
    <row r="222" spans="1:13" x14ac:dyDescent="0.2">
      <c r="A222" t="s">
        <v>419</v>
      </c>
      <c r="B222">
        <v>32</v>
      </c>
      <c r="C222">
        <v>0.62134339999999999</v>
      </c>
      <c r="D222">
        <v>1.8030564</v>
      </c>
      <c r="E222">
        <v>2.0656217000000001E-2</v>
      </c>
      <c r="F222">
        <v>1720</v>
      </c>
      <c r="G222" t="s">
        <v>420</v>
      </c>
      <c r="H222" t="str" cm="1">
        <f t="array" ref="H222">INDEX(_xlfn.TEXTSPLIT(Table1[[#This Row],[LEADING EDGE]],", ","\n",TRUE),1)</f>
        <v>tags=34%</v>
      </c>
      <c r="I222" t="str" cm="1">
        <f t="array" ref="I222">INDEX(_xlfn.TEXTSPLIT(Table1[[#This Row],[LEADING EDGE]],", ","\n",TRUE),2)</f>
        <v>list=11%</v>
      </c>
      <c r="J222" t="str" cm="1">
        <f t="array" ref="J222">INDEX(_xlfn.TEXTSPLIT(Table1[[#This Row],[LEADING EDGE]],", ","\n",TRUE),3)</f>
        <v>signal=39%</v>
      </c>
      <c r="K222" s="3" t="str">
        <f>RIGHT(Table1[[#This Row],[Tags_]],LEN(Table1[[#This Row],[Tags_]])-FIND("=",Table1[[#This Row],[Tags_]]))</f>
        <v>34%</v>
      </c>
      <c r="L222" s="3" t="str">
        <f>RIGHT(Table1[[#This Row],[List_]],LEN(Table1[[#This Row],[List_]])-FIND("=",Table1[[#This Row],[List_]]))</f>
        <v>11%</v>
      </c>
      <c r="M222" s="3" t="str">
        <f>RIGHT(Table1[[#This Row],[Signal_]],LEN(Table1[[#This Row],[Signal_]])-FIND("=",Table1[[#This Row],[Signal_]]))</f>
        <v>39%</v>
      </c>
    </row>
    <row r="223" spans="1:13" x14ac:dyDescent="0.2">
      <c r="A223" t="s">
        <v>421</v>
      </c>
      <c r="B223">
        <v>176</v>
      </c>
      <c r="C223">
        <v>0.47860314999999998</v>
      </c>
      <c r="D223">
        <v>1.8028086000000001</v>
      </c>
      <c r="E223">
        <v>2.0678258000000001E-2</v>
      </c>
      <c r="F223">
        <v>3379</v>
      </c>
      <c r="G223" t="s">
        <v>422</v>
      </c>
      <c r="H223" t="str" cm="1">
        <f t="array" ref="H223">INDEX(_xlfn.TEXTSPLIT(Table1[[#This Row],[LEADING EDGE]],", ","\n",TRUE),1)</f>
        <v>tags=40%</v>
      </c>
      <c r="I223" t="str" cm="1">
        <f t="array" ref="I223">INDEX(_xlfn.TEXTSPLIT(Table1[[#This Row],[LEADING EDGE]],", ","\n",TRUE),2)</f>
        <v>list=22%</v>
      </c>
      <c r="J223" t="str" cm="1">
        <f t="array" ref="J223">INDEX(_xlfn.TEXTSPLIT(Table1[[#This Row],[LEADING EDGE]],", ","\n",TRUE),3)</f>
        <v>signal=50%</v>
      </c>
      <c r="K223" s="3" t="str">
        <f>RIGHT(Table1[[#This Row],[Tags_]],LEN(Table1[[#This Row],[Tags_]])-FIND("=",Table1[[#This Row],[Tags_]]))</f>
        <v>40%</v>
      </c>
      <c r="L223" s="3" t="str">
        <f>RIGHT(Table1[[#This Row],[List_]],LEN(Table1[[#This Row],[List_]])-FIND("=",Table1[[#This Row],[List_]]))</f>
        <v>22%</v>
      </c>
      <c r="M223" s="3" t="str">
        <f>RIGHT(Table1[[#This Row],[Signal_]],LEN(Table1[[#This Row],[Signal_]])-FIND("=",Table1[[#This Row],[Signal_]]))</f>
        <v>50%</v>
      </c>
    </row>
    <row r="224" spans="1:13" x14ac:dyDescent="0.2">
      <c r="A224" t="s">
        <v>423</v>
      </c>
      <c r="B224">
        <v>81</v>
      </c>
      <c r="C224">
        <v>0.53630370000000005</v>
      </c>
      <c r="D224">
        <v>1.8006915999999999</v>
      </c>
      <c r="E224">
        <v>2.1218836000000001E-2</v>
      </c>
      <c r="F224">
        <v>2952</v>
      </c>
      <c r="G224" t="s">
        <v>424</v>
      </c>
      <c r="H224" t="str" cm="1">
        <f t="array" ref="H224">INDEX(_xlfn.TEXTSPLIT(Table1[[#This Row],[LEADING EDGE]],", ","\n",TRUE),1)</f>
        <v>tags=42%</v>
      </c>
      <c r="I224" t="str" cm="1">
        <f t="array" ref="I224">INDEX(_xlfn.TEXTSPLIT(Table1[[#This Row],[LEADING EDGE]],", ","\n",TRUE),2)</f>
        <v>list=19%</v>
      </c>
      <c r="J224" t="str" cm="1">
        <f t="array" ref="J224">INDEX(_xlfn.TEXTSPLIT(Table1[[#This Row],[LEADING EDGE]],", ","\n",TRUE),3)</f>
        <v>signal=51%</v>
      </c>
      <c r="K224" s="3" t="str">
        <f>RIGHT(Table1[[#This Row],[Tags_]],LEN(Table1[[#This Row],[Tags_]])-FIND("=",Table1[[#This Row],[Tags_]]))</f>
        <v>42%</v>
      </c>
      <c r="L224" s="3" t="str">
        <f>RIGHT(Table1[[#This Row],[List_]],LEN(Table1[[#This Row],[List_]])-FIND("=",Table1[[#This Row],[List_]]))</f>
        <v>19%</v>
      </c>
      <c r="M224" s="3" t="str">
        <f>RIGHT(Table1[[#This Row],[Signal_]],LEN(Table1[[#This Row],[Signal_]])-FIND("=",Table1[[#This Row],[Signal_]]))</f>
        <v>51%</v>
      </c>
    </row>
    <row r="225" spans="1:13" x14ac:dyDescent="0.2">
      <c r="A225" t="s">
        <v>425</v>
      </c>
      <c r="B225">
        <v>102</v>
      </c>
      <c r="C225">
        <v>0.51291469999999995</v>
      </c>
      <c r="D225">
        <v>1.7990117000000001</v>
      </c>
      <c r="E225">
        <v>2.1645333999999999E-2</v>
      </c>
      <c r="F225">
        <v>2619</v>
      </c>
      <c r="G225" t="s">
        <v>426</v>
      </c>
      <c r="H225" t="str" cm="1">
        <f t="array" ref="H225">INDEX(_xlfn.TEXTSPLIT(Table1[[#This Row],[LEADING EDGE]],", ","\n",TRUE),1)</f>
        <v>tags=34%</v>
      </c>
      <c r="I225" t="str" cm="1">
        <f t="array" ref="I225">INDEX(_xlfn.TEXTSPLIT(Table1[[#This Row],[LEADING EDGE]],", ","\n",TRUE),2)</f>
        <v>list=17%</v>
      </c>
      <c r="J225" t="str" cm="1">
        <f t="array" ref="J225">INDEX(_xlfn.TEXTSPLIT(Table1[[#This Row],[LEADING EDGE]],", ","\n",TRUE),3)</f>
        <v>signal=41%</v>
      </c>
      <c r="K225" s="3" t="str">
        <f>RIGHT(Table1[[#This Row],[Tags_]],LEN(Table1[[#This Row],[Tags_]])-FIND("=",Table1[[#This Row],[Tags_]]))</f>
        <v>34%</v>
      </c>
      <c r="L225" s="3" t="str">
        <f>RIGHT(Table1[[#This Row],[List_]],LEN(Table1[[#This Row],[List_]])-FIND("=",Table1[[#This Row],[List_]]))</f>
        <v>17%</v>
      </c>
      <c r="M225" s="3" t="str">
        <f>RIGHT(Table1[[#This Row],[Signal_]],LEN(Table1[[#This Row],[Signal_]])-FIND("=",Table1[[#This Row],[Signal_]]))</f>
        <v>41%</v>
      </c>
    </row>
    <row r="226" spans="1:13" x14ac:dyDescent="0.2">
      <c r="A226" t="s">
        <v>427</v>
      </c>
      <c r="B226">
        <v>28</v>
      </c>
      <c r="C226">
        <v>0.6378045</v>
      </c>
      <c r="D226">
        <v>1.7982638</v>
      </c>
      <c r="E226">
        <v>2.1813657E-2</v>
      </c>
      <c r="F226">
        <v>1561</v>
      </c>
      <c r="G226" t="s">
        <v>428</v>
      </c>
      <c r="H226" t="str" cm="1">
        <f t="array" ref="H226">INDEX(_xlfn.TEXTSPLIT(Table1[[#This Row],[LEADING EDGE]],", ","\n",TRUE),1)</f>
        <v>tags=36%</v>
      </c>
      <c r="I226" t="str" cm="1">
        <f t="array" ref="I226">INDEX(_xlfn.TEXTSPLIT(Table1[[#This Row],[LEADING EDGE]],", ","\n",TRUE),2)</f>
        <v>list=10%</v>
      </c>
      <c r="J226" t="str" cm="1">
        <f t="array" ref="J226">INDEX(_xlfn.TEXTSPLIT(Table1[[#This Row],[LEADING EDGE]],", ","\n",TRUE),3)</f>
        <v>signal=40%</v>
      </c>
      <c r="K226" s="3" t="str">
        <f>RIGHT(Table1[[#This Row],[Tags_]],LEN(Table1[[#This Row],[Tags_]])-FIND("=",Table1[[#This Row],[Tags_]]))</f>
        <v>36%</v>
      </c>
      <c r="L226" s="3" t="str">
        <f>RIGHT(Table1[[#This Row],[List_]],LEN(Table1[[#This Row],[List_]])-FIND("=",Table1[[#This Row],[List_]]))</f>
        <v>10%</v>
      </c>
      <c r="M226" s="3" t="str">
        <f>RIGHT(Table1[[#This Row],[Signal_]],LEN(Table1[[#This Row],[Signal_]])-FIND("=",Table1[[#This Row],[Signal_]]))</f>
        <v>40%</v>
      </c>
    </row>
    <row r="227" spans="1:13" x14ac:dyDescent="0.2">
      <c r="A227" t="s">
        <v>429</v>
      </c>
      <c r="B227">
        <v>34</v>
      </c>
      <c r="C227">
        <v>0.61034909999999998</v>
      </c>
      <c r="D227">
        <v>1.7982402</v>
      </c>
      <c r="E227">
        <v>2.1721903000000001E-2</v>
      </c>
      <c r="F227">
        <v>1354</v>
      </c>
      <c r="G227" t="s">
        <v>273</v>
      </c>
      <c r="H227" t="str" cm="1">
        <f t="array" ref="H227">INDEX(_xlfn.TEXTSPLIT(Table1[[#This Row],[LEADING EDGE]],", ","\n",TRUE),1)</f>
        <v>tags=32%</v>
      </c>
      <c r="I227" t="str" cm="1">
        <f t="array" ref="I227">INDEX(_xlfn.TEXTSPLIT(Table1[[#This Row],[LEADING EDGE]],", ","\n",TRUE),2)</f>
        <v>list=9%</v>
      </c>
      <c r="J227" t="str" cm="1">
        <f t="array" ref="J227">INDEX(_xlfn.TEXTSPLIT(Table1[[#This Row],[LEADING EDGE]],", ","\n",TRUE),3)</f>
        <v>signal=35%</v>
      </c>
      <c r="K227" s="3" t="str">
        <f>RIGHT(Table1[[#This Row],[Tags_]],LEN(Table1[[#This Row],[Tags_]])-FIND("=",Table1[[#This Row],[Tags_]]))</f>
        <v>32%</v>
      </c>
      <c r="L227" s="3" t="str">
        <f>RIGHT(Table1[[#This Row],[List_]],LEN(Table1[[#This Row],[List_]])-FIND("=",Table1[[#This Row],[List_]]))</f>
        <v>9%</v>
      </c>
      <c r="M227" s="3" t="str">
        <f>RIGHT(Table1[[#This Row],[Signal_]],LEN(Table1[[#This Row],[Signal_]])-FIND("=",Table1[[#This Row],[Signal_]]))</f>
        <v>35%</v>
      </c>
    </row>
    <row r="228" spans="1:13" x14ac:dyDescent="0.2">
      <c r="A228" t="s">
        <v>430</v>
      </c>
      <c r="B228">
        <v>24</v>
      </c>
      <c r="C228">
        <v>0.66122239999999999</v>
      </c>
      <c r="D228">
        <v>1.7981153000000001</v>
      </c>
      <c r="E228">
        <v>2.1651482E-2</v>
      </c>
      <c r="F228">
        <v>2246</v>
      </c>
      <c r="G228" t="s">
        <v>431</v>
      </c>
      <c r="H228" t="str" cm="1">
        <f t="array" ref="H228">INDEX(_xlfn.TEXTSPLIT(Table1[[#This Row],[LEADING EDGE]],", ","\n",TRUE),1)</f>
        <v>tags=42%</v>
      </c>
      <c r="I228" t="str" cm="1">
        <f t="array" ref="I228">INDEX(_xlfn.TEXTSPLIT(Table1[[#This Row],[LEADING EDGE]],", ","\n",TRUE),2)</f>
        <v>list=14%</v>
      </c>
      <c r="J228" t="str" cm="1">
        <f t="array" ref="J228">INDEX(_xlfn.TEXTSPLIT(Table1[[#This Row],[LEADING EDGE]],", ","\n",TRUE),3)</f>
        <v>signal=49%</v>
      </c>
      <c r="K228" s="3" t="str">
        <f>RIGHT(Table1[[#This Row],[Tags_]],LEN(Table1[[#This Row],[Tags_]])-FIND("=",Table1[[#This Row],[Tags_]]))</f>
        <v>42%</v>
      </c>
      <c r="L228" s="3" t="str">
        <f>RIGHT(Table1[[#This Row],[List_]],LEN(Table1[[#This Row],[List_]])-FIND("=",Table1[[#This Row],[List_]]))</f>
        <v>14%</v>
      </c>
      <c r="M228" s="3" t="str">
        <f>RIGHT(Table1[[#This Row],[Signal_]],LEN(Table1[[#This Row],[Signal_]])-FIND("=",Table1[[#This Row],[Signal_]]))</f>
        <v>49%</v>
      </c>
    </row>
    <row r="229" spans="1:13" x14ac:dyDescent="0.2">
      <c r="A229" t="s">
        <v>432</v>
      </c>
      <c r="B229">
        <v>28</v>
      </c>
      <c r="C229">
        <v>0.6401616</v>
      </c>
      <c r="D229">
        <v>1.7978786</v>
      </c>
      <c r="E229">
        <v>2.1632958000000001E-2</v>
      </c>
      <c r="F229">
        <v>1213</v>
      </c>
      <c r="G229" t="s">
        <v>319</v>
      </c>
      <c r="H229" t="str" cm="1">
        <f t="array" ref="H229">INDEX(_xlfn.TEXTSPLIT(Table1[[#This Row],[LEADING EDGE]],", ","\n",TRUE),1)</f>
        <v>tags=32%</v>
      </c>
      <c r="I229" t="str" cm="1">
        <f t="array" ref="I229">INDEX(_xlfn.TEXTSPLIT(Table1[[#This Row],[LEADING EDGE]],", ","\n",TRUE),2)</f>
        <v>list=8%</v>
      </c>
      <c r="J229" t="str" cm="1">
        <f t="array" ref="J229">INDEX(_xlfn.TEXTSPLIT(Table1[[#This Row],[LEADING EDGE]],", ","\n",TRUE),3)</f>
        <v>signal=35%</v>
      </c>
      <c r="K229" s="3" t="str">
        <f>RIGHT(Table1[[#This Row],[Tags_]],LEN(Table1[[#This Row],[Tags_]])-FIND("=",Table1[[#This Row],[Tags_]]))</f>
        <v>32%</v>
      </c>
      <c r="L229" s="3" t="str">
        <f>RIGHT(Table1[[#This Row],[List_]],LEN(Table1[[#This Row],[List_]])-FIND("=",Table1[[#This Row],[List_]]))</f>
        <v>8%</v>
      </c>
      <c r="M229" s="3" t="str">
        <f>RIGHT(Table1[[#This Row],[Signal_]],LEN(Table1[[#This Row],[Signal_]])-FIND("=",Table1[[#This Row],[Signal_]]))</f>
        <v>35%</v>
      </c>
    </row>
    <row r="230" spans="1:13" x14ac:dyDescent="0.2">
      <c r="A230" t="s">
        <v>433</v>
      </c>
      <c r="B230">
        <v>28</v>
      </c>
      <c r="C230">
        <v>0.6472234</v>
      </c>
      <c r="D230">
        <v>1.7966781999999999</v>
      </c>
      <c r="E230">
        <v>2.18538E-2</v>
      </c>
      <c r="F230">
        <v>2049</v>
      </c>
      <c r="G230" t="s">
        <v>434</v>
      </c>
      <c r="H230" t="str" cm="1">
        <f t="array" ref="H230">INDEX(_xlfn.TEXTSPLIT(Table1[[#This Row],[LEADING EDGE]],", ","\n",TRUE),1)</f>
        <v>tags=57%</v>
      </c>
      <c r="I230" t="str" cm="1">
        <f t="array" ref="I230">INDEX(_xlfn.TEXTSPLIT(Table1[[#This Row],[LEADING EDGE]],", ","\n",TRUE),2)</f>
        <v>list=13%</v>
      </c>
      <c r="J230" t="str" cm="1">
        <f t="array" ref="J230">INDEX(_xlfn.TEXTSPLIT(Table1[[#This Row],[LEADING EDGE]],", ","\n",TRUE),3)</f>
        <v>signal=66%</v>
      </c>
      <c r="K230" s="3" t="str">
        <f>RIGHT(Table1[[#This Row],[Tags_]],LEN(Table1[[#This Row],[Tags_]])-FIND("=",Table1[[#This Row],[Tags_]]))</f>
        <v>57%</v>
      </c>
      <c r="L230" s="3" t="str">
        <f>RIGHT(Table1[[#This Row],[List_]],LEN(Table1[[#This Row],[List_]])-FIND("=",Table1[[#This Row],[List_]]))</f>
        <v>13%</v>
      </c>
      <c r="M230" s="3" t="str">
        <f>RIGHT(Table1[[#This Row],[Signal_]],LEN(Table1[[#This Row],[Signal_]])-FIND("=",Table1[[#This Row],[Signal_]]))</f>
        <v>66%</v>
      </c>
    </row>
    <row r="231" spans="1:13" x14ac:dyDescent="0.2">
      <c r="A231" t="s">
        <v>435</v>
      </c>
      <c r="B231">
        <v>121</v>
      </c>
      <c r="C231">
        <v>0.50012076000000005</v>
      </c>
      <c r="D231">
        <v>1.7956951000000001</v>
      </c>
      <c r="E231">
        <v>2.2052929999999998E-2</v>
      </c>
      <c r="F231">
        <v>3084</v>
      </c>
      <c r="G231" t="s">
        <v>436</v>
      </c>
      <c r="H231" t="str" cm="1">
        <f t="array" ref="H231">INDEX(_xlfn.TEXTSPLIT(Table1[[#This Row],[LEADING EDGE]],", ","\n",TRUE),1)</f>
        <v>tags=39%</v>
      </c>
      <c r="I231" t="str" cm="1">
        <f t="array" ref="I231">INDEX(_xlfn.TEXTSPLIT(Table1[[#This Row],[LEADING EDGE]],", ","\n",TRUE),2)</f>
        <v>list=20%</v>
      </c>
      <c r="J231" t="str" cm="1">
        <f t="array" ref="J231">INDEX(_xlfn.TEXTSPLIT(Table1[[#This Row],[LEADING EDGE]],", ","\n",TRUE),3)</f>
        <v>signal=48%</v>
      </c>
      <c r="K231" s="3" t="str">
        <f>RIGHT(Table1[[#This Row],[Tags_]],LEN(Table1[[#This Row],[Tags_]])-FIND("=",Table1[[#This Row],[Tags_]]))</f>
        <v>39%</v>
      </c>
      <c r="L231" s="3" t="str">
        <f>RIGHT(Table1[[#This Row],[List_]],LEN(Table1[[#This Row],[List_]])-FIND("=",Table1[[#This Row],[List_]]))</f>
        <v>20%</v>
      </c>
      <c r="M231" s="3" t="str">
        <f>RIGHT(Table1[[#This Row],[Signal_]],LEN(Table1[[#This Row],[Signal_]])-FIND("=",Table1[[#This Row],[Signal_]]))</f>
        <v>48%</v>
      </c>
    </row>
    <row r="232" spans="1:13" x14ac:dyDescent="0.2">
      <c r="A232" t="s">
        <v>437</v>
      </c>
      <c r="B232">
        <v>466</v>
      </c>
      <c r="C232">
        <v>0.43296056999999999</v>
      </c>
      <c r="D232">
        <v>1.7950652</v>
      </c>
      <c r="E232">
        <v>2.2169386999999999E-2</v>
      </c>
      <c r="F232">
        <v>2628</v>
      </c>
      <c r="G232" t="s">
        <v>438</v>
      </c>
      <c r="H232" t="str" cm="1">
        <f t="array" ref="H232">INDEX(_xlfn.TEXTSPLIT(Table1[[#This Row],[LEADING EDGE]],", ","\n",TRUE),1)</f>
        <v>tags=32%</v>
      </c>
      <c r="I232" t="str" cm="1">
        <f t="array" ref="I232">INDEX(_xlfn.TEXTSPLIT(Table1[[#This Row],[LEADING EDGE]],", ","\n",TRUE),2)</f>
        <v>list=17%</v>
      </c>
      <c r="J232" t="str" cm="1">
        <f t="array" ref="J232">INDEX(_xlfn.TEXTSPLIT(Table1[[#This Row],[LEADING EDGE]],", ","\n",TRUE),3)</f>
        <v>signal=38%</v>
      </c>
      <c r="K232" s="3" t="str">
        <f>RIGHT(Table1[[#This Row],[Tags_]],LEN(Table1[[#This Row],[Tags_]])-FIND("=",Table1[[#This Row],[Tags_]]))</f>
        <v>32%</v>
      </c>
      <c r="L232" s="3" t="str">
        <f>RIGHT(Table1[[#This Row],[List_]],LEN(Table1[[#This Row],[List_]])-FIND("=",Table1[[#This Row],[List_]]))</f>
        <v>17%</v>
      </c>
      <c r="M232" s="3" t="str">
        <f>RIGHT(Table1[[#This Row],[Signal_]],LEN(Table1[[#This Row],[Signal_]])-FIND("=",Table1[[#This Row],[Signal_]]))</f>
        <v>38%</v>
      </c>
    </row>
    <row r="233" spans="1:13" x14ac:dyDescent="0.2">
      <c r="A233" t="s">
        <v>439</v>
      </c>
      <c r="B233">
        <v>186</v>
      </c>
      <c r="C233">
        <v>0.47250609999999998</v>
      </c>
      <c r="D233">
        <v>1.7928904000000001</v>
      </c>
      <c r="E233">
        <v>2.2757632999999999E-2</v>
      </c>
      <c r="F233">
        <v>1895</v>
      </c>
      <c r="G233" t="s">
        <v>440</v>
      </c>
      <c r="H233" t="str" cm="1">
        <f t="array" ref="H233">INDEX(_xlfn.TEXTSPLIT(Table1[[#This Row],[LEADING EDGE]],", ","\n",TRUE),1)</f>
        <v>tags=26%</v>
      </c>
      <c r="I233" t="str" cm="1">
        <f t="array" ref="I233">INDEX(_xlfn.TEXTSPLIT(Table1[[#This Row],[LEADING EDGE]],", ","\n",TRUE),2)</f>
        <v>list=12%</v>
      </c>
      <c r="J233" t="str" cm="1">
        <f t="array" ref="J233">INDEX(_xlfn.TEXTSPLIT(Table1[[#This Row],[LEADING EDGE]],", ","\n",TRUE),3)</f>
        <v>signal=29%</v>
      </c>
      <c r="K233" s="3" t="str">
        <f>RIGHT(Table1[[#This Row],[Tags_]],LEN(Table1[[#This Row],[Tags_]])-FIND("=",Table1[[#This Row],[Tags_]]))</f>
        <v>26%</v>
      </c>
      <c r="L233" s="3" t="str">
        <f>RIGHT(Table1[[#This Row],[List_]],LEN(Table1[[#This Row],[List_]])-FIND("=",Table1[[#This Row],[List_]]))</f>
        <v>12%</v>
      </c>
      <c r="M233" s="3" t="str">
        <f>RIGHT(Table1[[#This Row],[Signal_]],LEN(Table1[[#This Row],[Signal_]])-FIND("=",Table1[[#This Row],[Signal_]]))</f>
        <v>29%</v>
      </c>
    </row>
    <row r="234" spans="1:13" x14ac:dyDescent="0.2">
      <c r="A234" t="s">
        <v>441</v>
      </c>
      <c r="B234">
        <v>49</v>
      </c>
      <c r="C234">
        <v>0.55720574</v>
      </c>
      <c r="D234">
        <v>1.7915361000000001</v>
      </c>
      <c r="E234">
        <v>2.3044735E-2</v>
      </c>
      <c r="F234">
        <v>1921</v>
      </c>
      <c r="G234" t="s">
        <v>442</v>
      </c>
      <c r="H234" t="str" cm="1">
        <f t="array" ref="H234">INDEX(_xlfn.TEXTSPLIT(Table1[[#This Row],[LEADING EDGE]],", ","\n",TRUE),1)</f>
        <v>tags=33%</v>
      </c>
      <c r="I234" t="str" cm="1">
        <f t="array" ref="I234">INDEX(_xlfn.TEXTSPLIT(Table1[[#This Row],[LEADING EDGE]],", ","\n",TRUE),2)</f>
        <v>list=12%</v>
      </c>
      <c r="J234" t="str" cm="1">
        <f t="array" ref="J234">INDEX(_xlfn.TEXTSPLIT(Table1[[#This Row],[LEADING EDGE]],", ","\n",TRUE),3)</f>
        <v>signal=37%</v>
      </c>
      <c r="K234" s="3" t="str">
        <f>RIGHT(Table1[[#This Row],[Tags_]],LEN(Table1[[#This Row],[Tags_]])-FIND("=",Table1[[#This Row],[Tags_]]))</f>
        <v>33%</v>
      </c>
      <c r="L234" s="3" t="str">
        <f>RIGHT(Table1[[#This Row],[List_]],LEN(Table1[[#This Row],[List_]])-FIND("=",Table1[[#This Row],[List_]]))</f>
        <v>12%</v>
      </c>
      <c r="M234" s="3" t="str">
        <f>RIGHT(Table1[[#This Row],[Signal_]],LEN(Table1[[#This Row],[Signal_]])-FIND("=",Table1[[#This Row],[Signal_]]))</f>
        <v>37%</v>
      </c>
    </row>
    <row r="235" spans="1:13" x14ac:dyDescent="0.2">
      <c r="A235" t="s">
        <v>443</v>
      </c>
      <c r="B235">
        <v>60</v>
      </c>
      <c r="C235">
        <v>0.56238299999999997</v>
      </c>
      <c r="D235">
        <v>1.7914275</v>
      </c>
      <c r="E235">
        <v>2.299095E-2</v>
      </c>
      <c r="F235">
        <v>1738</v>
      </c>
      <c r="G235" t="s">
        <v>444</v>
      </c>
      <c r="H235" t="str" cm="1">
        <f t="array" ref="H235">INDEX(_xlfn.TEXTSPLIT(Table1[[#This Row],[LEADING EDGE]],", ","\n",TRUE),1)</f>
        <v>tags=25%</v>
      </c>
      <c r="I235" t="str" cm="1">
        <f t="array" ref="I235">INDEX(_xlfn.TEXTSPLIT(Table1[[#This Row],[LEADING EDGE]],", ","\n",TRUE),2)</f>
        <v>list=11%</v>
      </c>
      <c r="J235" t="str" cm="1">
        <f t="array" ref="J235">INDEX(_xlfn.TEXTSPLIT(Table1[[#This Row],[LEADING EDGE]],", ","\n",TRUE),3)</f>
        <v>signal=28%</v>
      </c>
      <c r="K235" s="3" t="str">
        <f>RIGHT(Table1[[#This Row],[Tags_]],LEN(Table1[[#This Row],[Tags_]])-FIND("=",Table1[[#This Row],[Tags_]]))</f>
        <v>25%</v>
      </c>
      <c r="L235" s="3" t="str">
        <f>RIGHT(Table1[[#This Row],[List_]],LEN(Table1[[#This Row],[List_]])-FIND("=",Table1[[#This Row],[List_]]))</f>
        <v>11%</v>
      </c>
      <c r="M235" s="3" t="str">
        <f>RIGHT(Table1[[#This Row],[Signal_]],LEN(Table1[[#This Row],[Signal_]])-FIND("=",Table1[[#This Row],[Signal_]]))</f>
        <v>28%</v>
      </c>
    </row>
    <row r="236" spans="1:13" x14ac:dyDescent="0.2">
      <c r="A236" t="s">
        <v>445</v>
      </c>
      <c r="B236">
        <v>193</v>
      </c>
      <c r="C236">
        <v>0.46758100000000002</v>
      </c>
      <c r="D236">
        <v>1.7912897999999999</v>
      </c>
      <c r="E236">
        <v>2.2947347E-2</v>
      </c>
      <c r="F236">
        <v>2596</v>
      </c>
      <c r="G236" t="s">
        <v>438</v>
      </c>
      <c r="H236" t="str" cm="1">
        <f t="array" ref="H236">INDEX(_xlfn.TEXTSPLIT(Table1[[#This Row],[LEADING EDGE]],", ","\n",TRUE),1)</f>
        <v>tags=32%</v>
      </c>
      <c r="I236" t="str" cm="1">
        <f t="array" ref="I236">INDEX(_xlfn.TEXTSPLIT(Table1[[#This Row],[LEADING EDGE]],", ","\n",TRUE),2)</f>
        <v>list=17%</v>
      </c>
      <c r="J236" t="str" cm="1">
        <f t="array" ref="J236">INDEX(_xlfn.TEXTSPLIT(Table1[[#This Row],[LEADING EDGE]],", ","\n",TRUE),3)</f>
        <v>signal=38%</v>
      </c>
      <c r="K236" s="3" t="str">
        <f>RIGHT(Table1[[#This Row],[Tags_]],LEN(Table1[[#This Row],[Tags_]])-FIND("=",Table1[[#This Row],[Tags_]]))</f>
        <v>32%</v>
      </c>
      <c r="L236" s="3" t="str">
        <f>RIGHT(Table1[[#This Row],[List_]],LEN(Table1[[#This Row],[List_]])-FIND("=",Table1[[#This Row],[List_]]))</f>
        <v>17%</v>
      </c>
      <c r="M236" s="3" t="str">
        <f>RIGHT(Table1[[#This Row],[Signal_]],LEN(Table1[[#This Row],[Signal_]])-FIND("=",Table1[[#This Row],[Signal_]]))</f>
        <v>38%</v>
      </c>
    </row>
    <row r="237" spans="1:13" x14ac:dyDescent="0.2">
      <c r="A237" t="s">
        <v>446</v>
      </c>
      <c r="B237">
        <v>113</v>
      </c>
      <c r="C237">
        <v>0.50260150000000003</v>
      </c>
      <c r="D237">
        <v>1.7912897999999999</v>
      </c>
      <c r="E237">
        <v>2.2849698000000002E-2</v>
      </c>
      <c r="F237">
        <v>1517</v>
      </c>
      <c r="G237" t="s">
        <v>150</v>
      </c>
      <c r="H237" t="str" cm="1">
        <f t="array" ref="H237">INDEX(_xlfn.TEXTSPLIT(Table1[[#This Row],[LEADING EDGE]],", ","\n",TRUE),1)</f>
        <v>tags=28%</v>
      </c>
      <c r="I237" t="str" cm="1">
        <f t="array" ref="I237">INDEX(_xlfn.TEXTSPLIT(Table1[[#This Row],[LEADING EDGE]],", ","\n",TRUE),2)</f>
        <v>list=10%</v>
      </c>
      <c r="J237" t="str" cm="1">
        <f t="array" ref="J237">INDEX(_xlfn.TEXTSPLIT(Table1[[#This Row],[LEADING EDGE]],", ","\n",TRUE),3)</f>
        <v>signal=31%</v>
      </c>
      <c r="K237" s="3" t="str">
        <f>RIGHT(Table1[[#This Row],[Tags_]],LEN(Table1[[#This Row],[Tags_]])-FIND("=",Table1[[#This Row],[Tags_]]))</f>
        <v>28%</v>
      </c>
      <c r="L237" s="3" t="str">
        <f>RIGHT(Table1[[#This Row],[List_]],LEN(Table1[[#This Row],[List_]])-FIND("=",Table1[[#This Row],[List_]]))</f>
        <v>10%</v>
      </c>
      <c r="M237" s="3" t="str">
        <f>RIGHT(Table1[[#This Row],[Signal_]],LEN(Table1[[#This Row],[Signal_]])-FIND("=",Table1[[#This Row],[Signal_]]))</f>
        <v>31%</v>
      </c>
    </row>
    <row r="238" spans="1:13" x14ac:dyDescent="0.2">
      <c r="A238" t="s">
        <v>447</v>
      </c>
      <c r="B238">
        <v>230</v>
      </c>
      <c r="C238">
        <v>0.45734799999999998</v>
      </c>
      <c r="D238">
        <v>1.7907207000000001</v>
      </c>
      <c r="E238">
        <v>2.2945199999999999E-2</v>
      </c>
      <c r="F238">
        <v>1717</v>
      </c>
      <c r="G238" t="s">
        <v>448</v>
      </c>
      <c r="H238" t="str" cm="1">
        <f t="array" ref="H238">INDEX(_xlfn.TEXTSPLIT(Table1[[#This Row],[LEADING EDGE]],", ","\n",TRUE),1)</f>
        <v>tags=23%</v>
      </c>
      <c r="I238" t="str" cm="1">
        <f t="array" ref="I238">INDEX(_xlfn.TEXTSPLIT(Table1[[#This Row],[LEADING EDGE]],", ","\n",TRUE),2)</f>
        <v>list=11%</v>
      </c>
      <c r="J238" t="str" cm="1">
        <f t="array" ref="J238">INDEX(_xlfn.TEXTSPLIT(Table1[[#This Row],[LEADING EDGE]],", ","\n",TRUE),3)</f>
        <v>signal=26%</v>
      </c>
      <c r="K238" s="3" t="str">
        <f>RIGHT(Table1[[#This Row],[Tags_]],LEN(Table1[[#This Row],[Tags_]])-FIND("=",Table1[[#This Row],[Tags_]]))</f>
        <v>23%</v>
      </c>
      <c r="L238" s="3" t="str">
        <f>RIGHT(Table1[[#This Row],[List_]],LEN(Table1[[#This Row],[List_]])-FIND("=",Table1[[#This Row],[List_]]))</f>
        <v>11%</v>
      </c>
      <c r="M238" s="3" t="str">
        <f>RIGHT(Table1[[#This Row],[Signal_]],LEN(Table1[[#This Row],[Signal_]])-FIND("=",Table1[[#This Row],[Signal_]]))</f>
        <v>26%</v>
      </c>
    </row>
    <row r="239" spans="1:13" x14ac:dyDescent="0.2">
      <c r="A239" t="s">
        <v>449</v>
      </c>
      <c r="B239">
        <v>24</v>
      </c>
      <c r="C239">
        <v>0.66424309999999998</v>
      </c>
      <c r="D239">
        <v>1.7874117</v>
      </c>
      <c r="E239">
        <v>2.3927153999999999E-2</v>
      </c>
      <c r="F239">
        <v>2352</v>
      </c>
      <c r="G239" t="s">
        <v>450</v>
      </c>
      <c r="H239" t="str" cm="1">
        <f t="array" ref="H239">INDEX(_xlfn.TEXTSPLIT(Table1[[#This Row],[LEADING EDGE]],", ","\n",TRUE),1)</f>
        <v>tags=54%</v>
      </c>
      <c r="I239" t="str" cm="1">
        <f t="array" ref="I239">INDEX(_xlfn.TEXTSPLIT(Table1[[#This Row],[LEADING EDGE]],", ","\n",TRUE),2)</f>
        <v>list=15%</v>
      </c>
      <c r="J239" t="str" cm="1">
        <f t="array" ref="J239">INDEX(_xlfn.TEXTSPLIT(Table1[[#This Row],[LEADING EDGE]],", ","\n",TRUE),3)</f>
        <v>signal=64%</v>
      </c>
      <c r="K239" s="3" t="str">
        <f>RIGHT(Table1[[#This Row],[Tags_]],LEN(Table1[[#This Row],[Tags_]])-FIND("=",Table1[[#This Row],[Tags_]]))</f>
        <v>54%</v>
      </c>
      <c r="L239" s="3" t="str">
        <f>RIGHT(Table1[[#This Row],[List_]],LEN(Table1[[#This Row],[List_]])-FIND("=",Table1[[#This Row],[List_]]))</f>
        <v>15%</v>
      </c>
      <c r="M239" s="3" t="str">
        <f>RIGHT(Table1[[#This Row],[Signal_]],LEN(Table1[[#This Row],[Signal_]])-FIND("=",Table1[[#This Row],[Signal_]]))</f>
        <v>64%</v>
      </c>
    </row>
    <row r="240" spans="1:13" x14ac:dyDescent="0.2">
      <c r="A240" t="s">
        <v>451</v>
      </c>
      <c r="B240">
        <v>71</v>
      </c>
      <c r="C240">
        <v>0.53411125999999998</v>
      </c>
      <c r="D240">
        <v>1.7870512999999999</v>
      </c>
      <c r="E240">
        <v>2.3958521E-2</v>
      </c>
      <c r="F240">
        <v>1451</v>
      </c>
      <c r="G240" t="s">
        <v>452</v>
      </c>
      <c r="H240" t="str" cm="1">
        <f t="array" ref="H240">INDEX(_xlfn.TEXTSPLIT(Table1[[#This Row],[LEADING EDGE]],", ","\n",TRUE),1)</f>
        <v>tags=30%</v>
      </c>
      <c r="I240" t="str" cm="1">
        <f t="array" ref="I240">INDEX(_xlfn.TEXTSPLIT(Table1[[#This Row],[LEADING EDGE]],", ","\n",TRUE),2)</f>
        <v>list=9%</v>
      </c>
      <c r="J240" t="str" cm="1">
        <f t="array" ref="J240">INDEX(_xlfn.TEXTSPLIT(Table1[[#This Row],[LEADING EDGE]],", ","\n",TRUE),3)</f>
        <v>signal=32%</v>
      </c>
      <c r="K240" s="3" t="str">
        <f>RIGHT(Table1[[#This Row],[Tags_]],LEN(Table1[[#This Row],[Tags_]])-FIND("=",Table1[[#This Row],[Tags_]]))</f>
        <v>30%</v>
      </c>
      <c r="L240" s="3" t="str">
        <f>RIGHT(Table1[[#This Row],[List_]],LEN(Table1[[#This Row],[List_]])-FIND("=",Table1[[#This Row],[List_]]))</f>
        <v>9%</v>
      </c>
      <c r="M240" s="3" t="str">
        <f>RIGHT(Table1[[#This Row],[Signal_]],LEN(Table1[[#This Row],[Signal_]])-FIND("=",Table1[[#This Row],[Signal_]]))</f>
        <v>32%</v>
      </c>
    </row>
    <row r="241" spans="1:13" x14ac:dyDescent="0.2">
      <c r="A241" t="s">
        <v>453</v>
      </c>
      <c r="B241">
        <v>43</v>
      </c>
      <c r="C241">
        <v>0.59032046999999999</v>
      </c>
      <c r="D241">
        <v>1.7859830000000001</v>
      </c>
      <c r="E241">
        <v>2.4164984E-2</v>
      </c>
      <c r="F241">
        <v>1735</v>
      </c>
      <c r="G241" t="s">
        <v>454</v>
      </c>
      <c r="H241" t="str" cm="1">
        <f t="array" ref="H241">INDEX(_xlfn.TEXTSPLIT(Table1[[#This Row],[LEADING EDGE]],", ","\n",TRUE),1)</f>
        <v>tags=37%</v>
      </c>
      <c r="I241" t="str" cm="1">
        <f t="array" ref="I241">INDEX(_xlfn.TEXTSPLIT(Table1[[#This Row],[LEADING EDGE]],", ","\n",TRUE),2)</f>
        <v>list=11%</v>
      </c>
      <c r="J241" t="str" cm="1">
        <f t="array" ref="J241">INDEX(_xlfn.TEXTSPLIT(Table1[[#This Row],[LEADING EDGE]],", ","\n",TRUE),3)</f>
        <v>signal=42%</v>
      </c>
      <c r="K241" s="3" t="str">
        <f>RIGHT(Table1[[#This Row],[Tags_]],LEN(Table1[[#This Row],[Tags_]])-FIND("=",Table1[[#This Row],[Tags_]]))</f>
        <v>37%</v>
      </c>
      <c r="L241" s="3" t="str">
        <f>RIGHT(Table1[[#This Row],[List_]],LEN(Table1[[#This Row],[List_]])-FIND("=",Table1[[#This Row],[List_]]))</f>
        <v>11%</v>
      </c>
      <c r="M241" s="3" t="str">
        <f>RIGHT(Table1[[#This Row],[Signal_]],LEN(Table1[[#This Row],[Signal_]])-FIND("=",Table1[[#This Row],[Signal_]]))</f>
        <v>42%</v>
      </c>
    </row>
    <row r="242" spans="1:13" x14ac:dyDescent="0.2">
      <c r="A242" t="s">
        <v>455</v>
      </c>
      <c r="B242">
        <v>57</v>
      </c>
      <c r="C242">
        <v>0.55768969999999995</v>
      </c>
      <c r="D242">
        <v>1.7859194</v>
      </c>
      <c r="E242">
        <v>2.408857E-2</v>
      </c>
      <c r="F242">
        <v>1104</v>
      </c>
      <c r="G242" t="s">
        <v>456</v>
      </c>
      <c r="H242" t="str" cm="1">
        <f t="array" ref="H242">INDEX(_xlfn.TEXTSPLIT(Table1[[#This Row],[LEADING EDGE]],", ","\n",TRUE),1)</f>
        <v>tags=28%</v>
      </c>
      <c r="I242" t="str" cm="1">
        <f t="array" ref="I242">INDEX(_xlfn.TEXTSPLIT(Table1[[#This Row],[LEADING EDGE]],", ","\n",TRUE),2)</f>
        <v>list=7%</v>
      </c>
      <c r="J242" t="str" cm="1">
        <f t="array" ref="J242">INDEX(_xlfn.TEXTSPLIT(Table1[[#This Row],[LEADING EDGE]],", ","\n",TRUE),3)</f>
        <v>signal=30%</v>
      </c>
      <c r="K242" s="3" t="str">
        <f>RIGHT(Table1[[#This Row],[Tags_]],LEN(Table1[[#This Row],[Tags_]])-FIND("=",Table1[[#This Row],[Tags_]]))</f>
        <v>28%</v>
      </c>
      <c r="L242" s="3" t="str">
        <f>RIGHT(Table1[[#This Row],[List_]],LEN(Table1[[#This Row],[List_]])-FIND("=",Table1[[#This Row],[List_]]))</f>
        <v>7%</v>
      </c>
      <c r="M242" s="3" t="str">
        <f>RIGHT(Table1[[#This Row],[Signal_]],LEN(Table1[[#This Row],[Signal_]])-FIND("=",Table1[[#This Row],[Signal_]]))</f>
        <v>30%</v>
      </c>
    </row>
    <row r="243" spans="1:13" x14ac:dyDescent="0.2">
      <c r="A243" t="s">
        <v>457</v>
      </c>
      <c r="B243">
        <v>56</v>
      </c>
      <c r="C243">
        <v>0.56095684000000001</v>
      </c>
      <c r="D243">
        <v>1.7851566000000001</v>
      </c>
      <c r="E243">
        <v>2.4205885999999999E-2</v>
      </c>
      <c r="F243">
        <v>2813</v>
      </c>
      <c r="G243" t="s">
        <v>458</v>
      </c>
      <c r="H243" t="str" cm="1">
        <f t="array" ref="H243">INDEX(_xlfn.TEXTSPLIT(Table1[[#This Row],[LEADING EDGE]],", ","\n",TRUE),1)</f>
        <v>tags=43%</v>
      </c>
      <c r="I243" t="str" cm="1">
        <f t="array" ref="I243">INDEX(_xlfn.TEXTSPLIT(Table1[[#This Row],[LEADING EDGE]],", ","\n",TRUE),2)</f>
        <v>list=18%</v>
      </c>
      <c r="J243" t="str" cm="1">
        <f t="array" ref="J243">INDEX(_xlfn.TEXTSPLIT(Table1[[#This Row],[LEADING EDGE]],", ","\n",TRUE),3)</f>
        <v>signal=52%</v>
      </c>
      <c r="K243" s="3" t="str">
        <f>RIGHT(Table1[[#This Row],[Tags_]],LEN(Table1[[#This Row],[Tags_]])-FIND("=",Table1[[#This Row],[Tags_]]))</f>
        <v>43%</v>
      </c>
      <c r="L243" s="3" t="str">
        <f>RIGHT(Table1[[#This Row],[List_]],LEN(Table1[[#This Row],[List_]])-FIND("=",Table1[[#This Row],[List_]]))</f>
        <v>18%</v>
      </c>
      <c r="M243" s="3" t="str">
        <f>RIGHT(Table1[[#This Row],[Signal_]],LEN(Table1[[#This Row],[Signal_]])-FIND("=",Table1[[#This Row],[Signal_]]))</f>
        <v>52%</v>
      </c>
    </row>
    <row r="244" spans="1:13" x14ac:dyDescent="0.2">
      <c r="A244" t="s">
        <v>459</v>
      </c>
      <c r="B244">
        <v>20</v>
      </c>
      <c r="C244">
        <v>0.69082606000000002</v>
      </c>
      <c r="D244">
        <v>1.7845549999999999</v>
      </c>
      <c r="E244">
        <v>2.4293169999999999E-2</v>
      </c>
      <c r="F244">
        <v>2094</v>
      </c>
      <c r="G244" t="s">
        <v>239</v>
      </c>
      <c r="H244" t="str" cm="1">
        <f t="array" ref="H244">INDEX(_xlfn.TEXTSPLIT(Table1[[#This Row],[LEADING EDGE]],", ","\n",TRUE),1)</f>
        <v>tags=45%</v>
      </c>
      <c r="I244" t="str" cm="1">
        <f t="array" ref="I244">INDEX(_xlfn.TEXTSPLIT(Table1[[#This Row],[LEADING EDGE]],", ","\n",TRUE),2)</f>
        <v>list=13%</v>
      </c>
      <c r="J244" t="str" cm="1">
        <f t="array" ref="J244">INDEX(_xlfn.TEXTSPLIT(Table1[[#This Row],[LEADING EDGE]],", ","\n",TRUE),3)</f>
        <v>signal=52%</v>
      </c>
      <c r="K244" s="3" t="str">
        <f>RIGHT(Table1[[#This Row],[Tags_]],LEN(Table1[[#This Row],[Tags_]])-FIND("=",Table1[[#This Row],[Tags_]]))</f>
        <v>45%</v>
      </c>
      <c r="L244" s="3" t="str">
        <f>RIGHT(Table1[[#This Row],[List_]],LEN(Table1[[#This Row],[List_]])-FIND("=",Table1[[#This Row],[List_]]))</f>
        <v>13%</v>
      </c>
      <c r="M244" s="3" t="str">
        <f>RIGHT(Table1[[#This Row],[Signal_]],LEN(Table1[[#This Row],[Signal_]])-FIND("=",Table1[[#This Row],[Signal_]]))</f>
        <v>52%</v>
      </c>
    </row>
    <row r="245" spans="1:13" x14ac:dyDescent="0.2">
      <c r="A245" t="s">
        <v>460</v>
      </c>
      <c r="B245">
        <v>334</v>
      </c>
      <c r="C245">
        <v>0.44547411999999997</v>
      </c>
      <c r="D245">
        <v>1.7835510999999999</v>
      </c>
      <c r="E245">
        <v>2.4571279000000001E-2</v>
      </c>
      <c r="F245">
        <v>2130</v>
      </c>
      <c r="G245" t="s">
        <v>461</v>
      </c>
      <c r="H245" t="str" cm="1">
        <f t="array" ref="H245">INDEX(_xlfn.TEXTSPLIT(Table1[[#This Row],[LEADING EDGE]],", ","\n",TRUE),1)</f>
        <v>tags=24%</v>
      </c>
      <c r="I245" t="str" cm="1">
        <f t="array" ref="I245">INDEX(_xlfn.TEXTSPLIT(Table1[[#This Row],[LEADING EDGE]],", ","\n",TRUE),2)</f>
        <v>list=14%</v>
      </c>
      <c r="J245" t="str" cm="1">
        <f t="array" ref="J245">INDEX(_xlfn.TEXTSPLIT(Table1[[#This Row],[LEADING EDGE]],", ","\n",TRUE),3)</f>
        <v>signal=27%</v>
      </c>
      <c r="K245" s="3" t="str">
        <f>RIGHT(Table1[[#This Row],[Tags_]],LEN(Table1[[#This Row],[Tags_]])-FIND("=",Table1[[#This Row],[Tags_]]))</f>
        <v>24%</v>
      </c>
      <c r="L245" s="3" t="str">
        <f>RIGHT(Table1[[#This Row],[List_]],LEN(Table1[[#This Row],[List_]])-FIND("=",Table1[[#This Row],[List_]]))</f>
        <v>14%</v>
      </c>
      <c r="M245" s="3" t="str">
        <f>RIGHT(Table1[[#This Row],[Signal_]],LEN(Table1[[#This Row],[Signal_]])-FIND("=",Table1[[#This Row],[Signal_]]))</f>
        <v>27%</v>
      </c>
    </row>
    <row r="246" spans="1:13" x14ac:dyDescent="0.2">
      <c r="A246" t="s">
        <v>462</v>
      </c>
      <c r="B246">
        <v>17</v>
      </c>
      <c r="C246">
        <v>0.73472356999999999</v>
      </c>
      <c r="D246">
        <v>1.7834677999999999</v>
      </c>
      <c r="E246">
        <v>2.4499160999999998E-2</v>
      </c>
      <c r="F246">
        <v>1035</v>
      </c>
      <c r="G246" t="s">
        <v>77</v>
      </c>
      <c r="H246" t="str" cm="1">
        <f t="array" ref="H246">INDEX(_xlfn.TEXTSPLIT(Table1[[#This Row],[LEADING EDGE]],", ","\n",TRUE),1)</f>
        <v>tags=41%</v>
      </c>
      <c r="I246" t="str" cm="1">
        <f t="array" ref="I246">INDEX(_xlfn.TEXTSPLIT(Table1[[#This Row],[LEADING EDGE]],", ","\n",TRUE),2)</f>
        <v>list=7%</v>
      </c>
      <c r="J246" t="str" cm="1">
        <f t="array" ref="J246">INDEX(_xlfn.TEXTSPLIT(Table1[[#This Row],[LEADING EDGE]],", ","\n",TRUE),3)</f>
        <v>signal=44%</v>
      </c>
      <c r="K246" s="3" t="str">
        <f>RIGHT(Table1[[#This Row],[Tags_]],LEN(Table1[[#This Row],[Tags_]])-FIND("=",Table1[[#This Row],[Tags_]]))</f>
        <v>41%</v>
      </c>
      <c r="L246" s="3" t="str">
        <f>RIGHT(Table1[[#This Row],[List_]],LEN(Table1[[#This Row],[List_]])-FIND("=",Table1[[#This Row],[List_]]))</f>
        <v>7%</v>
      </c>
      <c r="M246" s="3" t="str">
        <f>RIGHT(Table1[[#This Row],[Signal_]],LEN(Table1[[#This Row],[Signal_]])-FIND("=",Table1[[#This Row],[Signal_]]))</f>
        <v>44%</v>
      </c>
    </row>
    <row r="247" spans="1:13" x14ac:dyDescent="0.2">
      <c r="A247" t="s">
        <v>463</v>
      </c>
      <c r="B247">
        <v>149</v>
      </c>
      <c r="C247">
        <v>0.48601872000000002</v>
      </c>
      <c r="D247">
        <v>1.7833334999999999</v>
      </c>
      <c r="E247">
        <v>2.4436916999999999E-2</v>
      </c>
      <c r="F247">
        <v>3098</v>
      </c>
      <c r="G247" t="s">
        <v>464</v>
      </c>
      <c r="H247" t="str" cm="1">
        <f t="array" ref="H247">INDEX(_xlfn.TEXTSPLIT(Table1[[#This Row],[LEADING EDGE]],", ","\n",TRUE),1)</f>
        <v>tags=40%</v>
      </c>
      <c r="I247" t="str" cm="1">
        <f t="array" ref="I247">INDEX(_xlfn.TEXTSPLIT(Table1[[#This Row],[LEADING EDGE]],", ","\n",TRUE),2)</f>
        <v>list=20%</v>
      </c>
      <c r="J247" t="str" cm="1">
        <f t="array" ref="J247">INDEX(_xlfn.TEXTSPLIT(Table1[[#This Row],[LEADING EDGE]],", ","\n",TRUE),3)</f>
        <v>signal=50%</v>
      </c>
      <c r="K247" s="3" t="str">
        <f>RIGHT(Table1[[#This Row],[Tags_]],LEN(Table1[[#This Row],[Tags_]])-FIND("=",Table1[[#This Row],[Tags_]]))</f>
        <v>40%</v>
      </c>
      <c r="L247" s="3" t="str">
        <f>RIGHT(Table1[[#This Row],[List_]],LEN(Table1[[#This Row],[List_]])-FIND("=",Table1[[#This Row],[List_]]))</f>
        <v>20%</v>
      </c>
      <c r="M247" s="3" t="str">
        <f>RIGHT(Table1[[#This Row],[Signal_]],LEN(Table1[[#This Row],[Signal_]])-FIND("=",Table1[[#This Row],[Signal_]]))</f>
        <v>50%</v>
      </c>
    </row>
    <row r="248" spans="1:13" x14ac:dyDescent="0.2">
      <c r="A248" t="s">
        <v>465</v>
      </c>
      <c r="B248">
        <v>17</v>
      </c>
      <c r="C248">
        <v>0.71072979999999997</v>
      </c>
      <c r="D248">
        <v>1.7830284000000001</v>
      </c>
      <c r="E248">
        <v>2.4465081999999999E-2</v>
      </c>
      <c r="F248">
        <v>1288</v>
      </c>
      <c r="G248" t="s">
        <v>466</v>
      </c>
      <c r="H248" t="str" cm="1">
        <f t="array" ref="H248">INDEX(_xlfn.TEXTSPLIT(Table1[[#This Row],[LEADING EDGE]],", ","\n",TRUE),1)</f>
        <v>tags=29%</v>
      </c>
      <c r="I248" t="str" cm="1">
        <f t="array" ref="I248">INDEX(_xlfn.TEXTSPLIT(Table1[[#This Row],[LEADING EDGE]],", ","\n",TRUE),2)</f>
        <v>list=8%</v>
      </c>
      <c r="J248" t="str" cm="1">
        <f t="array" ref="J248">INDEX(_xlfn.TEXTSPLIT(Table1[[#This Row],[LEADING EDGE]],", ","\n",TRUE),3)</f>
        <v>signal=32%</v>
      </c>
      <c r="K248" s="3" t="str">
        <f>RIGHT(Table1[[#This Row],[Tags_]],LEN(Table1[[#This Row],[Tags_]])-FIND("=",Table1[[#This Row],[Tags_]]))</f>
        <v>29%</v>
      </c>
      <c r="L248" s="3" t="str">
        <f>RIGHT(Table1[[#This Row],[List_]],LEN(Table1[[#This Row],[List_]])-FIND("=",Table1[[#This Row],[List_]]))</f>
        <v>8%</v>
      </c>
      <c r="M248" s="3" t="str">
        <f>RIGHT(Table1[[#This Row],[Signal_]],LEN(Table1[[#This Row],[Signal_]])-FIND("=",Table1[[#This Row],[Signal_]]))</f>
        <v>32%</v>
      </c>
    </row>
    <row r="249" spans="1:13" x14ac:dyDescent="0.2">
      <c r="A249" t="s">
        <v>467</v>
      </c>
      <c r="B249">
        <v>80</v>
      </c>
      <c r="C249">
        <v>0.53576225</v>
      </c>
      <c r="D249">
        <v>1.7811663</v>
      </c>
      <c r="E249">
        <v>2.503843E-2</v>
      </c>
      <c r="F249">
        <v>2466</v>
      </c>
      <c r="G249" t="s">
        <v>468</v>
      </c>
      <c r="H249" t="str" cm="1">
        <f t="array" ref="H249">INDEX(_xlfn.TEXTSPLIT(Table1[[#This Row],[LEADING EDGE]],", ","\n",TRUE),1)</f>
        <v>tags=36%</v>
      </c>
      <c r="I249" t="str" cm="1">
        <f t="array" ref="I249">INDEX(_xlfn.TEXTSPLIT(Table1[[#This Row],[LEADING EDGE]],", ","\n",TRUE),2)</f>
        <v>list=16%</v>
      </c>
      <c r="J249" t="str" cm="1">
        <f t="array" ref="J249">INDEX(_xlfn.TEXTSPLIT(Table1[[#This Row],[LEADING EDGE]],", ","\n",TRUE),3)</f>
        <v>signal=43%</v>
      </c>
      <c r="K249" s="3" t="str">
        <f>RIGHT(Table1[[#This Row],[Tags_]],LEN(Table1[[#This Row],[Tags_]])-FIND("=",Table1[[#This Row],[Tags_]]))</f>
        <v>36%</v>
      </c>
      <c r="L249" s="3" t="str">
        <f>RIGHT(Table1[[#This Row],[List_]],LEN(Table1[[#This Row],[List_]])-FIND("=",Table1[[#This Row],[List_]]))</f>
        <v>16%</v>
      </c>
      <c r="M249" s="3" t="str">
        <f>RIGHT(Table1[[#This Row],[Signal_]],LEN(Table1[[#This Row],[Signal_]])-FIND("=",Table1[[#This Row],[Signal_]]))</f>
        <v>43%</v>
      </c>
    </row>
    <row r="250" spans="1:13" x14ac:dyDescent="0.2">
      <c r="A250" t="s">
        <v>469</v>
      </c>
      <c r="B250">
        <v>349</v>
      </c>
      <c r="C250">
        <v>0.43873625999999999</v>
      </c>
      <c r="D250">
        <v>1.7801334</v>
      </c>
      <c r="E250">
        <v>2.5372341E-2</v>
      </c>
      <c r="F250">
        <v>2311</v>
      </c>
      <c r="G250" t="s">
        <v>470</v>
      </c>
      <c r="H250" t="str" cm="1">
        <f t="array" ref="H250">INDEX(_xlfn.TEXTSPLIT(Table1[[#This Row],[LEADING EDGE]],", ","\n",TRUE),1)</f>
        <v>tags=28%</v>
      </c>
      <c r="I250" t="str" cm="1">
        <f t="array" ref="I250">INDEX(_xlfn.TEXTSPLIT(Table1[[#This Row],[LEADING EDGE]],", ","\n",TRUE),2)</f>
        <v>list=15%</v>
      </c>
      <c r="J250" t="str" cm="1">
        <f t="array" ref="J250">INDEX(_xlfn.TEXTSPLIT(Table1[[#This Row],[LEADING EDGE]],", ","\n",TRUE),3)</f>
        <v>signal=33%</v>
      </c>
      <c r="K250" s="3" t="str">
        <f>RIGHT(Table1[[#This Row],[Tags_]],LEN(Table1[[#This Row],[Tags_]])-FIND("=",Table1[[#This Row],[Tags_]]))</f>
        <v>28%</v>
      </c>
      <c r="L250" s="3" t="str">
        <f>RIGHT(Table1[[#This Row],[List_]],LEN(Table1[[#This Row],[List_]])-FIND("=",Table1[[#This Row],[List_]]))</f>
        <v>15%</v>
      </c>
      <c r="M250" s="3" t="str">
        <f>RIGHT(Table1[[#This Row],[Signal_]],LEN(Table1[[#This Row],[Signal_]])-FIND("=",Table1[[#This Row],[Signal_]]))</f>
        <v>33%</v>
      </c>
    </row>
    <row r="251" spans="1:13" x14ac:dyDescent="0.2">
      <c r="A251" t="s">
        <v>471</v>
      </c>
      <c r="B251">
        <v>36</v>
      </c>
      <c r="C251">
        <v>0.59943329999999995</v>
      </c>
      <c r="D251">
        <v>1.7800282999999999</v>
      </c>
      <c r="E251">
        <v>2.5303303999999999E-2</v>
      </c>
      <c r="F251">
        <v>1279</v>
      </c>
      <c r="G251" t="s">
        <v>472</v>
      </c>
      <c r="H251" t="str" cm="1">
        <f t="array" ref="H251">INDEX(_xlfn.TEXTSPLIT(Table1[[#This Row],[LEADING EDGE]],", ","\n",TRUE),1)</f>
        <v>tags=33%</v>
      </c>
      <c r="I251" t="str" cm="1">
        <f t="array" ref="I251">INDEX(_xlfn.TEXTSPLIT(Table1[[#This Row],[LEADING EDGE]],", ","\n",TRUE),2)</f>
        <v>list=8%</v>
      </c>
      <c r="J251" t="str" cm="1">
        <f t="array" ref="J251">INDEX(_xlfn.TEXTSPLIT(Table1[[#This Row],[LEADING EDGE]],", ","\n",TRUE),3)</f>
        <v>signal=36%</v>
      </c>
      <c r="K251" s="3" t="str">
        <f>RIGHT(Table1[[#This Row],[Tags_]],LEN(Table1[[#This Row],[Tags_]])-FIND("=",Table1[[#This Row],[Tags_]]))</f>
        <v>33%</v>
      </c>
      <c r="L251" s="3" t="str">
        <f>RIGHT(Table1[[#This Row],[List_]],LEN(Table1[[#This Row],[List_]])-FIND("=",Table1[[#This Row],[List_]]))</f>
        <v>8%</v>
      </c>
      <c r="M251" s="3" t="str">
        <f>RIGHT(Table1[[#This Row],[Signal_]],LEN(Table1[[#This Row],[Signal_]])-FIND("=",Table1[[#This Row],[Signal_]]))</f>
        <v>36%</v>
      </c>
    </row>
    <row r="252" spans="1:13" x14ac:dyDescent="0.2">
      <c r="A252" t="s">
        <v>473</v>
      </c>
      <c r="B252">
        <v>16</v>
      </c>
      <c r="C252">
        <v>0.73046290000000003</v>
      </c>
      <c r="D252">
        <v>1.7798864999999999</v>
      </c>
      <c r="E252">
        <v>2.5234545000000001E-2</v>
      </c>
      <c r="F252">
        <v>1307</v>
      </c>
      <c r="G252" t="s">
        <v>474</v>
      </c>
      <c r="H252" t="str" cm="1">
        <f t="array" ref="H252">INDEX(_xlfn.TEXTSPLIT(Table1[[#This Row],[LEADING EDGE]],", ","\n",TRUE),1)</f>
        <v>tags=44%</v>
      </c>
      <c r="I252" t="str" cm="1">
        <f t="array" ref="I252">INDEX(_xlfn.TEXTSPLIT(Table1[[#This Row],[LEADING EDGE]],", ","\n",TRUE),2)</f>
        <v>list=8%</v>
      </c>
      <c r="J252" t="str" cm="1">
        <f t="array" ref="J252">INDEX(_xlfn.TEXTSPLIT(Table1[[#This Row],[LEADING EDGE]],", ","\n",TRUE),3)</f>
        <v>signal=48%</v>
      </c>
      <c r="K252" s="3" t="str">
        <f>RIGHT(Table1[[#This Row],[Tags_]],LEN(Table1[[#This Row],[Tags_]])-FIND("=",Table1[[#This Row],[Tags_]]))</f>
        <v>44%</v>
      </c>
      <c r="L252" s="3" t="str">
        <f>RIGHT(Table1[[#This Row],[List_]],LEN(Table1[[#This Row],[List_]])-FIND("=",Table1[[#This Row],[List_]]))</f>
        <v>8%</v>
      </c>
      <c r="M252" s="3" t="str">
        <f>RIGHT(Table1[[#This Row],[Signal_]],LEN(Table1[[#This Row],[Signal_]])-FIND("=",Table1[[#This Row],[Signal_]]))</f>
        <v>48%</v>
      </c>
    </row>
    <row r="253" spans="1:13" x14ac:dyDescent="0.2">
      <c r="A253" t="s">
        <v>475</v>
      </c>
      <c r="B253">
        <v>139</v>
      </c>
      <c r="C253">
        <v>0.48599653999999998</v>
      </c>
      <c r="D253">
        <v>1.7791218</v>
      </c>
      <c r="E253">
        <v>2.5370097000000001E-2</v>
      </c>
      <c r="F253">
        <v>2271</v>
      </c>
      <c r="G253" t="s">
        <v>310</v>
      </c>
      <c r="H253" t="str" cm="1">
        <f t="array" ref="H253">INDEX(_xlfn.TEXTSPLIT(Table1[[#This Row],[LEADING EDGE]],", ","\n",TRUE),1)</f>
        <v>tags=31%</v>
      </c>
      <c r="I253" t="str" cm="1">
        <f t="array" ref="I253">INDEX(_xlfn.TEXTSPLIT(Table1[[#This Row],[LEADING EDGE]],", ","\n",TRUE),2)</f>
        <v>list=15%</v>
      </c>
      <c r="J253" t="str" cm="1">
        <f t="array" ref="J253">INDEX(_xlfn.TEXTSPLIT(Table1[[#This Row],[LEADING EDGE]],", ","\n",TRUE),3)</f>
        <v>signal=36%</v>
      </c>
      <c r="K253" s="3" t="str">
        <f>RIGHT(Table1[[#This Row],[Tags_]],LEN(Table1[[#This Row],[Tags_]])-FIND("=",Table1[[#This Row],[Tags_]]))</f>
        <v>31%</v>
      </c>
      <c r="L253" s="3" t="str">
        <f>RIGHT(Table1[[#This Row],[List_]],LEN(Table1[[#This Row],[List_]])-FIND("=",Table1[[#This Row],[List_]]))</f>
        <v>15%</v>
      </c>
      <c r="M253" s="3" t="str">
        <f>RIGHT(Table1[[#This Row],[Signal_]],LEN(Table1[[#This Row],[Signal_]])-FIND("=",Table1[[#This Row],[Signal_]]))</f>
        <v>36%</v>
      </c>
    </row>
    <row r="254" spans="1:13" x14ac:dyDescent="0.2">
      <c r="A254" t="s">
        <v>476</v>
      </c>
      <c r="B254">
        <v>135</v>
      </c>
      <c r="C254">
        <v>0.48338170000000003</v>
      </c>
      <c r="D254">
        <v>1.7789067000000001</v>
      </c>
      <c r="E254">
        <v>2.5357009999999999E-2</v>
      </c>
      <c r="F254">
        <v>1876</v>
      </c>
      <c r="G254" t="s">
        <v>67</v>
      </c>
      <c r="H254" t="str" cm="1">
        <f t="array" ref="H254">INDEX(_xlfn.TEXTSPLIT(Table1[[#This Row],[LEADING EDGE]],", ","\n",TRUE),1)</f>
        <v>tags=30%</v>
      </c>
      <c r="I254" t="str" cm="1">
        <f t="array" ref="I254">INDEX(_xlfn.TEXTSPLIT(Table1[[#This Row],[LEADING EDGE]],", ","\n",TRUE),2)</f>
        <v>list=12%</v>
      </c>
      <c r="J254" t="str" cm="1">
        <f t="array" ref="J254">INDEX(_xlfn.TEXTSPLIT(Table1[[#This Row],[LEADING EDGE]],", ","\n",TRUE),3)</f>
        <v>signal=33%</v>
      </c>
      <c r="K254" s="3" t="str">
        <f>RIGHT(Table1[[#This Row],[Tags_]],LEN(Table1[[#This Row],[Tags_]])-FIND("=",Table1[[#This Row],[Tags_]]))</f>
        <v>30%</v>
      </c>
      <c r="L254" s="3" t="str">
        <f>RIGHT(Table1[[#This Row],[List_]],LEN(Table1[[#This Row],[List_]])-FIND("=",Table1[[#This Row],[List_]]))</f>
        <v>12%</v>
      </c>
      <c r="M254" s="3" t="str">
        <f>RIGHT(Table1[[#This Row],[Signal_]],LEN(Table1[[#This Row],[Signal_]])-FIND("=",Table1[[#This Row],[Signal_]]))</f>
        <v>33%</v>
      </c>
    </row>
    <row r="255" spans="1:13" x14ac:dyDescent="0.2">
      <c r="A255" t="s">
        <v>477</v>
      </c>
      <c r="B255">
        <v>46</v>
      </c>
      <c r="C255">
        <v>0.56930049999999999</v>
      </c>
      <c r="D255">
        <v>1.7787763000000001</v>
      </c>
      <c r="E255">
        <v>2.5298055E-2</v>
      </c>
      <c r="F255">
        <v>1354</v>
      </c>
      <c r="G255" t="s">
        <v>478</v>
      </c>
      <c r="H255" t="str" cm="1">
        <f t="array" ref="H255">INDEX(_xlfn.TEXTSPLIT(Table1[[#This Row],[LEADING EDGE]],", ","\n",TRUE),1)</f>
        <v>tags=30%</v>
      </c>
      <c r="I255" t="str" cm="1">
        <f t="array" ref="I255">INDEX(_xlfn.TEXTSPLIT(Table1[[#This Row],[LEADING EDGE]],", ","\n",TRUE),2)</f>
        <v>list=9%</v>
      </c>
      <c r="J255" t="str" cm="1">
        <f t="array" ref="J255">INDEX(_xlfn.TEXTSPLIT(Table1[[#This Row],[LEADING EDGE]],", ","\n",TRUE),3)</f>
        <v>signal=33%</v>
      </c>
      <c r="K255" s="3" t="str">
        <f>RIGHT(Table1[[#This Row],[Tags_]],LEN(Table1[[#This Row],[Tags_]])-FIND("=",Table1[[#This Row],[Tags_]]))</f>
        <v>30%</v>
      </c>
      <c r="L255" s="3" t="str">
        <f>RIGHT(Table1[[#This Row],[List_]],LEN(Table1[[#This Row],[List_]])-FIND("=",Table1[[#This Row],[List_]]))</f>
        <v>9%</v>
      </c>
      <c r="M255" s="3" t="str">
        <f>RIGHT(Table1[[#This Row],[Signal_]],LEN(Table1[[#This Row],[Signal_]])-FIND("=",Table1[[#This Row],[Signal_]]))</f>
        <v>33%</v>
      </c>
    </row>
    <row r="256" spans="1:13" x14ac:dyDescent="0.2">
      <c r="A256" t="s">
        <v>479</v>
      </c>
      <c r="B256">
        <v>263</v>
      </c>
      <c r="C256">
        <v>0.45341801999999998</v>
      </c>
      <c r="D256">
        <v>1.7783872000000001</v>
      </c>
      <c r="E256">
        <v>2.532216E-2</v>
      </c>
      <c r="F256">
        <v>1832</v>
      </c>
      <c r="G256" t="s">
        <v>480</v>
      </c>
      <c r="H256" t="str" cm="1">
        <f t="array" ref="H256">INDEX(_xlfn.TEXTSPLIT(Table1[[#This Row],[LEADING EDGE]],", ","\n",TRUE),1)</f>
        <v>tags=25%</v>
      </c>
      <c r="I256" t="str" cm="1">
        <f t="array" ref="I256">INDEX(_xlfn.TEXTSPLIT(Table1[[#This Row],[LEADING EDGE]],", ","\n",TRUE),2)</f>
        <v>list=12%</v>
      </c>
      <c r="J256" t="str" cm="1">
        <f t="array" ref="J256">INDEX(_xlfn.TEXTSPLIT(Table1[[#This Row],[LEADING EDGE]],", ","\n",TRUE),3)</f>
        <v>signal=28%</v>
      </c>
      <c r="K256" s="3" t="str">
        <f>RIGHT(Table1[[#This Row],[Tags_]],LEN(Table1[[#This Row],[Tags_]])-FIND("=",Table1[[#This Row],[Tags_]]))</f>
        <v>25%</v>
      </c>
      <c r="L256" s="3" t="str">
        <f>RIGHT(Table1[[#This Row],[List_]],LEN(Table1[[#This Row],[List_]])-FIND("=",Table1[[#This Row],[List_]]))</f>
        <v>12%</v>
      </c>
      <c r="M256" s="3" t="str">
        <f>RIGHT(Table1[[#This Row],[Signal_]],LEN(Table1[[#This Row],[Signal_]])-FIND("=",Table1[[#This Row],[Signal_]]))</f>
        <v>28%</v>
      </c>
    </row>
    <row r="257" spans="1:13" x14ac:dyDescent="0.2">
      <c r="A257" t="s">
        <v>481</v>
      </c>
      <c r="B257">
        <v>197</v>
      </c>
      <c r="C257">
        <v>0.45980805000000002</v>
      </c>
      <c r="D257">
        <v>1.7776989999999999</v>
      </c>
      <c r="E257">
        <v>2.5491517000000002E-2</v>
      </c>
      <c r="F257">
        <v>2639</v>
      </c>
      <c r="G257" t="s">
        <v>482</v>
      </c>
      <c r="H257" t="str" cm="1">
        <f t="array" ref="H257">INDEX(_xlfn.TEXTSPLIT(Table1[[#This Row],[LEADING EDGE]],", ","\n",TRUE),1)</f>
        <v>tags=33%</v>
      </c>
      <c r="I257" t="str" cm="1">
        <f t="array" ref="I257">INDEX(_xlfn.TEXTSPLIT(Table1[[#This Row],[LEADING EDGE]],", ","\n",TRUE),2)</f>
        <v>list=17%</v>
      </c>
      <c r="J257" t="str" cm="1">
        <f t="array" ref="J257">INDEX(_xlfn.TEXTSPLIT(Table1[[#This Row],[LEADING EDGE]],", ","\n",TRUE),3)</f>
        <v>signal=39%</v>
      </c>
      <c r="K257" s="3" t="str">
        <f>RIGHT(Table1[[#This Row],[Tags_]],LEN(Table1[[#This Row],[Tags_]])-FIND("=",Table1[[#This Row],[Tags_]]))</f>
        <v>33%</v>
      </c>
      <c r="L257" s="3" t="str">
        <f>RIGHT(Table1[[#This Row],[List_]],LEN(Table1[[#This Row],[List_]])-FIND("=",Table1[[#This Row],[List_]]))</f>
        <v>17%</v>
      </c>
      <c r="M257" s="3" t="str">
        <f>RIGHT(Table1[[#This Row],[Signal_]],LEN(Table1[[#This Row],[Signal_]])-FIND("=",Table1[[#This Row],[Signal_]]))</f>
        <v>39%</v>
      </c>
    </row>
    <row r="258" spans="1:13" x14ac:dyDescent="0.2">
      <c r="A258" t="s">
        <v>483</v>
      </c>
      <c r="B258">
        <v>33</v>
      </c>
      <c r="C258">
        <v>0.62446219999999997</v>
      </c>
      <c r="D258">
        <v>1.7776417</v>
      </c>
      <c r="E258">
        <v>2.5405596999999999E-2</v>
      </c>
      <c r="F258">
        <v>3973</v>
      </c>
      <c r="G258" t="s">
        <v>484</v>
      </c>
      <c r="H258" t="str" cm="1">
        <f t="array" ref="H258">INDEX(_xlfn.TEXTSPLIT(Table1[[#This Row],[LEADING EDGE]],", ","\n",TRUE),1)</f>
        <v>tags=61%</v>
      </c>
      <c r="I258" t="str" cm="1">
        <f t="array" ref="I258">INDEX(_xlfn.TEXTSPLIT(Table1[[#This Row],[LEADING EDGE]],", ","\n",TRUE),2)</f>
        <v>list=25%</v>
      </c>
      <c r="J258" t="str" cm="1">
        <f t="array" ref="J258">INDEX(_xlfn.TEXTSPLIT(Table1[[#This Row],[LEADING EDGE]],", ","\n",TRUE),3)</f>
        <v>signal=81%</v>
      </c>
      <c r="K258" s="3" t="str">
        <f>RIGHT(Table1[[#This Row],[Tags_]],LEN(Table1[[#This Row],[Tags_]])-FIND("=",Table1[[#This Row],[Tags_]]))</f>
        <v>61%</v>
      </c>
      <c r="L258" s="3" t="str">
        <f>RIGHT(Table1[[#This Row],[List_]],LEN(Table1[[#This Row],[List_]])-FIND("=",Table1[[#This Row],[List_]]))</f>
        <v>25%</v>
      </c>
      <c r="M258" s="3" t="str">
        <f>RIGHT(Table1[[#This Row],[Signal_]],LEN(Table1[[#This Row],[Signal_]])-FIND("=",Table1[[#This Row],[Signal_]]))</f>
        <v>81%</v>
      </c>
    </row>
    <row r="259" spans="1:13" x14ac:dyDescent="0.2">
      <c r="A259" t="s">
        <v>485</v>
      </c>
      <c r="B259">
        <v>65</v>
      </c>
      <c r="C259">
        <v>0.53366599999999997</v>
      </c>
      <c r="D259">
        <v>1.7770125999999999</v>
      </c>
      <c r="E259">
        <v>2.5573571999999999E-2</v>
      </c>
      <c r="F259">
        <v>1920</v>
      </c>
      <c r="G259" t="s">
        <v>486</v>
      </c>
      <c r="H259" t="str" cm="1">
        <f t="array" ref="H259">INDEX(_xlfn.TEXTSPLIT(Table1[[#This Row],[LEADING EDGE]],", ","\n",TRUE),1)</f>
        <v>tags=32%</v>
      </c>
      <c r="I259" t="str" cm="1">
        <f t="array" ref="I259">INDEX(_xlfn.TEXTSPLIT(Table1[[#This Row],[LEADING EDGE]],", ","\n",TRUE),2)</f>
        <v>list=12%</v>
      </c>
      <c r="J259" t="str" cm="1">
        <f t="array" ref="J259">INDEX(_xlfn.TEXTSPLIT(Table1[[#This Row],[LEADING EDGE]],", ","\n",TRUE),3)</f>
        <v>signal=37%</v>
      </c>
      <c r="K259" s="3" t="str">
        <f>RIGHT(Table1[[#This Row],[Tags_]],LEN(Table1[[#This Row],[Tags_]])-FIND("=",Table1[[#This Row],[Tags_]]))</f>
        <v>32%</v>
      </c>
      <c r="L259" s="3" t="str">
        <f>RIGHT(Table1[[#This Row],[List_]],LEN(Table1[[#This Row],[List_]])-FIND("=",Table1[[#This Row],[List_]]))</f>
        <v>12%</v>
      </c>
      <c r="M259" s="3" t="str">
        <f>RIGHT(Table1[[#This Row],[Signal_]],LEN(Table1[[#This Row],[Signal_]])-FIND("=",Table1[[#This Row],[Signal_]]))</f>
        <v>37%</v>
      </c>
    </row>
    <row r="260" spans="1:13" x14ac:dyDescent="0.2">
      <c r="A260" t="s">
        <v>487</v>
      </c>
      <c r="B260">
        <v>128</v>
      </c>
      <c r="C260">
        <v>0.49710549999999998</v>
      </c>
      <c r="D260">
        <v>1.7745214</v>
      </c>
      <c r="E260">
        <v>2.6438491000000001E-2</v>
      </c>
      <c r="F260">
        <v>2021</v>
      </c>
      <c r="G260" t="s">
        <v>333</v>
      </c>
      <c r="H260" t="str" cm="1">
        <f t="array" ref="H260">INDEX(_xlfn.TEXTSPLIT(Table1[[#This Row],[LEADING EDGE]],", ","\n",TRUE),1)</f>
        <v>tags=26%</v>
      </c>
      <c r="I260" t="str" cm="1">
        <f t="array" ref="I260">INDEX(_xlfn.TEXTSPLIT(Table1[[#This Row],[LEADING EDGE]],", ","\n",TRUE),2)</f>
        <v>list=13%</v>
      </c>
      <c r="J260" t="str" cm="1">
        <f t="array" ref="J260">INDEX(_xlfn.TEXTSPLIT(Table1[[#This Row],[LEADING EDGE]],", ","\n",TRUE),3)</f>
        <v>signal=29%</v>
      </c>
      <c r="K260" s="3" t="str">
        <f>RIGHT(Table1[[#This Row],[Tags_]],LEN(Table1[[#This Row],[Tags_]])-FIND("=",Table1[[#This Row],[Tags_]]))</f>
        <v>26%</v>
      </c>
      <c r="L260" s="3" t="str">
        <f>RIGHT(Table1[[#This Row],[List_]],LEN(Table1[[#This Row],[List_]])-FIND("=",Table1[[#This Row],[List_]]))</f>
        <v>13%</v>
      </c>
      <c r="M260" s="3" t="str">
        <f>RIGHT(Table1[[#This Row],[Signal_]],LEN(Table1[[#This Row],[Signal_]])-FIND("=",Table1[[#This Row],[Signal_]]))</f>
        <v>29%</v>
      </c>
    </row>
    <row r="261" spans="1:13" x14ac:dyDescent="0.2">
      <c r="A261" t="s">
        <v>488</v>
      </c>
      <c r="B261">
        <v>481</v>
      </c>
      <c r="C261">
        <v>0.42533198</v>
      </c>
      <c r="D261">
        <v>1.7727580999999999</v>
      </c>
      <c r="E261">
        <v>2.7046053E-2</v>
      </c>
      <c r="F261">
        <v>2356</v>
      </c>
      <c r="G261" t="s">
        <v>489</v>
      </c>
      <c r="H261" t="str" cm="1">
        <f t="array" ref="H261">INDEX(_xlfn.TEXTSPLIT(Table1[[#This Row],[LEADING EDGE]],", ","\n",TRUE),1)</f>
        <v>tags=27%</v>
      </c>
      <c r="I261" t="str" cm="1">
        <f t="array" ref="I261">INDEX(_xlfn.TEXTSPLIT(Table1[[#This Row],[LEADING EDGE]],", ","\n",TRUE),2)</f>
        <v>list=15%</v>
      </c>
      <c r="J261" t="str" cm="1">
        <f t="array" ref="J261">INDEX(_xlfn.TEXTSPLIT(Table1[[#This Row],[LEADING EDGE]],", ","\n",TRUE),3)</f>
        <v>signal=30%</v>
      </c>
      <c r="K261" s="3" t="str">
        <f>RIGHT(Table1[[#This Row],[Tags_]],LEN(Table1[[#This Row],[Tags_]])-FIND("=",Table1[[#This Row],[Tags_]]))</f>
        <v>27%</v>
      </c>
      <c r="L261" s="3" t="str">
        <f>RIGHT(Table1[[#This Row],[List_]],LEN(Table1[[#This Row],[List_]])-FIND("=",Table1[[#This Row],[List_]]))</f>
        <v>15%</v>
      </c>
      <c r="M261" s="3" t="str">
        <f>RIGHT(Table1[[#This Row],[Signal_]],LEN(Table1[[#This Row],[Signal_]])-FIND("=",Table1[[#This Row],[Signal_]]))</f>
        <v>30%</v>
      </c>
    </row>
    <row r="262" spans="1:13" x14ac:dyDescent="0.2">
      <c r="A262" t="s">
        <v>490</v>
      </c>
      <c r="B262">
        <v>25</v>
      </c>
      <c r="C262">
        <v>0.65341919999999998</v>
      </c>
      <c r="D262">
        <v>1.7725259</v>
      </c>
      <c r="E262">
        <v>2.7013672999999998E-2</v>
      </c>
      <c r="F262">
        <v>1719</v>
      </c>
      <c r="G262" t="s">
        <v>491</v>
      </c>
      <c r="H262" t="str" cm="1">
        <f t="array" ref="H262">INDEX(_xlfn.TEXTSPLIT(Table1[[#This Row],[LEADING EDGE]],", ","\n",TRUE),1)</f>
        <v>tags=56%</v>
      </c>
      <c r="I262" t="str" cm="1">
        <f t="array" ref="I262">INDEX(_xlfn.TEXTSPLIT(Table1[[#This Row],[LEADING EDGE]],", ","\n",TRUE),2)</f>
        <v>list=11%</v>
      </c>
      <c r="J262" t="str" cm="1">
        <f t="array" ref="J262">INDEX(_xlfn.TEXTSPLIT(Table1[[#This Row],[LEADING EDGE]],", ","\n",TRUE),3)</f>
        <v>signal=63%</v>
      </c>
      <c r="K262" s="3" t="str">
        <f>RIGHT(Table1[[#This Row],[Tags_]],LEN(Table1[[#This Row],[Tags_]])-FIND("=",Table1[[#This Row],[Tags_]]))</f>
        <v>56%</v>
      </c>
      <c r="L262" s="3" t="str">
        <f>RIGHT(Table1[[#This Row],[List_]],LEN(Table1[[#This Row],[List_]])-FIND("=",Table1[[#This Row],[List_]]))</f>
        <v>11%</v>
      </c>
      <c r="M262" s="3" t="str">
        <f>RIGHT(Table1[[#This Row],[Signal_]],LEN(Table1[[#This Row],[Signal_]])-FIND("=",Table1[[#This Row],[Signal_]]))</f>
        <v>63%</v>
      </c>
    </row>
    <row r="263" spans="1:13" x14ac:dyDescent="0.2">
      <c r="A263" t="s">
        <v>492</v>
      </c>
      <c r="B263">
        <v>258</v>
      </c>
      <c r="C263">
        <v>0.45131650000000001</v>
      </c>
      <c r="D263">
        <v>1.7723188000000001</v>
      </c>
      <c r="E263">
        <v>2.6981229999999998E-2</v>
      </c>
      <c r="F263">
        <v>2094</v>
      </c>
      <c r="G263" t="s">
        <v>285</v>
      </c>
      <c r="H263" t="str" cm="1">
        <f t="array" ref="H263">INDEX(_xlfn.TEXTSPLIT(Table1[[#This Row],[LEADING EDGE]],", ","\n",TRUE),1)</f>
        <v>tags=28%</v>
      </c>
      <c r="I263" t="str" cm="1">
        <f t="array" ref="I263">INDEX(_xlfn.TEXTSPLIT(Table1[[#This Row],[LEADING EDGE]],", ","\n",TRUE),2)</f>
        <v>list=13%</v>
      </c>
      <c r="J263" t="str" cm="1">
        <f t="array" ref="J263">INDEX(_xlfn.TEXTSPLIT(Table1[[#This Row],[LEADING EDGE]],", ","\n",TRUE),3)</f>
        <v>signal=32%</v>
      </c>
      <c r="K263" s="3" t="str">
        <f>RIGHT(Table1[[#This Row],[Tags_]],LEN(Table1[[#This Row],[Tags_]])-FIND("=",Table1[[#This Row],[Tags_]]))</f>
        <v>28%</v>
      </c>
      <c r="L263" s="3" t="str">
        <f>RIGHT(Table1[[#This Row],[List_]],LEN(Table1[[#This Row],[List_]])-FIND("=",Table1[[#This Row],[List_]]))</f>
        <v>13%</v>
      </c>
      <c r="M263" s="3" t="str">
        <f>RIGHT(Table1[[#This Row],[Signal_]],LEN(Table1[[#This Row],[Signal_]])-FIND("=",Table1[[#This Row],[Signal_]]))</f>
        <v>32%</v>
      </c>
    </row>
    <row r="264" spans="1:13" x14ac:dyDescent="0.2">
      <c r="A264" t="s">
        <v>493</v>
      </c>
      <c r="B264">
        <v>29</v>
      </c>
      <c r="C264">
        <v>0.62659240000000005</v>
      </c>
      <c r="D264">
        <v>1.7722403</v>
      </c>
      <c r="E264">
        <v>2.6895888E-2</v>
      </c>
      <c r="F264">
        <v>1571</v>
      </c>
      <c r="G264" t="s">
        <v>494</v>
      </c>
      <c r="H264" t="str" cm="1">
        <f t="array" ref="H264">INDEX(_xlfn.TEXTSPLIT(Table1[[#This Row],[LEADING EDGE]],", ","\n",TRUE),1)</f>
        <v>tags=34%</v>
      </c>
      <c r="I264" t="str" cm="1">
        <f t="array" ref="I264">INDEX(_xlfn.TEXTSPLIT(Table1[[#This Row],[LEADING EDGE]],", ","\n",TRUE),2)</f>
        <v>list=10%</v>
      </c>
      <c r="J264" t="str" cm="1">
        <f t="array" ref="J264">INDEX(_xlfn.TEXTSPLIT(Table1[[#This Row],[LEADING EDGE]],", ","\n",TRUE),3)</f>
        <v>signal=38%</v>
      </c>
      <c r="K264" s="3" t="str">
        <f>RIGHT(Table1[[#This Row],[Tags_]],LEN(Table1[[#This Row],[Tags_]])-FIND("=",Table1[[#This Row],[Tags_]]))</f>
        <v>34%</v>
      </c>
      <c r="L264" s="3" t="str">
        <f>RIGHT(Table1[[#This Row],[List_]],LEN(Table1[[#This Row],[List_]])-FIND("=",Table1[[#This Row],[List_]]))</f>
        <v>10%</v>
      </c>
      <c r="M264" s="3" t="str">
        <f>RIGHT(Table1[[#This Row],[Signal_]],LEN(Table1[[#This Row],[Signal_]])-FIND("=",Table1[[#This Row],[Signal_]]))</f>
        <v>38%</v>
      </c>
    </row>
    <row r="265" spans="1:13" x14ac:dyDescent="0.2">
      <c r="A265" t="s">
        <v>495</v>
      </c>
      <c r="B265">
        <v>22</v>
      </c>
      <c r="C265">
        <v>0.67240889999999998</v>
      </c>
      <c r="D265">
        <v>1.7716151</v>
      </c>
      <c r="E265">
        <v>2.7023842999999999E-2</v>
      </c>
      <c r="F265">
        <v>1096</v>
      </c>
      <c r="G265" t="s">
        <v>496</v>
      </c>
      <c r="H265" t="str" cm="1">
        <f t="array" ref="H265">INDEX(_xlfn.TEXTSPLIT(Table1[[#This Row],[LEADING EDGE]],", ","\n",TRUE),1)</f>
        <v>tags=32%</v>
      </c>
      <c r="I265" t="str" cm="1">
        <f t="array" ref="I265">INDEX(_xlfn.TEXTSPLIT(Table1[[#This Row],[LEADING EDGE]],", ","\n",TRUE),2)</f>
        <v>list=7%</v>
      </c>
      <c r="J265" t="str" cm="1">
        <f t="array" ref="J265">INDEX(_xlfn.TEXTSPLIT(Table1[[#This Row],[LEADING EDGE]],", ","\n",TRUE),3)</f>
        <v>signal=34%</v>
      </c>
      <c r="K265" s="3" t="str">
        <f>RIGHT(Table1[[#This Row],[Tags_]],LEN(Table1[[#This Row],[Tags_]])-FIND("=",Table1[[#This Row],[Tags_]]))</f>
        <v>32%</v>
      </c>
      <c r="L265" s="3" t="str">
        <f>RIGHT(Table1[[#This Row],[List_]],LEN(Table1[[#This Row],[List_]])-FIND("=",Table1[[#This Row],[List_]]))</f>
        <v>7%</v>
      </c>
      <c r="M265" s="3" t="str">
        <f>RIGHT(Table1[[#This Row],[Signal_]],LEN(Table1[[#This Row],[Signal_]])-FIND("=",Table1[[#This Row],[Signal_]]))</f>
        <v>34%</v>
      </c>
    </row>
    <row r="266" spans="1:13" x14ac:dyDescent="0.2">
      <c r="A266" t="s">
        <v>497</v>
      </c>
      <c r="B266">
        <v>356</v>
      </c>
      <c r="C266">
        <v>0.43735249999999998</v>
      </c>
      <c r="D266">
        <v>1.7711501999999999</v>
      </c>
      <c r="E266">
        <v>2.713668E-2</v>
      </c>
      <c r="F266">
        <v>1720</v>
      </c>
      <c r="G266" t="s">
        <v>323</v>
      </c>
      <c r="H266" t="str" cm="1">
        <f t="array" ref="H266">INDEX(_xlfn.TEXTSPLIT(Table1[[#This Row],[LEADING EDGE]],", ","\n",TRUE),1)</f>
        <v>tags=26%</v>
      </c>
      <c r="I266" t="str" cm="1">
        <f t="array" ref="I266">INDEX(_xlfn.TEXTSPLIT(Table1[[#This Row],[LEADING EDGE]],", ","\n",TRUE),2)</f>
        <v>list=11%</v>
      </c>
      <c r="J266" t="str" cm="1">
        <f t="array" ref="J266">INDEX(_xlfn.TEXTSPLIT(Table1[[#This Row],[LEADING EDGE]],", ","\n",TRUE),3)</f>
        <v>signal=29%</v>
      </c>
      <c r="K266" s="3" t="str">
        <f>RIGHT(Table1[[#This Row],[Tags_]],LEN(Table1[[#This Row],[Tags_]])-FIND("=",Table1[[#This Row],[Tags_]]))</f>
        <v>26%</v>
      </c>
      <c r="L266" s="3" t="str">
        <f>RIGHT(Table1[[#This Row],[List_]],LEN(Table1[[#This Row],[List_]])-FIND("=",Table1[[#This Row],[List_]]))</f>
        <v>11%</v>
      </c>
      <c r="M266" s="3" t="str">
        <f>RIGHT(Table1[[#This Row],[Signal_]],LEN(Table1[[#This Row],[Signal_]])-FIND("=",Table1[[#This Row],[Signal_]]))</f>
        <v>29%</v>
      </c>
    </row>
    <row r="267" spans="1:13" x14ac:dyDescent="0.2">
      <c r="A267" t="s">
        <v>498</v>
      </c>
      <c r="B267">
        <v>29</v>
      </c>
      <c r="C267">
        <v>0.63654953000000003</v>
      </c>
      <c r="D267">
        <v>1.7708984999999999</v>
      </c>
      <c r="E267">
        <v>2.7117512999999999E-2</v>
      </c>
      <c r="F267">
        <v>2538</v>
      </c>
      <c r="G267" t="s">
        <v>499</v>
      </c>
      <c r="H267" t="str" cm="1">
        <f t="array" ref="H267">INDEX(_xlfn.TEXTSPLIT(Table1[[#This Row],[LEADING EDGE]],", ","\n",TRUE),1)</f>
        <v>tags=41%</v>
      </c>
      <c r="I267" t="str" cm="1">
        <f t="array" ref="I267">INDEX(_xlfn.TEXTSPLIT(Table1[[#This Row],[LEADING EDGE]],", ","\n",TRUE),2)</f>
        <v>list=16%</v>
      </c>
      <c r="J267" t="str" cm="1">
        <f t="array" ref="J267">INDEX(_xlfn.TEXTSPLIT(Table1[[#This Row],[LEADING EDGE]],", ","\n",TRUE),3)</f>
        <v>signal=49%</v>
      </c>
      <c r="K267" s="3" t="str">
        <f>RIGHT(Table1[[#This Row],[Tags_]],LEN(Table1[[#This Row],[Tags_]])-FIND("=",Table1[[#This Row],[Tags_]]))</f>
        <v>41%</v>
      </c>
      <c r="L267" s="3" t="str">
        <f>RIGHT(Table1[[#This Row],[List_]],LEN(Table1[[#This Row],[List_]])-FIND("=",Table1[[#This Row],[List_]]))</f>
        <v>16%</v>
      </c>
      <c r="M267" s="3" t="str">
        <f>RIGHT(Table1[[#This Row],[Signal_]],LEN(Table1[[#This Row],[Signal_]])-FIND("=",Table1[[#This Row],[Signal_]]))</f>
        <v>49%</v>
      </c>
    </row>
    <row r="268" spans="1:13" x14ac:dyDescent="0.2">
      <c r="A268" t="s">
        <v>500</v>
      </c>
      <c r="B268">
        <v>288</v>
      </c>
      <c r="C268">
        <v>0.44797843999999998</v>
      </c>
      <c r="D268">
        <v>1.7708056000000001</v>
      </c>
      <c r="E268">
        <v>2.7059043000000001E-2</v>
      </c>
      <c r="F268">
        <v>2914</v>
      </c>
      <c r="G268" t="s">
        <v>501</v>
      </c>
      <c r="H268" t="str" cm="1">
        <f t="array" ref="H268">INDEX(_xlfn.TEXTSPLIT(Table1[[#This Row],[LEADING EDGE]],", ","\n",TRUE),1)</f>
        <v>tags=33%</v>
      </c>
      <c r="I268" t="str" cm="1">
        <f t="array" ref="I268">INDEX(_xlfn.TEXTSPLIT(Table1[[#This Row],[LEADING EDGE]],", ","\n",TRUE),2)</f>
        <v>list=19%</v>
      </c>
      <c r="J268" t="str" cm="1">
        <f t="array" ref="J268">INDEX(_xlfn.TEXTSPLIT(Table1[[#This Row],[LEADING EDGE]],", ","\n",TRUE),3)</f>
        <v>signal=40%</v>
      </c>
      <c r="K268" s="3" t="str">
        <f>RIGHT(Table1[[#This Row],[Tags_]],LEN(Table1[[#This Row],[Tags_]])-FIND("=",Table1[[#This Row],[Tags_]]))</f>
        <v>33%</v>
      </c>
      <c r="L268" s="3" t="str">
        <f>RIGHT(Table1[[#This Row],[List_]],LEN(Table1[[#This Row],[List_]])-FIND("=",Table1[[#This Row],[List_]]))</f>
        <v>19%</v>
      </c>
      <c r="M268" s="3" t="str">
        <f>RIGHT(Table1[[#This Row],[Signal_]],LEN(Table1[[#This Row],[Signal_]])-FIND("=",Table1[[#This Row],[Signal_]]))</f>
        <v>40%</v>
      </c>
    </row>
    <row r="269" spans="1:13" x14ac:dyDescent="0.2">
      <c r="A269" t="s">
        <v>502</v>
      </c>
      <c r="B269">
        <v>84</v>
      </c>
      <c r="C269">
        <v>0.51850099999999999</v>
      </c>
      <c r="D269">
        <v>1.7702665</v>
      </c>
      <c r="E269">
        <v>2.7135886000000001E-2</v>
      </c>
      <c r="F269">
        <v>2079</v>
      </c>
      <c r="G269" t="s">
        <v>245</v>
      </c>
      <c r="H269" t="str" cm="1">
        <f t="array" ref="H269">INDEX(_xlfn.TEXTSPLIT(Table1[[#This Row],[LEADING EDGE]],", ","\n",TRUE),1)</f>
        <v>tags=30%</v>
      </c>
      <c r="I269" t="str" cm="1">
        <f t="array" ref="I269">INDEX(_xlfn.TEXTSPLIT(Table1[[#This Row],[LEADING EDGE]],", ","\n",TRUE),2)</f>
        <v>list=13%</v>
      </c>
      <c r="J269" t="str" cm="1">
        <f t="array" ref="J269">INDEX(_xlfn.TEXTSPLIT(Table1[[#This Row],[LEADING EDGE]],", ","\n",TRUE),3)</f>
        <v>signal=34%</v>
      </c>
      <c r="K269" s="3" t="str">
        <f>RIGHT(Table1[[#This Row],[Tags_]],LEN(Table1[[#This Row],[Tags_]])-FIND("=",Table1[[#This Row],[Tags_]]))</f>
        <v>30%</v>
      </c>
      <c r="L269" s="3" t="str">
        <f>RIGHT(Table1[[#This Row],[List_]],LEN(Table1[[#This Row],[List_]])-FIND("=",Table1[[#This Row],[List_]]))</f>
        <v>13%</v>
      </c>
      <c r="M269" s="3" t="str">
        <f>RIGHT(Table1[[#This Row],[Signal_]],LEN(Table1[[#This Row],[Signal_]])-FIND("=",Table1[[#This Row],[Signal_]]))</f>
        <v>34%</v>
      </c>
    </row>
    <row r="270" spans="1:13" x14ac:dyDescent="0.2">
      <c r="A270" t="s">
        <v>503</v>
      </c>
      <c r="B270">
        <v>92</v>
      </c>
      <c r="C270">
        <v>0.50625472999999999</v>
      </c>
      <c r="D270">
        <v>1.7688839999999999</v>
      </c>
      <c r="E270">
        <v>2.7476832E-2</v>
      </c>
      <c r="F270">
        <v>2764</v>
      </c>
      <c r="G270" t="s">
        <v>504</v>
      </c>
      <c r="H270" t="str" cm="1">
        <f t="array" ref="H270">INDEX(_xlfn.TEXTSPLIT(Table1[[#This Row],[LEADING EDGE]],", ","\n",TRUE),1)</f>
        <v>tags=36%</v>
      </c>
      <c r="I270" t="str" cm="1">
        <f t="array" ref="I270">INDEX(_xlfn.TEXTSPLIT(Table1[[#This Row],[LEADING EDGE]],", ","\n",TRUE),2)</f>
        <v>list=18%</v>
      </c>
      <c r="J270" t="str" cm="1">
        <f t="array" ref="J270">INDEX(_xlfn.TEXTSPLIT(Table1[[#This Row],[LEADING EDGE]],", ","\n",TRUE),3)</f>
        <v>signal=43%</v>
      </c>
      <c r="K270" s="3" t="str">
        <f>RIGHT(Table1[[#This Row],[Tags_]],LEN(Table1[[#This Row],[Tags_]])-FIND("=",Table1[[#This Row],[Tags_]]))</f>
        <v>36%</v>
      </c>
      <c r="L270" s="3" t="str">
        <f>RIGHT(Table1[[#This Row],[List_]],LEN(Table1[[#This Row],[List_]])-FIND("=",Table1[[#This Row],[List_]]))</f>
        <v>18%</v>
      </c>
      <c r="M270" s="3" t="str">
        <f>RIGHT(Table1[[#This Row],[Signal_]],LEN(Table1[[#This Row],[Signal_]])-FIND("=",Table1[[#This Row],[Signal_]]))</f>
        <v>43%</v>
      </c>
    </row>
    <row r="271" spans="1:13" x14ac:dyDescent="0.2">
      <c r="A271" t="s">
        <v>505</v>
      </c>
      <c r="B271">
        <v>21</v>
      </c>
      <c r="C271">
        <v>0.67600316000000005</v>
      </c>
      <c r="D271">
        <v>1.7683399</v>
      </c>
      <c r="E271">
        <v>2.7539091000000002E-2</v>
      </c>
      <c r="F271">
        <v>939</v>
      </c>
      <c r="G271" t="s">
        <v>506</v>
      </c>
      <c r="H271" t="str" cm="1">
        <f t="array" ref="H271">INDEX(_xlfn.TEXTSPLIT(Table1[[#This Row],[LEADING EDGE]],", ","\n",TRUE),1)</f>
        <v>tags=29%</v>
      </c>
      <c r="I271" t="str" cm="1">
        <f t="array" ref="I271">INDEX(_xlfn.TEXTSPLIT(Table1[[#This Row],[LEADING EDGE]],", ","\n",TRUE),2)</f>
        <v>list=6%</v>
      </c>
      <c r="J271" t="str" cm="1">
        <f t="array" ref="J271">INDEX(_xlfn.TEXTSPLIT(Table1[[#This Row],[LEADING EDGE]],", ","\n",TRUE),3)</f>
        <v>signal=30%</v>
      </c>
      <c r="K271" s="3" t="str">
        <f>RIGHT(Table1[[#This Row],[Tags_]],LEN(Table1[[#This Row],[Tags_]])-FIND("=",Table1[[#This Row],[Tags_]]))</f>
        <v>29%</v>
      </c>
      <c r="L271" s="3" t="str">
        <f>RIGHT(Table1[[#This Row],[List_]],LEN(Table1[[#This Row],[List_]])-FIND("=",Table1[[#This Row],[List_]]))</f>
        <v>6%</v>
      </c>
      <c r="M271" s="3" t="str">
        <f>RIGHT(Table1[[#This Row],[Signal_]],LEN(Table1[[#This Row],[Signal_]])-FIND("=",Table1[[#This Row],[Signal_]]))</f>
        <v>30%</v>
      </c>
    </row>
    <row r="272" spans="1:13" x14ac:dyDescent="0.2">
      <c r="A272" t="s">
        <v>507</v>
      </c>
      <c r="B272">
        <v>107</v>
      </c>
      <c r="C272">
        <v>0.49924669999999999</v>
      </c>
      <c r="D272">
        <v>1.7679039999999999</v>
      </c>
      <c r="E272">
        <v>2.7574824000000001E-2</v>
      </c>
      <c r="F272">
        <v>2618</v>
      </c>
      <c r="G272" t="s">
        <v>508</v>
      </c>
      <c r="H272" t="str" cm="1">
        <f t="array" ref="H272">INDEX(_xlfn.TEXTSPLIT(Table1[[#This Row],[LEADING EDGE]],", ","\n",TRUE),1)</f>
        <v>tags=36%</v>
      </c>
      <c r="I272" t="str" cm="1">
        <f t="array" ref="I272">INDEX(_xlfn.TEXTSPLIT(Table1[[#This Row],[LEADING EDGE]],", ","\n",TRUE),2)</f>
        <v>list=17%</v>
      </c>
      <c r="J272" t="str" cm="1">
        <f t="array" ref="J272">INDEX(_xlfn.TEXTSPLIT(Table1[[#This Row],[LEADING EDGE]],", ","\n",TRUE),3)</f>
        <v>signal=43%</v>
      </c>
      <c r="K272" s="3" t="str">
        <f>RIGHT(Table1[[#This Row],[Tags_]],LEN(Table1[[#This Row],[Tags_]])-FIND("=",Table1[[#This Row],[Tags_]]))</f>
        <v>36%</v>
      </c>
      <c r="L272" s="3" t="str">
        <f>RIGHT(Table1[[#This Row],[List_]],LEN(Table1[[#This Row],[List_]])-FIND("=",Table1[[#This Row],[List_]]))</f>
        <v>17%</v>
      </c>
      <c r="M272" s="3" t="str">
        <f>RIGHT(Table1[[#This Row],[Signal_]],LEN(Table1[[#This Row],[Signal_]])-FIND("=",Table1[[#This Row],[Signal_]]))</f>
        <v>43%</v>
      </c>
    </row>
    <row r="273" spans="1:13" x14ac:dyDescent="0.2">
      <c r="A273" t="s">
        <v>509</v>
      </c>
      <c r="B273">
        <v>31</v>
      </c>
      <c r="C273">
        <v>0.62395792999999999</v>
      </c>
      <c r="D273">
        <v>1.7668219000000001</v>
      </c>
      <c r="E273">
        <v>2.7871855000000001E-2</v>
      </c>
      <c r="F273">
        <v>1944</v>
      </c>
      <c r="G273" t="s">
        <v>39</v>
      </c>
      <c r="H273" t="str" cm="1">
        <f t="array" ref="H273">INDEX(_xlfn.TEXTSPLIT(Table1[[#This Row],[LEADING EDGE]],", ","\n",TRUE),1)</f>
        <v>tags=39%</v>
      </c>
      <c r="I273" t="str" cm="1">
        <f t="array" ref="I273">INDEX(_xlfn.TEXTSPLIT(Table1[[#This Row],[LEADING EDGE]],", ","\n",TRUE),2)</f>
        <v>list=12%</v>
      </c>
      <c r="J273" t="str" cm="1">
        <f t="array" ref="J273">INDEX(_xlfn.TEXTSPLIT(Table1[[#This Row],[LEADING EDGE]],", ","\n",TRUE),3)</f>
        <v>signal=44%</v>
      </c>
      <c r="K273" s="3" t="str">
        <f>RIGHT(Table1[[#This Row],[Tags_]],LEN(Table1[[#This Row],[Tags_]])-FIND("=",Table1[[#This Row],[Tags_]]))</f>
        <v>39%</v>
      </c>
      <c r="L273" s="3" t="str">
        <f>RIGHT(Table1[[#This Row],[List_]],LEN(Table1[[#This Row],[List_]])-FIND("=",Table1[[#This Row],[List_]]))</f>
        <v>12%</v>
      </c>
      <c r="M273" s="3" t="str">
        <f>RIGHT(Table1[[#This Row],[Signal_]],LEN(Table1[[#This Row],[Signal_]])-FIND("=",Table1[[#This Row],[Signal_]]))</f>
        <v>44%</v>
      </c>
    </row>
    <row r="274" spans="1:13" x14ac:dyDescent="0.2">
      <c r="A274" t="s">
        <v>510</v>
      </c>
      <c r="B274">
        <v>35</v>
      </c>
      <c r="C274">
        <v>0.61062956000000002</v>
      </c>
      <c r="D274">
        <v>1.766373</v>
      </c>
      <c r="E274">
        <v>2.7901964000000001E-2</v>
      </c>
      <c r="F274">
        <v>1561</v>
      </c>
      <c r="G274" t="s">
        <v>511</v>
      </c>
      <c r="H274" t="str" cm="1">
        <f t="array" ref="H274">INDEX(_xlfn.TEXTSPLIT(Table1[[#This Row],[LEADING EDGE]],", ","\n",TRUE),1)</f>
        <v>tags=31%</v>
      </c>
      <c r="I274" t="str" cm="1">
        <f t="array" ref="I274">INDEX(_xlfn.TEXTSPLIT(Table1[[#This Row],[LEADING EDGE]],", ","\n",TRUE),2)</f>
        <v>list=10%</v>
      </c>
      <c r="J274" t="str" cm="1">
        <f t="array" ref="J274">INDEX(_xlfn.TEXTSPLIT(Table1[[#This Row],[LEADING EDGE]],", ","\n",TRUE),3)</f>
        <v>signal=35%</v>
      </c>
      <c r="K274" s="3" t="str">
        <f>RIGHT(Table1[[#This Row],[Tags_]],LEN(Table1[[#This Row],[Tags_]])-FIND("=",Table1[[#This Row],[Tags_]]))</f>
        <v>31%</v>
      </c>
      <c r="L274" s="3" t="str">
        <f>RIGHT(Table1[[#This Row],[List_]],LEN(Table1[[#This Row],[List_]])-FIND("=",Table1[[#This Row],[List_]]))</f>
        <v>10%</v>
      </c>
      <c r="M274" s="3" t="str">
        <f>RIGHT(Table1[[#This Row],[Signal_]],LEN(Table1[[#This Row],[Signal_]])-FIND("=",Table1[[#This Row],[Signal_]]))</f>
        <v>35%</v>
      </c>
    </row>
    <row r="275" spans="1:13" x14ac:dyDescent="0.2">
      <c r="A275" t="s">
        <v>512</v>
      </c>
      <c r="B275">
        <v>298</v>
      </c>
      <c r="C275">
        <v>0.44215320000000002</v>
      </c>
      <c r="D275">
        <v>1.7644569000000001</v>
      </c>
      <c r="E275">
        <v>2.8404353E-2</v>
      </c>
      <c r="F275">
        <v>2849</v>
      </c>
      <c r="G275" t="s">
        <v>513</v>
      </c>
      <c r="H275" t="str" cm="1">
        <f t="array" ref="H275">INDEX(_xlfn.TEXTSPLIT(Table1[[#This Row],[LEADING EDGE]],", ","\n",TRUE),1)</f>
        <v>tags=31%</v>
      </c>
      <c r="I275" t="str" cm="1">
        <f t="array" ref="I275">INDEX(_xlfn.TEXTSPLIT(Table1[[#This Row],[LEADING EDGE]],", ","\n",TRUE),2)</f>
        <v>list=18%</v>
      </c>
      <c r="J275" t="str" cm="1">
        <f t="array" ref="J275">INDEX(_xlfn.TEXTSPLIT(Table1[[#This Row],[LEADING EDGE]],", ","\n",TRUE),3)</f>
        <v>signal=37%</v>
      </c>
      <c r="K275" s="3" t="str">
        <f>RIGHT(Table1[[#This Row],[Tags_]],LEN(Table1[[#This Row],[Tags_]])-FIND("=",Table1[[#This Row],[Tags_]]))</f>
        <v>31%</v>
      </c>
      <c r="L275" s="3" t="str">
        <f>RIGHT(Table1[[#This Row],[List_]],LEN(Table1[[#This Row],[List_]])-FIND("=",Table1[[#This Row],[List_]]))</f>
        <v>18%</v>
      </c>
      <c r="M275" s="3" t="str">
        <f>RIGHT(Table1[[#This Row],[Signal_]],LEN(Table1[[#This Row],[Signal_]])-FIND("=",Table1[[#This Row],[Signal_]]))</f>
        <v>37%</v>
      </c>
    </row>
    <row r="276" spans="1:13" x14ac:dyDescent="0.2">
      <c r="A276" t="s">
        <v>514</v>
      </c>
      <c r="B276">
        <v>21</v>
      </c>
      <c r="C276">
        <v>0.68691813999999995</v>
      </c>
      <c r="D276">
        <v>1.7630011000000001</v>
      </c>
      <c r="E276">
        <v>2.8949425000000001E-2</v>
      </c>
      <c r="F276">
        <v>833</v>
      </c>
      <c r="G276" t="s">
        <v>515</v>
      </c>
      <c r="H276" t="str" cm="1">
        <f t="array" ref="H276">INDEX(_xlfn.TEXTSPLIT(Table1[[#This Row],[LEADING EDGE]],", ","\n",TRUE),1)</f>
        <v>tags=33%</v>
      </c>
      <c r="I276" t="str" cm="1">
        <f t="array" ref="I276">INDEX(_xlfn.TEXTSPLIT(Table1[[#This Row],[LEADING EDGE]],", ","\n",TRUE),2)</f>
        <v>list=5%</v>
      </c>
      <c r="J276" t="str" cm="1">
        <f t="array" ref="J276">INDEX(_xlfn.TEXTSPLIT(Table1[[#This Row],[LEADING EDGE]],", ","\n",TRUE),3)</f>
        <v>signal=35%</v>
      </c>
      <c r="K276" s="3" t="str">
        <f>RIGHT(Table1[[#This Row],[Tags_]],LEN(Table1[[#This Row],[Tags_]])-FIND("=",Table1[[#This Row],[Tags_]]))</f>
        <v>33%</v>
      </c>
      <c r="L276" s="3" t="str">
        <f>RIGHT(Table1[[#This Row],[List_]],LEN(Table1[[#This Row],[List_]])-FIND("=",Table1[[#This Row],[List_]]))</f>
        <v>5%</v>
      </c>
      <c r="M276" s="3" t="str">
        <f>RIGHT(Table1[[#This Row],[Signal_]],LEN(Table1[[#This Row],[Signal_]])-FIND("=",Table1[[#This Row],[Signal_]]))</f>
        <v>35%</v>
      </c>
    </row>
    <row r="277" spans="1:13" x14ac:dyDescent="0.2">
      <c r="A277" t="s">
        <v>516</v>
      </c>
      <c r="B277">
        <v>37</v>
      </c>
      <c r="C277">
        <v>0.59694210000000003</v>
      </c>
      <c r="D277">
        <v>1.7624263</v>
      </c>
      <c r="E277">
        <v>2.9042762E-2</v>
      </c>
      <c r="F277">
        <v>3143</v>
      </c>
      <c r="G277" t="s">
        <v>517</v>
      </c>
      <c r="H277" t="str" cm="1">
        <f t="array" ref="H277">INDEX(_xlfn.TEXTSPLIT(Table1[[#This Row],[LEADING EDGE]],", ","\n",TRUE),1)</f>
        <v>tags=43%</v>
      </c>
      <c r="I277" t="str" cm="1">
        <f t="array" ref="I277">INDEX(_xlfn.TEXTSPLIT(Table1[[#This Row],[LEADING EDGE]],", ","\n",TRUE),2)</f>
        <v>list=20%</v>
      </c>
      <c r="J277" t="str" cm="1">
        <f t="array" ref="J277">INDEX(_xlfn.TEXTSPLIT(Table1[[#This Row],[LEADING EDGE]],", ","\n",TRUE),3)</f>
        <v>signal=54%</v>
      </c>
      <c r="K277" s="3" t="str">
        <f>RIGHT(Table1[[#This Row],[Tags_]],LEN(Table1[[#This Row],[Tags_]])-FIND("=",Table1[[#This Row],[Tags_]]))</f>
        <v>43%</v>
      </c>
      <c r="L277" s="3" t="str">
        <f>RIGHT(Table1[[#This Row],[List_]],LEN(Table1[[#This Row],[List_]])-FIND("=",Table1[[#This Row],[List_]]))</f>
        <v>20%</v>
      </c>
      <c r="M277" s="3" t="str">
        <f>RIGHT(Table1[[#This Row],[Signal_]],LEN(Table1[[#This Row],[Signal_]])-FIND("=",Table1[[#This Row],[Signal_]]))</f>
        <v>54%</v>
      </c>
    </row>
    <row r="278" spans="1:13" x14ac:dyDescent="0.2">
      <c r="A278" t="s">
        <v>518</v>
      </c>
      <c r="B278">
        <v>36</v>
      </c>
      <c r="C278">
        <v>0.59961229999999999</v>
      </c>
      <c r="D278">
        <v>1.7621142999999999</v>
      </c>
      <c r="E278">
        <v>2.9059399999999999E-2</v>
      </c>
      <c r="F278">
        <v>1223</v>
      </c>
      <c r="G278" t="s">
        <v>85</v>
      </c>
      <c r="H278" t="str" cm="1">
        <f t="array" ref="H278">INDEX(_xlfn.TEXTSPLIT(Table1[[#This Row],[LEADING EDGE]],", ","\n",TRUE),1)</f>
        <v>tags=31%</v>
      </c>
      <c r="I278" t="str" cm="1">
        <f t="array" ref="I278">INDEX(_xlfn.TEXTSPLIT(Table1[[#This Row],[LEADING EDGE]],", ","\n",TRUE),2)</f>
        <v>list=8%</v>
      </c>
      <c r="J278" t="str" cm="1">
        <f t="array" ref="J278">INDEX(_xlfn.TEXTSPLIT(Table1[[#This Row],[LEADING EDGE]],", ","\n",TRUE),3)</f>
        <v>signal=33%</v>
      </c>
      <c r="K278" s="3" t="str">
        <f>RIGHT(Table1[[#This Row],[Tags_]],LEN(Table1[[#This Row],[Tags_]])-FIND("=",Table1[[#This Row],[Tags_]]))</f>
        <v>31%</v>
      </c>
      <c r="L278" s="3" t="str">
        <f>RIGHT(Table1[[#This Row],[List_]],LEN(Table1[[#This Row],[List_]])-FIND("=",Table1[[#This Row],[List_]]))</f>
        <v>8%</v>
      </c>
      <c r="M278" s="3" t="str">
        <f>RIGHT(Table1[[#This Row],[Signal_]],LEN(Table1[[#This Row],[Signal_]])-FIND("=",Table1[[#This Row],[Signal_]]))</f>
        <v>33%</v>
      </c>
    </row>
    <row r="279" spans="1:13" x14ac:dyDescent="0.2">
      <c r="A279" t="s">
        <v>519</v>
      </c>
      <c r="B279">
        <v>170</v>
      </c>
      <c r="C279">
        <v>0.46964797000000003</v>
      </c>
      <c r="D279">
        <v>1.7610475999999999</v>
      </c>
      <c r="E279">
        <v>2.9399511999999999E-2</v>
      </c>
      <c r="F279">
        <v>1390</v>
      </c>
      <c r="G279" t="s">
        <v>300</v>
      </c>
      <c r="H279" t="str" cm="1">
        <f t="array" ref="H279">INDEX(_xlfn.TEXTSPLIT(Table1[[#This Row],[LEADING EDGE]],", ","\n",TRUE),1)</f>
        <v>tags=21%</v>
      </c>
      <c r="I279" t="str" cm="1">
        <f t="array" ref="I279">INDEX(_xlfn.TEXTSPLIT(Table1[[#This Row],[LEADING EDGE]],", ","\n",TRUE),2)</f>
        <v>list=9%</v>
      </c>
      <c r="J279" t="str" cm="1">
        <f t="array" ref="J279">INDEX(_xlfn.TEXTSPLIT(Table1[[#This Row],[LEADING EDGE]],", ","\n",TRUE),3)</f>
        <v>signal=23%</v>
      </c>
      <c r="K279" s="3" t="str">
        <f>RIGHT(Table1[[#This Row],[Tags_]],LEN(Table1[[#This Row],[Tags_]])-FIND("=",Table1[[#This Row],[Tags_]]))</f>
        <v>21%</v>
      </c>
      <c r="L279" s="3" t="str">
        <f>RIGHT(Table1[[#This Row],[List_]],LEN(Table1[[#This Row],[List_]])-FIND("=",Table1[[#This Row],[List_]]))</f>
        <v>9%</v>
      </c>
      <c r="M279" s="3" t="str">
        <f>RIGHT(Table1[[#This Row],[Signal_]],LEN(Table1[[#This Row],[Signal_]])-FIND("=",Table1[[#This Row],[Signal_]]))</f>
        <v>23%</v>
      </c>
    </row>
    <row r="280" spans="1:13" x14ac:dyDescent="0.2">
      <c r="A280" t="s">
        <v>520</v>
      </c>
      <c r="B280">
        <v>61</v>
      </c>
      <c r="C280">
        <v>0.54301010000000005</v>
      </c>
      <c r="D280">
        <v>1.7592098</v>
      </c>
      <c r="E280">
        <v>2.9971116999999999E-2</v>
      </c>
      <c r="F280">
        <v>1949</v>
      </c>
      <c r="G280" t="s">
        <v>380</v>
      </c>
      <c r="H280" t="str" cm="1">
        <f t="array" ref="H280">INDEX(_xlfn.TEXTSPLIT(Table1[[#This Row],[LEADING EDGE]],", ","\n",TRUE),1)</f>
        <v>tags=34%</v>
      </c>
      <c r="I280" t="str" cm="1">
        <f t="array" ref="I280">INDEX(_xlfn.TEXTSPLIT(Table1[[#This Row],[LEADING EDGE]],", ","\n",TRUE),2)</f>
        <v>list=12%</v>
      </c>
      <c r="J280" t="str" cm="1">
        <f t="array" ref="J280">INDEX(_xlfn.TEXTSPLIT(Table1[[#This Row],[LEADING EDGE]],", ","\n",TRUE),3)</f>
        <v>signal=39%</v>
      </c>
      <c r="K280" s="3" t="str">
        <f>RIGHT(Table1[[#This Row],[Tags_]],LEN(Table1[[#This Row],[Tags_]])-FIND("=",Table1[[#This Row],[Tags_]]))</f>
        <v>34%</v>
      </c>
      <c r="L280" s="3" t="str">
        <f>RIGHT(Table1[[#This Row],[List_]],LEN(Table1[[#This Row],[List_]])-FIND("=",Table1[[#This Row],[List_]]))</f>
        <v>12%</v>
      </c>
      <c r="M280" s="3" t="str">
        <f>RIGHT(Table1[[#This Row],[Signal_]],LEN(Table1[[#This Row],[Signal_]])-FIND("=",Table1[[#This Row],[Signal_]]))</f>
        <v>39%</v>
      </c>
    </row>
    <row r="281" spans="1:13" x14ac:dyDescent="0.2">
      <c r="A281" t="s">
        <v>521</v>
      </c>
      <c r="B281">
        <v>18</v>
      </c>
      <c r="C281">
        <v>0.68764219999999998</v>
      </c>
      <c r="D281">
        <v>1.7582738</v>
      </c>
      <c r="E281">
        <v>3.0167477000000002E-2</v>
      </c>
      <c r="F281">
        <v>1048</v>
      </c>
      <c r="G281" t="s">
        <v>522</v>
      </c>
      <c r="H281" t="str" cm="1">
        <f t="array" ref="H281">INDEX(_xlfn.TEXTSPLIT(Table1[[#This Row],[LEADING EDGE]],", ","\n",TRUE),1)</f>
        <v>tags=33%</v>
      </c>
      <c r="I281" t="str" cm="1">
        <f t="array" ref="I281">INDEX(_xlfn.TEXTSPLIT(Table1[[#This Row],[LEADING EDGE]],", ","\n",TRUE),2)</f>
        <v>list=7%</v>
      </c>
      <c r="J281" t="str" cm="1">
        <f t="array" ref="J281">INDEX(_xlfn.TEXTSPLIT(Table1[[#This Row],[LEADING EDGE]],", ","\n",TRUE),3)</f>
        <v>signal=36%</v>
      </c>
      <c r="K281" s="3" t="str">
        <f>RIGHT(Table1[[#This Row],[Tags_]],LEN(Table1[[#This Row],[Tags_]])-FIND("=",Table1[[#This Row],[Tags_]]))</f>
        <v>33%</v>
      </c>
      <c r="L281" s="3" t="str">
        <f>RIGHT(Table1[[#This Row],[List_]],LEN(Table1[[#This Row],[List_]])-FIND("=",Table1[[#This Row],[List_]]))</f>
        <v>7%</v>
      </c>
      <c r="M281" s="3" t="str">
        <f>RIGHT(Table1[[#This Row],[Signal_]],LEN(Table1[[#This Row],[Signal_]])-FIND("=",Table1[[#This Row],[Signal_]]))</f>
        <v>36%</v>
      </c>
    </row>
    <row r="282" spans="1:13" x14ac:dyDescent="0.2">
      <c r="A282" t="s">
        <v>523</v>
      </c>
      <c r="B282">
        <v>55</v>
      </c>
      <c r="C282">
        <v>0.55548339999999996</v>
      </c>
      <c r="D282">
        <v>1.7575666999999999</v>
      </c>
      <c r="E282">
        <v>3.0312952000000001E-2</v>
      </c>
      <c r="F282">
        <v>1766</v>
      </c>
      <c r="G282" t="s">
        <v>524</v>
      </c>
      <c r="H282" t="str" cm="1">
        <f t="array" ref="H282">INDEX(_xlfn.TEXTSPLIT(Table1[[#This Row],[LEADING EDGE]],", ","\n",TRUE),1)</f>
        <v>tags=33%</v>
      </c>
      <c r="I282" t="str" cm="1">
        <f t="array" ref="I282">INDEX(_xlfn.TEXTSPLIT(Table1[[#This Row],[LEADING EDGE]],", ","\n",TRUE),2)</f>
        <v>list=11%</v>
      </c>
      <c r="J282" t="str" cm="1">
        <f t="array" ref="J282">INDEX(_xlfn.TEXTSPLIT(Table1[[#This Row],[LEADING EDGE]],", ","\n",TRUE),3)</f>
        <v>signal=37%</v>
      </c>
      <c r="K282" s="3" t="str">
        <f>RIGHT(Table1[[#This Row],[Tags_]],LEN(Table1[[#This Row],[Tags_]])-FIND("=",Table1[[#This Row],[Tags_]]))</f>
        <v>33%</v>
      </c>
      <c r="L282" s="3" t="str">
        <f>RIGHT(Table1[[#This Row],[List_]],LEN(Table1[[#This Row],[List_]])-FIND("=",Table1[[#This Row],[List_]]))</f>
        <v>11%</v>
      </c>
      <c r="M282" s="3" t="str">
        <f>RIGHT(Table1[[#This Row],[Signal_]],LEN(Table1[[#This Row],[Signal_]])-FIND("=",Table1[[#This Row],[Signal_]]))</f>
        <v>37%</v>
      </c>
    </row>
    <row r="283" spans="1:13" x14ac:dyDescent="0.2">
      <c r="A283" t="s">
        <v>525</v>
      </c>
      <c r="B283">
        <v>255</v>
      </c>
      <c r="C283">
        <v>0.44966005999999997</v>
      </c>
      <c r="D283">
        <v>1.7572631999999999</v>
      </c>
      <c r="E283">
        <v>3.0349609999999999E-2</v>
      </c>
      <c r="F283">
        <v>2258</v>
      </c>
      <c r="G283" t="s">
        <v>168</v>
      </c>
      <c r="H283" t="str" cm="1">
        <f t="array" ref="H283">INDEX(_xlfn.TEXTSPLIT(Table1[[#This Row],[LEADING EDGE]],", ","\n",TRUE),1)</f>
        <v>tags=29%</v>
      </c>
      <c r="I283" t="str" cm="1">
        <f t="array" ref="I283">INDEX(_xlfn.TEXTSPLIT(Table1[[#This Row],[LEADING EDGE]],", ","\n",TRUE),2)</f>
        <v>list=14%</v>
      </c>
      <c r="J283" t="str" cm="1">
        <f t="array" ref="J283">INDEX(_xlfn.TEXTSPLIT(Table1[[#This Row],[LEADING EDGE]],", ","\n",TRUE),3)</f>
        <v>signal=33%</v>
      </c>
      <c r="K283" s="3" t="str">
        <f>RIGHT(Table1[[#This Row],[Tags_]],LEN(Table1[[#This Row],[Tags_]])-FIND("=",Table1[[#This Row],[Tags_]]))</f>
        <v>29%</v>
      </c>
      <c r="L283" s="3" t="str">
        <f>RIGHT(Table1[[#This Row],[List_]],LEN(Table1[[#This Row],[List_]])-FIND("=",Table1[[#This Row],[List_]]))</f>
        <v>14%</v>
      </c>
      <c r="M283" s="3" t="str">
        <f>RIGHT(Table1[[#This Row],[Signal_]],LEN(Table1[[#This Row],[Signal_]])-FIND("=",Table1[[#This Row],[Signal_]]))</f>
        <v>33%</v>
      </c>
    </row>
    <row r="284" spans="1:13" x14ac:dyDescent="0.2">
      <c r="A284" t="s">
        <v>526</v>
      </c>
      <c r="B284">
        <v>78</v>
      </c>
      <c r="C284">
        <v>0.51567596000000004</v>
      </c>
      <c r="D284">
        <v>1.7571330999999999</v>
      </c>
      <c r="E284">
        <v>3.0303634999999999E-2</v>
      </c>
      <c r="F284">
        <v>2524</v>
      </c>
      <c r="G284" t="s">
        <v>327</v>
      </c>
      <c r="H284" t="str" cm="1">
        <f t="array" ref="H284">INDEX(_xlfn.TEXTSPLIT(Table1[[#This Row],[LEADING EDGE]],", ","\n",TRUE),1)</f>
        <v>tags=37%</v>
      </c>
      <c r="I284" t="str" cm="1">
        <f t="array" ref="I284">INDEX(_xlfn.TEXTSPLIT(Table1[[#This Row],[LEADING EDGE]],", ","\n",TRUE),2)</f>
        <v>list=16%</v>
      </c>
      <c r="J284" t="str" cm="1">
        <f t="array" ref="J284">INDEX(_xlfn.TEXTSPLIT(Table1[[#This Row],[LEADING EDGE]],", ","\n",TRUE),3)</f>
        <v>signal=44%</v>
      </c>
      <c r="K284" s="3" t="str">
        <f>RIGHT(Table1[[#This Row],[Tags_]],LEN(Table1[[#This Row],[Tags_]])-FIND("=",Table1[[#This Row],[Tags_]]))</f>
        <v>37%</v>
      </c>
      <c r="L284" s="3" t="str">
        <f>RIGHT(Table1[[#This Row],[List_]],LEN(Table1[[#This Row],[List_]])-FIND("=",Table1[[#This Row],[List_]]))</f>
        <v>16%</v>
      </c>
      <c r="M284" s="3" t="str">
        <f>RIGHT(Table1[[#This Row],[Signal_]],LEN(Table1[[#This Row],[Signal_]])-FIND("=",Table1[[#This Row],[Signal_]]))</f>
        <v>44%</v>
      </c>
    </row>
    <row r="285" spans="1:13" x14ac:dyDescent="0.2">
      <c r="A285" t="s">
        <v>527</v>
      </c>
      <c r="B285">
        <v>23</v>
      </c>
      <c r="C285">
        <v>0.64438470000000003</v>
      </c>
      <c r="D285">
        <v>1.7566824999999999</v>
      </c>
      <c r="E285">
        <v>3.037745E-2</v>
      </c>
      <c r="F285">
        <v>4104</v>
      </c>
      <c r="G285" t="s">
        <v>528</v>
      </c>
      <c r="H285" t="str" cm="1">
        <f t="array" ref="H285">INDEX(_xlfn.TEXTSPLIT(Table1[[#This Row],[LEADING EDGE]],", ","\n",TRUE),1)</f>
        <v>tags=57%</v>
      </c>
      <c r="I285" t="str" cm="1">
        <f t="array" ref="I285">INDEX(_xlfn.TEXTSPLIT(Table1[[#This Row],[LEADING EDGE]],", ","\n",TRUE),2)</f>
        <v>list=26%</v>
      </c>
      <c r="J285" t="str" cm="1">
        <f t="array" ref="J285">INDEX(_xlfn.TEXTSPLIT(Table1[[#This Row],[LEADING EDGE]],", ","\n",TRUE),3)</f>
        <v>signal=77%</v>
      </c>
      <c r="K285" s="3" t="str">
        <f>RIGHT(Table1[[#This Row],[Tags_]],LEN(Table1[[#This Row],[Tags_]])-FIND("=",Table1[[#This Row],[Tags_]]))</f>
        <v>57%</v>
      </c>
      <c r="L285" s="3" t="str">
        <f>RIGHT(Table1[[#This Row],[List_]],LEN(Table1[[#This Row],[List_]])-FIND("=",Table1[[#This Row],[List_]]))</f>
        <v>26%</v>
      </c>
      <c r="M285" s="3" t="str">
        <f>RIGHT(Table1[[#This Row],[Signal_]],LEN(Table1[[#This Row],[Signal_]])-FIND("=",Table1[[#This Row],[Signal_]]))</f>
        <v>77%</v>
      </c>
    </row>
    <row r="286" spans="1:13" x14ac:dyDescent="0.2">
      <c r="A286" t="s">
        <v>529</v>
      </c>
      <c r="B286">
        <v>15</v>
      </c>
      <c r="C286">
        <v>0.74153639999999998</v>
      </c>
      <c r="D286">
        <v>1.7544979999999999</v>
      </c>
      <c r="E286">
        <v>3.1211616000000001E-2</v>
      </c>
      <c r="F286">
        <v>2136</v>
      </c>
      <c r="G286" t="s">
        <v>530</v>
      </c>
      <c r="H286" t="str" cm="1">
        <f t="array" ref="H286">INDEX(_xlfn.TEXTSPLIT(Table1[[#This Row],[LEADING EDGE]],", ","\n",TRUE),1)</f>
        <v>tags=53%</v>
      </c>
      <c r="I286" t="str" cm="1">
        <f t="array" ref="I286">INDEX(_xlfn.TEXTSPLIT(Table1[[#This Row],[LEADING EDGE]],", ","\n",TRUE),2)</f>
        <v>list=14%</v>
      </c>
      <c r="J286" t="str" cm="1">
        <f t="array" ref="J286">INDEX(_xlfn.TEXTSPLIT(Table1[[#This Row],[LEADING EDGE]],", ","\n",TRUE),3)</f>
        <v>signal=62%</v>
      </c>
      <c r="K286" s="3" t="str">
        <f>RIGHT(Table1[[#This Row],[Tags_]],LEN(Table1[[#This Row],[Tags_]])-FIND("=",Table1[[#This Row],[Tags_]]))</f>
        <v>53%</v>
      </c>
      <c r="L286" s="3" t="str">
        <f>RIGHT(Table1[[#This Row],[List_]],LEN(Table1[[#This Row],[List_]])-FIND("=",Table1[[#This Row],[List_]]))</f>
        <v>14%</v>
      </c>
      <c r="M286" s="3" t="str">
        <f>RIGHT(Table1[[#This Row],[Signal_]],LEN(Table1[[#This Row],[Signal_]])-FIND("=",Table1[[#This Row],[Signal_]]))</f>
        <v>62%</v>
      </c>
    </row>
    <row r="287" spans="1:13" x14ac:dyDescent="0.2">
      <c r="A287" t="s">
        <v>531</v>
      </c>
      <c r="B287">
        <v>16</v>
      </c>
      <c r="C287">
        <v>0.69460255000000004</v>
      </c>
      <c r="D287">
        <v>1.7543584999999999</v>
      </c>
      <c r="E287">
        <v>3.1146947000000001E-2</v>
      </c>
      <c r="F287">
        <v>1983</v>
      </c>
      <c r="G287" t="s">
        <v>261</v>
      </c>
      <c r="H287" t="str" cm="1">
        <f t="array" ref="H287">INDEX(_xlfn.TEXTSPLIT(Table1[[#This Row],[LEADING EDGE]],", ","\n",TRUE),1)</f>
        <v>tags=31%</v>
      </c>
      <c r="I287" t="str" cm="1">
        <f t="array" ref="I287">INDEX(_xlfn.TEXTSPLIT(Table1[[#This Row],[LEADING EDGE]],", ","\n",TRUE),2)</f>
        <v>list=13%</v>
      </c>
      <c r="J287" t="str" cm="1">
        <f t="array" ref="J287">INDEX(_xlfn.TEXTSPLIT(Table1[[#This Row],[LEADING EDGE]],", ","\n",TRUE),3)</f>
        <v>signal=36%</v>
      </c>
      <c r="K287" s="3" t="str">
        <f>RIGHT(Table1[[#This Row],[Tags_]],LEN(Table1[[#This Row],[Tags_]])-FIND("=",Table1[[#This Row],[Tags_]]))</f>
        <v>31%</v>
      </c>
      <c r="L287" s="3" t="str">
        <f>RIGHT(Table1[[#This Row],[List_]],LEN(Table1[[#This Row],[List_]])-FIND("=",Table1[[#This Row],[List_]]))</f>
        <v>13%</v>
      </c>
      <c r="M287" s="3" t="str">
        <f>RIGHT(Table1[[#This Row],[Signal_]],LEN(Table1[[#This Row],[Signal_]])-FIND("=",Table1[[#This Row],[Signal_]]))</f>
        <v>36%</v>
      </c>
    </row>
    <row r="288" spans="1:13" x14ac:dyDescent="0.2">
      <c r="A288" t="s">
        <v>532</v>
      </c>
      <c r="B288">
        <v>25</v>
      </c>
      <c r="C288">
        <v>0.63158899999999996</v>
      </c>
      <c r="D288">
        <v>1.7535086</v>
      </c>
      <c r="E288">
        <v>3.1350902999999999E-2</v>
      </c>
      <c r="F288">
        <v>2732</v>
      </c>
      <c r="G288" t="s">
        <v>533</v>
      </c>
      <c r="H288" t="str" cm="1">
        <f t="array" ref="H288">INDEX(_xlfn.TEXTSPLIT(Table1[[#This Row],[LEADING EDGE]],", ","\n",TRUE),1)</f>
        <v>tags=40%</v>
      </c>
      <c r="I288" t="str" cm="1">
        <f t="array" ref="I288">INDEX(_xlfn.TEXTSPLIT(Table1[[#This Row],[LEADING EDGE]],", ","\n",TRUE),2)</f>
        <v>list=17%</v>
      </c>
      <c r="J288" t="str" cm="1">
        <f t="array" ref="J288">INDEX(_xlfn.TEXTSPLIT(Table1[[#This Row],[LEADING EDGE]],", ","\n",TRUE),3)</f>
        <v>signal=48%</v>
      </c>
      <c r="K288" s="3" t="str">
        <f>RIGHT(Table1[[#This Row],[Tags_]],LEN(Table1[[#This Row],[Tags_]])-FIND("=",Table1[[#This Row],[Tags_]]))</f>
        <v>40%</v>
      </c>
      <c r="L288" s="3" t="str">
        <f>RIGHT(Table1[[#This Row],[List_]],LEN(Table1[[#This Row],[List_]])-FIND("=",Table1[[#This Row],[List_]]))</f>
        <v>17%</v>
      </c>
      <c r="M288" s="3" t="str">
        <f>RIGHT(Table1[[#This Row],[Signal_]],LEN(Table1[[#This Row],[Signal_]])-FIND("=",Table1[[#This Row],[Signal_]]))</f>
        <v>48%</v>
      </c>
    </row>
    <row r="289" spans="1:13" x14ac:dyDescent="0.2">
      <c r="A289" t="s">
        <v>534</v>
      </c>
      <c r="B289">
        <v>21</v>
      </c>
      <c r="C289">
        <v>0.67453485999999996</v>
      </c>
      <c r="D289">
        <v>1.7533137000000001</v>
      </c>
      <c r="E289">
        <v>3.1330447999999997E-2</v>
      </c>
      <c r="F289">
        <v>2769</v>
      </c>
      <c r="G289" t="s">
        <v>535</v>
      </c>
      <c r="H289" t="str" cm="1">
        <f t="array" ref="H289">INDEX(_xlfn.TEXTSPLIT(Table1[[#This Row],[LEADING EDGE]],", ","\n",TRUE),1)</f>
        <v>tags=52%</v>
      </c>
      <c r="I289" t="str" cm="1">
        <f t="array" ref="I289">INDEX(_xlfn.TEXTSPLIT(Table1[[#This Row],[LEADING EDGE]],", ","\n",TRUE),2)</f>
        <v>list=18%</v>
      </c>
      <c r="J289" t="str" cm="1">
        <f t="array" ref="J289">INDEX(_xlfn.TEXTSPLIT(Table1[[#This Row],[LEADING EDGE]],", ","\n",TRUE),3)</f>
        <v>signal=64%</v>
      </c>
      <c r="K289" s="3" t="str">
        <f>RIGHT(Table1[[#This Row],[Tags_]],LEN(Table1[[#This Row],[Tags_]])-FIND("=",Table1[[#This Row],[Tags_]]))</f>
        <v>52%</v>
      </c>
      <c r="L289" s="3" t="str">
        <f>RIGHT(Table1[[#This Row],[List_]],LEN(Table1[[#This Row],[List_]])-FIND("=",Table1[[#This Row],[List_]]))</f>
        <v>18%</v>
      </c>
      <c r="M289" s="3" t="str">
        <f>RIGHT(Table1[[#This Row],[Signal_]],LEN(Table1[[#This Row],[Signal_]])-FIND("=",Table1[[#This Row],[Signal_]]))</f>
        <v>64%</v>
      </c>
    </row>
    <row r="290" spans="1:13" x14ac:dyDescent="0.2">
      <c r="A290" t="s">
        <v>536</v>
      </c>
      <c r="B290">
        <v>49</v>
      </c>
      <c r="C290">
        <v>0.55414099999999999</v>
      </c>
      <c r="D290">
        <v>1.7527679</v>
      </c>
      <c r="E290">
        <v>3.1427067000000003E-2</v>
      </c>
      <c r="F290">
        <v>1371</v>
      </c>
      <c r="G290" t="s">
        <v>537</v>
      </c>
      <c r="H290" t="str" cm="1">
        <f t="array" ref="H290">INDEX(_xlfn.TEXTSPLIT(Table1[[#This Row],[LEADING EDGE]],", ","\n",TRUE),1)</f>
        <v>tags=24%</v>
      </c>
      <c r="I290" t="str" cm="1">
        <f t="array" ref="I290">INDEX(_xlfn.TEXTSPLIT(Table1[[#This Row],[LEADING EDGE]],", ","\n",TRUE),2)</f>
        <v>list=9%</v>
      </c>
      <c r="J290" t="str" cm="1">
        <f t="array" ref="J290">INDEX(_xlfn.TEXTSPLIT(Table1[[#This Row],[LEADING EDGE]],", ","\n",TRUE),3)</f>
        <v>signal=27%</v>
      </c>
      <c r="K290" s="3" t="str">
        <f>RIGHT(Table1[[#This Row],[Tags_]],LEN(Table1[[#This Row],[Tags_]])-FIND("=",Table1[[#This Row],[Tags_]]))</f>
        <v>24%</v>
      </c>
      <c r="L290" s="3" t="str">
        <f>RIGHT(Table1[[#This Row],[List_]],LEN(Table1[[#This Row],[List_]])-FIND("=",Table1[[#This Row],[List_]]))</f>
        <v>9%</v>
      </c>
      <c r="M290" s="3" t="str">
        <f>RIGHT(Table1[[#This Row],[Signal_]],LEN(Table1[[#This Row],[Signal_]])-FIND("=",Table1[[#This Row],[Signal_]]))</f>
        <v>27%</v>
      </c>
    </row>
    <row r="291" spans="1:13" x14ac:dyDescent="0.2">
      <c r="A291" t="s">
        <v>538</v>
      </c>
      <c r="B291">
        <v>197</v>
      </c>
      <c r="C291">
        <v>0.46024492</v>
      </c>
      <c r="D291">
        <v>1.7508490000000001</v>
      </c>
      <c r="E291">
        <v>3.2014605000000002E-2</v>
      </c>
      <c r="F291">
        <v>2617</v>
      </c>
      <c r="G291" t="s">
        <v>366</v>
      </c>
      <c r="H291" t="str" cm="1">
        <f t="array" ref="H291">INDEX(_xlfn.TEXTSPLIT(Table1[[#This Row],[LEADING EDGE]],", ","\n",TRUE),1)</f>
        <v>tags=31%</v>
      </c>
      <c r="I291" t="str" cm="1">
        <f t="array" ref="I291">INDEX(_xlfn.TEXTSPLIT(Table1[[#This Row],[LEADING EDGE]],", ","\n",TRUE),2)</f>
        <v>list=17%</v>
      </c>
      <c r="J291" t="str" cm="1">
        <f t="array" ref="J291">INDEX(_xlfn.TEXTSPLIT(Table1[[#This Row],[LEADING EDGE]],", ","\n",TRUE),3)</f>
        <v>signal=37%</v>
      </c>
      <c r="K291" s="3" t="str">
        <f>RIGHT(Table1[[#This Row],[Tags_]],LEN(Table1[[#This Row],[Tags_]])-FIND("=",Table1[[#This Row],[Tags_]]))</f>
        <v>31%</v>
      </c>
      <c r="L291" s="3" t="str">
        <f>RIGHT(Table1[[#This Row],[List_]],LEN(Table1[[#This Row],[List_]])-FIND("=",Table1[[#This Row],[List_]]))</f>
        <v>17%</v>
      </c>
      <c r="M291" s="3" t="str">
        <f>RIGHT(Table1[[#This Row],[Signal_]],LEN(Table1[[#This Row],[Signal_]])-FIND("=",Table1[[#This Row],[Signal_]]))</f>
        <v>37%</v>
      </c>
    </row>
    <row r="292" spans="1:13" x14ac:dyDescent="0.2">
      <c r="A292" t="s">
        <v>539</v>
      </c>
      <c r="B292">
        <v>106</v>
      </c>
      <c r="C292">
        <v>0.49241170000000001</v>
      </c>
      <c r="D292">
        <v>1.7505622000000001</v>
      </c>
      <c r="E292">
        <v>3.2020031999999997E-2</v>
      </c>
      <c r="F292">
        <v>1869</v>
      </c>
      <c r="G292" t="s">
        <v>540</v>
      </c>
      <c r="H292" t="str" cm="1">
        <f t="array" ref="H292">INDEX(_xlfn.TEXTSPLIT(Table1[[#This Row],[LEADING EDGE]],", ","\n",TRUE),1)</f>
        <v>tags=27%</v>
      </c>
      <c r="I292" t="str" cm="1">
        <f t="array" ref="I292">INDEX(_xlfn.TEXTSPLIT(Table1[[#This Row],[LEADING EDGE]],", ","\n",TRUE),2)</f>
        <v>list=12%</v>
      </c>
      <c r="J292" t="str" cm="1">
        <f t="array" ref="J292">INDEX(_xlfn.TEXTSPLIT(Table1[[#This Row],[LEADING EDGE]],", ","\n",TRUE),3)</f>
        <v>signal=31%</v>
      </c>
      <c r="K292" s="3" t="str">
        <f>RIGHT(Table1[[#This Row],[Tags_]],LEN(Table1[[#This Row],[Tags_]])-FIND("=",Table1[[#This Row],[Tags_]]))</f>
        <v>27%</v>
      </c>
      <c r="L292" s="3" t="str">
        <f>RIGHT(Table1[[#This Row],[List_]],LEN(Table1[[#This Row],[List_]])-FIND("=",Table1[[#This Row],[List_]]))</f>
        <v>12%</v>
      </c>
      <c r="M292" s="3" t="str">
        <f>RIGHT(Table1[[#This Row],[Signal_]],LEN(Table1[[#This Row],[Signal_]])-FIND("=",Table1[[#This Row],[Signal_]]))</f>
        <v>31%</v>
      </c>
    </row>
    <row r="293" spans="1:13" x14ac:dyDescent="0.2">
      <c r="A293" t="s">
        <v>541</v>
      </c>
      <c r="B293">
        <v>71</v>
      </c>
      <c r="C293">
        <v>0.53618454999999998</v>
      </c>
      <c r="D293">
        <v>1.7503230000000001</v>
      </c>
      <c r="E293">
        <v>3.197386E-2</v>
      </c>
      <c r="F293">
        <v>2253</v>
      </c>
      <c r="G293" t="s">
        <v>542</v>
      </c>
      <c r="H293" t="str" cm="1">
        <f t="array" ref="H293">INDEX(_xlfn.TEXTSPLIT(Table1[[#This Row],[LEADING EDGE]],", ","\n",TRUE),1)</f>
        <v>tags=31%</v>
      </c>
      <c r="I293" t="str" cm="1">
        <f t="array" ref="I293">INDEX(_xlfn.TEXTSPLIT(Table1[[#This Row],[LEADING EDGE]],", ","\n",TRUE),2)</f>
        <v>list=14%</v>
      </c>
      <c r="J293" t="str" cm="1">
        <f t="array" ref="J293">INDEX(_xlfn.TEXTSPLIT(Table1[[#This Row],[LEADING EDGE]],", ","\n",TRUE),3)</f>
        <v>signal=36%</v>
      </c>
      <c r="K293" s="3" t="str">
        <f>RIGHT(Table1[[#This Row],[Tags_]],LEN(Table1[[#This Row],[Tags_]])-FIND("=",Table1[[#This Row],[Tags_]]))</f>
        <v>31%</v>
      </c>
      <c r="L293" s="3" t="str">
        <f>RIGHT(Table1[[#This Row],[List_]],LEN(Table1[[#This Row],[List_]])-FIND("=",Table1[[#This Row],[List_]]))</f>
        <v>14%</v>
      </c>
      <c r="M293" s="3" t="str">
        <f>RIGHT(Table1[[#This Row],[Signal_]],LEN(Table1[[#This Row],[Signal_]])-FIND("=",Table1[[#This Row],[Signal_]]))</f>
        <v>36%</v>
      </c>
    </row>
    <row r="294" spans="1:13" x14ac:dyDescent="0.2">
      <c r="A294" t="s">
        <v>543</v>
      </c>
      <c r="B294">
        <v>122</v>
      </c>
      <c r="C294">
        <v>0.47925907000000001</v>
      </c>
      <c r="D294">
        <v>1.7502141</v>
      </c>
      <c r="E294">
        <v>3.1900164000000002E-2</v>
      </c>
      <c r="F294">
        <v>2020</v>
      </c>
      <c r="G294" t="s">
        <v>406</v>
      </c>
      <c r="H294" t="str" cm="1">
        <f t="array" ref="H294">INDEX(_xlfn.TEXTSPLIT(Table1[[#This Row],[LEADING EDGE]],", ","\n",TRUE),1)</f>
        <v>tags=25%</v>
      </c>
      <c r="I294" t="str" cm="1">
        <f t="array" ref="I294">INDEX(_xlfn.TEXTSPLIT(Table1[[#This Row],[LEADING EDGE]],", ","\n",TRUE),2)</f>
        <v>list=13%</v>
      </c>
      <c r="J294" t="str" cm="1">
        <f t="array" ref="J294">INDEX(_xlfn.TEXTSPLIT(Table1[[#This Row],[LEADING EDGE]],", ","\n",TRUE),3)</f>
        <v>signal=29%</v>
      </c>
      <c r="K294" s="3" t="str">
        <f>RIGHT(Table1[[#This Row],[Tags_]],LEN(Table1[[#This Row],[Tags_]])-FIND("=",Table1[[#This Row],[Tags_]]))</f>
        <v>25%</v>
      </c>
      <c r="L294" s="3" t="str">
        <f>RIGHT(Table1[[#This Row],[List_]],LEN(Table1[[#This Row],[List_]])-FIND("=",Table1[[#This Row],[List_]]))</f>
        <v>13%</v>
      </c>
      <c r="M294" s="3" t="str">
        <f>RIGHT(Table1[[#This Row],[Signal_]],LEN(Table1[[#This Row],[Signal_]])-FIND("=",Table1[[#This Row],[Signal_]]))</f>
        <v>29%</v>
      </c>
    </row>
    <row r="295" spans="1:13" x14ac:dyDescent="0.2">
      <c r="A295" t="s">
        <v>544</v>
      </c>
      <c r="B295">
        <v>28</v>
      </c>
      <c r="C295">
        <v>0.62962359999999995</v>
      </c>
      <c r="D295">
        <v>1.7498822000000001</v>
      </c>
      <c r="E295">
        <v>3.1945544999999999E-2</v>
      </c>
      <c r="F295">
        <v>1438</v>
      </c>
      <c r="G295" t="s">
        <v>408</v>
      </c>
      <c r="H295" t="str" cm="1">
        <f t="array" ref="H295">INDEX(_xlfn.TEXTSPLIT(Table1[[#This Row],[LEADING EDGE]],", ","\n",TRUE),1)</f>
        <v>tags=36%</v>
      </c>
      <c r="I295" t="str" cm="1">
        <f t="array" ref="I295">INDEX(_xlfn.TEXTSPLIT(Table1[[#This Row],[LEADING EDGE]],", ","\n",TRUE),2)</f>
        <v>list=9%</v>
      </c>
      <c r="J295" t="str" cm="1">
        <f t="array" ref="J295">INDEX(_xlfn.TEXTSPLIT(Table1[[#This Row],[LEADING EDGE]],", ","\n",TRUE),3)</f>
        <v>signal=39%</v>
      </c>
      <c r="K295" s="3" t="str">
        <f>RIGHT(Table1[[#This Row],[Tags_]],LEN(Table1[[#This Row],[Tags_]])-FIND("=",Table1[[#This Row],[Tags_]]))</f>
        <v>36%</v>
      </c>
      <c r="L295" s="3" t="str">
        <f>RIGHT(Table1[[#This Row],[List_]],LEN(Table1[[#This Row],[List_]])-FIND("=",Table1[[#This Row],[List_]]))</f>
        <v>9%</v>
      </c>
      <c r="M295" s="3" t="str">
        <f>RIGHT(Table1[[#This Row],[Signal_]],LEN(Table1[[#This Row],[Signal_]])-FIND("=",Table1[[#This Row],[Signal_]]))</f>
        <v>39%</v>
      </c>
    </row>
    <row r="296" spans="1:13" x14ac:dyDescent="0.2">
      <c r="A296" t="s">
        <v>545</v>
      </c>
      <c r="B296">
        <v>134</v>
      </c>
      <c r="C296">
        <v>0.48163404999999998</v>
      </c>
      <c r="D296">
        <v>1.7489825000000001</v>
      </c>
      <c r="E296">
        <v>3.2185048000000001E-2</v>
      </c>
      <c r="F296">
        <v>2528</v>
      </c>
      <c r="G296" t="s">
        <v>395</v>
      </c>
      <c r="H296" t="str" cm="1">
        <f t="array" ref="H296">INDEX(_xlfn.TEXTSPLIT(Table1[[#This Row],[LEADING EDGE]],", ","\n",TRUE),1)</f>
        <v>tags=34%</v>
      </c>
      <c r="I296" t="str" cm="1">
        <f t="array" ref="I296">INDEX(_xlfn.TEXTSPLIT(Table1[[#This Row],[LEADING EDGE]],", ","\n",TRUE),2)</f>
        <v>list=16%</v>
      </c>
      <c r="J296" t="str" cm="1">
        <f t="array" ref="J296">INDEX(_xlfn.TEXTSPLIT(Table1[[#This Row],[LEADING EDGE]],", ","\n",TRUE),3)</f>
        <v>signal=40%</v>
      </c>
      <c r="K296" s="3" t="str">
        <f>RIGHT(Table1[[#This Row],[Tags_]],LEN(Table1[[#This Row],[Tags_]])-FIND("=",Table1[[#This Row],[Tags_]]))</f>
        <v>34%</v>
      </c>
      <c r="L296" s="3" t="str">
        <f>RIGHT(Table1[[#This Row],[List_]],LEN(Table1[[#This Row],[List_]])-FIND("=",Table1[[#This Row],[List_]]))</f>
        <v>16%</v>
      </c>
      <c r="M296" s="3" t="str">
        <f>RIGHT(Table1[[#This Row],[Signal_]],LEN(Table1[[#This Row],[Signal_]])-FIND("=",Table1[[#This Row],[Signal_]]))</f>
        <v>40%</v>
      </c>
    </row>
    <row r="297" spans="1:13" x14ac:dyDescent="0.2">
      <c r="A297" t="s">
        <v>546</v>
      </c>
      <c r="B297">
        <v>89</v>
      </c>
      <c r="C297">
        <v>0.50774859999999999</v>
      </c>
      <c r="D297">
        <v>1.7483605</v>
      </c>
      <c r="E297">
        <v>3.2328000000000003E-2</v>
      </c>
      <c r="F297">
        <v>2003</v>
      </c>
      <c r="G297" t="s">
        <v>547</v>
      </c>
      <c r="H297" t="str" cm="1">
        <f t="array" ref="H297">INDEX(_xlfn.TEXTSPLIT(Table1[[#This Row],[LEADING EDGE]],", ","\n",TRUE),1)</f>
        <v>tags=33%</v>
      </c>
      <c r="I297" t="str" cm="1">
        <f t="array" ref="I297">INDEX(_xlfn.TEXTSPLIT(Table1[[#This Row],[LEADING EDGE]],", ","\n",TRUE),2)</f>
        <v>list=13%</v>
      </c>
      <c r="J297" t="str" cm="1">
        <f t="array" ref="J297">INDEX(_xlfn.TEXTSPLIT(Table1[[#This Row],[LEADING EDGE]],", ","\n",TRUE),3)</f>
        <v>signal=37%</v>
      </c>
      <c r="K297" s="3" t="str">
        <f>RIGHT(Table1[[#This Row],[Tags_]],LEN(Table1[[#This Row],[Tags_]])-FIND("=",Table1[[#This Row],[Tags_]]))</f>
        <v>33%</v>
      </c>
      <c r="L297" s="3" t="str">
        <f>RIGHT(Table1[[#This Row],[List_]],LEN(Table1[[#This Row],[List_]])-FIND("=",Table1[[#This Row],[List_]]))</f>
        <v>13%</v>
      </c>
      <c r="M297" s="3" t="str">
        <f>RIGHT(Table1[[#This Row],[Signal_]],LEN(Table1[[#This Row],[Signal_]])-FIND("=",Table1[[#This Row],[Signal_]]))</f>
        <v>37%</v>
      </c>
    </row>
    <row r="298" spans="1:13" x14ac:dyDescent="0.2">
      <c r="A298" t="s">
        <v>548</v>
      </c>
      <c r="B298">
        <v>32</v>
      </c>
      <c r="C298">
        <v>0.59340029999999999</v>
      </c>
      <c r="D298">
        <v>1.7478906999999999</v>
      </c>
      <c r="E298">
        <v>3.2403395000000002E-2</v>
      </c>
      <c r="F298">
        <v>1966</v>
      </c>
      <c r="G298" t="s">
        <v>387</v>
      </c>
      <c r="H298" t="str" cm="1">
        <f t="array" ref="H298">INDEX(_xlfn.TEXTSPLIT(Table1[[#This Row],[LEADING EDGE]],", ","\n",TRUE),1)</f>
        <v>tags=34%</v>
      </c>
      <c r="I298" t="str" cm="1">
        <f t="array" ref="I298">INDEX(_xlfn.TEXTSPLIT(Table1[[#This Row],[LEADING EDGE]],", ","\n",TRUE),2)</f>
        <v>list=13%</v>
      </c>
      <c r="J298" t="str" cm="1">
        <f t="array" ref="J298">INDEX(_xlfn.TEXTSPLIT(Table1[[#This Row],[LEADING EDGE]],", ","\n",TRUE),3)</f>
        <v>signal=39%</v>
      </c>
      <c r="K298" s="3" t="str">
        <f>RIGHT(Table1[[#This Row],[Tags_]],LEN(Table1[[#This Row],[Tags_]])-FIND("=",Table1[[#This Row],[Tags_]]))</f>
        <v>34%</v>
      </c>
      <c r="L298" s="3" t="str">
        <f>RIGHT(Table1[[#This Row],[List_]],LEN(Table1[[#This Row],[List_]])-FIND("=",Table1[[#This Row],[List_]]))</f>
        <v>13%</v>
      </c>
      <c r="M298" s="3" t="str">
        <f>RIGHT(Table1[[#This Row],[Signal_]],LEN(Table1[[#This Row],[Signal_]])-FIND("=",Table1[[#This Row],[Signal_]]))</f>
        <v>39%</v>
      </c>
    </row>
    <row r="299" spans="1:13" x14ac:dyDescent="0.2">
      <c r="A299" t="s">
        <v>549</v>
      </c>
      <c r="B299">
        <v>28</v>
      </c>
      <c r="C299">
        <v>0.63057980000000002</v>
      </c>
      <c r="D299">
        <v>1.7474391</v>
      </c>
      <c r="E299">
        <v>3.2474259999999998E-2</v>
      </c>
      <c r="F299">
        <v>1056</v>
      </c>
      <c r="G299" t="s">
        <v>344</v>
      </c>
      <c r="H299" t="str" cm="1">
        <f t="array" ref="H299">INDEX(_xlfn.TEXTSPLIT(Table1[[#This Row],[LEADING EDGE]],", ","\n",TRUE),1)</f>
        <v>tags=29%</v>
      </c>
      <c r="I299" t="str" cm="1">
        <f t="array" ref="I299">INDEX(_xlfn.TEXTSPLIT(Table1[[#This Row],[LEADING EDGE]],", ","\n",TRUE),2)</f>
        <v>list=7%</v>
      </c>
      <c r="J299" t="str" cm="1">
        <f t="array" ref="J299">INDEX(_xlfn.TEXTSPLIT(Table1[[#This Row],[LEADING EDGE]],", ","\n",TRUE),3)</f>
        <v>signal=31%</v>
      </c>
      <c r="K299" s="3" t="str">
        <f>RIGHT(Table1[[#This Row],[Tags_]],LEN(Table1[[#This Row],[Tags_]])-FIND("=",Table1[[#This Row],[Tags_]]))</f>
        <v>29%</v>
      </c>
      <c r="L299" s="3" t="str">
        <f>RIGHT(Table1[[#This Row],[List_]],LEN(Table1[[#This Row],[List_]])-FIND("=",Table1[[#This Row],[List_]]))</f>
        <v>7%</v>
      </c>
      <c r="M299" s="3" t="str">
        <f>RIGHT(Table1[[#This Row],[Signal_]],LEN(Table1[[#This Row],[Signal_]])-FIND("=",Table1[[#This Row],[Signal_]]))</f>
        <v>31%</v>
      </c>
    </row>
    <row r="300" spans="1:13" x14ac:dyDescent="0.2">
      <c r="A300" t="s">
        <v>550</v>
      </c>
      <c r="B300">
        <v>34</v>
      </c>
      <c r="C300">
        <v>0.60495010000000005</v>
      </c>
      <c r="D300">
        <v>1.7465093</v>
      </c>
      <c r="E300">
        <v>3.2677240000000003E-2</v>
      </c>
      <c r="F300">
        <v>3285</v>
      </c>
      <c r="G300" t="s">
        <v>551</v>
      </c>
      <c r="H300" t="str" cm="1">
        <f t="array" ref="H300">INDEX(_xlfn.TEXTSPLIT(Table1[[#This Row],[LEADING EDGE]],", ","\n",TRUE),1)</f>
        <v>tags=47%</v>
      </c>
      <c r="I300" t="str" cm="1">
        <f t="array" ref="I300">INDEX(_xlfn.TEXTSPLIT(Table1[[#This Row],[LEADING EDGE]],", ","\n",TRUE),2)</f>
        <v>list=21%</v>
      </c>
      <c r="J300" t="str" cm="1">
        <f t="array" ref="J300">INDEX(_xlfn.TEXTSPLIT(Table1[[#This Row],[LEADING EDGE]],", ","\n",TRUE),3)</f>
        <v>signal=59%</v>
      </c>
      <c r="K300" s="3" t="str">
        <f>RIGHT(Table1[[#This Row],[Tags_]],LEN(Table1[[#This Row],[Tags_]])-FIND("=",Table1[[#This Row],[Tags_]]))</f>
        <v>47%</v>
      </c>
      <c r="L300" s="3" t="str">
        <f>RIGHT(Table1[[#This Row],[List_]],LEN(Table1[[#This Row],[List_]])-FIND("=",Table1[[#This Row],[List_]]))</f>
        <v>21%</v>
      </c>
      <c r="M300" s="3" t="str">
        <f>RIGHT(Table1[[#This Row],[Signal_]],LEN(Table1[[#This Row],[Signal_]])-FIND("=",Table1[[#This Row],[Signal_]]))</f>
        <v>59%</v>
      </c>
    </row>
    <row r="301" spans="1:13" x14ac:dyDescent="0.2">
      <c r="A301" t="s">
        <v>552</v>
      </c>
      <c r="B301">
        <v>50</v>
      </c>
      <c r="C301">
        <v>0.56273359999999994</v>
      </c>
      <c r="D301">
        <v>1.7455522999999999</v>
      </c>
      <c r="E301">
        <v>3.2948760000000001E-2</v>
      </c>
      <c r="F301">
        <v>1720</v>
      </c>
      <c r="G301" t="s">
        <v>385</v>
      </c>
      <c r="H301" t="str" cm="1">
        <f t="array" ref="H301">INDEX(_xlfn.TEXTSPLIT(Table1[[#This Row],[LEADING EDGE]],", ","\n",TRUE),1)</f>
        <v>tags=32%</v>
      </c>
      <c r="I301" t="str" cm="1">
        <f t="array" ref="I301">INDEX(_xlfn.TEXTSPLIT(Table1[[#This Row],[LEADING EDGE]],", ","\n",TRUE),2)</f>
        <v>list=11%</v>
      </c>
      <c r="J301" t="str" cm="1">
        <f t="array" ref="J301">INDEX(_xlfn.TEXTSPLIT(Table1[[#This Row],[LEADING EDGE]],", ","\n",TRUE),3)</f>
        <v>signal=36%</v>
      </c>
      <c r="K301" s="3" t="str">
        <f>RIGHT(Table1[[#This Row],[Tags_]],LEN(Table1[[#This Row],[Tags_]])-FIND("=",Table1[[#This Row],[Tags_]]))</f>
        <v>32%</v>
      </c>
      <c r="L301" s="3" t="str">
        <f>RIGHT(Table1[[#This Row],[List_]],LEN(Table1[[#This Row],[List_]])-FIND("=",Table1[[#This Row],[List_]]))</f>
        <v>11%</v>
      </c>
      <c r="M301" s="3" t="str">
        <f>RIGHT(Table1[[#This Row],[Signal_]],LEN(Table1[[#This Row],[Signal_]])-FIND("=",Table1[[#This Row],[Signal_]]))</f>
        <v>36%</v>
      </c>
    </row>
    <row r="302" spans="1:13" x14ac:dyDescent="0.2">
      <c r="A302" t="s">
        <v>553</v>
      </c>
      <c r="B302">
        <v>32</v>
      </c>
      <c r="C302">
        <v>0.59584619999999999</v>
      </c>
      <c r="D302">
        <v>1.741527</v>
      </c>
      <c r="E302">
        <v>3.4468286000000001E-2</v>
      </c>
      <c r="F302">
        <v>625</v>
      </c>
      <c r="G302" t="s">
        <v>554</v>
      </c>
      <c r="H302" t="str" cm="1">
        <f t="array" ref="H302">INDEX(_xlfn.TEXTSPLIT(Table1[[#This Row],[LEADING EDGE]],", ","\n",TRUE),1)</f>
        <v>tags=19%</v>
      </c>
      <c r="I302" t="str" cm="1">
        <f t="array" ref="I302">INDEX(_xlfn.TEXTSPLIT(Table1[[#This Row],[LEADING EDGE]],", ","\n",TRUE),2)</f>
        <v>list=4%</v>
      </c>
      <c r="J302" t="str" cm="1">
        <f t="array" ref="J302">INDEX(_xlfn.TEXTSPLIT(Table1[[#This Row],[LEADING EDGE]],", ","\n",TRUE),3)</f>
        <v>signal=19%</v>
      </c>
      <c r="K302" s="3" t="str">
        <f>RIGHT(Table1[[#This Row],[Tags_]],LEN(Table1[[#This Row],[Tags_]])-FIND("=",Table1[[#This Row],[Tags_]]))</f>
        <v>19%</v>
      </c>
      <c r="L302" s="3" t="str">
        <f>RIGHT(Table1[[#This Row],[List_]],LEN(Table1[[#This Row],[List_]])-FIND("=",Table1[[#This Row],[List_]]))</f>
        <v>4%</v>
      </c>
      <c r="M302" s="3" t="str">
        <f>RIGHT(Table1[[#This Row],[Signal_]],LEN(Table1[[#This Row],[Signal_]])-FIND("=",Table1[[#This Row],[Signal_]]))</f>
        <v>19%</v>
      </c>
    </row>
    <row r="303" spans="1:13" x14ac:dyDescent="0.2">
      <c r="A303" t="s">
        <v>555</v>
      </c>
      <c r="B303">
        <v>73</v>
      </c>
      <c r="C303">
        <v>0.5209878</v>
      </c>
      <c r="D303">
        <v>1.7409064000000001</v>
      </c>
      <c r="E303">
        <v>3.4620136000000003E-2</v>
      </c>
      <c r="F303">
        <v>1561</v>
      </c>
      <c r="G303" t="s">
        <v>556</v>
      </c>
      <c r="H303" t="str" cm="1">
        <f t="array" ref="H303">INDEX(_xlfn.TEXTSPLIT(Table1[[#This Row],[LEADING EDGE]],", ","\n",TRUE),1)</f>
        <v>tags=23%</v>
      </c>
      <c r="I303" t="str" cm="1">
        <f t="array" ref="I303">INDEX(_xlfn.TEXTSPLIT(Table1[[#This Row],[LEADING EDGE]],", ","\n",TRUE),2)</f>
        <v>list=10%</v>
      </c>
      <c r="J303" t="str" cm="1">
        <f t="array" ref="J303">INDEX(_xlfn.TEXTSPLIT(Table1[[#This Row],[LEADING EDGE]],", ","\n",TRUE),3)</f>
        <v>signal=26%</v>
      </c>
      <c r="K303" s="3" t="str">
        <f>RIGHT(Table1[[#This Row],[Tags_]],LEN(Table1[[#This Row],[Tags_]])-FIND("=",Table1[[#This Row],[Tags_]]))</f>
        <v>23%</v>
      </c>
      <c r="L303" s="3" t="str">
        <f>RIGHT(Table1[[#This Row],[List_]],LEN(Table1[[#This Row],[List_]])-FIND("=",Table1[[#This Row],[List_]]))</f>
        <v>10%</v>
      </c>
      <c r="M303" s="3" t="str">
        <f>RIGHT(Table1[[#This Row],[Signal_]],LEN(Table1[[#This Row],[Signal_]])-FIND("=",Table1[[#This Row],[Signal_]]))</f>
        <v>26%</v>
      </c>
    </row>
    <row r="304" spans="1:13" x14ac:dyDescent="0.2">
      <c r="A304" t="s">
        <v>557</v>
      </c>
      <c r="B304">
        <v>58</v>
      </c>
      <c r="C304">
        <v>0.53415895000000002</v>
      </c>
      <c r="D304">
        <v>1.7400669</v>
      </c>
      <c r="E304">
        <v>3.4855560000000001E-2</v>
      </c>
      <c r="F304">
        <v>2619</v>
      </c>
      <c r="G304" t="s">
        <v>508</v>
      </c>
      <c r="H304" t="str" cm="1">
        <f t="array" ref="H304">INDEX(_xlfn.TEXTSPLIT(Table1[[#This Row],[LEADING EDGE]],", ","\n",TRUE),1)</f>
        <v>tags=36%</v>
      </c>
      <c r="I304" t="str" cm="1">
        <f t="array" ref="I304">INDEX(_xlfn.TEXTSPLIT(Table1[[#This Row],[LEADING EDGE]],", ","\n",TRUE),2)</f>
        <v>list=17%</v>
      </c>
      <c r="J304" t="str" cm="1">
        <f t="array" ref="J304">INDEX(_xlfn.TEXTSPLIT(Table1[[#This Row],[LEADING EDGE]],", ","\n",TRUE),3)</f>
        <v>signal=43%</v>
      </c>
      <c r="K304" s="3" t="str">
        <f>RIGHT(Table1[[#This Row],[Tags_]],LEN(Table1[[#This Row],[Tags_]])-FIND("=",Table1[[#This Row],[Tags_]]))</f>
        <v>36%</v>
      </c>
      <c r="L304" s="3" t="str">
        <f>RIGHT(Table1[[#This Row],[List_]],LEN(Table1[[#This Row],[List_]])-FIND("=",Table1[[#This Row],[List_]]))</f>
        <v>17%</v>
      </c>
      <c r="M304" s="3" t="str">
        <f>RIGHT(Table1[[#This Row],[Signal_]],LEN(Table1[[#This Row],[Signal_]])-FIND("=",Table1[[#This Row],[Signal_]]))</f>
        <v>43%</v>
      </c>
    </row>
    <row r="305" spans="1:13" x14ac:dyDescent="0.2">
      <c r="A305" t="s">
        <v>558</v>
      </c>
      <c r="B305">
        <v>53</v>
      </c>
      <c r="C305">
        <v>0.55088055000000002</v>
      </c>
      <c r="D305">
        <v>1.7385371000000001</v>
      </c>
      <c r="E305">
        <v>3.5496199999999999E-2</v>
      </c>
      <c r="F305">
        <v>1392</v>
      </c>
      <c r="G305" t="s">
        <v>478</v>
      </c>
      <c r="H305" t="str" cm="1">
        <f t="array" ref="H305">INDEX(_xlfn.TEXTSPLIT(Table1[[#This Row],[LEADING EDGE]],", ","\n",TRUE),1)</f>
        <v>tags=30%</v>
      </c>
      <c r="I305" t="str" cm="1">
        <f t="array" ref="I305">INDEX(_xlfn.TEXTSPLIT(Table1[[#This Row],[LEADING EDGE]],", ","\n",TRUE),2)</f>
        <v>list=9%</v>
      </c>
      <c r="J305" t="str" cm="1">
        <f t="array" ref="J305">INDEX(_xlfn.TEXTSPLIT(Table1[[#This Row],[LEADING EDGE]],", ","\n",TRUE),3)</f>
        <v>signal=33%</v>
      </c>
      <c r="K305" s="3" t="str">
        <f>RIGHT(Table1[[#This Row],[Tags_]],LEN(Table1[[#This Row],[Tags_]])-FIND("=",Table1[[#This Row],[Tags_]]))</f>
        <v>30%</v>
      </c>
      <c r="L305" s="3" t="str">
        <f>RIGHT(Table1[[#This Row],[List_]],LEN(Table1[[#This Row],[List_]])-FIND("=",Table1[[#This Row],[List_]]))</f>
        <v>9%</v>
      </c>
      <c r="M305" s="3" t="str">
        <f>RIGHT(Table1[[#This Row],[Signal_]],LEN(Table1[[#This Row],[Signal_]])-FIND("=",Table1[[#This Row],[Signal_]]))</f>
        <v>33%</v>
      </c>
    </row>
    <row r="306" spans="1:13" x14ac:dyDescent="0.2">
      <c r="A306" t="s">
        <v>559</v>
      </c>
      <c r="B306">
        <v>36</v>
      </c>
      <c r="C306">
        <v>0.59133590000000003</v>
      </c>
      <c r="D306">
        <v>1.7382124999999999</v>
      </c>
      <c r="E306">
        <v>3.5532373999999999E-2</v>
      </c>
      <c r="F306">
        <v>1829</v>
      </c>
      <c r="G306" t="s">
        <v>93</v>
      </c>
      <c r="H306" t="str" cm="1">
        <f t="array" ref="H306">INDEX(_xlfn.TEXTSPLIT(Table1[[#This Row],[LEADING EDGE]],", ","\n",TRUE),1)</f>
        <v>tags=33%</v>
      </c>
      <c r="I306" t="str" cm="1">
        <f t="array" ref="I306">INDEX(_xlfn.TEXTSPLIT(Table1[[#This Row],[LEADING EDGE]],", ","\n",TRUE),2)</f>
        <v>list=12%</v>
      </c>
      <c r="J306" t="str" cm="1">
        <f t="array" ref="J306">INDEX(_xlfn.TEXTSPLIT(Table1[[#This Row],[LEADING EDGE]],", ","\n",TRUE),3)</f>
        <v>signal=38%</v>
      </c>
      <c r="K306" s="3" t="str">
        <f>RIGHT(Table1[[#This Row],[Tags_]],LEN(Table1[[#This Row],[Tags_]])-FIND("=",Table1[[#This Row],[Tags_]]))</f>
        <v>33%</v>
      </c>
      <c r="L306" s="3" t="str">
        <f>RIGHT(Table1[[#This Row],[List_]],LEN(Table1[[#This Row],[List_]])-FIND("=",Table1[[#This Row],[List_]]))</f>
        <v>12%</v>
      </c>
      <c r="M306" s="3" t="str">
        <f>RIGHT(Table1[[#This Row],[Signal_]],LEN(Table1[[#This Row],[Signal_]])-FIND("=",Table1[[#This Row],[Signal_]]))</f>
        <v>38%</v>
      </c>
    </row>
    <row r="307" spans="1:13" x14ac:dyDescent="0.2">
      <c r="A307" t="s">
        <v>560</v>
      </c>
      <c r="B307">
        <v>27</v>
      </c>
      <c r="C307">
        <v>0.61798350000000002</v>
      </c>
      <c r="D307">
        <v>1.7377359999999999</v>
      </c>
      <c r="E307">
        <v>3.5610362999999999E-2</v>
      </c>
      <c r="F307">
        <v>2617</v>
      </c>
      <c r="G307" t="s">
        <v>561</v>
      </c>
      <c r="H307" t="str" cm="1">
        <f t="array" ref="H307">INDEX(_xlfn.TEXTSPLIT(Table1[[#This Row],[LEADING EDGE]],", ","\n",TRUE),1)</f>
        <v>tags=37%</v>
      </c>
      <c r="I307" t="str" cm="1">
        <f t="array" ref="I307">INDEX(_xlfn.TEXTSPLIT(Table1[[#This Row],[LEADING EDGE]],", ","\n",TRUE),2)</f>
        <v>list=17%</v>
      </c>
      <c r="J307" t="str" cm="1">
        <f t="array" ref="J307">INDEX(_xlfn.TEXTSPLIT(Table1[[#This Row],[LEADING EDGE]],", ","\n",TRUE),3)</f>
        <v>signal=44%</v>
      </c>
      <c r="K307" s="3" t="str">
        <f>RIGHT(Table1[[#This Row],[Tags_]],LEN(Table1[[#This Row],[Tags_]])-FIND("=",Table1[[#This Row],[Tags_]]))</f>
        <v>37%</v>
      </c>
      <c r="L307" s="3" t="str">
        <f>RIGHT(Table1[[#This Row],[List_]],LEN(Table1[[#This Row],[List_]])-FIND("=",Table1[[#This Row],[List_]]))</f>
        <v>17%</v>
      </c>
      <c r="M307" s="3" t="str">
        <f>RIGHT(Table1[[#This Row],[Signal_]],LEN(Table1[[#This Row],[Signal_]])-FIND("=",Table1[[#This Row],[Signal_]]))</f>
        <v>44%</v>
      </c>
    </row>
    <row r="308" spans="1:13" x14ac:dyDescent="0.2">
      <c r="A308" t="s">
        <v>562</v>
      </c>
      <c r="B308">
        <v>72</v>
      </c>
      <c r="C308">
        <v>0.52217126000000003</v>
      </c>
      <c r="D308">
        <v>1.7370188</v>
      </c>
      <c r="E308">
        <v>3.5809502E-2</v>
      </c>
      <c r="F308">
        <v>1458</v>
      </c>
      <c r="G308" t="s">
        <v>273</v>
      </c>
      <c r="H308" t="str" cm="1">
        <f t="array" ref="H308">INDEX(_xlfn.TEXTSPLIT(Table1[[#This Row],[LEADING EDGE]],", ","\n",TRUE),1)</f>
        <v>tags=32%</v>
      </c>
      <c r="I308" t="str" cm="1">
        <f t="array" ref="I308">INDEX(_xlfn.TEXTSPLIT(Table1[[#This Row],[LEADING EDGE]],", ","\n",TRUE),2)</f>
        <v>list=9%</v>
      </c>
      <c r="J308" t="str" cm="1">
        <f t="array" ref="J308">INDEX(_xlfn.TEXTSPLIT(Table1[[#This Row],[LEADING EDGE]],", ","\n",TRUE),3)</f>
        <v>signal=35%</v>
      </c>
      <c r="K308" s="3" t="str">
        <f>RIGHT(Table1[[#This Row],[Tags_]],LEN(Table1[[#This Row],[Tags_]])-FIND("=",Table1[[#This Row],[Tags_]]))</f>
        <v>32%</v>
      </c>
      <c r="L308" s="3" t="str">
        <f>RIGHT(Table1[[#This Row],[List_]],LEN(Table1[[#This Row],[List_]])-FIND("=",Table1[[#This Row],[List_]]))</f>
        <v>9%</v>
      </c>
      <c r="M308" s="3" t="str">
        <f>RIGHT(Table1[[#This Row],[Signal_]],LEN(Table1[[#This Row],[Signal_]])-FIND("=",Table1[[#This Row],[Signal_]]))</f>
        <v>35%</v>
      </c>
    </row>
    <row r="309" spans="1:13" x14ac:dyDescent="0.2">
      <c r="A309" t="s">
        <v>563</v>
      </c>
      <c r="B309">
        <v>87</v>
      </c>
      <c r="C309">
        <v>0.50235859999999999</v>
      </c>
      <c r="D309">
        <v>1.7368991</v>
      </c>
      <c r="E309">
        <v>3.5730499999999998E-2</v>
      </c>
      <c r="F309">
        <v>1914</v>
      </c>
      <c r="G309" t="s">
        <v>222</v>
      </c>
      <c r="H309" t="str" cm="1">
        <f t="array" ref="H309">INDEX(_xlfn.TEXTSPLIT(Table1[[#This Row],[LEADING EDGE]],", ","\n",TRUE),1)</f>
        <v>tags=29%</v>
      </c>
      <c r="I309" t="str" cm="1">
        <f t="array" ref="I309">INDEX(_xlfn.TEXTSPLIT(Table1[[#This Row],[LEADING EDGE]],", ","\n",TRUE),2)</f>
        <v>list=12%</v>
      </c>
      <c r="J309" t="str" cm="1">
        <f t="array" ref="J309">INDEX(_xlfn.TEXTSPLIT(Table1[[#This Row],[LEADING EDGE]],", ","\n",TRUE),3)</f>
        <v>signal=33%</v>
      </c>
      <c r="K309" s="3" t="str">
        <f>RIGHT(Table1[[#This Row],[Tags_]],LEN(Table1[[#This Row],[Tags_]])-FIND("=",Table1[[#This Row],[Tags_]]))</f>
        <v>29%</v>
      </c>
      <c r="L309" s="3" t="str">
        <f>RIGHT(Table1[[#This Row],[List_]],LEN(Table1[[#This Row],[List_]])-FIND("=",Table1[[#This Row],[List_]]))</f>
        <v>12%</v>
      </c>
      <c r="M309" s="3" t="str">
        <f>RIGHT(Table1[[#This Row],[Signal_]],LEN(Table1[[#This Row],[Signal_]])-FIND("=",Table1[[#This Row],[Signal_]]))</f>
        <v>33%</v>
      </c>
    </row>
    <row r="310" spans="1:13" x14ac:dyDescent="0.2">
      <c r="A310" t="s">
        <v>564</v>
      </c>
      <c r="B310">
        <v>89</v>
      </c>
      <c r="C310">
        <v>0.50893460000000001</v>
      </c>
      <c r="D310">
        <v>1.735563</v>
      </c>
      <c r="E310">
        <v>3.6187757000000001E-2</v>
      </c>
      <c r="F310">
        <v>2806</v>
      </c>
      <c r="G310" t="s">
        <v>565</v>
      </c>
      <c r="H310" t="str" cm="1">
        <f t="array" ref="H310">INDEX(_xlfn.TEXTSPLIT(Table1[[#This Row],[LEADING EDGE]],", ","\n",TRUE),1)</f>
        <v>tags=36%</v>
      </c>
      <c r="I310" t="str" cm="1">
        <f t="array" ref="I310">INDEX(_xlfn.TEXTSPLIT(Table1[[#This Row],[LEADING EDGE]],", ","\n",TRUE),2)</f>
        <v>list=18%</v>
      </c>
      <c r="J310" t="str" cm="1">
        <f t="array" ref="J310">INDEX(_xlfn.TEXTSPLIT(Table1[[#This Row],[LEADING EDGE]],", ","\n",TRUE),3)</f>
        <v>signal=44%</v>
      </c>
      <c r="K310" s="3" t="str">
        <f>RIGHT(Table1[[#This Row],[Tags_]],LEN(Table1[[#This Row],[Tags_]])-FIND("=",Table1[[#This Row],[Tags_]]))</f>
        <v>36%</v>
      </c>
      <c r="L310" s="3" t="str">
        <f>RIGHT(Table1[[#This Row],[List_]],LEN(Table1[[#This Row],[List_]])-FIND("=",Table1[[#This Row],[List_]]))</f>
        <v>18%</v>
      </c>
      <c r="M310" s="3" t="str">
        <f>RIGHT(Table1[[#This Row],[Signal_]],LEN(Table1[[#This Row],[Signal_]])-FIND("=",Table1[[#This Row],[Signal_]]))</f>
        <v>44%</v>
      </c>
    </row>
    <row r="311" spans="1:13" x14ac:dyDescent="0.2">
      <c r="A311" t="s">
        <v>566</v>
      </c>
      <c r="B311">
        <v>73</v>
      </c>
      <c r="C311">
        <v>0.51963853999999998</v>
      </c>
      <c r="D311">
        <v>1.7347603</v>
      </c>
      <c r="E311">
        <v>3.6457392999999998E-2</v>
      </c>
      <c r="F311">
        <v>2272</v>
      </c>
      <c r="G311" t="s">
        <v>567</v>
      </c>
      <c r="H311" t="str" cm="1">
        <f t="array" ref="H311">INDEX(_xlfn.TEXTSPLIT(Table1[[#This Row],[LEADING EDGE]],", ","\n",TRUE),1)</f>
        <v>tags=32%</v>
      </c>
      <c r="I311" t="str" cm="1">
        <f t="array" ref="I311">INDEX(_xlfn.TEXTSPLIT(Table1[[#This Row],[LEADING EDGE]],", ","\n",TRUE),2)</f>
        <v>list=15%</v>
      </c>
      <c r="J311" t="str" cm="1">
        <f t="array" ref="J311">INDEX(_xlfn.TEXTSPLIT(Table1[[#This Row],[LEADING EDGE]],", ","\n",TRUE),3)</f>
        <v>signal=37%</v>
      </c>
      <c r="K311" s="3" t="str">
        <f>RIGHT(Table1[[#This Row],[Tags_]],LEN(Table1[[#This Row],[Tags_]])-FIND("=",Table1[[#This Row],[Tags_]]))</f>
        <v>32%</v>
      </c>
      <c r="L311" s="3" t="str">
        <f>RIGHT(Table1[[#This Row],[List_]],LEN(Table1[[#This Row],[List_]])-FIND("=",Table1[[#This Row],[List_]]))</f>
        <v>15%</v>
      </c>
      <c r="M311" s="3" t="str">
        <f>RIGHT(Table1[[#This Row],[Signal_]],LEN(Table1[[#This Row],[Signal_]])-FIND("=",Table1[[#This Row],[Signal_]]))</f>
        <v>37%</v>
      </c>
    </row>
    <row r="312" spans="1:13" x14ac:dyDescent="0.2">
      <c r="A312" t="s">
        <v>568</v>
      </c>
      <c r="B312">
        <v>49</v>
      </c>
      <c r="C312">
        <v>0.56200799999999995</v>
      </c>
      <c r="D312">
        <v>1.7338</v>
      </c>
      <c r="E312">
        <v>3.6755633000000003E-2</v>
      </c>
      <c r="F312">
        <v>3382</v>
      </c>
      <c r="G312" t="s">
        <v>569</v>
      </c>
      <c r="H312" t="str" cm="1">
        <f t="array" ref="H312">INDEX(_xlfn.TEXTSPLIT(Table1[[#This Row],[LEADING EDGE]],", ","\n",TRUE),1)</f>
        <v>tags=53%</v>
      </c>
      <c r="I312" t="str" cm="1">
        <f t="array" ref="I312">INDEX(_xlfn.TEXTSPLIT(Table1[[#This Row],[LEADING EDGE]],", ","\n",TRUE),2)</f>
        <v>list=22%</v>
      </c>
      <c r="J312" t="str" cm="1">
        <f t="array" ref="J312">INDEX(_xlfn.TEXTSPLIT(Table1[[#This Row],[LEADING EDGE]],", ","\n",TRUE),3)</f>
        <v>signal=67%</v>
      </c>
      <c r="K312" s="3" t="str">
        <f>RIGHT(Table1[[#This Row],[Tags_]],LEN(Table1[[#This Row],[Tags_]])-FIND("=",Table1[[#This Row],[Tags_]]))</f>
        <v>53%</v>
      </c>
      <c r="L312" s="3" t="str">
        <f>RIGHT(Table1[[#This Row],[List_]],LEN(Table1[[#This Row],[List_]])-FIND("=",Table1[[#This Row],[List_]]))</f>
        <v>22%</v>
      </c>
      <c r="M312" s="3" t="str">
        <f>RIGHT(Table1[[#This Row],[Signal_]],LEN(Table1[[#This Row],[Signal_]])-FIND("=",Table1[[#This Row],[Signal_]]))</f>
        <v>67%</v>
      </c>
    </row>
    <row r="313" spans="1:13" x14ac:dyDescent="0.2">
      <c r="A313" t="s">
        <v>570</v>
      </c>
      <c r="B313">
        <v>397</v>
      </c>
      <c r="C313">
        <v>0.42284159999999998</v>
      </c>
      <c r="D313">
        <v>1.7337423999999999</v>
      </c>
      <c r="E313">
        <v>3.6671009999999997E-2</v>
      </c>
      <c r="F313">
        <v>2381</v>
      </c>
      <c r="G313" t="s">
        <v>259</v>
      </c>
      <c r="H313" t="str" cm="1">
        <f t="array" ref="H313">INDEX(_xlfn.TEXTSPLIT(Table1[[#This Row],[LEADING EDGE]],", ","\n",TRUE),1)</f>
        <v>tags=30%</v>
      </c>
      <c r="I313" t="str" cm="1">
        <f t="array" ref="I313">INDEX(_xlfn.TEXTSPLIT(Table1[[#This Row],[LEADING EDGE]],", ","\n",TRUE),2)</f>
        <v>list=15%</v>
      </c>
      <c r="J313" t="str" cm="1">
        <f t="array" ref="J313">INDEX(_xlfn.TEXTSPLIT(Table1[[#This Row],[LEADING EDGE]],", ","\n",TRUE),3)</f>
        <v>signal=34%</v>
      </c>
      <c r="K313" s="3" t="str">
        <f>RIGHT(Table1[[#This Row],[Tags_]],LEN(Table1[[#This Row],[Tags_]])-FIND("=",Table1[[#This Row],[Tags_]]))</f>
        <v>30%</v>
      </c>
      <c r="L313" s="3" t="str">
        <f>RIGHT(Table1[[#This Row],[List_]],LEN(Table1[[#This Row],[List_]])-FIND("=",Table1[[#This Row],[List_]]))</f>
        <v>15%</v>
      </c>
      <c r="M313" s="3" t="str">
        <f>RIGHT(Table1[[#This Row],[Signal_]],LEN(Table1[[#This Row],[Signal_]])-FIND("=",Table1[[#This Row],[Signal_]]))</f>
        <v>34%</v>
      </c>
    </row>
    <row r="314" spans="1:13" x14ac:dyDescent="0.2">
      <c r="A314" t="s">
        <v>571</v>
      </c>
      <c r="B314">
        <v>75</v>
      </c>
      <c r="C314">
        <v>0.51301556999999998</v>
      </c>
      <c r="D314">
        <v>1.7335370000000001</v>
      </c>
      <c r="E314">
        <v>3.6631428000000001E-2</v>
      </c>
      <c r="F314">
        <v>2917</v>
      </c>
      <c r="G314" t="s">
        <v>572</v>
      </c>
      <c r="H314" t="str" cm="1">
        <f t="array" ref="H314">INDEX(_xlfn.TEXTSPLIT(Table1[[#This Row],[LEADING EDGE]],", ","\n",TRUE),1)</f>
        <v>tags=33%</v>
      </c>
      <c r="I314" t="str" cm="1">
        <f t="array" ref="I314">INDEX(_xlfn.TEXTSPLIT(Table1[[#This Row],[LEADING EDGE]],", ","\n",TRUE),2)</f>
        <v>list=19%</v>
      </c>
      <c r="J314" t="str" cm="1">
        <f t="array" ref="J314">INDEX(_xlfn.TEXTSPLIT(Table1[[#This Row],[LEADING EDGE]],", ","\n",TRUE),3)</f>
        <v>signal=41%</v>
      </c>
      <c r="K314" s="3" t="str">
        <f>RIGHT(Table1[[#This Row],[Tags_]],LEN(Table1[[#This Row],[Tags_]])-FIND("=",Table1[[#This Row],[Tags_]]))</f>
        <v>33%</v>
      </c>
      <c r="L314" s="3" t="str">
        <f>RIGHT(Table1[[#This Row],[List_]],LEN(Table1[[#This Row],[List_]])-FIND("=",Table1[[#This Row],[List_]]))</f>
        <v>19%</v>
      </c>
      <c r="M314" s="3" t="str">
        <f>RIGHT(Table1[[#This Row],[Signal_]],LEN(Table1[[#This Row],[Signal_]])-FIND("=",Table1[[#This Row],[Signal_]]))</f>
        <v>41%</v>
      </c>
    </row>
    <row r="315" spans="1:13" x14ac:dyDescent="0.2">
      <c r="A315" t="s">
        <v>573</v>
      </c>
      <c r="B315">
        <v>21</v>
      </c>
      <c r="C315">
        <v>0.67580456</v>
      </c>
      <c r="D315">
        <v>1.733387</v>
      </c>
      <c r="E315">
        <v>3.655887E-2</v>
      </c>
      <c r="F315">
        <v>1106</v>
      </c>
      <c r="G315" t="s">
        <v>522</v>
      </c>
      <c r="H315" t="str" cm="1">
        <f t="array" ref="H315">INDEX(_xlfn.TEXTSPLIT(Table1[[#This Row],[LEADING EDGE]],", ","\n",TRUE),1)</f>
        <v>tags=33%</v>
      </c>
      <c r="I315" t="str" cm="1">
        <f t="array" ref="I315">INDEX(_xlfn.TEXTSPLIT(Table1[[#This Row],[LEADING EDGE]],", ","\n",TRUE),2)</f>
        <v>list=7%</v>
      </c>
      <c r="J315" t="str" cm="1">
        <f t="array" ref="J315">INDEX(_xlfn.TEXTSPLIT(Table1[[#This Row],[LEADING EDGE]],", ","\n",TRUE),3)</f>
        <v>signal=36%</v>
      </c>
      <c r="K315" s="3" t="str">
        <f>RIGHT(Table1[[#This Row],[Tags_]],LEN(Table1[[#This Row],[Tags_]])-FIND("=",Table1[[#This Row],[Tags_]]))</f>
        <v>33%</v>
      </c>
      <c r="L315" s="3" t="str">
        <f>RIGHT(Table1[[#This Row],[List_]],LEN(Table1[[#This Row],[List_]])-FIND("=",Table1[[#This Row],[List_]]))</f>
        <v>7%</v>
      </c>
      <c r="M315" s="3" t="str">
        <f>RIGHT(Table1[[#This Row],[Signal_]],LEN(Table1[[#This Row],[Signal_]])-FIND("=",Table1[[#This Row],[Signal_]]))</f>
        <v>36%</v>
      </c>
    </row>
    <row r="316" spans="1:13" x14ac:dyDescent="0.2">
      <c r="A316" t="s">
        <v>574</v>
      </c>
      <c r="B316">
        <v>135</v>
      </c>
      <c r="C316">
        <v>0.47475535000000002</v>
      </c>
      <c r="D316">
        <v>1.7333689999999999</v>
      </c>
      <c r="E316">
        <v>3.6446157999999999E-2</v>
      </c>
      <c r="F316">
        <v>2548</v>
      </c>
      <c r="G316" t="s">
        <v>575</v>
      </c>
      <c r="H316" t="str" cm="1">
        <f t="array" ref="H316">INDEX(_xlfn.TEXTSPLIT(Table1[[#This Row],[LEADING EDGE]],", ","\n",TRUE),1)</f>
        <v>tags=30%</v>
      </c>
      <c r="I316" t="str" cm="1">
        <f t="array" ref="I316">INDEX(_xlfn.TEXTSPLIT(Table1[[#This Row],[LEADING EDGE]],", ","\n",TRUE),2)</f>
        <v>list=16%</v>
      </c>
      <c r="J316" t="str" cm="1">
        <f t="array" ref="J316">INDEX(_xlfn.TEXTSPLIT(Table1[[#This Row],[LEADING EDGE]],", ","\n",TRUE),3)</f>
        <v>signal=36%</v>
      </c>
      <c r="K316" s="3" t="str">
        <f>RIGHT(Table1[[#This Row],[Tags_]],LEN(Table1[[#This Row],[Tags_]])-FIND("=",Table1[[#This Row],[Tags_]]))</f>
        <v>30%</v>
      </c>
      <c r="L316" s="3" t="str">
        <f>RIGHT(Table1[[#This Row],[List_]],LEN(Table1[[#This Row],[List_]])-FIND("=",Table1[[#This Row],[List_]]))</f>
        <v>16%</v>
      </c>
      <c r="M316" s="3" t="str">
        <f>RIGHT(Table1[[#This Row],[Signal_]],LEN(Table1[[#This Row],[Signal_]])-FIND("=",Table1[[#This Row],[Signal_]]))</f>
        <v>36%</v>
      </c>
    </row>
    <row r="317" spans="1:13" x14ac:dyDescent="0.2">
      <c r="A317" t="s">
        <v>576</v>
      </c>
      <c r="B317">
        <v>95</v>
      </c>
      <c r="C317">
        <v>0.49453780000000003</v>
      </c>
      <c r="D317">
        <v>1.7326003000000001</v>
      </c>
      <c r="E317">
        <v>3.666606E-2</v>
      </c>
      <c r="F317">
        <v>2524</v>
      </c>
      <c r="G317" t="s">
        <v>577</v>
      </c>
      <c r="H317" t="str" cm="1">
        <f t="array" ref="H317">INDEX(_xlfn.TEXTSPLIT(Table1[[#This Row],[LEADING EDGE]],", ","\n",TRUE),1)</f>
        <v>tags=32%</v>
      </c>
      <c r="I317" t="str" cm="1">
        <f t="array" ref="I317">INDEX(_xlfn.TEXTSPLIT(Table1[[#This Row],[LEADING EDGE]],", ","\n",TRUE),2)</f>
        <v>list=16%</v>
      </c>
      <c r="J317" t="str" cm="1">
        <f t="array" ref="J317">INDEX(_xlfn.TEXTSPLIT(Table1[[#This Row],[LEADING EDGE]],", ","\n",TRUE),3)</f>
        <v>signal=37%</v>
      </c>
      <c r="K317" s="3" t="str">
        <f>RIGHT(Table1[[#This Row],[Tags_]],LEN(Table1[[#This Row],[Tags_]])-FIND("=",Table1[[#This Row],[Tags_]]))</f>
        <v>32%</v>
      </c>
      <c r="L317" s="3" t="str">
        <f>RIGHT(Table1[[#This Row],[List_]],LEN(Table1[[#This Row],[List_]])-FIND("=",Table1[[#This Row],[List_]]))</f>
        <v>16%</v>
      </c>
      <c r="M317" s="3" t="str">
        <f>RIGHT(Table1[[#This Row],[Signal_]],LEN(Table1[[#This Row],[Signal_]])-FIND("=",Table1[[#This Row],[Signal_]]))</f>
        <v>37%</v>
      </c>
    </row>
    <row r="318" spans="1:13" x14ac:dyDescent="0.2">
      <c r="A318" t="s">
        <v>578</v>
      </c>
      <c r="B318">
        <v>94</v>
      </c>
      <c r="C318">
        <v>0.49832070000000001</v>
      </c>
      <c r="D318">
        <v>1.7323332</v>
      </c>
      <c r="E318">
        <v>3.6638190000000001E-2</v>
      </c>
      <c r="F318">
        <v>1460</v>
      </c>
      <c r="G318" t="s">
        <v>273</v>
      </c>
      <c r="H318" t="str" cm="1">
        <f t="array" ref="H318">INDEX(_xlfn.TEXTSPLIT(Table1[[#This Row],[LEADING EDGE]],", ","\n",TRUE),1)</f>
        <v>tags=32%</v>
      </c>
      <c r="I318" t="str" cm="1">
        <f t="array" ref="I318">INDEX(_xlfn.TEXTSPLIT(Table1[[#This Row],[LEADING EDGE]],", ","\n",TRUE),2)</f>
        <v>list=9%</v>
      </c>
      <c r="J318" t="str" cm="1">
        <f t="array" ref="J318">INDEX(_xlfn.TEXTSPLIT(Table1[[#This Row],[LEADING EDGE]],", ","\n",TRUE),3)</f>
        <v>signal=35%</v>
      </c>
      <c r="K318" s="3" t="str">
        <f>RIGHT(Table1[[#This Row],[Tags_]],LEN(Table1[[#This Row],[Tags_]])-FIND("=",Table1[[#This Row],[Tags_]]))</f>
        <v>32%</v>
      </c>
      <c r="L318" s="3" t="str">
        <f>RIGHT(Table1[[#This Row],[List_]],LEN(Table1[[#This Row],[List_]])-FIND("=",Table1[[#This Row],[List_]]))</f>
        <v>9%</v>
      </c>
      <c r="M318" s="3" t="str">
        <f>RIGHT(Table1[[#This Row],[Signal_]],LEN(Table1[[#This Row],[Signal_]])-FIND("=",Table1[[#This Row],[Signal_]]))</f>
        <v>35%</v>
      </c>
    </row>
    <row r="319" spans="1:13" x14ac:dyDescent="0.2">
      <c r="A319" t="s">
        <v>579</v>
      </c>
      <c r="B319">
        <v>88</v>
      </c>
      <c r="C319">
        <v>0.50790690000000005</v>
      </c>
      <c r="D319">
        <v>1.7321492000000001</v>
      </c>
      <c r="E319">
        <v>3.6606945000000002E-2</v>
      </c>
      <c r="F319">
        <v>1971</v>
      </c>
      <c r="G319" t="s">
        <v>547</v>
      </c>
      <c r="H319" t="str" cm="1">
        <f t="array" ref="H319">INDEX(_xlfn.TEXTSPLIT(Table1[[#This Row],[LEADING EDGE]],", ","\n",TRUE),1)</f>
        <v>tags=33%</v>
      </c>
      <c r="I319" t="str" cm="1">
        <f t="array" ref="I319">INDEX(_xlfn.TEXTSPLIT(Table1[[#This Row],[LEADING EDGE]],", ","\n",TRUE),2)</f>
        <v>list=13%</v>
      </c>
      <c r="J319" t="str" cm="1">
        <f t="array" ref="J319">INDEX(_xlfn.TEXTSPLIT(Table1[[#This Row],[LEADING EDGE]],", ","\n",TRUE),3)</f>
        <v>signal=37%</v>
      </c>
      <c r="K319" s="3" t="str">
        <f>RIGHT(Table1[[#This Row],[Tags_]],LEN(Table1[[#This Row],[Tags_]])-FIND("=",Table1[[#This Row],[Tags_]]))</f>
        <v>33%</v>
      </c>
      <c r="L319" s="3" t="str">
        <f>RIGHT(Table1[[#This Row],[List_]],LEN(Table1[[#This Row],[List_]])-FIND("=",Table1[[#This Row],[List_]]))</f>
        <v>13%</v>
      </c>
      <c r="M319" s="3" t="str">
        <f>RIGHT(Table1[[#This Row],[Signal_]],LEN(Table1[[#This Row],[Signal_]])-FIND("=",Table1[[#This Row],[Signal_]]))</f>
        <v>37%</v>
      </c>
    </row>
    <row r="320" spans="1:13" x14ac:dyDescent="0.2">
      <c r="A320" t="s">
        <v>580</v>
      </c>
      <c r="B320">
        <v>39</v>
      </c>
      <c r="C320">
        <v>0.59129465000000003</v>
      </c>
      <c r="D320">
        <v>1.7319264000000001</v>
      </c>
      <c r="E320">
        <v>3.6564678000000003E-2</v>
      </c>
      <c r="F320">
        <v>2334</v>
      </c>
      <c r="G320" t="s">
        <v>581</v>
      </c>
      <c r="H320" t="str" cm="1">
        <f t="array" ref="H320">INDEX(_xlfn.TEXTSPLIT(Table1[[#This Row],[LEADING EDGE]],", ","\n",TRUE),1)</f>
        <v>tags=26%</v>
      </c>
      <c r="I320" t="str" cm="1">
        <f t="array" ref="I320">INDEX(_xlfn.TEXTSPLIT(Table1[[#This Row],[LEADING EDGE]],", ","\n",TRUE),2)</f>
        <v>list=15%</v>
      </c>
      <c r="J320" t="str" cm="1">
        <f t="array" ref="J320">INDEX(_xlfn.TEXTSPLIT(Table1[[#This Row],[LEADING EDGE]],", ","\n",TRUE),3)</f>
        <v>signal=30%</v>
      </c>
      <c r="K320" s="3" t="str">
        <f>RIGHT(Table1[[#This Row],[Tags_]],LEN(Table1[[#This Row],[Tags_]])-FIND("=",Table1[[#This Row],[Tags_]]))</f>
        <v>26%</v>
      </c>
      <c r="L320" s="3" t="str">
        <f>RIGHT(Table1[[#This Row],[List_]],LEN(Table1[[#This Row],[List_]])-FIND("=",Table1[[#This Row],[List_]]))</f>
        <v>15%</v>
      </c>
      <c r="M320" s="3" t="str">
        <f>RIGHT(Table1[[#This Row],[Signal_]],LEN(Table1[[#This Row],[Signal_]])-FIND("=",Table1[[#This Row],[Signal_]]))</f>
        <v>30%</v>
      </c>
    </row>
    <row r="321" spans="1:13" x14ac:dyDescent="0.2">
      <c r="A321" t="s">
        <v>582</v>
      </c>
      <c r="B321">
        <v>37</v>
      </c>
      <c r="C321">
        <v>0.59301689999999996</v>
      </c>
      <c r="D321">
        <v>1.7302227999999999</v>
      </c>
      <c r="E321">
        <v>3.7185505000000001E-2</v>
      </c>
      <c r="F321">
        <v>2524</v>
      </c>
      <c r="G321" t="s">
        <v>583</v>
      </c>
      <c r="H321" t="str" cm="1">
        <f t="array" ref="H321">INDEX(_xlfn.TEXTSPLIT(Table1[[#This Row],[LEADING EDGE]],", ","\n",TRUE),1)</f>
        <v>tags=41%</v>
      </c>
      <c r="I321" t="str" cm="1">
        <f t="array" ref="I321">INDEX(_xlfn.TEXTSPLIT(Table1[[#This Row],[LEADING EDGE]],", ","\n",TRUE),2)</f>
        <v>list=16%</v>
      </c>
      <c r="J321" t="str" cm="1">
        <f t="array" ref="J321">INDEX(_xlfn.TEXTSPLIT(Table1[[#This Row],[LEADING EDGE]],", ","\n",TRUE),3)</f>
        <v>signal=48%</v>
      </c>
      <c r="K321" s="3" t="str">
        <f>RIGHT(Table1[[#This Row],[Tags_]],LEN(Table1[[#This Row],[Tags_]])-FIND("=",Table1[[#This Row],[Tags_]]))</f>
        <v>41%</v>
      </c>
      <c r="L321" s="3" t="str">
        <f>RIGHT(Table1[[#This Row],[List_]],LEN(Table1[[#This Row],[List_]])-FIND("=",Table1[[#This Row],[List_]]))</f>
        <v>16%</v>
      </c>
      <c r="M321" s="3" t="str">
        <f>RIGHT(Table1[[#This Row],[Signal_]],LEN(Table1[[#This Row],[Signal_]])-FIND("=",Table1[[#This Row],[Signal_]]))</f>
        <v>48%</v>
      </c>
    </row>
    <row r="322" spans="1:13" x14ac:dyDescent="0.2">
      <c r="A322" t="s">
        <v>584</v>
      </c>
      <c r="B322">
        <v>32</v>
      </c>
      <c r="C322">
        <v>0.61346303999999996</v>
      </c>
      <c r="D322">
        <v>1.7295094</v>
      </c>
      <c r="E322">
        <v>3.7428500000000003E-2</v>
      </c>
      <c r="F322">
        <v>2094</v>
      </c>
      <c r="G322" t="s">
        <v>585</v>
      </c>
      <c r="H322" t="str" cm="1">
        <f t="array" ref="H322">INDEX(_xlfn.TEXTSPLIT(Table1[[#This Row],[LEADING EDGE]],", ","\n",TRUE),1)</f>
        <v>tags=47%</v>
      </c>
      <c r="I322" t="str" cm="1">
        <f t="array" ref="I322">INDEX(_xlfn.TEXTSPLIT(Table1[[#This Row],[LEADING EDGE]],", ","\n",TRUE),2)</f>
        <v>list=13%</v>
      </c>
      <c r="J322" t="str" cm="1">
        <f t="array" ref="J322">INDEX(_xlfn.TEXTSPLIT(Table1[[#This Row],[LEADING EDGE]],", ","\n",TRUE),3)</f>
        <v>signal=54%</v>
      </c>
      <c r="K322" s="3" t="str">
        <f>RIGHT(Table1[[#This Row],[Tags_]],LEN(Table1[[#This Row],[Tags_]])-FIND("=",Table1[[#This Row],[Tags_]]))</f>
        <v>47%</v>
      </c>
      <c r="L322" s="3" t="str">
        <f>RIGHT(Table1[[#This Row],[List_]],LEN(Table1[[#This Row],[List_]])-FIND("=",Table1[[#This Row],[List_]]))</f>
        <v>13%</v>
      </c>
      <c r="M322" s="3" t="str">
        <f>RIGHT(Table1[[#This Row],[Signal_]],LEN(Table1[[#This Row],[Signal_]])-FIND("=",Table1[[#This Row],[Signal_]]))</f>
        <v>54%</v>
      </c>
    </row>
    <row r="323" spans="1:13" x14ac:dyDescent="0.2">
      <c r="A323" t="s">
        <v>586</v>
      </c>
      <c r="B323">
        <v>84</v>
      </c>
      <c r="C323">
        <v>0.50735609999999998</v>
      </c>
      <c r="D323">
        <v>1.7288908999999999</v>
      </c>
      <c r="E323">
        <v>3.7583270000000002E-2</v>
      </c>
      <c r="F323">
        <v>2491</v>
      </c>
      <c r="G323" t="s">
        <v>587</v>
      </c>
      <c r="H323" t="str" cm="1">
        <f t="array" ref="H323">INDEX(_xlfn.TEXTSPLIT(Table1[[#This Row],[LEADING EDGE]],", ","\n",TRUE),1)</f>
        <v>tags=39%</v>
      </c>
      <c r="I323" t="str" cm="1">
        <f t="array" ref="I323">INDEX(_xlfn.TEXTSPLIT(Table1[[#This Row],[LEADING EDGE]],", ","\n",TRUE),2)</f>
        <v>list=16%</v>
      </c>
      <c r="J323" t="str" cm="1">
        <f t="array" ref="J323">INDEX(_xlfn.TEXTSPLIT(Table1[[#This Row],[LEADING EDGE]],", ","\n",TRUE),3)</f>
        <v>signal=46%</v>
      </c>
      <c r="K323" s="3" t="str">
        <f>RIGHT(Table1[[#This Row],[Tags_]],LEN(Table1[[#This Row],[Tags_]])-FIND("=",Table1[[#This Row],[Tags_]]))</f>
        <v>39%</v>
      </c>
      <c r="L323" s="3" t="str">
        <f>RIGHT(Table1[[#This Row],[List_]],LEN(Table1[[#This Row],[List_]])-FIND("=",Table1[[#This Row],[List_]]))</f>
        <v>16%</v>
      </c>
      <c r="M323" s="3" t="str">
        <f>RIGHT(Table1[[#This Row],[Signal_]],LEN(Table1[[#This Row],[Signal_]])-FIND("=",Table1[[#This Row],[Signal_]]))</f>
        <v>46%</v>
      </c>
    </row>
    <row r="324" spans="1:13" x14ac:dyDescent="0.2">
      <c r="A324" t="s">
        <v>588</v>
      </c>
      <c r="B324">
        <v>29</v>
      </c>
      <c r="C324">
        <v>0.60798319999999995</v>
      </c>
      <c r="D324">
        <v>1.7284851000000001</v>
      </c>
      <c r="E324">
        <v>3.7585623999999998E-2</v>
      </c>
      <c r="F324">
        <v>2051</v>
      </c>
      <c r="G324" t="s">
        <v>589</v>
      </c>
      <c r="H324" t="str" cm="1">
        <f t="array" ref="H324">INDEX(_xlfn.TEXTSPLIT(Table1[[#This Row],[LEADING EDGE]],", ","\n",TRUE),1)</f>
        <v>tags=34%</v>
      </c>
      <c r="I324" t="str" cm="1">
        <f t="array" ref="I324">INDEX(_xlfn.TEXTSPLIT(Table1[[#This Row],[LEADING EDGE]],", ","\n",TRUE),2)</f>
        <v>list=13%</v>
      </c>
      <c r="J324" t="str" cm="1">
        <f t="array" ref="J324">INDEX(_xlfn.TEXTSPLIT(Table1[[#This Row],[LEADING EDGE]],", ","\n",TRUE),3)</f>
        <v>signal=40%</v>
      </c>
      <c r="K324" s="3" t="str">
        <f>RIGHT(Table1[[#This Row],[Tags_]],LEN(Table1[[#This Row],[Tags_]])-FIND("=",Table1[[#This Row],[Tags_]]))</f>
        <v>34%</v>
      </c>
      <c r="L324" s="3" t="str">
        <f>RIGHT(Table1[[#This Row],[List_]],LEN(Table1[[#This Row],[List_]])-FIND("=",Table1[[#This Row],[List_]]))</f>
        <v>13%</v>
      </c>
      <c r="M324" s="3" t="str">
        <f>RIGHT(Table1[[#This Row],[Signal_]],LEN(Table1[[#This Row],[Signal_]])-FIND("=",Table1[[#This Row],[Signal_]]))</f>
        <v>40%</v>
      </c>
    </row>
    <row r="325" spans="1:13" x14ac:dyDescent="0.2">
      <c r="A325" t="s">
        <v>590</v>
      </c>
      <c r="B325">
        <v>118</v>
      </c>
      <c r="C325">
        <v>0.47628703999999999</v>
      </c>
      <c r="D325">
        <v>1.7270411999999999</v>
      </c>
      <c r="E325">
        <v>3.8098621999999999E-2</v>
      </c>
      <c r="F325">
        <v>3605</v>
      </c>
      <c r="G325" t="s">
        <v>591</v>
      </c>
      <c r="H325" t="str" cm="1">
        <f t="array" ref="H325">INDEX(_xlfn.TEXTSPLIT(Table1[[#This Row],[LEADING EDGE]],", ","\n",TRUE),1)</f>
        <v>tags=42%</v>
      </c>
      <c r="I325" t="str" cm="1">
        <f t="array" ref="I325">INDEX(_xlfn.TEXTSPLIT(Table1[[#This Row],[LEADING EDGE]],", ","\n",TRUE),2)</f>
        <v>list=23%</v>
      </c>
      <c r="J325" t="str" cm="1">
        <f t="array" ref="J325">INDEX(_xlfn.TEXTSPLIT(Table1[[#This Row],[LEADING EDGE]],", ","\n",TRUE),3)</f>
        <v>signal=54%</v>
      </c>
      <c r="K325" s="3" t="str">
        <f>RIGHT(Table1[[#This Row],[Tags_]],LEN(Table1[[#This Row],[Tags_]])-FIND("=",Table1[[#This Row],[Tags_]]))</f>
        <v>42%</v>
      </c>
      <c r="L325" s="3" t="str">
        <f>RIGHT(Table1[[#This Row],[List_]],LEN(Table1[[#This Row],[List_]])-FIND("=",Table1[[#This Row],[List_]]))</f>
        <v>23%</v>
      </c>
      <c r="M325" s="3" t="str">
        <f>RIGHT(Table1[[#This Row],[Signal_]],LEN(Table1[[#This Row],[Signal_]])-FIND("=",Table1[[#This Row],[Signal_]]))</f>
        <v>54%</v>
      </c>
    </row>
    <row r="326" spans="1:13" x14ac:dyDescent="0.2">
      <c r="A326" t="s">
        <v>592</v>
      </c>
      <c r="B326">
        <v>47</v>
      </c>
      <c r="C326">
        <v>0.55616770000000004</v>
      </c>
      <c r="D326">
        <v>1.7269125999999999</v>
      </c>
      <c r="E326">
        <v>3.8024269999999999E-2</v>
      </c>
      <c r="F326">
        <v>1573</v>
      </c>
      <c r="G326" t="s">
        <v>593</v>
      </c>
      <c r="H326" t="str" cm="1">
        <f t="array" ref="H326">INDEX(_xlfn.TEXTSPLIT(Table1[[#This Row],[LEADING EDGE]],", ","\n",TRUE),1)</f>
        <v>tags=32%</v>
      </c>
      <c r="I326" t="str" cm="1">
        <f t="array" ref="I326">INDEX(_xlfn.TEXTSPLIT(Table1[[#This Row],[LEADING EDGE]],", ","\n",TRUE),2)</f>
        <v>list=10%</v>
      </c>
      <c r="J326" t="str" cm="1">
        <f t="array" ref="J326">INDEX(_xlfn.TEXTSPLIT(Table1[[#This Row],[LEADING EDGE]],", ","\n",TRUE),3)</f>
        <v>signal=35%</v>
      </c>
      <c r="K326" s="3" t="str">
        <f>RIGHT(Table1[[#This Row],[Tags_]],LEN(Table1[[#This Row],[Tags_]])-FIND("=",Table1[[#This Row],[Tags_]]))</f>
        <v>32%</v>
      </c>
      <c r="L326" s="3" t="str">
        <f>RIGHT(Table1[[#This Row],[List_]],LEN(Table1[[#This Row],[List_]])-FIND("=",Table1[[#This Row],[List_]]))</f>
        <v>10%</v>
      </c>
      <c r="M326" s="3" t="str">
        <f>RIGHT(Table1[[#This Row],[Signal_]],LEN(Table1[[#This Row],[Signal_]])-FIND("=",Table1[[#This Row],[Signal_]]))</f>
        <v>35%</v>
      </c>
    </row>
    <row r="327" spans="1:13" x14ac:dyDescent="0.2">
      <c r="A327" t="s">
        <v>594</v>
      </c>
      <c r="B327">
        <v>375</v>
      </c>
      <c r="C327">
        <v>0.42022540000000003</v>
      </c>
      <c r="D327">
        <v>1.7258658</v>
      </c>
      <c r="E327">
        <v>3.8357536999999997E-2</v>
      </c>
      <c r="F327">
        <v>2422</v>
      </c>
      <c r="G327" t="s">
        <v>259</v>
      </c>
      <c r="H327" t="str" cm="1">
        <f t="array" ref="H327">INDEX(_xlfn.TEXTSPLIT(Table1[[#This Row],[LEADING EDGE]],", ","\n",TRUE),1)</f>
        <v>tags=30%</v>
      </c>
      <c r="I327" t="str" cm="1">
        <f t="array" ref="I327">INDEX(_xlfn.TEXTSPLIT(Table1[[#This Row],[LEADING EDGE]],", ","\n",TRUE),2)</f>
        <v>list=15%</v>
      </c>
      <c r="J327" t="str" cm="1">
        <f t="array" ref="J327">INDEX(_xlfn.TEXTSPLIT(Table1[[#This Row],[LEADING EDGE]],", ","\n",TRUE),3)</f>
        <v>signal=34%</v>
      </c>
      <c r="K327" s="3" t="str">
        <f>RIGHT(Table1[[#This Row],[Tags_]],LEN(Table1[[#This Row],[Tags_]])-FIND("=",Table1[[#This Row],[Tags_]]))</f>
        <v>30%</v>
      </c>
      <c r="L327" s="3" t="str">
        <f>RIGHT(Table1[[#This Row],[List_]],LEN(Table1[[#This Row],[List_]])-FIND("=",Table1[[#This Row],[List_]]))</f>
        <v>15%</v>
      </c>
      <c r="M327" s="3" t="str">
        <f>RIGHT(Table1[[#This Row],[Signal_]],LEN(Table1[[#This Row],[Signal_]])-FIND("=",Table1[[#This Row],[Signal_]]))</f>
        <v>34%</v>
      </c>
    </row>
    <row r="328" spans="1:13" x14ac:dyDescent="0.2">
      <c r="A328" t="s">
        <v>595</v>
      </c>
      <c r="B328">
        <v>70</v>
      </c>
      <c r="C328">
        <v>0.52870649999999997</v>
      </c>
      <c r="D328">
        <v>1.7258039000000001</v>
      </c>
      <c r="E328">
        <v>3.8289654999999999E-2</v>
      </c>
      <c r="F328">
        <v>2619</v>
      </c>
      <c r="G328" t="s">
        <v>508</v>
      </c>
      <c r="H328" t="str" cm="1">
        <f t="array" ref="H328">INDEX(_xlfn.TEXTSPLIT(Table1[[#This Row],[LEADING EDGE]],", ","\n",TRUE),1)</f>
        <v>tags=36%</v>
      </c>
      <c r="I328" t="str" cm="1">
        <f t="array" ref="I328">INDEX(_xlfn.TEXTSPLIT(Table1[[#This Row],[LEADING EDGE]],", ","\n",TRUE),2)</f>
        <v>list=17%</v>
      </c>
      <c r="J328" t="str" cm="1">
        <f t="array" ref="J328">INDEX(_xlfn.TEXTSPLIT(Table1[[#This Row],[LEADING EDGE]],", ","\n",TRUE),3)</f>
        <v>signal=43%</v>
      </c>
      <c r="K328" s="3" t="str">
        <f>RIGHT(Table1[[#This Row],[Tags_]],LEN(Table1[[#This Row],[Tags_]])-FIND("=",Table1[[#This Row],[Tags_]]))</f>
        <v>36%</v>
      </c>
      <c r="L328" s="3" t="str">
        <f>RIGHT(Table1[[#This Row],[List_]],LEN(Table1[[#This Row],[List_]])-FIND("=",Table1[[#This Row],[List_]]))</f>
        <v>17%</v>
      </c>
      <c r="M328" s="3" t="str">
        <f>RIGHT(Table1[[#This Row],[Signal_]],LEN(Table1[[#This Row],[Signal_]])-FIND("=",Table1[[#This Row],[Signal_]]))</f>
        <v>43%</v>
      </c>
    </row>
    <row r="329" spans="1:13" x14ac:dyDescent="0.2">
      <c r="A329" t="s">
        <v>596</v>
      </c>
      <c r="B329">
        <v>46</v>
      </c>
      <c r="C329">
        <v>0.56129770000000001</v>
      </c>
      <c r="D329">
        <v>1.7256857999999999</v>
      </c>
      <c r="E329">
        <v>3.8254120000000003E-2</v>
      </c>
      <c r="F329">
        <v>2068</v>
      </c>
      <c r="G329" t="s">
        <v>597</v>
      </c>
      <c r="H329" t="str" cm="1">
        <f t="array" ref="H329">INDEX(_xlfn.TEXTSPLIT(Table1[[#This Row],[LEADING EDGE]],", ","\n",TRUE),1)</f>
        <v>tags=37%</v>
      </c>
      <c r="I329" t="str" cm="1">
        <f t="array" ref="I329">INDEX(_xlfn.TEXTSPLIT(Table1[[#This Row],[LEADING EDGE]],", ","\n",TRUE),2)</f>
        <v>list=13%</v>
      </c>
      <c r="J329" t="str" cm="1">
        <f t="array" ref="J329">INDEX(_xlfn.TEXTSPLIT(Table1[[#This Row],[LEADING EDGE]],", ","\n",TRUE),3)</f>
        <v>signal=42%</v>
      </c>
      <c r="K329" s="3" t="str">
        <f>RIGHT(Table1[[#This Row],[Tags_]],LEN(Table1[[#This Row],[Tags_]])-FIND("=",Table1[[#This Row],[Tags_]]))</f>
        <v>37%</v>
      </c>
      <c r="L329" s="3" t="str">
        <f>RIGHT(Table1[[#This Row],[List_]],LEN(Table1[[#This Row],[List_]])-FIND("=",Table1[[#This Row],[List_]]))</f>
        <v>13%</v>
      </c>
      <c r="M329" s="3" t="str">
        <f>RIGHT(Table1[[#This Row],[Signal_]],LEN(Table1[[#This Row],[Signal_]])-FIND("=",Table1[[#This Row],[Signal_]]))</f>
        <v>42%</v>
      </c>
    </row>
    <row r="330" spans="1:13" x14ac:dyDescent="0.2">
      <c r="A330" t="s">
        <v>598</v>
      </c>
      <c r="B330">
        <v>40</v>
      </c>
      <c r="C330">
        <v>0.58473679999999995</v>
      </c>
      <c r="D330">
        <v>1.7256142999999999</v>
      </c>
      <c r="E330">
        <v>3.8186915000000002E-2</v>
      </c>
      <c r="F330">
        <v>692</v>
      </c>
      <c r="G330" t="s">
        <v>599</v>
      </c>
      <c r="H330" t="str" cm="1">
        <f t="array" ref="H330">INDEX(_xlfn.TEXTSPLIT(Table1[[#This Row],[LEADING EDGE]],", ","\n",TRUE),1)</f>
        <v>tags=25%</v>
      </c>
      <c r="I330" t="str" cm="1">
        <f t="array" ref="I330">INDEX(_xlfn.TEXTSPLIT(Table1[[#This Row],[LEADING EDGE]],", ","\n",TRUE),2)</f>
        <v>list=4%</v>
      </c>
      <c r="J330" t="str" cm="1">
        <f t="array" ref="J330">INDEX(_xlfn.TEXTSPLIT(Table1[[#This Row],[LEADING EDGE]],", ","\n",TRUE),3)</f>
        <v>signal=26%</v>
      </c>
      <c r="K330" s="3" t="str">
        <f>RIGHT(Table1[[#This Row],[Tags_]],LEN(Table1[[#This Row],[Tags_]])-FIND("=",Table1[[#This Row],[Tags_]]))</f>
        <v>25%</v>
      </c>
      <c r="L330" s="3" t="str">
        <f>RIGHT(Table1[[#This Row],[List_]],LEN(Table1[[#This Row],[List_]])-FIND("=",Table1[[#This Row],[List_]]))</f>
        <v>4%</v>
      </c>
      <c r="M330" s="3" t="str">
        <f>RIGHT(Table1[[#This Row],[Signal_]],LEN(Table1[[#This Row],[Signal_]])-FIND("=",Table1[[#This Row],[Signal_]]))</f>
        <v>26%</v>
      </c>
    </row>
    <row r="331" spans="1:13" x14ac:dyDescent="0.2">
      <c r="A331" t="s">
        <v>600</v>
      </c>
      <c r="B331">
        <v>41</v>
      </c>
      <c r="C331">
        <v>0.56998234999999997</v>
      </c>
      <c r="D331">
        <v>1.7255186</v>
      </c>
      <c r="E331">
        <v>3.810612E-2</v>
      </c>
      <c r="F331">
        <v>3143</v>
      </c>
      <c r="G331" t="s">
        <v>601</v>
      </c>
      <c r="H331" t="str" cm="1">
        <f t="array" ref="H331">INDEX(_xlfn.TEXTSPLIT(Table1[[#This Row],[LEADING EDGE]],", ","\n",TRUE),1)</f>
        <v>tags=41%</v>
      </c>
      <c r="I331" t="str" cm="1">
        <f t="array" ref="I331">INDEX(_xlfn.TEXTSPLIT(Table1[[#This Row],[LEADING EDGE]],", ","\n",TRUE),2)</f>
        <v>list=20%</v>
      </c>
      <c r="J331" t="str" cm="1">
        <f t="array" ref="J331">INDEX(_xlfn.TEXTSPLIT(Table1[[#This Row],[LEADING EDGE]],", ","\n",TRUE),3)</f>
        <v>signal=52%</v>
      </c>
      <c r="K331" s="3" t="str">
        <f>RIGHT(Table1[[#This Row],[Tags_]],LEN(Table1[[#This Row],[Tags_]])-FIND("=",Table1[[#This Row],[Tags_]]))</f>
        <v>41%</v>
      </c>
      <c r="L331" s="3" t="str">
        <f>RIGHT(Table1[[#This Row],[List_]],LEN(Table1[[#This Row],[List_]])-FIND("=",Table1[[#This Row],[List_]]))</f>
        <v>20%</v>
      </c>
      <c r="M331" s="3" t="str">
        <f>RIGHT(Table1[[#This Row],[Signal_]],LEN(Table1[[#This Row],[Signal_]])-FIND("=",Table1[[#This Row],[Signal_]]))</f>
        <v>52%</v>
      </c>
    </row>
    <row r="332" spans="1:13" x14ac:dyDescent="0.2">
      <c r="A332" t="s">
        <v>602</v>
      </c>
      <c r="B332">
        <v>28</v>
      </c>
      <c r="C332">
        <v>0.60540819999999995</v>
      </c>
      <c r="D332">
        <v>1.7252232999999999</v>
      </c>
      <c r="E332">
        <v>3.8089077999999998E-2</v>
      </c>
      <c r="F332">
        <v>1254</v>
      </c>
      <c r="G332" t="s">
        <v>370</v>
      </c>
      <c r="H332" t="str" cm="1">
        <f t="array" ref="H332">INDEX(_xlfn.TEXTSPLIT(Table1[[#This Row],[LEADING EDGE]],", ","\n",TRUE),1)</f>
        <v>tags=29%</v>
      </c>
      <c r="I332" t="str" cm="1">
        <f t="array" ref="I332">INDEX(_xlfn.TEXTSPLIT(Table1[[#This Row],[LEADING EDGE]],", ","\n",TRUE),2)</f>
        <v>list=8%</v>
      </c>
      <c r="J332" t="str" cm="1">
        <f t="array" ref="J332">INDEX(_xlfn.TEXTSPLIT(Table1[[#This Row],[LEADING EDGE]],", ","\n",TRUE),3)</f>
        <v>signal=31%</v>
      </c>
      <c r="K332" s="3" t="str">
        <f>RIGHT(Table1[[#This Row],[Tags_]],LEN(Table1[[#This Row],[Tags_]])-FIND("=",Table1[[#This Row],[Tags_]]))</f>
        <v>29%</v>
      </c>
      <c r="L332" s="3" t="str">
        <f>RIGHT(Table1[[#This Row],[List_]],LEN(Table1[[#This Row],[List_]])-FIND("=",Table1[[#This Row],[List_]]))</f>
        <v>8%</v>
      </c>
      <c r="M332" s="3" t="str">
        <f>RIGHT(Table1[[#This Row],[Signal_]],LEN(Table1[[#This Row],[Signal_]])-FIND("=",Table1[[#This Row],[Signal_]]))</f>
        <v>31%</v>
      </c>
    </row>
    <row r="333" spans="1:13" x14ac:dyDescent="0.2">
      <c r="A333" t="s">
        <v>603</v>
      </c>
      <c r="B333">
        <v>19</v>
      </c>
      <c r="C333">
        <v>0.66183150000000002</v>
      </c>
      <c r="D333">
        <v>1.7243942999999999</v>
      </c>
      <c r="E333">
        <v>3.8314696000000002E-2</v>
      </c>
      <c r="F333">
        <v>2165</v>
      </c>
      <c r="G333" t="s">
        <v>203</v>
      </c>
      <c r="H333" t="str" cm="1">
        <f t="array" ref="H333">INDEX(_xlfn.TEXTSPLIT(Table1[[#This Row],[LEADING EDGE]],", ","\n",TRUE),1)</f>
        <v>tags=58%</v>
      </c>
      <c r="I333" t="str" cm="1">
        <f t="array" ref="I333">INDEX(_xlfn.TEXTSPLIT(Table1[[#This Row],[LEADING EDGE]],", ","\n",TRUE),2)</f>
        <v>list=14%</v>
      </c>
      <c r="J333" t="str" cm="1">
        <f t="array" ref="J333">INDEX(_xlfn.TEXTSPLIT(Table1[[#This Row],[LEADING EDGE]],", ","\n",TRUE),3)</f>
        <v>signal=67%</v>
      </c>
      <c r="K333" s="3" t="str">
        <f>RIGHT(Table1[[#This Row],[Tags_]],LEN(Table1[[#This Row],[Tags_]])-FIND("=",Table1[[#This Row],[Tags_]]))</f>
        <v>58%</v>
      </c>
      <c r="L333" s="3" t="str">
        <f>RIGHT(Table1[[#This Row],[List_]],LEN(Table1[[#This Row],[List_]])-FIND("=",Table1[[#This Row],[List_]]))</f>
        <v>14%</v>
      </c>
      <c r="M333" s="3" t="str">
        <f>RIGHT(Table1[[#This Row],[Signal_]],LEN(Table1[[#This Row],[Signal_]])-FIND("=",Table1[[#This Row],[Signal_]]))</f>
        <v>67%</v>
      </c>
    </row>
    <row r="334" spans="1:13" x14ac:dyDescent="0.2">
      <c r="A334" t="s">
        <v>604</v>
      </c>
      <c r="B334">
        <v>120</v>
      </c>
      <c r="C334">
        <v>0.47203788000000002</v>
      </c>
      <c r="D334">
        <v>1.7236591999999999</v>
      </c>
      <c r="E334">
        <v>3.8524646000000003E-2</v>
      </c>
      <c r="F334">
        <v>1895</v>
      </c>
      <c r="G334" t="s">
        <v>255</v>
      </c>
      <c r="H334" t="str" cm="1">
        <f t="array" ref="H334">INDEX(_xlfn.TEXTSPLIT(Table1[[#This Row],[LEADING EDGE]],", ","\n",TRUE),1)</f>
        <v>tags=28%</v>
      </c>
      <c r="I334" t="str" cm="1">
        <f t="array" ref="I334">INDEX(_xlfn.TEXTSPLIT(Table1[[#This Row],[LEADING EDGE]],", ","\n",TRUE),2)</f>
        <v>list=12%</v>
      </c>
      <c r="J334" t="str" cm="1">
        <f t="array" ref="J334">INDEX(_xlfn.TEXTSPLIT(Table1[[#This Row],[LEADING EDGE]],", ","\n",TRUE),3)</f>
        <v>signal=31%</v>
      </c>
      <c r="K334" s="3" t="str">
        <f>RIGHT(Table1[[#This Row],[Tags_]],LEN(Table1[[#This Row],[Tags_]])-FIND("=",Table1[[#This Row],[Tags_]]))</f>
        <v>28%</v>
      </c>
      <c r="L334" s="3" t="str">
        <f>RIGHT(Table1[[#This Row],[List_]],LEN(Table1[[#This Row],[List_]])-FIND("=",Table1[[#This Row],[List_]]))</f>
        <v>12%</v>
      </c>
      <c r="M334" s="3" t="str">
        <f>RIGHT(Table1[[#This Row],[Signal_]],LEN(Table1[[#This Row],[Signal_]])-FIND("=",Table1[[#This Row],[Signal_]]))</f>
        <v>31%</v>
      </c>
    </row>
    <row r="335" spans="1:13" x14ac:dyDescent="0.2">
      <c r="A335" t="s">
        <v>605</v>
      </c>
      <c r="B335">
        <v>46</v>
      </c>
      <c r="C335">
        <v>0.56122917000000005</v>
      </c>
      <c r="D335">
        <v>1.7235898999999999</v>
      </c>
      <c r="E335">
        <v>3.8444056999999997E-2</v>
      </c>
      <c r="F335">
        <v>2491</v>
      </c>
      <c r="G335" t="s">
        <v>606</v>
      </c>
      <c r="H335" t="str" cm="1">
        <f t="array" ref="H335">INDEX(_xlfn.TEXTSPLIT(Table1[[#This Row],[LEADING EDGE]],", ","\n",TRUE),1)</f>
        <v>tags=43%</v>
      </c>
      <c r="I335" t="str" cm="1">
        <f t="array" ref="I335">INDEX(_xlfn.TEXTSPLIT(Table1[[#This Row],[LEADING EDGE]],", ","\n",TRUE),2)</f>
        <v>list=16%</v>
      </c>
      <c r="J335" t="str" cm="1">
        <f t="array" ref="J335">INDEX(_xlfn.TEXTSPLIT(Table1[[#This Row],[LEADING EDGE]],", ","\n",TRUE),3)</f>
        <v>signal=52%</v>
      </c>
      <c r="K335" s="3" t="str">
        <f>RIGHT(Table1[[#This Row],[Tags_]],LEN(Table1[[#This Row],[Tags_]])-FIND("=",Table1[[#This Row],[Tags_]]))</f>
        <v>43%</v>
      </c>
      <c r="L335" s="3" t="str">
        <f>RIGHT(Table1[[#This Row],[List_]],LEN(Table1[[#This Row],[List_]])-FIND("=",Table1[[#This Row],[List_]]))</f>
        <v>16%</v>
      </c>
      <c r="M335" s="3" t="str">
        <f>RIGHT(Table1[[#This Row],[Signal_]],LEN(Table1[[#This Row],[Signal_]])-FIND("=",Table1[[#This Row],[Signal_]]))</f>
        <v>52%</v>
      </c>
    </row>
    <row r="336" spans="1:13" x14ac:dyDescent="0.2">
      <c r="A336" t="s">
        <v>607</v>
      </c>
      <c r="B336">
        <v>382</v>
      </c>
      <c r="C336">
        <v>0.42371160000000002</v>
      </c>
      <c r="D336">
        <v>1.7234662000000001</v>
      </c>
      <c r="E336">
        <v>3.8398481999999998E-2</v>
      </c>
      <c r="F336">
        <v>2205</v>
      </c>
      <c r="G336" t="s">
        <v>608</v>
      </c>
      <c r="H336" t="str" cm="1">
        <f t="array" ref="H336">INDEX(_xlfn.TEXTSPLIT(Table1[[#This Row],[LEADING EDGE]],", ","\n",TRUE),1)</f>
        <v>tags=26%</v>
      </c>
      <c r="I336" t="str" cm="1">
        <f t="array" ref="I336">INDEX(_xlfn.TEXTSPLIT(Table1[[#This Row],[LEADING EDGE]],", ","\n",TRUE),2)</f>
        <v>list=14%</v>
      </c>
      <c r="J336" t="str" cm="1">
        <f t="array" ref="J336">INDEX(_xlfn.TEXTSPLIT(Table1[[#This Row],[LEADING EDGE]],", ","\n",TRUE),3)</f>
        <v>signal=29%</v>
      </c>
      <c r="K336" s="3" t="str">
        <f>RIGHT(Table1[[#This Row],[Tags_]],LEN(Table1[[#This Row],[Tags_]])-FIND("=",Table1[[#This Row],[Tags_]]))</f>
        <v>26%</v>
      </c>
      <c r="L336" s="3" t="str">
        <f>RIGHT(Table1[[#This Row],[List_]],LEN(Table1[[#This Row],[List_]])-FIND("=",Table1[[#This Row],[List_]]))</f>
        <v>14%</v>
      </c>
      <c r="M336" s="3" t="str">
        <f>RIGHT(Table1[[#This Row],[Signal_]],LEN(Table1[[#This Row],[Signal_]])-FIND("=",Table1[[#This Row],[Signal_]]))</f>
        <v>29%</v>
      </c>
    </row>
    <row r="337" spans="1:13" x14ac:dyDescent="0.2">
      <c r="A337" t="s">
        <v>609</v>
      </c>
      <c r="B337">
        <v>32</v>
      </c>
      <c r="C337">
        <v>0.6085062</v>
      </c>
      <c r="D337">
        <v>1.7229004000000001</v>
      </c>
      <c r="E337">
        <v>3.8575551999999999E-2</v>
      </c>
      <c r="F337">
        <v>1585</v>
      </c>
      <c r="G337" t="s">
        <v>511</v>
      </c>
      <c r="H337" t="str" cm="1">
        <f t="array" ref="H337">INDEX(_xlfn.TEXTSPLIT(Table1[[#This Row],[LEADING EDGE]],", ","\n",TRUE),1)</f>
        <v>tags=31%</v>
      </c>
      <c r="I337" t="str" cm="1">
        <f t="array" ref="I337">INDEX(_xlfn.TEXTSPLIT(Table1[[#This Row],[LEADING EDGE]],", ","\n",TRUE),2)</f>
        <v>list=10%</v>
      </c>
      <c r="J337" t="str" cm="1">
        <f t="array" ref="J337">INDEX(_xlfn.TEXTSPLIT(Table1[[#This Row],[LEADING EDGE]],", ","\n",TRUE),3)</f>
        <v>signal=35%</v>
      </c>
      <c r="K337" s="3" t="str">
        <f>RIGHT(Table1[[#This Row],[Tags_]],LEN(Table1[[#This Row],[Tags_]])-FIND("=",Table1[[#This Row],[Tags_]]))</f>
        <v>31%</v>
      </c>
      <c r="L337" s="3" t="str">
        <f>RIGHT(Table1[[#This Row],[List_]],LEN(Table1[[#This Row],[List_]])-FIND("=",Table1[[#This Row],[List_]]))</f>
        <v>10%</v>
      </c>
      <c r="M337" s="3" t="str">
        <f>RIGHT(Table1[[#This Row],[Signal_]],LEN(Table1[[#This Row],[Signal_]])-FIND("=",Table1[[#This Row],[Signal_]]))</f>
        <v>35%</v>
      </c>
    </row>
    <row r="338" spans="1:13" x14ac:dyDescent="0.2">
      <c r="A338" t="s">
        <v>610</v>
      </c>
      <c r="B338">
        <v>39</v>
      </c>
      <c r="C338">
        <v>0.57617629999999997</v>
      </c>
      <c r="D338">
        <v>1.7225509000000001</v>
      </c>
      <c r="E338">
        <v>3.8616879999999999E-2</v>
      </c>
      <c r="F338">
        <v>2205</v>
      </c>
      <c r="G338" t="s">
        <v>611</v>
      </c>
      <c r="H338" t="str" cm="1">
        <f t="array" ref="H338">INDEX(_xlfn.TEXTSPLIT(Table1[[#This Row],[LEADING EDGE]],", ","\n",TRUE),1)</f>
        <v>tags=38%</v>
      </c>
      <c r="I338" t="str" cm="1">
        <f t="array" ref="I338">INDEX(_xlfn.TEXTSPLIT(Table1[[#This Row],[LEADING EDGE]],", ","\n",TRUE),2)</f>
        <v>list=14%</v>
      </c>
      <c r="J338" t="str" cm="1">
        <f t="array" ref="J338">INDEX(_xlfn.TEXTSPLIT(Table1[[#This Row],[LEADING EDGE]],", ","\n",TRUE),3)</f>
        <v>signal=45%</v>
      </c>
      <c r="K338" s="3" t="str">
        <f>RIGHT(Table1[[#This Row],[Tags_]],LEN(Table1[[#This Row],[Tags_]])-FIND("=",Table1[[#This Row],[Tags_]]))</f>
        <v>38%</v>
      </c>
      <c r="L338" s="3" t="str">
        <f>RIGHT(Table1[[#This Row],[List_]],LEN(Table1[[#This Row],[List_]])-FIND("=",Table1[[#This Row],[List_]]))</f>
        <v>14%</v>
      </c>
      <c r="M338" s="3" t="str">
        <f>RIGHT(Table1[[#This Row],[Signal_]],LEN(Table1[[#This Row],[Signal_]])-FIND("=",Table1[[#This Row],[Signal_]]))</f>
        <v>45%</v>
      </c>
    </row>
    <row r="339" spans="1:13" x14ac:dyDescent="0.2">
      <c r="A339" t="s">
        <v>612</v>
      </c>
      <c r="B339">
        <v>209</v>
      </c>
      <c r="C339">
        <v>0.4480517</v>
      </c>
      <c r="D339">
        <v>1.7220215000000001</v>
      </c>
      <c r="E339">
        <v>3.8730305E-2</v>
      </c>
      <c r="F339">
        <v>2106</v>
      </c>
      <c r="G339" t="s">
        <v>613</v>
      </c>
      <c r="H339" t="str" cm="1">
        <f t="array" ref="H339">INDEX(_xlfn.TEXTSPLIT(Table1[[#This Row],[LEADING EDGE]],", ","\n",TRUE),1)</f>
        <v>tags=26%</v>
      </c>
      <c r="I339" t="str" cm="1">
        <f t="array" ref="I339">INDEX(_xlfn.TEXTSPLIT(Table1[[#This Row],[LEADING EDGE]],", ","\n",TRUE),2)</f>
        <v>list=13%</v>
      </c>
      <c r="J339" t="str" cm="1">
        <f t="array" ref="J339">INDEX(_xlfn.TEXTSPLIT(Table1[[#This Row],[LEADING EDGE]],", ","\n",TRUE),3)</f>
        <v>signal=30%</v>
      </c>
      <c r="K339" s="3" t="str">
        <f>RIGHT(Table1[[#This Row],[Tags_]],LEN(Table1[[#This Row],[Tags_]])-FIND("=",Table1[[#This Row],[Tags_]]))</f>
        <v>26%</v>
      </c>
      <c r="L339" s="3" t="str">
        <f>RIGHT(Table1[[#This Row],[List_]],LEN(Table1[[#This Row],[List_]])-FIND("=",Table1[[#This Row],[List_]]))</f>
        <v>13%</v>
      </c>
      <c r="M339" s="3" t="str">
        <f>RIGHT(Table1[[#This Row],[Signal_]],LEN(Table1[[#This Row],[Signal_]])-FIND("=",Table1[[#This Row],[Signal_]]))</f>
        <v>30%</v>
      </c>
    </row>
    <row r="340" spans="1:13" x14ac:dyDescent="0.2">
      <c r="A340" t="s">
        <v>614</v>
      </c>
      <c r="B340">
        <v>117</v>
      </c>
      <c r="C340">
        <v>0.47647255999999999</v>
      </c>
      <c r="D340">
        <v>1.7216235</v>
      </c>
      <c r="E340">
        <v>3.8753174000000001E-2</v>
      </c>
      <c r="F340">
        <v>2294</v>
      </c>
      <c r="G340" t="s">
        <v>470</v>
      </c>
      <c r="H340" t="str" cm="1">
        <f t="array" ref="H340">INDEX(_xlfn.TEXTSPLIT(Table1[[#This Row],[LEADING EDGE]],", ","\n",TRUE),1)</f>
        <v>tags=28%</v>
      </c>
      <c r="I340" t="str" cm="1">
        <f t="array" ref="I340">INDEX(_xlfn.TEXTSPLIT(Table1[[#This Row],[LEADING EDGE]],", ","\n",TRUE),2)</f>
        <v>list=15%</v>
      </c>
      <c r="J340" t="str" cm="1">
        <f t="array" ref="J340">INDEX(_xlfn.TEXTSPLIT(Table1[[#This Row],[LEADING EDGE]],", ","\n",TRUE),3)</f>
        <v>signal=33%</v>
      </c>
      <c r="K340" s="3" t="str">
        <f>RIGHT(Table1[[#This Row],[Tags_]],LEN(Table1[[#This Row],[Tags_]])-FIND("=",Table1[[#This Row],[Tags_]]))</f>
        <v>28%</v>
      </c>
      <c r="L340" s="3" t="str">
        <f>RIGHT(Table1[[#This Row],[List_]],LEN(Table1[[#This Row],[List_]])-FIND("=",Table1[[#This Row],[List_]]))</f>
        <v>15%</v>
      </c>
      <c r="M340" s="3" t="str">
        <f>RIGHT(Table1[[#This Row],[Signal_]],LEN(Table1[[#This Row],[Signal_]])-FIND("=",Table1[[#This Row],[Signal_]]))</f>
        <v>33%</v>
      </c>
    </row>
    <row r="341" spans="1:13" x14ac:dyDescent="0.2">
      <c r="A341" t="s">
        <v>615</v>
      </c>
      <c r="B341">
        <v>413</v>
      </c>
      <c r="C341">
        <v>0.41748183999999999</v>
      </c>
      <c r="D341">
        <v>1.721563</v>
      </c>
      <c r="E341">
        <v>3.8659292999999997E-2</v>
      </c>
      <c r="F341">
        <v>2165</v>
      </c>
      <c r="G341" t="s">
        <v>616</v>
      </c>
      <c r="H341" t="str" cm="1">
        <f t="array" ref="H341">INDEX(_xlfn.TEXTSPLIT(Table1[[#This Row],[LEADING EDGE]],", ","\n",TRUE),1)</f>
        <v>tags=27%</v>
      </c>
      <c r="I341" t="str" cm="1">
        <f t="array" ref="I341">INDEX(_xlfn.TEXTSPLIT(Table1[[#This Row],[LEADING EDGE]],", ","\n",TRUE),2)</f>
        <v>list=14%</v>
      </c>
      <c r="J341" t="str" cm="1">
        <f t="array" ref="J341">INDEX(_xlfn.TEXTSPLIT(Table1[[#This Row],[LEADING EDGE]],", ","\n",TRUE),3)</f>
        <v>signal=30%</v>
      </c>
      <c r="K341" s="3" t="str">
        <f>RIGHT(Table1[[#This Row],[Tags_]],LEN(Table1[[#This Row],[Tags_]])-FIND("=",Table1[[#This Row],[Tags_]]))</f>
        <v>27%</v>
      </c>
      <c r="L341" s="3" t="str">
        <f>RIGHT(Table1[[#This Row],[List_]],LEN(Table1[[#This Row],[List_]])-FIND("=",Table1[[#This Row],[List_]]))</f>
        <v>14%</v>
      </c>
      <c r="M341" s="3" t="str">
        <f>RIGHT(Table1[[#This Row],[Signal_]],LEN(Table1[[#This Row],[Signal_]])-FIND("=",Table1[[#This Row],[Signal_]]))</f>
        <v>30%</v>
      </c>
    </row>
    <row r="342" spans="1:13" x14ac:dyDescent="0.2">
      <c r="A342" t="s">
        <v>617</v>
      </c>
      <c r="B342">
        <v>80</v>
      </c>
      <c r="C342">
        <v>0.50896850000000005</v>
      </c>
      <c r="D342">
        <v>1.7207621</v>
      </c>
      <c r="E342">
        <v>3.8935862000000002E-2</v>
      </c>
      <c r="F342">
        <v>1355</v>
      </c>
      <c r="G342" t="s">
        <v>618</v>
      </c>
      <c r="H342" t="str" cm="1">
        <f t="array" ref="H342">INDEX(_xlfn.TEXTSPLIT(Table1[[#This Row],[LEADING EDGE]],", ","\n",TRUE),1)</f>
        <v>tags=25%</v>
      </c>
      <c r="I342" t="str" cm="1">
        <f t="array" ref="I342">INDEX(_xlfn.TEXTSPLIT(Table1[[#This Row],[LEADING EDGE]],", ","\n",TRUE),2)</f>
        <v>list=9%</v>
      </c>
      <c r="J342" t="str" cm="1">
        <f t="array" ref="J342">INDEX(_xlfn.TEXTSPLIT(Table1[[#This Row],[LEADING EDGE]],", ","\n",TRUE),3)</f>
        <v>signal=27%</v>
      </c>
      <c r="K342" s="3" t="str">
        <f>RIGHT(Table1[[#This Row],[Tags_]],LEN(Table1[[#This Row],[Tags_]])-FIND("=",Table1[[#This Row],[Tags_]]))</f>
        <v>25%</v>
      </c>
      <c r="L342" s="3" t="str">
        <f>RIGHT(Table1[[#This Row],[List_]],LEN(Table1[[#This Row],[List_]])-FIND("=",Table1[[#This Row],[List_]]))</f>
        <v>9%</v>
      </c>
      <c r="M342" s="3" t="str">
        <f>RIGHT(Table1[[#This Row],[Signal_]],LEN(Table1[[#This Row],[Signal_]])-FIND("=",Table1[[#This Row],[Signal_]]))</f>
        <v>27%</v>
      </c>
    </row>
    <row r="343" spans="1:13" x14ac:dyDescent="0.2">
      <c r="A343" t="s">
        <v>619</v>
      </c>
      <c r="B343">
        <v>181</v>
      </c>
      <c r="C343">
        <v>0.45293388000000001</v>
      </c>
      <c r="D343">
        <v>1.7205018000000001</v>
      </c>
      <c r="E343">
        <v>3.8927299999999998E-2</v>
      </c>
      <c r="F343">
        <v>1040</v>
      </c>
      <c r="G343" t="s">
        <v>620</v>
      </c>
      <c r="H343" t="str" cm="1">
        <f t="array" ref="H343">INDEX(_xlfn.TEXTSPLIT(Table1[[#This Row],[LEADING EDGE]],", ","\n",TRUE),1)</f>
        <v>tags=17%</v>
      </c>
      <c r="I343" t="str" cm="1">
        <f t="array" ref="I343">INDEX(_xlfn.TEXTSPLIT(Table1[[#This Row],[LEADING EDGE]],", ","\n",TRUE),2)</f>
        <v>list=7%</v>
      </c>
      <c r="J343" t="str" cm="1">
        <f t="array" ref="J343">INDEX(_xlfn.TEXTSPLIT(Table1[[#This Row],[LEADING EDGE]],", ","\n",TRUE),3)</f>
        <v>signal=18%</v>
      </c>
      <c r="K343" s="3" t="str">
        <f>RIGHT(Table1[[#This Row],[Tags_]],LEN(Table1[[#This Row],[Tags_]])-FIND("=",Table1[[#This Row],[Tags_]]))</f>
        <v>17%</v>
      </c>
      <c r="L343" s="3" t="str">
        <f>RIGHT(Table1[[#This Row],[List_]],LEN(Table1[[#This Row],[List_]])-FIND("=",Table1[[#This Row],[List_]]))</f>
        <v>7%</v>
      </c>
      <c r="M343" s="3" t="str">
        <f>RIGHT(Table1[[#This Row],[Signal_]],LEN(Table1[[#This Row],[Signal_]])-FIND("=",Table1[[#This Row],[Signal_]]))</f>
        <v>18%</v>
      </c>
    </row>
    <row r="344" spans="1:13" x14ac:dyDescent="0.2">
      <c r="A344" t="s">
        <v>621</v>
      </c>
      <c r="B344">
        <v>483</v>
      </c>
      <c r="C344">
        <v>0.41368182999999997</v>
      </c>
      <c r="D344">
        <v>1.7201014999999999</v>
      </c>
      <c r="E344">
        <v>3.9020956000000002E-2</v>
      </c>
      <c r="F344">
        <v>2391</v>
      </c>
      <c r="G344" t="s">
        <v>622</v>
      </c>
      <c r="H344" t="str" cm="1">
        <f t="array" ref="H344">INDEX(_xlfn.TEXTSPLIT(Table1[[#This Row],[LEADING EDGE]],", ","\n",TRUE),1)</f>
        <v>tags=28%</v>
      </c>
      <c r="I344" t="str" cm="1">
        <f t="array" ref="I344">INDEX(_xlfn.TEXTSPLIT(Table1[[#This Row],[LEADING EDGE]],", ","\n",TRUE),2)</f>
        <v>list=15%</v>
      </c>
      <c r="J344" t="str" cm="1">
        <f t="array" ref="J344">INDEX(_xlfn.TEXTSPLIT(Table1[[#This Row],[LEADING EDGE]],", ","\n",TRUE),3)</f>
        <v>signal=32%</v>
      </c>
      <c r="K344" s="3" t="str">
        <f>RIGHT(Table1[[#This Row],[Tags_]],LEN(Table1[[#This Row],[Tags_]])-FIND("=",Table1[[#This Row],[Tags_]]))</f>
        <v>28%</v>
      </c>
      <c r="L344" s="3" t="str">
        <f>RIGHT(Table1[[#This Row],[List_]],LEN(Table1[[#This Row],[List_]])-FIND("=",Table1[[#This Row],[List_]]))</f>
        <v>15%</v>
      </c>
      <c r="M344" s="3" t="str">
        <f>RIGHT(Table1[[#This Row],[Signal_]],LEN(Table1[[#This Row],[Signal_]])-FIND("=",Table1[[#This Row],[Signal_]]))</f>
        <v>32%</v>
      </c>
    </row>
    <row r="345" spans="1:13" x14ac:dyDescent="0.2">
      <c r="A345" t="s">
        <v>623</v>
      </c>
      <c r="B345">
        <v>247</v>
      </c>
      <c r="C345">
        <v>0.44108969999999997</v>
      </c>
      <c r="D345">
        <v>1.7183998</v>
      </c>
      <c r="E345">
        <v>3.9723724000000002E-2</v>
      </c>
      <c r="F345">
        <v>2294</v>
      </c>
      <c r="G345" t="s">
        <v>259</v>
      </c>
      <c r="H345" t="str" cm="1">
        <f t="array" ref="H345">INDEX(_xlfn.TEXTSPLIT(Table1[[#This Row],[LEADING EDGE]],", ","\n",TRUE),1)</f>
        <v>tags=30%</v>
      </c>
      <c r="I345" t="str" cm="1">
        <f t="array" ref="I345">INDEX(_xlfn.TEXTSPLIT(Table1[[#This Row],[LEADING EDGE]],", ","\n",TRUE),2)</f>
        <v>list=15%</v>
      </c>
      <c r="J345" t="str" cm="1">
        <f t="array" ref="J345">INDEX(_xlfn.TEXTSPLIT(Table1[[#This Row],[LEADING EDGE]],", ","\n",TRUE),3)</f>
        <v>signal=34%</v>
      </c>
      <c r="K345" s="3" t="str">
        <f>RIGHT(Table1[[#This Row],[Tags_]],LEN(Table1[[#This Row],[Tags_]])-FIND("=",Table1[[#This Row],[Tags_]]))</f>
        <v>30%</v>
      </c>
      <c r="L345" s="3" t="str">
        <f>RIGHT(Table1[[#This Row],[List_]],LEN(Table1[[#This Row],[List_]])-FIND("=",Table1[[#This Row],[List_]]))</f>
        <v>15%</v>
      </c>
      <c r="M345" s="3" t="str">
        <f>RIGHT(Table1[[#This Row],[Signal_]],LEN(Table1[[#This Row],[Signal_]])-FIND("=",Table1[[#This Row],[Signal_]]))</f>
        <v>34%</v>
      </c>
    </row>
    <row r="346" spans="1:13" x14ac:dyDescent="0.2">
      <c r="A346" t="s">
        <v>624</v>
      </c>
      <c r="B346">
        <v>24</v>
      </c>
      <c r="C346">
        <v>0.64060086000000005</v>
      </c>
      <c r="D346">
        <v>1.7182059000000001</v>
      </c>
      <c r="E346">
        <v>3.9709609999999999E-2</v>
      </c>
      <c r="F346">
        <v>2205</v>
      </c>
      <c r="G346" t="s">
        <v>625</v>
      </c>
      <c r="H346" t="str" cm="1">
        <f t="array" ref="H346">INDEX(_xlfn.TEXTSPLIT(Table1[[#This Row],[LEADING EDGE]],", ","\n",TRUE),1)</f>
        <v>tags=46%</v>
      </c>
      <c r="I346" t="str" cm="1">
        <f t="array" ref="I346">INDEX(_xlfn.TEXTSPLIT(Table1[[#This Row],[LEADING EDGE]],", ","\n",TRUE),2)</f>
        <v>list=14%</v>
      </c>
      <c r="J346" t="str" cm="1">
        <f t="array" ref="J346">INDEX(_xlfn.TEXTSPLIT(Table1[[#This Row],[LEADING EDGE]],", ","\n",TRUE),3)</f>
        <v>signal=53%</v>
      </c>
      <c r="K346" s="3" t="str">
        <f>RIGHT(Table1[[#This Row],[Tags_]],LEN(Table1[[#This Row],[Tags_]])-FIND("=",Table1[[#This Row],[Tags_]]))</f>
        <v>46%</v>
      </c>
      <c r="L346" s="3" t="str">
        <f>RIGHT(Table1[[#This Row],[List_]],LEN(Table1[[#This Row],[List_]])-FIND("=",Table1[[#This Row],[List_]]))</f>
        <v>14%</v>
      </c>
      <c r="M346" s="3" t="str">
        <f>RIGHT(Table1[[#This Row],[Signal_]],LEN(Table1[[#This Row],[Signal_]])-FIND("=",Table1[[#This Row],[Signal_]]))</f>
        <v>53%</v>
      </c>
    </row>
    <row r="347" spans="1:13" x14ac:dyDescent="0.2">
      <c r="A347" t="s">
        <v>626</v>
      </c>
      <c r="B347">
        <v>18</v>
      </c>
      <c r="C347">
        <v>0.68715119999999996</v>
      </c>
      <c r="D347">
        <v>1.7179549999999999</v>
      </c>
      <c r="E347">
        <v>3.9712362000000001E-2</v>
      </c>
      <c r="F347">
        <v>1460</v>
      </c>
      <c r="G347" t="s">
        <v>627</v>
      </c>
      <c r="H347" t="str" cm="1">
        <f t="array" ref="H347">INDEX(_xlfn.TEXTSPLIT(Table1[[#This Row],[LEADING EDGE]],", ","\n",TRUE),1)</f>
        <v>tags=33%</v>
      </c>
      <c r="I347" t="str" cm="1">
        <f t="array" ref="I347">INDEX(_xlfn.TEXTSPLIT(Table1[[#This Row],[LEADING EDGE]],", ","\n",TRUE),2)</f>
        <v>list=9%</v>
      </c>
      <c r="J347" t="str" cm="1">
        <f t="array" ref="J347">INDEX(_xlfn.TEXTSPLIT(Table1[[#This Row],[LEADING EDGE]],", ","\n",TRUE),3)</f>
        <v>signal=37%</v>
      </c>
      <c r="K347" s="3" t="str">
        <f>RIGHT(Table1[[#This Row],[Tags_]],LEN(Table1[[#This Row],[Tags_]])-FIND("=",Table1[[#This Row],[Tags_]]))</f>
        <v>33%</v>
      </c>
      <c r="L347" s="3" t="str">
        <f>RIGHT(Table1[[#This Row],[List_]],LEN(Table1[[#This Row],[List_]])-FIND("=",Table1[[#This Row],[List_]]))</f>
        <v>9%</v>
      </c>
      <c r="M347" s="3" t="str">
        <f>RIGHT(Table1[[#This Row],[Signal_]],LEN(Table1[[#This Row],[Signal_]])-FIND("=",Table1[[#This Row],[Signal_]]))</f>
        <v>37%</v>
      </c>
    </row>
    <row r="348" spans="1:13" x14ac:dyDescent="0.2">
      <c r="A348" t="s">
        <v>628</v>
      </c>
      <c r="B348">
        <v>104</v>
      </c>
      <c r="C348">
        <v>0.49382665999999997</v>
      </c>
      <c r="D348">
        <v>1.7172468999999999</v>
      </c>
      <c r="E348">
        <v>3.9916384999999999E-2</v>
      </c>
      <c r="F348">
        <v>2322</v>
      </c>
      <c r="G348" t="s">
        <v>567</v>
      </c>
      <c r="H348" t="str" cm="1">
        <f t="array" ref="H348">INDEX(_xlfn.TEXTSPLIT(Table1[[#This Row],[LEADING EDGE]],", ","\n",TRUE),1)</f>
        <v>tags=32%</v>
      </c>
      <c r="I348" t="str" cm="1">
        <f t="array" ref="I348">INDEX(_xlfn.TEXTSPLIT(Table1[[#This Row],[LEADING EDGE]],", ","\n",TRUE),2)</f>
        <v>list=15%</v>
      </c>
      <c r="J348" t="str" cm="1">
        <f t="array" ref="J348">INDEX(_xlfn.TEXTSPLIT(Table1[[#This Row],[LEADING EDGE]],", ","\n",TRUE),3)</f>
        <v>signal=37%</v>
      </c>
      <c r="K348" s="3" t="str">
        <f>RIGHT(Table1[[#This Row],[Tags_]],LEN(Table1[[#This Row],[Tags_]])-FIND("=",Table1[[#This Row],[Tags_]]))</f>
        <v>32%</v>
      </c>
      <c r="L348" s="3" t="str">
        <f>RIGHT(Table1[[#This Row],[List_]],LEN(Table1[[#This Row],[List_]])-FIND("=",Table1[[#This Row],[List_]]))</f>
        <v>15%</v>
      </c>
      <c r="M348" s="3" t="str">
        <f>RIGHT(Table1[[#This Row],[Signal_]],LEN(Table1[[#This Row],[Signal_]])-FIND("=",Table1[[#This Row],[Signal_]]))</f>
        <v>37%</v>
      </c>
    </row>
    <row r="349" spans="1:13" x14ac:dyDescent="0.2">
      <c r="A349" t="s">
        <v>629</v>
      </c>
      <c r="B349">
        <v>237</v>
      </c>
      <c r="C349">
        <v>0.44201347000000002</v>
      </c>
      <c r="D349">
        <v>1.7171763</v>
      </c>
      <c r="E349">
        <v>3.9838220000000001E-2</v>
      </c>
      <c r="F349">
        <v>2188</v>
      </c>
      <c r="G349" t="s">
        <v>630</v>
      </c>
      <c r="H349" t="str" cm="1">
        <f t="array" ref="H349">INDEX(_xlfn.TEXTSPLIT(Table1[[#This Row],[LEADING EDGE]],", ","\n",TRUE),1)</f>
        <v>tags=26%</v>
      </c>
      <c r="I349" t="str" cm="1">
        <f t="array" ref="I349">INDEX(_xlfn.TEXTSPLIT(Table1[[#This Row],[LEADING EDGE]],", ","\n",TRUE),2)</f>
        <v>list=14%</v>
      </c>
      <c r="J349" t="str" cm="1">
        <f t="array" ref="J349">INDEX(_xlfn.TEXTSPLIT(Table1[[#This Row],[LEADING EDGE]],", ","\n",TRUE),3)</f>
        <v>signal=30%</v>
      </c>
      <c r="K349" s="3" t="str">
        <f>RIGHT(Table1[[#This Row],[Tags_]],LEN(Table1[[#This Row],[Tags_]])-FIND("=",Table1[[#This Row],[Tags_]]))</f>
        <v>26%</v>
      </c>
      <c r="L349" s="3" t="str">
        <f>RIGHT(Table1[[#This Row],[List_]],LEN(Table1[[#This Row],[List_]])-FIND("=",Table1[[#This Row],[List_]]))</f>
        <v>14%</v>
      </c>
      <c r="M349" s="3" t="str">
        <f>RIGHT(Table1[[#This Row],[Signal_]],LEN(Table1[[#This Row],[Signal_]])-FIND("=",Table1[[#This Row],[Signal_]]))</f>
        <v>30%</v>
      </c>
    </row>
    <row r="350" spans="1:13" x14ac:dyDescent="0.2">
      <c r="A350" t="s">
        <v>631</v>
      </c>
      <c r="B350">
        <v>15</v>
      </c>
      <c r="C350">
        <v>0.70774179999999998</v>
      </c>
      <c r="D350">
        <v>1.7168146</v>
      </c>
      <c r="E350">
        <v>3.9887185999999998E-2</v>
      </c>
      <c r="F350">
        <v>2938</v>
      </c>
      <c r="G350" t="s">
        <v>632</v>
      </c>
      <c r="H350" t="str" cm="1">
        <f t="array" ref="H350">INDEX(_xlfn.TEXTSPLIT(Table1[[#This Row],[LEADING EDGE]],", ","\n",TRUE),1)</f>
        <v>tags=60%</v>
      </c>
      <c r="I350" t="str" cm="1">
        <f t="array" ref="I350">INDEX(_xlfn.TEXTSPLIT(Table1[[#This Row],[LEADING EDGE]],", ","\n",TRUE),2)</f>
        <v>list=19%</v>
      </c>
      <c r="J350" t="str" cm="1">
        <f t="array" ref="J350">INDEX(_xlfn.TEXTSPLIT(Table1[[#This Row],[LEADING EDGE]],", ","\n",TRUE),3)</f>
        <v>signal=74%</v>
      </c>
      <c r="K350" s="3" t="str">
        <f>RIGHT(Table1[[#This Row],[Tags_]],LEN(Table1[[#This Row],[Tags_]])-FIND("=",Table1[[#This Row],[Tags_]]))</f>
        <v>60%</v>
      </c>
      <c r="L350" s="3" t="str">
        <f>RIGHT(Table1[[#This Row],[List_]],LEN(Table1[[#This Row],[List_]])-FIND("=",Table1[[#This Row],[List_]]))</f>
        <v>19%</v>
      </c>
      <c r="M350" s="3" t="str">
        <f>RIGHT(Table1[[#This Row],[Signal_]],LEN(Table1[[#This Row],[Signal_]])-FIND("=",Table1[[#This Row],[Signal_]]))</f>
        <v>74%</v>
      </c>
    </row>
    <row r="351" spans="1:13" x14ac:dyDescent="0.2">
      <c r="A351" t="s">
        <v>633</v>
      </c>
      <c r="B351">
        <v>34</v>
      </c>
      <c r="C351">
        <v>0.58647479999999996</v>
      </c>
      <c r="D351">
        <v>1.7164153</v>
      </c>
      <c r="E351">
        <v>3.9982952000000002E-2</v>
      </c>
      <c r="F351">
        <v>2524</v>
      </c>
      <c r="G351" t="s">
        <v>634</v>
      </c>
      <c r="H351" t="str" cm="1">
        <f t="array" ref="H351">INDEX(_xlfn.TEXTSPLIT(Table1[[#This Row],[LEADING EDGE]],", ","\n",TRUE),1)</f>
        <v>tags=38%</v>
      </c>
      <c r="I351" t="str" cm="1">
        <f t="array" ref="I351">INDEX(_xlfn.TEXTSPLIT(Table1[[#This Row],[LEADING EDGE]],", ","\n",TRUE),2)</f>
        <v>list=16%</v>
      </c>
      <c r="J351" t="str" cm="1">
        <f t="array" ref="J351">INDEX(_xlfn.TEXTSPLIT(Table1[[#This Row],[LEADING EDGE]],", ","\n",TRUE),3)</f>
        <v>signal=45%</v>
      </c>
      <c r="K351" s="3" t="str">
        <f>RIGHT(Table1[[#This Row],[Tags_]],LEN(Table1[[#This Row],[Tags_]])-FIND("=",Table1[[#This Row],[Tags_]]))</f>
        <v>38%</v>
      </c>
      <c r="L351" s="3" t="str">
        <f>RIGHT(Table1[[#This Row],[List_]],LEN(Table1[[#This Row],[List_]])-FIND("=",Table1[[#This Row],[List_]]))</f>
        <v>16%</v>
      </c>
      <c r="M351" s="3" t="str">
        <f>RIGHT(Table1[[#This Row],[Signal_]],LEN(Table1[[#This Row],[Signal_]])-FIND("=",Table1[[#This Row],[Signal_]]))</f>
        <v>45%</v>
      </c>
    </row>
    <row r="352" spans="1:13" x14ac:dyDescent="0.2">
      <c r="A352" t="s">
        <v>635</v>
      </c>
      <c r="B352">
        <v>34</v>
      </c>
      <c r="C352">
        <v>0.59057194000000002</v>
      </c>
      <c r="D352">
        <v>1.7161986</v>
      </c>
      <c r="E352">
        <v>3.9964960000000001E-2</v>
      </c>
      <c r="F352">
        <v>1193</v>
      </c>
      <c r="G352" t="s">
        <v>466</v>
      </c>
      <c r="H352" t="str" cm="1">
        <f t="array" ref="H352">INDEX(_xlfn.TEXTSPLIT(Table1[[#This Row],[LEADING EDGE]],", ","\n",TRUE),1)</f>
        <v>tags=29%</v>
      </c>
      <c r="I352" t="str" cm="1">
        <f t="array" ref="I352">INDEX(_xlfn.TEXTSPLIT(Table1[[#This Row],[LEADING EDGE]],", ","\n",TRUE),2)</f>
        <v>list=8%</v>
      </c>
      <c r="J352" t="str" cm="1">
        <f t="array" ref="J352">INDEX(_xlfn.TEXTSPLIT(Table1[[#This Row],[LEADING EDGE]],", ","\n",TRUE),3)</f>
        <v>signal=32%</v>
      </c>
      <c r="K352" s="3" t="str">
        <f>RIGHT(Table1[[#This Row],[Tags_]],LEN(Table1[[#This Row],[Tags_]])-FIND("=",Table1[[#This Row],[Tags_]]))</f>
        <v>29%</v>
      </c>
      <c r="L352" s="3" t="str">
        <f>RIGHT(Table1[[#This Row],[List_]],LEN(Table1[[#This Row],[List_]])-FIND("=",Table1[[#This Row],[List_]]))</f>
        <v>8%</v>
      </c>
      <c r="M352" s="3" t="str">
        <f>RIGHT(Table1[[#This Row],[Signal_]],LEN(Table1[[#This Row],[Signal_]])-FIND("=",Table1[[#This Row],[Signal_]]))</f>
        <v>32%</v>
      </c>
    </row>
    <row r="353" spans="1:13" x14ac:dyDescent="0.2">
      <c r="A353" t="s">
        <v>636</v>
      </c>
      <c r="B353">
        <v>19</v>
      </c>
      <c r="C353">
        <v>0.67970839999999999</v>
      </c>
      <c r="D353">
        <v>1.7161233</v>
      </c>
      <c r="E353">
        <v>3.9867733000000002E-2</v>
      </c>
      <c r="F353">
        <v>3726</v>
      </c>
      <c r="G353" t="s">
        <v>637</v>
      </c>
      <c r="H353" t="str" cm="1">
        <f t="array" ref="H353">INDEX(_xlfn.TEXTSPLIT(Table1[[#This Row],[LEADING EDGE]],", ","\n",TRUE),1)</f>
        <v>tags=79%</v>
      </c>
      <c r="I353" t="str" cm="1">
        <f t="array" ref="I353">INDEX(_xlfn.TEXTSPLIT(Table1[[#This Row],[LEADING EDGE]],", ","\n",TRUE),2)</f>
        <v>list=24%</v>
      </c>
      <c r="J353" t="str" cm="1">
        <f t="array" ref="J353">INDEX(_xlfn.TEXTSPLIT(Table1[[#This Row],[LEADING EDGE]],", ","\n",TRUE),3)</f>
        <v>signal=103%</v>
      </c>
      <c r="K353" s="3" t="str">
        <f>RIGHT(Table1[[#This Row],[Tags_]],LEN(Table1[[#This Row],[Tags_]])-FIND("=",Table1[[#This Row],[Tags_]]))</f>
        <v>79%</v>
      </c>
      <c r="L353" s="3" t="str">
        <f>RIGHT(Table1[[#This Row],[List_]],LEN(Table1[[#This Row],[List_]])-FIND("=",Table1[[#This Row],[List_]]))</f>
        <v>24%</v>
      </c>
      <c r="M353" s="3" t="str">
        <f>RIGHT(Table1[[#This Row],[Signal_]],LEN(Table1[[#This Row],[Signal_]])-FIND("=",Table1[[#This Row],[Signal_]]))</f>
        <v>103%</v>
      </c>
    </row>
    <row r="354" spans="1:13" x14ac:dyDescent="0.2">
      <c r="A354" t="s">
        <v>638</v>
      </c>
      <c r="B354">
        <v>19</v>
      </c>
      <c r="C354">
        <v>0.67370459999999999</v>
      </c>
      <c r="D354">
        <v>1.7160567</v>
      </c>
      <c r="E354">
        <v>3.9774316999999997E-2</v>
      </c>
      <c r="F354">
        <v>691</v>
      </c>
      <c r="G354" t="s">
        <v>639</v>
      </c>
      <c r="H354" t="str" cm="1">
        <f t="array" ref="H354">INDEX(_xlfn.TEXTSPLIT(Table1[[#This Row],[LEADING EDGE]],", ","\n",TRUE),1)</f>
        <v>tags=26%</v>
      </c>
      <c r="I354" t="str" cm="1">
        <f t="array" ref="I354">INDEX(_xlfn.TEXTSPLIT(Table1[[#This Row],[LEADING EDGE]],", ","\n",TRUE),2)</f>
        <v>list=4%</v>
      </c>
      <c r="J354" t="str" cm="1">
        <f t="array" ref="J354">INDEX(_xlfn.TEXTSPLIT(Table1[[#This Row],[LEADING EDGE]],", ","\n",TRUE),3)</f>
        <v>signal=27%</v>
      </c>
      <c r="K354" s="3" t="str">
        <f>RIGHT(Table1[[#This Row],[Tags_]],LEN(Table1[[#This Row],[Tags_]])-FIND("=",Table1[[#This Row],[Tags_]]))</f>
        <v>26%</v>
      </c>
      <c r="L354" s="3" t="str">
        <f>RIGHT(Table1[[#This Row],[List_]],LEN(Table1[[#This Row],[List_]])-FIND("=",Table1[[#This Row],[List_]]))</f>
        <v>4%</v>
      </c>
      <c r="M354" s="3" t="str">
        <f>RIGHT(Table1[[#This Row],[Signal_]],LEN(Table1[[#This Row],[Signal_]])-FIND("=",Table1[[#This Row],[Signal_]]))</f>
        <v>27%</v>
      </c>
    </row>
    <row r="355" spans="1:13" x14ac:dyDescent="0.2">
      <c r="A355" t="s">
        <v>640</v>
      </c>
      <c r="B355">
        <v>163</v>
      </c>
      <c r="C355">
        <v>0.45272057999999998</v>
      </c>
      <c r="D355">
        <v>1.7153816</v>
      </c>
      <c r="E355">
        <v>3.998376E-2</v>
      </c>
      <c r="F355">
        <v>2294</v>
      </c>
      <c r="G355" t="s">
        <v>470</v>
      </c>
      <c r="H355" t="str" cm="1">
        <f t="array" ref="H355">INDEX(_xlfn.TEXTSPLIT(Table1[[#This Row],[LEADING EDGE]],", ","\n",TRUE),1)</f>
        <v>tags=28%</v>
      </c>
      <c r="I355" t="str" cm="1">
        <f t="array" ref="I355">INDEX(_xlfn.TEXTSPLIT(Table1[[#This Row],[LEADING EDGE]],", ","\n",TRUE),2)</f>
        <v>list=15%</v>
      </c>
      <c r="J355" t="str" cm="1">
        <f t="array" ref="J355">INDEX(_xlfn.TEXTSPLIT(Table1[[#This Row],[LEADING EDGE]],", ","\n",TRUE),3)</f>
        <v>signal=33%</v>
      </c>
      <c r="K355" s="3" t="str">
        <f>RIGHT(Table1[[#This Row],[Tags_]],LEN(Table1[[#This Row],[Tags_]])-FIND("=",Table1[[#This Row],[Tags_]]))</f>
        <v>28%</v>
      </c>
      <c r="L355" s="3" t="str">
        <f>RIGHT(Table1[[#This Row],[List_]],LEN(Table1[[#This Row],[List_]])-FIND("=",Table1[[#This Row],[List_]]))</f>
        <v>15%</v>
      </c>
      <c r="M355" s="3" t="str">
        <f>RIGHT(Table1[[#This Row],[Signal_]],LEN(Table1[[#This Row],[Signal_]])-FIND("=",Table1[[#This Row],[Signal_]]))</f>
        <v>33%</v>
      </c>
    </row>
    <row r="356" spans="1:13" x14ac:dyDescent="0.2">
      <c r="A356" t="s">
        <v>641</v>
      </c>
      <c r="B356">
        <v>45</v>
      </c>
      <c r="C356">
        <v>0.55341359999999995</v>
      </c>
      <c r="D356">
        <v>1.7147511</v>
      </c>
      <c r="E356">
        <v>4.0143209999999999E-2</v>
      </c>
      <c r="F356">
        <v>2682</v>
      </c>
      <c r="G356" t="s">
        <v>63</v>
      </c>
      <c r="H356" t="str" cm="1">
        <f t="array" ref="H356">INDEX(_xlfn.TEXTSPLIT(Table1[[#This Row],[LEADING EDGE]],", ","\n",TRUE),1)</f>
        <v>tags=47%</v>
      </c>
      <c r="I356" t="str" cm="1">
        <f t="array" ref="I356">INDEX(_xlfn.TEXTSPLIT(Table1[[#This Row],[LEADING EDGE]],", ","\n",TRUE),2)</f>
        <v>list=17%</v>
      </c>
      <c r="J356" t="str" cm="1">
        <f t="array" ref="J356">INDEX(_xlfn.TEXTSPLIT(Table1[[#This Row],[LEADING EDGE]],", ","\n",TRUE),3)</f>
        <v>signal=56%</v>
      </c>
      <c r="K356" s="3" t="str">
        <f>RIGHT(Table1[[#This Row],[Tags_]],LEN(Table1[[#This Row],[Tags_]])-FIND("=",Table1[[#This Row],[Tags_]]))</f>
        <v>47%</v>
      </c>
      <c r="L356" s="3" t="str">
        <f>RIGHT(Table1[[#This Row],[List_]],LEN(Table1[[#This Row],[List_]])-FIND("=",Table1[[#This Row],[List_]]))</f>
        <v>17%</v>
      </c>
      <c r="M356" s="3" t="str">
        <f>RIGHT(Table1[[#This Row],[Signal_]],LEN(Table1[[#This Row],[Signal_]])-FIND("=",Table1[[#This Row],[Signal_]]))</f>
        <v>56%</v>
      </c>
    </row>
    <row r="357" spans="1:13" x14ac:dyDescent="0.2">
      <c r="A357" t="s">
        <v>642</v>
      </c>
      <c r="B357">
        <v>63</v>
      </c>
      <c r="C357">
        <v>0.52678937000000003</v>
      </c>
      <c r="D357">
        <v>1.7146361999999999</v>
      </c>
      <c r="E357">
        <v>4.0079214000000002E-2</v>
      </c>
      <c r="F357">
        <v>1354</v>
      </c>
      <c r="G357" t="s">
        <v>643</v>
      </c>
      <c r="H357" t="str" cm="1">
        <f t="array" ref="H357">INDEX(_xlfn.TEXTSPLIT(Table1[[#This Row],[LEADING EDGE]],", ","\n",TRUE),1)</f>
        <v>tags=27%</v>
      </c>
      <c r="I357" t="str" cm="1">
        <f t="array" ref="I357">INDEX(_xlfn.TEXTSPLIT(Table1[[#This Row],[LEADING EDGE]],", ","\n",TRUE),2)</f>
        <v>list=9%</v>
      </c>
      <c r="J357" t="str" cm="1">
        <f t="array" ref="J357">INDEX(_xlfn.TEXTSPLIT(Table1[[#This Row],[LEADING EDGE]],", ","\n",TRUE),3)</f>
        <v>signal=29%</v>
      </c>
      <c r="K357" s="3" t="str">
        <f>RIGHT(Table1[[#This Row],[Tags_]],LEN(Table1[[#This Row],[Tags_]])-FIND("=",Table1[[#This Row],[Tags_]]))</f>
        <v>27%</v>
      </c>
      <c r="L357" s="3" t="str">
        <f>RIGHT(Table1[[#This Row],[List_]],LEN(Table1[[#This Row],[List_]])-FIND("=",Table1[[#This Row],[List_]]))</f>
        <v>9%</v>
      </c>
      <c r="M357" s="3" t="str">
        <f>RIGHT(Table1[[#This Row],[Signal_]],LEN(Table1[[#This Row],[Signal_]])-FIND("=",Table1[[#This Row],[Signal_]]))</f>
        <v>29%</v>
      </c>
    </row>
    <row r="358" spans="1:13" x14ac:dyDescent="0.2">
      <c r="A358" t="s">
        <v>644</v>
      </c>
      <c r="B358">
        <v>23</v>
      </c>
      <c r="C358">
        <v>0.64751139999999996</v>
      </c>
      <c r="D358">
        <v>1.7145466</v>
      </c>
      <c r="E358">
        <v>3.9989490000000003E-2</v>
      </c>
      <c r="F358">
        <v>1595</v>
      </c>
      <c r="G358" t="s">
        <v>645</v>
      </c>
      <c r="H358" t="str" cm="1">
        <f t="array" ref="H358">INDEX(_xlfn.TEXTSPLIT(Table1[[#This Row],[LEADING EDGE]],", ","\n",TRUE),1)</f>
        <v>tags=35%</v>
      </c>
      <c r="I358" t="str" cm="1">
        <f t="array" ref="I358">INDEX(_xlfn.TEXTSPLIT(Table1[[#This Row],[LEADING EDGE]],", ","\n",TRUE),2)</f>
        <v>list=10%</v>
      </c>
      <c r="J358" t="str" cm="1">
        <f t="array" ref="J358">INDEX(_xlfn.TEXTSPLIT(Table1[[#This Row],[LEADING EDGE]],", ","\n",TRUE),3)</f>
        <v>signal=39%</v>
      </c>
      <c r="K358" s="3" t="str">
        <f>RIGHT(Table1[[#This Row],[Tags_]],LEN(Table1[[#This Row],[Tags_]])-FIND("=",Table1[[#This Row],[Tags_]]))</f>
        <v>35%</v>
      </c>
      <c r="L358" s="3" t="str">
        <f>RIGHT(Table1[[#This Row],[List_]],LEN(Table1[[#This Row],[List_]])-FIND("=",Table1[[#This Row],[List_]]))</f>
        <v>10%</v>
      </c>
      <c r="M358" s="3" t="str">
        <f>RIGHT(Table1[[#This Row],[Signal_]],LEN(Table1[[#This Row],[Signal_]])-FIND("=",Table1[[#This Row],[Signal_]]))</f>
        <v>39%</v>
      </c>
    </row>
    <row r="359" spans="1:13" x14ac:dyDescent="0.2">
      <c r="A359" t="s">
        <v>646</v>
      </c>
      <c r="B359">
        <v>223</v>
      </c>
      <c r="C359">
        <v>0.44360833999999999</v>
      </c>
      <c r="D359">
        <v>1.7139746</v>
      </c>
      <c r="E359">
        <v>4.0147549999999997E-2</v>
      </c>
      <c r="F359">
        <v>1990</v>
      </c>
      <c r="G359" t="s">
        <v>333</v>
      </c>
      <c r="H359" t="str" cm="1">
        <f t="array" ref="H359">INDEX(_xlfn.TEXTSPLIT(Table1[[#This Row],[LEADING EDGE]],", ","\n",TRUE),1)</f>
        <v>tags=26%</v>
      </c>
      <c r="I359" t="str" cm="1">
        <f t="array" ref="I359">INDEX(_xlfn.TEXTSPLIT(Table1[[#This Row],[LEADING EDGE]],", ","\n",TRUE),2)</f>
        <v>list=13%</v>
      </c>
      <c r="J359" t="str" cm="1">
        <f t="array" ref="J359">INDEX(_xlfn.TEXTSPLIT(Table1[[#This Row],[LEADING EDGE]],", ","\n",TRUE),3)</f>
        <v>signal=29%</v>
      </c>
      <c r="K359" s="3" t="str">
        <f>RIGHT(Table1[[#This Row],[Tags_]],LEN(Table1[[#This Row],[Tags_]])-FIND("=",Table1[[#This Row],[Tags_]]))</f>
        <v>26%</v>
      </c>
      <c r="L359" s="3" t="str">
        <f>RIGHT(Table1[[#This Row],[List_]],LEN(Table1[[#This Row],[List_]])-FIND("=",Table1[[#This Row],[List_]]))</f>
        <v>13%</v>
      </c>
      <c r="M359" s="3" t="str">
        <f>RIGHT(Table1[[#This Row],[Signal_]],LEN(Table1[[#This Row],[Signal_]])-FIND("=",Table1[[#This Row],[Signal_]]))</f>
        <v>29%</v>
      </c>
    </row>
    <row r="360" spans="1:13" x14ac:dyDescent="0.2">
      <c r="A360" t="s">
        <v>647</v>
      </c>
      <c r="B360">
        <v>204</v>
      </c>
      <c r="C360">
        <v>0.44446078</v>
      </c>
      <c r="D360">
        <v>1.7138084</v>
      </c>
      <c r="E360">
        <v>4.0109949999999998E-2</v>
      </c>
      <c r="F360">
        <v>1390</v>
      </c>
      <c r="G360" t="s">
        <v>648</v>
      </c>
      <c r="H360" t="str" cm="1">
        <f t="array" ref="H360">INDEX(_xlfn.TEXTSPLIT(Table1[[#This Row],[LEADING EDGE]],", ","\n",TRUE),1)</f>
        <v>tags=19%</v>
      </c>
      <c r="I360" t="str" cm="1">
        <f t="array" ref="I360">INDEX(_xlfn.TEXTSPLIT(Table1[[#This Row],[LEADING EDGE]],", ","\n",TRUE),2)</f>
        <v>list=9%</v>
      </c>
      <c r="J360" t="str" cm="1">
        <f t="array" ref="J360">INDEX(_xlfn.TEXTSPLIT(Table1[[#This Row],[LEADING EDGE]],", ","\n",TRUE),3)</f>
        <v>signal=20%</v>
      </c>
      <c r="K360" s="3" t="str">
        <f>RIGHT(Table1[[#This Row],[Tags_]],LEN(Table1[[#This Row],[Tags_]])-FIND("=",Table1[[#This Row],[Tags_]]))</f>
        <v>19%</v>
      </c>
      <c r="L360" s="3" t="str">
        <f>RIGHT(Table1[[#This Row],[List_]],LEN(Table1[[#This Row],[List_]])-FIND("=",Table1[[#This Row],[List_]]))</f>
        <v>9%</v>
      </c>
      <c r="M360" s="3" t="str">
        <f>RIGHT(Table1[[#This Row],[Signal_]],LEN(Table1[[#This Row],[Signal_]])-FIND("=",Table1[[#This Row],[Signal_]]))</f>
        <v>20%</v>
      </c>
    </row>
    <row r="361" spans="1:13" x14ac:dyDescent="0.2">
      <c r="A361" t="s">
        <v>649</v>
      </c>
      <c r="B361">
        <v>101</v>
      </c>
      <c r="C361">
        <v>0.49310156999999999</v>
      </c>
      <c r="D361">
        <v>1.7137703</v>
      </c>
      <c r="E361">
        <v>4.0024083000000002E-2</v>
      </c>
      <c r="F361">
        <v>2538</v>
      </c>
      <c r="G361" t="s">
        <v>650</v>
      </c>
      <c r="H361" t="str" cm="1">
        <f t="array" ref="H361">INDEX(_xlfn.TEXTSPLIT(Table1[[#This Row],[LEADING EDGE]],", ","\n",TRUE),1)</f>
        <v>tags=36%</v>
      </c>
      <c r="I361" t="str" cm="1">
        <f t="array" ref="I361">INDEX(_xlfn.TEXTSPLIT(Table1[[#This Row],[LEADING EDGE]],", ","\n",TRUE),2)</f>
        <v>list=16%</v>
      </c>
      <c r="J361" t="str" cm="1">
        <f t="array" ref="J361">INDEX(_xlfn.TEXTSPLIT(Table1[[#This Row],[LEADING EDGE]],", ","\n",TRUE),3)</f>
        <v>signal=42%</v>
      </c>
      <c r="K361" s="3" t="str">
        <f>RIGHT(Table1[[#This Row],[Tags_]],LEN(Table1[[#This Row],[Tags_]])-FIND("=",Table1[[#This Row],[Tags_]]))</f>
        <v>36%</v>
      </c>
      <c r="L361" s="3" t="str">
        <f>RIGHT(Table1[[#This Row],[List_]],LEN(Table1[[#This Row],[List_]])-FIND("=",Table1[[#This Row],[List_]]))</f>
        <v>16%</v>
      </c>
      <c r="M361" s="3" t="str">
        <f>RIGHT(Table1[[#This Row],[Signal_]],LEN(Table1[[#This Row],[Signal_]])-FIND("=",Table1[[#This Row],[Signal_]]))</f>
        <v>42%</v>
      </c>
    </row>
    <row r="362" spans="1:13" x14ac:dyDescent="0.2">
      <c r="A362" t="s">
        <v>651</v>
      </c>
      <c r="B362">
        <v>158</v>
      </c>
      <c r="C362">
        <v>0.46252262999999999</v>
      </c>
      <c r="D362">
        <v>1.7120317</v>
      </c>
      <c r="E362">
        <v>4.0709405999999997E-2</v>
      </c>
      <c r="F362">
        <v>3045</v>
      </c>
      <c r="G362" t="s">
        <v>501</v>
      </c>
      <c r="H362" t="str" cm="1">
        <f t="array" ref="H362">INDEX(_xlfn.TEXTSPLIT(Table1[[#This Row],[LEADING EDGE]],", ","\n",TRUE),1)</f>
        <v>tags=33%</v>
      </c>
      <c r="I362" t="str" cm="1">
        <f t="array" ref="I362">INDEX(_xlfn.TEXTSPLIT(Table1[[#This Row],[LEADING EDGE]],", ","\n",TRUE),2)</f>
        <v>list=19%</v>
      </c>
      <c r="J362" t="str" cm="1">
        <f t="array" ref="J362">INDEX(_xlfn.TEXTSPLIT(Table1[[#This Row],[LEADING EDGE]],", ","\n",TRUE),3)</f>
        <v>signal=40%</v>
      </c>
      <c r="K362" s="3" t="str">
        <f>RIGHT(Table1[[#This Row],[Tags_]],LEN(Table1[[#This Row],[Tags_]])-FIND("=",Table1[[#This Row],[Tags_]]))</f>
        <v>33%</v>
      </c>
      <c r="L362" s="3" t="str">
        <f>RIGHT(Table1[[#This Row],[List_]],LEN(Table1[[#This Row],[List_]])-FIND("=",Table1[[#This Row],[List_]]))</f>
        <v>19%</v>
      </c>
      <c r="M362" s="3" t="str">
        <f>RIGHT(Table1[[#This Row],[Signal_]],LEN(Table1[[#This Row],[Signal_]])-FIND("=",Table1[[#This Row],[Signal_]]))</f>
        <v>40%</v>
      </c>
    </row>
    <row r="363" spans="1:13" x14ac:dyDescent="0.2">
      <c r="A363" t="s">
        <v>652</v>
      </c>
      <c r="B363">
        <v>33</v>
      </c>
      <c r="C363">
        <v>0.59079839999999995</v>
      </c>
      <c r="D363">
        <v>1.7110624000000001</v>
      </c>
      <c r="E363">
        <v>4.1137535000000003E-2</v>
      </c>
      <c r="F363">
        <v>2322</v>
      </c>
      <c r="G363" t="s">
        <v>653</v>
      </c>
      <c r="H363" t="str" cm="1">
        <f t="array" ref="H363">INDEX(_xlfn.TEXTSPLIT(Table1[[#This Row],[LEADING EDGE]],", ","\n",TRUE),1)</f>
        <v>tags=42%</v>
      </c>
      <c r="I363" t="str" cm="1">
        <f t="array" ref="I363">INDEX(_xlfn.TEXTSPLIT(Table1[[#This Row],[LEADING EDGE]],", ","\n",TRUE),2)</f>
        <v>list=15%</v>
      </c>
      <c r="J363" t="str" cm="1">
        <f t="array" ref="J363">INDEX(_xlfn.TEXTSPLIT(Table1[[#This Row],[LEADING EDGE]],", ","\n",TRUE),3)</f>
        <v>signal=50%</v>
      </c>
      <c r="K363" s="3" t="str">
        <f>RIGHT(Table1[[#This Row],[Tags_]],LEN(Table1[[#This Row],[Tags_]])-FIND("=",Table1[[#This Row],[Tags_]]))</f>
        <v>42%</v>
      </c>
      <c r="L363" s="3" t="str">
        <f>RIGHT(Table1[[#This Row],[List_]],LEN(Table1[[#This Row],[List_]])-FIND("=",Table1[[#This Row],[List_]]))</f>
        <v>15%</v>
      </c>
      <c r="M363" s="3" t="str">
        <f>RIGHT(Table1[[#This Row],[Signal_]],LEN(Table1[[#This Row],[Signal_]])-FIND("=",Table1[[#This Row],[Signal_]]))</f>
        <v>50%</v>
      </c>
    </row>
    <row r="364" spans="1:13" x14ac:dyDescent="0.2">
      <c r="A364" t="s">
        <v>654</v>
      </c>
      <c r="B364">
        <v>135</v>
      </c>
      <c r="C364">
        <v>0.46468310000000002</v>
      </c>
      <c r="D364">
        <v>1.7094815999999999</v>
      </c>
      <c r="E364">
        <v>4.1748423E-2</v>
      </c>
      <c r="F364">
        <v>1949</v>
      </c>
      <c r="G364" t="s">
        <v>253</v>
      </c>
      <c r="H364" t="str" cm="1">
        <f t="array" ref="H364">INDEX(_xlfn.TEXTSPLIT(Table1[[#This Row],[LEADING EDGE]],", ","\n",TRUE),1)</f>
        <v>tags=31%</v>
      </c>
      <c r="I364" t="str" cm="1">
        <f t="array" ref="I364">INDEX(_xlfn.TEXTSPLIT(Table1[[#This Row],[LEADING EDGE]],", ","\n",TRUE),2)</f>
        <v>list=12%</v>
      </c>
      <c r="J364" t="str" cm="1">
        <f t="array" ref="J364">INDEX(_xlfn.TEXTSPLIT(Table1[[#This Row],[LEADING EDGE]],", ","\n",TRUE),3)</f>
        <v>signal=35%</v>
      </c>
      <c r="K364" s="3" t="str">
        <f>RIGHT(Table1[[#This Row],[Tags_]],LEN(Table1[[#This Row],[Tags_]])-FIND("=",Table1[[#This Row],[Tags_]]))</f>
        <v>31%</v>
      </c>
      <c r="L364" s="3" t="str">
        <f>RIGHT(Table1[[#This Row],[List_]],LEN(Table1[[#This Row],[List_]])-FIND("=",Table1[[#This Row],[List_]]))</f>
        <v>12%</v>
      </c>
      <c r="M364" s="3" t="str">
        <f>RIGHT(Table1[[#This Row],[Signal_]],LEN(Table1[[#This Row],[Signal_]])-FIND("=",Table1[[#This Row],[Signal_]]))</f>
        <v>35%</v>
      </c>
    </row>
    <row r="365" spans="1:13" x14ac:dyDescent="0.2">
      <c r="A365" t="s">
        <v>655</v>
      </c>
      <c r="B365">
        <v>18</v>
      </c>
      <c r="C365">
        <v>0.68914383999999995</v>
      </c>
      <c r="D365">
        <v>1.7082155000000001</v>
      </c>
      <c r="E365">
        <v>4.2318635E-2</v>
      </c>
      <c r="F365">
        <v>921</v>
      </c>
      <c r="G365" t="s">
        <v>656</v>
      </c>
      <c r="H365" t="str" cm="1">
        <f t="array" ref="H365">INDEX(_xlfn.TEXTSPLIT(Table1[[#This Row],[LEADING EDGE]],", ","\n",TRUE),1)</f>
        <v>tags=39%</v>
      </c>
      <c r="I365" t="str" cm="1">
        <f t="array" ref="I365">INDEX(_xlfn.TEXTSPLIT(Table1[[#This Row],[LEADING EDGE]],", ","\n",TRUE),2)</f>
        <v>list=6%</v>
      </c>
      <c r="J365" t="str" cm="1">
        <f t="array" ref="J365">INDEX(_xlfn.TEXTSPLIT(Table1[[#This Row],[LEADING EDGE]],", ","\n",TRUE),3)</f>
        <v>signal=41%</v>
      </c>
      <c r="K365" s="3" t="str">
        <f>RIGHT(Table1[[#This Row],[Tags_]],LEN(Table1[[#This Row],[Tags_]])-FIND("=",Table1[[#This Row],[Tags_]]))</f>
        <v>39%</v>
      </c>
      <c r="L365" s="3" t="str">
        <f>RIGHT(Table1[[#This Row],[List_]],LEN(Table1[[#This Row],[List_]])-FIND("=",Table1[[#This Row],[List_]]))</f>
        <v>6%</v>
      </c>
      <c r="M365" s="3" t="str">
        <f>RIGHT(Table1[[#This Row],[Signal_]],LEN(Table1[[#This Row],[Signal_]])-FIND("=",Table1[[#This Row],[Signal_]]))</f>
        <v>41%</v>
      </c>
    </row>
    <row r="366" spans="1:13" x14ac:dyDescent="0.2">
      <c r="A366" t="s">
        <v>657</v>
      </c>
      <c r="B366">
        <v>40</v>
      </c>
      <c r="C366">
        <v>0.56886923</v>
      </c>
      <c r="D366">
        <v>1.7075609</v>
      </c>
      <c r="E366">
        <v>4.2508497999999999E-2</v>
      </c>
      <c r="F366">
        <v>2205</v>
      </c>
      <c r="G366" t="s">
        <v>658</v>
      </c>
      <c r="H366" t="str" cm="1">
        <f t="array" ref="H366">INDEX(_xlfn.TEXTSPLIT(Table1[[#This Row],[LEADING EDGE]],", ","\n",TRUE),1)</f>
        <v>tags=48%</v>
      </c>
      <c r="I366" t="str" cm="1">
        <f t="array" ref="I366">INDEX(_xlfn.TEXTSPLIT(Table1[[#This Row],[LEADING EDGE]],", ","\n",TRUE),2)</f>
        <v>list=14%</v>
      </c>
      <c r="J366" t="str" cm="1">
        <f t="array" ref="J366">INDEX(_xlfn.TEXTSPLIT(Table1[[#This Row],[LEADING EDGE]],", ","\n",TRUE),3)</f>
        <v>signal=55%</v>
      </c>
      <c r="K366" s="3" t="str">
        <f>RIGHT(Table1[[#This Row],[Tags_]],LEN(Table1[[#This Row],[Tags_]])-FIND("=",Table1[[#This Row],[Tags_]]))</f>
        <v>48%</v>
      </c>
      <c r="L366" s="3" t="str">
        <f>RIGHT(Table1[[#This Row],[List_]],LEN(Table1[[#This Row],[List_]])-FIND("=",Table1[[#This Row],[List_]]))</f>
        <v>14%</v>
      </c>
      <c r="M366" s="3" t="str">
        <f>RIGHT(Table1[[#This Row],[Signal_]],LEN(Table1[[#This Row],[Signal_]])-FIND("=",Table1[[#This Row],[Signal_]]))</f>
        <v>55%</v>
      </c>
    </row>
    <row r="367" spans="1:13" x14ac:dyDescent="0.2">
      <c r="A367" t="s">
        <v>659</v>
      </c>
      <c r="B367">
        <v>28</v>
      </c>
      <c r="C367">
        <v>0.59722759999999997</v>
      </c>
      <c r="D367">
        <v>1.7072518999999999</v>
      </c>
      <c r="E367">
        <v>4.2570657999999997E-2</v>
      </c>
      <c r="F367">
        <v>1323</v>
      </c>
      <c r="G367" t="s">
        <v>370</v>
      </c>
      <c r="H367" t="str" cm="1">
        <f t="array" ref="H367">INDEX(_xlfn.TEXTSPLIT(Table1[[#This Row],[LEADING EDGE]],", ","\n",TRUE),1)</f>
        <v>tags=29%</v>
      </c>
      <c r="I367" t="str" cm="1">
        <f t="array" ref="I367">INDEX(_xlfn.TEXTSPLIT(Table1[[#This Row],[LEADING EDGE]],", ","\n",TRUE),2)</f>
        <v>list=8%</v>
      </c>
      <c r="J367" t="str" cm="1">
        <f t="array" ref="J367">INDEX(_xlfn.TEXTSPLIT(Table1[[#This Row],[LEADING EDGE]],", ","\n",TRUE),3)</f>
        <v>signal=31%</v>
      </c>
      <c r="K367" s="3" t="str">
        <f>RIGHT(Table1[[#This Row],[Tags_]],LEN(Table1[[#This Row],[Tags_]])-FIND("=",Table1[[#This Row],[Tags_]]))</f>
        <v>29%</v>
      </c>
      <c r="L367" s="3" t="str">
        <f>RIGHT(Table1[[#This Row],[List_]],LEN(Table1[[#This Row],[List_]])-FIND("=",Table1[[#This Row],[List_]]))</f>
        <v>8%</v>
      </c>
      <c r="M367" s="3" t="str">
        <f>RIGHT(Table1[[#This Row],[Signal_]],LEN(Table1[[#This Row],[Signal_]])-FIND("=",Table1[[#This Row],[Signal_]]))</f>
        <v>31%</v>
      </c>
    </row>
    <row r="368" spans="1:13" x14ac:dyDescent="0.2">
      <c r="A368" t="s">
        <v>660</v>
      </c>
      <c r="B368">
        <v>16</v>
      </c>
      <c r="C368">
        <v>0.70446010000000003</v>
      </c>
      <c r="D368">
        <v>1.7072029</v>
      </c>
      <c r="E368">
        <v>4.2479656999999997E-2</v>
      </c>
      <c r="F368">
        <v>1126</v>
      </c>
      <c r="G368" t="s">
        <v>661</v>
      </c>
      <c r="H368" t="str" cm="1">
        <f t="array" ref="H368">INDEX(_xlfn.TEXTSPLIT(Table1[[#This Row],[LEADING EDGE]],", ","\n",TRUE),1)</f>
        <v>tags=25%</v>
      </c>
      <c r="I368" t="str" cm="1">
        <f t="array" ref="I368">INDEX(_xlfn.TEXTSPLIT(Table1[[#This Row],[LEADING EDGE]],", ","\n",TRUE),2)</f>
        <v>list=7%</v>
      </c>
      <c r="J368" t="str" cm="1">
        <f t="array" ref="J368">INDEX(_xlfn.TEXTSPLIT(Table1[[#This Row],[LEADING EDGE]],", ","\n",TRUE),3)</f>
        <v>signal=27%</v>
      </c>
      <c r="K368" s="3" t="str">
        <f>RIGHT(Table1[[#This Row],[Tags_]],LEN(Table1[[#This Row],[Tags_]])-FIND("=",Table1[[#This Row],[Tags_]]))</f>
        <v>25%</v>
      </c>
      <c r="L368" s="3" t="str">
        <f>RIGHT(Table1[[#This Row],[List_]],LEN(Table1[[#This Row],[List_]])-FIND("=",Table1[[#This Row],[List_]]))</f>
        <v>7%</v>
      </c>
      <c r="M368" s="3" t="str">
        <f>RIGHT(Table1[[#This Row],[Signal_]],LEN(Table1[[#This Row],[Signal_]])-FIND("=",Table1[[#This Row],[Signal_]]))</f>
        <v>27%</v>
      </c>
    </row>
    <row r="369" spans="1:13" x14ac:dyDescent="0.2">
      <c r="A369" t="s">
        <v>662</v>
      </c>
      <c r="B369">
        <v>21</v>
      </c>
      <c r="C369">
        <v>0.64074414999999996</v>
      </c>
      <c r="D369">
        <v>1.7071689999999999</v>
      </c>
      <c r="E369">
        <v>4.2386119999999999E-2</v>
      </c>
      <c r="F369">
        <v>1096</v>
      </c>
      <c r="G369" t="s">
        <v>663</v>
      </c>
      <c r="H369" t="str" cm="1">
        <f t="array" ref="H369">INDEX(_xlfn.TEXTSPLIT(Table1[[#This Row],[LEADING EDGE]],", ","\n",TRUE),1)</f>
        <v>tags=19%</v>
      </c>
      <c r="I369" t="str" cm="1">
        <f t="array" ref="I369">INDEX(_xlfn.TEXTSPLIT(Table1[[#This Row],[LEADING EDGE]],", ","\n",TRUE),2)</f>
        <v>list=7%</v>
      </c>
      <c r="J369" t="str" cm="1">
        <f t="array" ref="J369">INDEX(_xlfn.TEXTSPLIT(Table1[[#This Row],[LEADING EDGE]],", ","\n",TRUE),3)</f>
        <v>signal=20%</v>
      </c>
      <c r="K369" s="3" t="str">
        <f>RIGHT(Table1[[#This Row],[Tags_]],LEN(Table1[[#This Row],[Tags_]])-FIND("=",Table1[[#This Row],[Tags_]]))</f>
        <v>19%</v>
      </c>
      <c r="L369" s="3" t="str">
        <f>RIGHT(Table1[[#This Row],[List_]],LEN(Table1[[#This Row],[List_]])-FIND("=",Table1[[#This Row],[List_]]))</f>
        <v>7%</v>
      </c>
      <c r="M369" s="3" t="str">
        <f>RIGHT(Table1[[#This Row],[Signal_]],LEN(Table1[[#This Row],[Signal_]])-FIND("=",Table1[[#This Row],[Signal_]]))</f>
        <v>20%</v>
      </c>
    </row>
    <row r="370" spans="1:13" x14ac:dyDescent="0.2">
      <c r="A370" t="s">
        <v>664</v>
      </c>
      <c r="B370">
        <v>38</v>
      </c>
      <c r="C370">
        <v>0.57353509999999996</v>
      </c>
      <c r="D370">
        <v>1.7063508000000001</v>
      </c>
      <c r="E370">
        <v>4.2662367E-2</v>
      </c>
      <c r="F370">
        <v>1375</v>
      </c>
      <c r="G370" t="s">
        <v>243</v>
      </c>
      <c r="H370" t="str" cm="1">
        <f t="array" ref="H370">INDEX(_xlfn.TEXTSPLIT(Table1[[#This Row],[LEADING EDGE]],", ","\n",TRUE),1)</f>
        <v>tags=34%</v>
      </c>
      <c r="I370" t="str" cm="1">
        <f t="array" ref="I370">INDEX(_xlfn.TEXTSPLIT(Table1[[#This Row],[LEADING EDGE]],", ","\n",TRUE),2)</f>
        <v>list=9%</v>
      </c>
      <c r="J370" t="str" cm="1">
        <f t="array" ref="J370">INDEX(_xlfn.TEXTSPLIT(Table1[[#This Row],[LEADING EDGE]],", ","\n",TRUE),3)</f>
        <v>signal=37%</v>
      </c>
      <c r="K370" s="3" t="str">
        <f>RIGHT(Table1[[#This Row],[Tags_]],LEN(Table1[[#This Row],[Tags_]])-FIND("=",Table1[[#This Row],[Tags_]]))</f>
        <v>34%</v>
      </c>
      <c r="L370" s="3" t="str">
        <f>RIGHT(Table1[[#This Row],[List_]],LEN(Table1[[#This Row],[List_]])-FIND("=",Table1[[#This Row],[List_]]))</f>
        <v>9%</v>
      </c>
      <c r="M370" s="3" t="str">
        <f>RIGHT(Table1[[#This Row],[Signal_]],LEN(Table1[[#This Row],[Signal_]])-FIND("=",Table1[[#This Row],[Signal_]]))</f>
        <v>37%</v>
      </c>
    </row>
    <row r="371" spans="1:13" x14ac:dyDescent="0.2">
      <c r="A371" t="s">
        <v>665</v>
      </c>
      <c r="B371">
        <v>31</v>
      </c>
      <c r="C371">
        <v>0.59543544000000004</v>
      </c>
      <c r="D371">
        <v>1.7046806999999999</v>
      </c>
      <c r="E371">
        <v>4.3510920000000002E-2</v>
      </c>
      <c r="F371">
        <v>1279</v>
      </c>
      <c r="G371" t="s">
        <v>319</v>
      </c>
      <c r="H371" t="str" cm="1">
        <f t="array" ref="H371">INDEX(_xlfn.TEXTSPLIT(Table1[[#This Row],[LEADING EDGE]],", ","\n",TRUE),1)</f>
        <v>tags=32%</v>
      </c>
      <c r="I371" t="str" cm="1">
        <f t="array" ref="I371">INDEX(_xlfn.TEXTSPLIT(Table1[[#This Row],[LEADING EDGE]],", ","\n",TRUE),2)</f>
        <v>list=8%</v>
      </c>
      <c r="J371" t="str" cm="1">
        <f t="array" ref="J371">INDEX(_xlfn.TEXTSPLIT(Table1[[#This Row],[LEADING EDGE]],", ","\n",TRUE),3)</f>
        <v>signal=35%</v>
      </c>
      <c r="K371" s="3" t="str">
        <f>RIGHT(Table1[[#This Row],[Tags_]],LEN(Table1[[#This Row],[Tags_]])-FIND("=",Table1[[#This Row],[Tags_]]))</f>
        <v>32%</v>
      </c>
      <c r="L371" s="3" t="str">
        <f>RIGHT(Table1[[#This Row],[List_]],LEN(Table1[[#This Row],[List_]])-FIND("=",Table1[[#This Row],[List_]]))</f>
        <v>8%</v>
      </c>
      <c r="M371" s="3" t="str">
        <f>RIGHT(Table1[[#This Row],[Signal_]],LEN(Table1[[#This Row],[Signal_]])-FIND("=",Table1[[#This Row],[Signal_]]))</f>
        <v>35%</v>
      </c>
    </row>
    <row r="372" spans="1:13" x14ac:dyDescent="0.2">
      <c r="A372" t="s">
        <v>666</v>
      </c>
      <c r="B372">
        <v>37</v>
      </c>
      <c r="C372">
        <v>0.56915179999999999</v>
      </c>
      <c r="D372">
        <v>1.704035</v>
      </c>
      <c r="E372">
        <v>4.3669923999999999E-2</v>
      </c>
      <c r="F372">
        <v>1331</v>
      </c>
      <c r="G372" t="s">
        <v>643</v>
      </c>
      <c r="H372" t="str" cm="1">
        <f t="array" ref="H372">INDEX(_xlfn.TEXTSPLIT(Table1[[#This Row],[LEADING EDGE]],", ","\n",TRUE),1)</f>
        <v>tags=27%</v>
      </c>
      <c r="I372" t="str" cm="1">
        <f t="array" ref="I372">INDEX(_xlfn.TEXTSPLIT(Table1[[#This Row],[LEADING EDGE]],", ","\n",TRUE),2)</f>
        <v>list=9%</v>
      </c>
      <c r="J372" t="str" cm="1">
        <f t="array" ref="J372">INDEX(_xlfn.TEXTSPLIT(Table1[[#This Row],[LEADING EDGE]],", ","\n",TRUE),3)</f>
        <v>signal=29%</v>
      </c>
      <c r="K372" s="3" t="str">
        <f>RIGHT(Table1[[#This Row],[Tags_]],LEN(Table1[[#This Row],[Tags_]])-FIND("=",Table1[[#This Row],[Tags_]]))</f>
        <v>27%</v>
      </c>
      <c r="L372" s="3" t="str">
        <f>RIGHT(Table1[[#This Row],[List_]],LEN(Table1[[#This Row],[List_]])-FIND("=",Table1[[#This Row],[List_]]))</f>
        <v>9%</v>
      </c>
      <c r="M372" s="3" t="str">
        <f>RIGHT(Table1[[#This Row],[Signal_]],LEN(Table1[[#This Row],[Signal_]])-FIND("=",Table1[[#This Row],[Signal_]]))</f>
        <v>29%</v>
      </c>
    </row>
    <row r="373" spans="1:13" x14ac:dyDescent="0.2">
      <c r="A373" t="s">
        <v>667</v>
      </c>
      <c r="B373">
        <v>116</v>
      </c>
      <c r="C373">
        <v>0.47852655999999999</v>
      </c>
      <c r="D373">
        <v>1.7027371</v>
      </c>
      <c r="E373">
        <v>4.4231843E-2</v>
      </c>
      <c r="F373">
        <v>2732</v>
      </c>
      <c r="G373" t="s">
        <v>366</v>
      </c>
      <c r="H373" t="str" cm="1">
        <f t="array" ref="H373">INDEX(_xlfn.TEXTSPLIT(Table1[[#This Row],[LEADING EDGE]],", ","\n",TRUE),1)</f>
        <v>tags=31%</v>
      </c>
      <c r="I373" t="str" cm="1">
        <f t="array" ref="I373">INDEX(_xlfn.TEXTSPLIT(Table1[[#This Row],[LEADING EDGE]],", ","\n",TRUE),2)</f>
        <v>list=17%</v>
      </c>
      <c r="J373" t="str" cm="1">
        <f t="array" ref="J373">INDEX(_xlfn.TEXTSPLIT(Table1[[#This Row],[LEADING EDGE]],", ","\n",TRUE),3)</f>
        <v>signal=37%</v>
      </c>
      <c r="K373" s="3" t="str">
        <f>RIGHT(Table1[[#This Row],[Tags_]],LEN(Table1[[#This Row],[Tags_]])-FIND("=",Table1[[#This Row],[Tags_]]))</f>
        <v>31%</v>
      </c>
      <c r="L373" s="3" t="str">
        <f>RIGHT(Table1[[#This Row],[List_]],LEN(Table1[[#This Row],[List_]])-FIND("=",Table1[[#This Row],[List_]]))</f>
        <v>17%</v>
      </c>
      <c r="M373" s="3" t="str">
        <f>RIGHT(Table1[[#This Row],[Signal_]],LEN(Table1[[#This Row],[Signal_]])-FIND("=",Table1[[#This Row],[Signal_]]))</f>
        <v>37%</v>
      </c>
    </row>
    <row r="374" spans="1:13" x14ac:dyDescent="0.2">
      <c r="A374" t="s">
        <v>668</v>
      </c>
      <c r="B374">
        <v>26</v>
      </c>
      <c r="C374">
        <v>0.61212639999999996</v>
      </c>
      <c r="D374">
        <v>1.7025859999999999</v>
      </c>
      <c r="E374">
        <v>4.4175236999999999E-2</v>
      </c>
      <c r="F374">
        <v>3568</v>
      </c>
      <c r="G374" t="s">
        <v>669</v>
      </c>
      <c r="H374" t="str" cm="1">
        <f t="array" ref="H374">INDEX(_xlfn.TEXTSPLIT(Table1[[#This Row],[LEADING EDGE]],", ","\n",TRUE),1)</f>
        <v>tags=46%</v>
      </c>
      <c r="I374" t="str" cm="1">
        <f t="array" ref="I374">INDEX(_xlfn.TEXTSPLIT(Table1[[#This Row],[LEADING EDGE]],", ","\n",TRUE),2)</f>
        <v>list=23%</v>
      </c>
      <c r="J374" t="str" cm="1">
        <f t="array" ref="J374">INDEX(_xlfn.TEXTSPLIT(Table1[[#This Row],[LEADING EDGE]],", ","\n",TRUE),3)</f>
        <v>signal=60%</v>
      </c>
      <c r="K374" s="3" t="str">
        <f>RIGHT(Table1[[#This Row],[Tags_]],LEN(Table1[[#This Row],[Tags_]])-FIND("=",Table1[[#This Row],[Tags_]]))</f>
        <v>46%</v>
      </c>
      <c r="L374" s="3" t="str">
        <f>RIGHT(Table1[[#This Row],[List_]],LEN(Table1[[#This Row],[List_]])-FIND("=",Table1[[#This Row],[List_]]))</f>
        <v>23%</v>
      </c>
      <c r="M374" s="3" t="str">
        <f>RIGHT(Table1[[#This Row],[Signal_]],LEN(Table1[[#This Row],[Signal_]])-FIND("=",Table1[[#This Row],[Signal_]]))</f>
        <v>60%</v>
      </c>
    </row>
    <row r="375" spans="1:13" x14ac:dyDescent="0.2">
      <c r="A375" t="s">
        <v>670</v>
      </c>
      <c r="B375">
        <v>63</v>
      </c>
      <c r="C375">
        <v>0.52651833999999997</v>
      </c>
      <c r="D375">
        <v>1.702337</v>
      </c>
      <c r="E375">
        <v>4.4210207000000001E-2</v>
      </c>
      <c r="F375">
        <v>1593</v>
      </c>
      <c r="G375" t="s">
        <v>156</v>
      </c>
      <c r="H375" t="str" cm="1">
        <f t="array" ref="H375">INDEX(_xlfn.TEXTSPLIT(Table1[[#This Row],[LEADING EDGE]],", ","\n",TRUE),1)</f>
        <v>tags=27%</v>
      </c>
      <c r="I375" t="str" cm="1">
        <f t="array" ref="I375">INDEX(_xlfn.TEXTSPLIT(Table1[[#This Row],[LEADING EDGE]],", ","\n",TRUE),2)</f>
        <v>list=10%</v>
      </c>
      <c r="J375" t="str" cm="1">
        <f t="array" ref="J375">INDEX(_xlfn.TEXTSPLIT(Table1[[#This Row],[LEADING EDGE]],", ","\n",TRUE),3)</f>
        <v>signal=30%</v>
      </c>
      <c r="K375" s="3" t="str">
        <f>RIGHT(Table1[[#This Row],[Tags_]],LEN(Table1[[#This Row],[Tags_]])-FIND("=",Table1[[#This Row],[Tags_]]))</f>
        <v>27%</v>
      </c>
      <c r="L375" s="3" t="str">
        <f>RIGHT(Table1[[#This Row],[List_]],LEN(Table1[[#This Row],[List_]])-FIND("=",Table1[[#This Row],[List_]]))</f>
        <v>10%</v>
      </c>
      <c r="M375" s="3" t="str">
        <f>RIGHT(Table1[[#This Row],[Signal_]],LEN(Table1[[#This Row],[Signal_]])-FIND("=",Table1[[#This Row],[Signal_]]))</f>
        <v>30%</v>
      </c>
    </row>
    <row r="376" spans="1:13" x14ac:dyDescent="0.2">
      <c r="A376" t="s">
        <v>671</v>
      </c>
      <c r="B376">
        <v>62</v>
      </c>
      <c r="C376">
        <v>0.51684843999999996</v>
      </c>
      <c r="D376">
        <v>1.7012156</v>
      </c>
      <c r="E376">
        <v>4.4667363000000002E-2</v>
      </c>
      <c r="F376">
        <v>1971</v>
      </c>
      <c r="G376" t="s">
        <v>333</v>
      </c>
      <c r="H376" t="str" cm="1">
        <f t="array" ref="H376">INDEX(_xlfn.TEXTSPLIT(Table1[[#This Row],[LEADING EDGE]],", ","\n",TRUE),1)</f>
        <v>tags=26%</v>
      </c>
      <c r="I376" t="str" cm="1">
        <f t="array" ref="I376">INDEX(_xlfn.TEXTSPLIT(Table1[[#This Row],[LEADING EDGE]],", ","\n",TRUE),2)</f>
        <v>list=13%</v>
      </c>
      <c r="J376" t="str" cm="1">
        <f t="array" ref="J376">INDEX(_xlfn.TEXTSPLIT(Table1[[#This Row],[LEADING EDGE]],", ","\n",TRUE),3)</f>
        <v>signal=29%</v>
      </c>
      <c r="K376" s="3" t="str">
        <f>RIGHT(Table1[[#This Row],[Tags_]],LEN(Table1[[#This Row],[Tags_]])-FIND("=",Table1[[#This Row],[Tags_]]))</f>
        <v>26%</v>
      </c>
      <c r="L376" s="3" t="str">
        <f>RIGHT(Table1[[#This Row],[List_]],LEN(Table1[[#This Row],[List_]])-FIND("=",Table1[[#This Row],[List_]]))</f>
        <v>13%</v>
      </c>
      <c r="M376" s="3" t="str">
        <f>RIGHT(Table1[[#This Row],[Signal_]],LEN(Table1[[#This Row],[Signal_]])-FIND("=",Table1[[#This Row],[Signal_]]))</f>
        <v>29%</v>
      </c>
    </row>
    <row r="377" spans="1:13" x14ac:dyDescent="0.2">
      <c r="A377" t="s">
        <v>672</v>
      </c>
      <c r="B377">
        <v>92</v>
      </c>
      <c r="C377">
        <v>0.49360706999999998</v>
      </c>
      <c r="D377">
        <v>1.7010353</v>
      </c>
      <c r="E377">
        <v>4.4650703999999999E-2</v>
      </c>
      <c r="F377">
        <v>1829</v>
      </c>
      <c r="G377" t="s">
        <v>673</v>
      </c>
      <c r="H377" t="str" cm="1">
        <f t="array" ref="H377">INDEX(_xlfn.TEXTSPLIT(Table1[[#This Row],[LEADING EDGE]],", ","\n",TRUE),1)</f>
        <v>tags=28%</v>
      </c>
      <c r="I377" t="str" cm="1">
        <f t="array" ref="I377">INDEX(_xlfn.TEXTSPLIT(Table1[[#This Row],[LEADING EDGE]],", ","\n",TRUE),2)</f>
        <v>list=12%</v>
      </c>
      <c r="J377" t="str" cm="1">
        <f t="array" ref="J377">INDEX(_xlfn.TEXTSPLIT(Table1[[#This Row],[LEADING EDGE]],", ","\n",TRUE),3)</f>
        <v>signal=32%</v>
      </c>
      <c r="K377" s="3" t="str">
        <f>RIGHT(Table1[[#This Row],[Tags_]],LEN(Table1[[#This Row],[Tags_]])-FIND("=",Table1[[#This Row],[Tags_]]))</f>
        <v>28%</v>
      </c>
      <c r="L377" s="3" t="str">
        <f>RIGHT(Table1[[#This Row],[List_]],LEN(Table1[[#This Row],[List_]])-FIND("=",Table1[[#This Row],[List_]]))</f>
        <v>12%</v>
      </c>
      <c r="M377" s="3" t="str">
        <f>RIGHT(Table1[[#This Row],[Signal_]],LEN(Table1[[#This Row],[Signal_]])-FIND("=",Table1[[#This Row],[Signal_]]))</f>
        <v>32%</v>
      </c>
    </row>
    <row r="378" spans="1:13" x14ac:dyDescent="0.2">
      <c r="A378" t="s">
        <v>674</v>
      </c>
      <c r="B378">
        <v>78</v>
      </c>
      <c r="C378">
        <v>0.50615626999999996</v>
      </c>
      <c r="D378">
        <v>1.7008033</v>
      </c>
      <c r="E378">
        <v>4.4671096E-2</v>
      </c>
      <c r="F378">
        <v>2136</v>
      </c>
      <c r="G378" t="s">
        <v>675</v>
      </c>
      <c r="H378" t="str" cm="1">
        <f t="array" ref="H378">INDEX(_xlfn.TEXTSPLIT(Table1[[#This Row],[LEADING EDGE]],", ","\n",TRUE),1)</f>
        <v>tags=29%</v>
      </c>
      <c r="I378" t="str" cm="1">
        <f t="array" ref="I378">INDEX(_xlfn.TEXTSPLIT(Table1[[#This Row],[LEADING EDGE]],", ","\n",TRUE),2)</f>
        <v>list=14%</v>
      </c>
      <c r="J378" t="str" cm="1">
        <f t="array" ref="J378">INDEX(_xlfn.TEXTSPLIT(Table1[[#This Row],[LEADING EDGE]],", ","\n",TRUE),3)</f>
        <v>signal=34%</v>
      </c>
      <c r="K378" s="3" t="str">
        <f>RIGHT(Table1[[#This Row],[Tags_]],LEN(Table1[[#This Row],[Tags_]])-FIND("=",Table1[[#This Row],[Tags_]]))</f>
        <v>29%</v>
      </c>
      <c r="L378" s="3" t="str">
        <f>RIGHT(Table1[[#This Row],[List_]],LEN(Table1[[#This Row],[List_]])-FIND("=",Table1[[#This Row],[List_]]))</f>
        <v>14%</v>
      </c>
      <c r="M378" s="3" t="str">
        <f>RIGHT(Table1[[#This Row],[Signal_]],LEN(Table1[[#This Row],[Signal_]])-FIND("=",Table1[[#This Row],[Signal_]]))</f>
        <v>34%</v>
      </c>
    </row>
    <row r="379" spans="1:13" x14ac:dyDescent="0.2">
      <c r="A379" t="s">
        <v>676</v>
      </c>
      <c r="B379">
        <v>38</v>
      </c>
      <c r="C379">
        <v>0.57517605999999999</v>
      </c>
      <c r="D379">
        <v>1.6999434</v>
      </c>
      <c r="E379">
        <v>4.501173E-2</v>
      </c>
      <c r="F379">
        <v>2848</v>
      </c>
      <c r="G379" t="s">
        <v>677</v>
      </c>
      <c r="H379" t="str" cm="1">
        <f t="array" ref="H379">INDEX(_xlfn.TEXTSPLIT(Table1[[#This Row],[LEADING EDGE]],", ","\n",TRUE),1)</f>
        <v>tags=47%</v>
      </c>
      <c r="I379" t="str" cm="1">
        <f t="array" ref="I379">INDEX(_xlfn.TEXTSPLIT(Table1[[#This Row],[LEADING EDGE]],", ","\n",TRUE),2)</f>
        <v>list=18%</v>
      </c>
      <c r="J379" t="str" cm="1">
        <f t="array" ref="J379">INDEX(_xlfn.TEXTSPLIT(Table1[[#This Row],[LEADING EDGE]],", ","\n",TRUE),3)</f>
        <v>signal=58%</v>
      </c>
      <c r="K379" s="3" t="str">
        <f>RIGHT(Table1[[#This Row],[Tags_]],LEN(Table1[[#This Row],[Tags_]])-FIND("=",Table1[[#This Row],[Tags_]]))</f>
        <v>47%</v>
      </c>
      <c r="L379" s="3" t="str">
        <f>RIGHT(Table1[[#This Row],[List_]],LEN(Table1[[#This Row],[List_]])-FIND("=",Table1[[#This Row],[List_]]))</f>
        <v>18%</v>
      </c>
      <c r="M379" s="3" t="str">
        <f>RIGHT(Table1[[#This Row],[Signal_]],LEN(Table1[[#This Row],[Signal_]])-FIND("=",Table1[[#This Row],[Signal_]]))</f>
        <v>58%</v>
      </c>
    </row>
    <row r="380" spans="1:13" x14ac:dyDescent="0.2">
      <c r="A380" t="s">
        <v>678</v>
      </c>
      <c r="B380">
        <v>50</v>
      </c>
      <c r="C380">
        <v>0.53906180000000004</v>
      </c>
      <c r="D380">
        <v>1.6997198</v>
      </c>
      <c r="E380">
        <v>4.4997200000000001E-2</v>
      </c>
      <c r="F380">
        <v>1743</v>
      </c>
      <c r="G380" t="s">
        <v>385</v>
      </c>
      <c r="H380" t="str" cm="1">
        <f t="array" ref="H380">INDEX(_xlfn.TEXTSPLIT(Table1[[#This Row],[LEADING EDGE]],", ","\n",TRUE),1)</f>
        <v>tags=32%</v>
      </c>
      <c r="I380" t="str" cm="1">
        <f t="array" ref="I380">INDEX(_xlfn.TEXTSPLIT(Table1[[#This Row],[LEADING EDGE]],", ","\n",TRUE),2)</f>
        <v>list=11%</v>
      </c>
      <c r="J380" t="str" cm="1">
        <f t="array" ref="J380">INDEX(_xlfn.TEXTSPLIT(Table1[[#This Row],[LEADING EDGE]],", ","\n",TRUE),3)</f>
        <v>signal=36%</v>
      </c>
      <c r="K380" s="3" t="str">
        <f>RIGHT(Table1[[#This Row],[Tags_]],LEN(Table1[[#This Row],[Tags_]])-FIND("=",Table1[[#This Row],[Tags_]]))</f>
        <v>32%</v>
      </c>
      <c r="L380" s="3" t="str">
        <f>RIGHT(Table1[[#This Row],[List_]],LEN(Table1[[#This Row],[List_]])-FIND("=",Table1[[#This Row],[List_]]))</f>
        <v>11%</v>
      </c>
      <c r="M380" s="3" t="str">
        <f>RIGHT(Table1[[#This Row],[Signal_]],LEN(Table1[[#This Row],[Signal_]])-FIND("=",Table1[[#This Row],[Signal_]]))</f>
        <v>36%</v>
      </c>
    </row>
    <row r="381" spans="1:13" x14ac:dyDescent="0.2">
      <c r="A381" t="s">
        <v>679</v>
      </c>
      <c r="B381">
        <v>301</v>
      </c>
      <c r="C381">
        <v>0.42470214000000001</v>
      </c>
      <c r="D381">
        <v>1.6986277000000001</v>
      </c>
      <c r="E381">
        <v>4.5442294000000001E-2</v>
      </c>
      <c r="F381">
        <v>2173</v>
      </c>
      <c r="G381" t="s">
        <v>630</v>
      </c>
      <c r="H381" t="str" cm="1">
        <f t="array" ref="H381">INDEX(_xlfn.TEXTSPLIT(Table1[[#This Row],[LEADING EDGE]],", ","\n",TRUE),1)</f>
        <v>tags=26%</v>
      </c>
      <c r="I381" t="str" cm="1">
        <f t="array" ref="I381">INDEX(_xlfn.TEXTSPLIT(Table1[[#This Row],[LEADING EDGE]],", ","\n",TRUE),2)</f>
        <v>list=14%</v>
      </c>
      <c r="J381" t="str" cm="1">
        <f t="array" ref="J381">INDEX(_xlfn.TEXTSPLIT(Table1[[#This Row],[LEADING EDGE]],", ","\n",TRUE),3)</f>
        <v>signal=30%</v>
      </c>
      <c r="K381" s="3" t="str">
        <f>RIGHT(Table1[[#This Row],[Tags_]],LEN(Table1[[#This Row],[Tags_]])-FIND("=",Table1[[#This Row],[Tags_]]))</f>
        <v>26%</v>
      </c>
      <c r="L381" s="3" t="str">
        <f>RIGHT(Table1[[#This Row],[List_]],LEN(Table1[[#This Row],[List_]])-FIND("=",Table1[[#This Row],[List_]]))</f>
        <v>14%</v>
      </c>
      <c r="M381" s="3" t="str">
        <f>RIGHT(Table1[[#This Row],[Signal_]],LEN(Table1[[#This Row],[Signal_]])-FIND("=",Table1[[#This Row],[Signal_]]))</f>
        <v>30%</v>
      </c>
    </row>
    <row r="382" spans="1:13" x14ac:dyDescent="0.2">
      <c r="A382" t="s">
        <v>680</v>
      </c>
      <c r="B382">
        <v>415</v>
      </c>
      <c r="C382">
        <v>0.41570913999999998</v>
      </c>
      <c r="D382">
        <v>1.6982634999999999</v>
      </c>
      <c r="E382">
        <v>4.5478350000000001E-2</v>
      </c>
      <c r="F382">
        <v>2498</v>
      </c>
      <c r="G382" t="s">
        <v>681</v>
      </c>
      <c r="H382" t="str" cm="1">
        <f t="array" ref="H382">INDEX(_xlfn.TEXTSPLIT(Table1[[#This Row],[LEADING EDGE]],", ","\n",TRUE),1)</f>
        <v>tags=30%</v>
      </c>
      <c r="I382" t="str" cm="1">
        <f t="array" ref="I382">INDEX(_xlfn.TEXTSPLIT(Table1[[#This Row],[LEADING EDGE]],", ","\n",TRUE),2)</f>
        <v>list=16%</v>
      </c>
      <c r="J382" t="str" cm="1">
        <f t="array" ref="J382">INDEX(_xlfn.TEXTSPLIT(Table1[[#This Row],[LEADING EDGE]],", ","\n",TRUE),3)</f>
        <v>signal=35%</v>
      </c>
      <c r="K382" s="3" t="str">
        <f>RIGHT(Table1[[#This Row],[Tags_]],LEN(Table1[[#This Row],[Tags_]])-FIND("=",Table1[[#This Row],[Tags_]]))</f>
        <v>30%</v>
      </c>
      <c r="L382" s="3" t="str">
        <f>RIGHT(Table1[[#This Row],[List_]],LEN(Table1[[#This Row],[List_]])-FIND("=",Table1[[#This Row],[List_]]))</f>
        <v>16%</v>
      </c>
      <c r="M382" s="3" t="str">
        <f>RIGHT(Table1[[#This Row],[Signal_]],LEN(Table1[[#This Row],[Signal_]])-FIND("=",Table1[[#This Row],[Signal_]]))</f>
        <v>35%</v>
      </c>
    </row>
    <row r="383" spans="1:13" x14ac:dyDescent="0.2">
      <c r="A383" t="s">
        <v>682</v>
      </c>
      <c r="B383">
        <v>53</v>
      </c>
      <c r="C383">
        <v>0.53683316999999997</v>
      </c>
      <c r="D383">
        <v>1.6982143999999999</v>
      </c>
      <c r="E383">
        <v>4.5389365000000001E-2</v>
      </c>
      <c r="F383">
        <v>1938</v>
      </c>
      <c r="G383" t="s">
        <v>174</v>
      </c>
      <c r="H383" t="str" cm="1">
        <f t="array" ref="H383">INDEX(_xlfn.TEXTSPLIT(Table1[[#This Row],[LEADING EDGE]],", ","\n",TRUE),1)</f>
        <v>tags=30%</v>
      </c>
      <c r="I383" t="str" cm="1">
        <f t="array" ref="I383">INDEX(_xlfn.TEXTSPLIT(Table1[[#This Row],[LEADING EDGE]],", ","\n",TRUE),2)</f>
        <v>list=12%</v>
      </c>
      <c r="J383" t="str" cm="1">
        <f t="array" ref="J383">INDEX(_xlfn.TEXTSPLIT(Table1[[#This Row],[LEADING EDGE]],", ","\n",TRUE),3)</f>
        <v>signal=34%</v>
      </c>
      <c r="K383" s="3" t="str">
        <f>RIGHT(Table1[[#This Row],[Tags_]],LEN(Table1[[#This Row],[Tags_]])-FIND("=",Table1[[#This Row],[Tags_]]))</f>
        <v>30%</v>
      </c>
      <c r="L383" s="3" t="str">
        <f>RIGHT(Table1[[#This Row],[List_]],LEN(Table1[[#This Row],[List_]])-FIND("=",Table1[[#This Row],[List_]]))</f>
        <v>12%</v>
      </c>
      <c r="M383" s="3" t="str">
        <f>RIGHT(Table1[[#This Row],[Signal_]],LEN(Table1[[#This Row],[Signal_]])-FIND("=",Table1[[#This Row],[Signal_]]))</f>
        <v>34%</v>
      </c>
    </row>
    <row r="384" spans="1:13" x14ac:dyDescent="0.2">
      <c r="A384" t="s">
        <v>683</v>
      </c>
      <c r="B384">
        <v>84</v>
      </c>
      <c r="C384">
        <v>0.50193644000000004</v>
      </c>
      <c r="D384">
        <v>1.6978816000000001</v>
      </c>
      <c r="E384">
        <v>4.5422456999999999E-2</v>
      </c>
      <c r="F384">
        <v>2618</v>
      </c>
      <c r="G384" t="s">
        <v>684</v>
      </c>
      <c r="H384" t="str" cm="1">
        <f t="array" ref="H384">INDEX(_xlfn.TEXTSPLIT(Table1[[#This Row],[LEADING EDGE]],", ","\n",TRUE),1)</f>
        <v>tags=39%</v>
      </c>
      <c r="I384" t="str" cm="1">
        <f t="array" ref="I384">INDEX(_xlfn.TEXTSPLIT(Table1[[#This Row],[LEADING EDGE]],", ","\n",TRUE),2)</f>
        <v>list=17%</v>
      </c>
      <c r="J384" t="str" cm="1">
        <f t="array" ref="J384">INDEX(_xlfn.TEXTSPLIT(Table1[[#This Row],[LEADING EDGE]],", ","\n",TRUE),3)</f>
        <v>signal=47%</v>
      </c>
      <c r="K384" s="3" t="str">
        <f>RIGHT(Table1[[#This Row],[Tags_]],LEN(Table1[[#This Row],[Tags_]])-FIND("=",Table1[[#This Row],[Tags_]]))</f>
        <v>39%</v>
      </c>
      <c r="L384" s="3" t="str">
        <f>RIGHT(Table1[[#This Row],[List_]],LEN(Table1[[#This Row],[List_]])-FIND("=",Table1[[#This Row],[List_]]))</f>
        <v>17%</v>
      </c>
      <c r="M384" s="3" t="str">
        <f>RIGHT(Table1[[#This Row],[Signal_]],LEN(Table1[[#This Row],[Signal_]])-FIND("=",Table1[[#This Row],[Signal_]]))</f>
        <v>47%</v>
      </c>
    </row>
    <row r="385" spans="1:13" x14ac:dyDescent="0.2">
      <c r="A385" t="s">
        <v>685</v>
      </c>
      <c r="B385">
        <v>19</v>
      </c>
      <c r="C385">
        <v>0.66259889999999999</v>
      </c>
      <c r="D385">
        <v>1.6976739999999999</v>
      </c>
      <c r="E385">
        <v>4.5437680000000001E-2</v>
      </c>
      <c r="F385">
        <v>1254</v>
      </c>
      <c r="G385" t="s">
        <v>231</v>
      </c>
      <c r="H385" t="str" cm="1">
        <f t="array" ref="H385">INDEX(_xlfn.TEXTSPLIT(Table1[[#This Row],[LEADING EDGE]],", ","\n",TRUE),1)</f>
        <v>tags=37%</v>
      </c>
      <c r="I385" t="str" cm="1">
        <f t="array" ref="I385">INDEX(_xlfn.TEXTSPLIT(Table1[[#This Row],[LEADING EDGE]],", ","\n",TRUE),2)</f>
        <v>list=8%</v>
      </c>
      <c r="J385" t="str" cm="1">
        <f t="array" ref="J385">INDEX(_xlfn.TEXTSPLIT(Table1[[#This Row],[LEADING EDGE]],", ","\n",TRUE),3)</f>
        <v>signal=40%</v>
      </c>
      <c r="K385" s="3" t="str">
        <f>RIGHT(Table1[[#This Row],[Tags_]],LEN(Table1[[#This Row],[Tags_]])-FIND("=",Table1[[#This Row],[Tags_]]))</f>
        <v>37%</v>
      </c>
      <c r="L385" s="3" t="str">
        <f>RIGHT(Table1[[#This Row],[List_]],LEN(Table1[[#This Row],[List_]])-FIND("=",Table1[[#This Row],[List_]]))</f>
        <v>8%</v>
      </c>
      <c r="M385" s="3" t="str">
        <f>RIGHT(Table1[[#This Row],[Signal_]],LEN(Table1[[#This Row],[Signal_]])-FIND("=",Table1[[#This Row],[Signal_]]))</f>
        <v>40%</v>
      </c>
    </row>
    <row r="386" spans="1:13" x14ac:dyDescent="0.2">
      <c r="A386" t="s">
        <v>686</v>
      </c>
      <c r="B386">
        <v>401</v>
      </c>
      <c r="C386">
        <v>0.41269066999999998</v>
      </c>
      <c r="D386">
        <v>1.6974815000000001</v>
      </c>
      <c r="E386">
        <v>4.5413423000000001E-2</v>
      </c>
      <c r="F386">
        <v>2934</v>
      </c>
      <c r="G386" t="s">
        <v>687</v>
      </c>
      <c r="H386" t="str" cm="1">
        <f t="array" ref="H386">INDEX(_xlfn.TEXTSPLIT(Table1[[#This Row],[LEADING EDGE]],", ","\n",TRUE),1)</f>
        <v>tags=29%</v>
      </c>
      <c r="I386" t="str" cm="1">
        <f t="array" ref="I386">INDEX(_xlfn.TEXTSPLIT(Table1[[#This Row],[LEADING EDGE]],", ","\n",TRUE),2)</f>
        <v>list=19%</v>
      </c>
      <c r="J386" t="str" cm="1">
        <f t="array" ref="J386">INDEX(_xlfn.TEXTSPLIT(Table1[[#This Row],[LEADING EDGE]],", ","\n",TRUE),3)</f>
        <v>signal=34%</v>
      </c>
      <c r="K386" s="3" t="str">
        <f>RIGHT(Table1[[#This Row],[Tags_]],LEN(Table1[[#This Row],[Tags_]])-FIND("=",Table1[[#This Row],[Tags_]]))</f>
        <v>29%</v>
      </c>
      <c r="L386" s="3" t="str">
        <f>RIGHT(Table1[[#This Row],[List_]],LEN(Table1[[#This Row],[List_]])-FIND("=",Table1[[#This Row],[List_]]))</f>
        <v>19%</v>
      </c>
      <c r="M386" s="3" t="str">
        <f>RIGHT(Table1[[#This Row],[Signal_]],LEN(Table1[[#This Row],[Signal_]])-FIND("=",Table1[[#This Row],[Signal_]]))</f>
        <v>34%</v>
      </c>
    </row>
    <row r="387" spans="1:13" x14ac:dyDescent="0.2">
      <c r="A387" t="s">
        <v>688</v>
      </c>
      <c r="B387">
        <v>31</v>
      </c>
      <c r="C387">
        <v>0.58615636999999998</v>
      </c>
      <c r="D387">
        <v>1.6968528</v>
      </c>
      <c r="E387">
        <v>4.5630484999999998E-2</v>
      </c>
      <c r="F387">
        <v>1331</v>
      </c>
      <c r="G387" t="s">
        <v>689</v>
      </c>
      <c r="H387" t="str" cm="1">
        <f t="array" ref="H387">INDEX(_xlfn.TEXTSPLIT(Table1[[#This Row],[LEADING EDGE]],", ","\n",TRUE),1)</f>
        <v>tags=29%</v>
      </c>
      <c r="I387" t="str" cm="1">
        <f t="array" ref="I387">INDEX(_xlfn.TEXTSPLIT(Table1[[#This Row],[LEADING EDGE]],", ","\n",TRUE),2)</f>
        <v>list=9%</v>
      </c>
      <c r="J387" t="str" cm="1">
        <f t="array" ref="J387">INDEX(_xlfn.TEXTSPLIT(Table1[[#This Row],[LEADING EDGE]],", ","\n",TRUE),3)</f>
        <v>signal=32%</v>
      </c>
      <c r="K387" s="3" t="str">
        <f>RIGHT(Table1[[#This Row],[Tags_]],LEN(Table1[[#This Row],[Tags_]])-FIND("=",Table1[[#This Row],[Tags_]]))</f>
        <v>29%</v>
      </c>
      <c r="L387" s="3" t="str">
        <f>RIGHT(Table1[[#This Row],[List_]],LEN(Table1[[#This Row],[List_]])-FIND("=",Table1[[#This Row],[List_]]))</f>
        <v>9%</v>
      </c>
      <c r="M387" s="3" t="str">
        <f>RIGHT(Table1[[#This Row],[Signal_]],LEN(Table1[[#This Row],[Signal_]])-FIND("=",Table1[[#This Row],[Signal_]]))</f>
        <v>32%</v>
      </c>
    </row>
    <row r="388" spans="1:13" x14ac:dyDescent="0.2">
      <c r="A388" t="s">
        <v>690</v>
      </c>
      <c r="B388">
        <v>51</v>
      </c>
      <c r="C388">
        <v>0.54507550000000005</v>
      </c>
      <c r="D388">
        <v>1.6964085</v>
      </c>
      <c r="E388">
        <v>4.5713759999999999E-2</v>
      </c>
      <c r="F388">
        <v>2473</v>
      </c>
      <c r="G388" t="s">
        <v>327</v>
      </c>
      <c r="H388" t="str" cm="1">
        <f t="array" ref="H388">INDEX(_xlfn.TEXTSPLIT(Table1[[#This Row],[LEADING EDGE]],", ","\n",TRUE),1)</f>
        <v>tags=37%</v>
      </c>
      <c r="I388" t="str" cm="1">
        <f t="array" ref="I388">INDEX(_xlfn.TEXTSPLIT(Table1[[#This Row],[LEADING EDGE]],", ","\n",TRUE),2)</f>
        <v>list=16%</v>
      </c>
      <c r="J388" t="str" cm="1">
        <f t="array" ref="J388">INDEX(_xlfn.TEXTSPLIT(Table1[[#This Row],[LEADING EDGE]],", ","\n",TRUE),3)</f>
        <v>signal=44%</v>
      </c>
      <c r="K388" s="3" t="str">
        <f>RIGHT(Table1[[#This Row],[Tags_]],LEN(Table1[[#This Row],[Tags_]])-FIND("=",Table1[[#This Row],[Tags_]]))</f>
        <v>37%</v>
      </c>
      <c r="L388" s="3" t="str">
        <f>RIGHT(Table1[[#This Row],[List_]],LEN(Table1[[#This Row],[List_]])-FIND("=",Table1[[#This Row],[List_]]))</f>
        <v>16%</v>
      </c>
      <c r="M388" s="3" t="str">
        <f>RIGHT(Table1[[#This Row],[Signal_]],LEN(Table1[[#This Row],[Signal_]])-FIND("=",Table1[[#This Row],[Signal_]]))</f>
        <v>44%</v>
      </c>
    </row>
    <row r="389" spans="1:13" x14ac:dyDescent="0.2">
      <c r="A389" t="s">
        <v>691</v>
      </c>
      <c r="B389">
        <v>17</v>
      </c>
      <c r="C389">
        <v>0.68879025999999999</v>
      </c>
      <c r="D389">
        <v>1.6950873</v>
      </c>
      <c r="E389">
        <v>4.6256393E-2</v>
      </c>
      <c r="F389">
        <v>1213</v>
      </c>
      <c r="G389" t="s">
        <v>127</v>
      </c>
      <c r="H389" t="str" cm="1">
        <f t="array" ref="H389">INDEX(_xlfn.TEXTSPLIT(Table1[[#This Row],[LEADING EDGE]],", ","\n",TRUE),1)</f>
        <v>tags=35%</v>
      </c>
      <c r="I389" t="str" cm="1">
        <f t="array" ref="I389">INDEX(_xlfn.TEXTSPLIT(Table1[[#This Row],[LEADING EDGE]],", ","\n",TRUE),2)</f>
        <v>list=8%</v>
      </c>
      <c r="J389" t="str" cm="1">
        <f t="array" ref="J389">INDEX(_xlfn.TEXTSPLIT(Table1[[#This Row],[LEADING EDGE]],", ","\n",TRUE),3)</f>
        <v>signal=38%</v>
      </c>
      <c r="K389" s="3" t="str">
        <f>RIGHT(Table1[[#This Row],[Tags_]],LEN(Table1[[#This Row],[Tags_]])-FIND("=",Table1[[#This Row],[Tags_]]))</f>
        <v>35%</v>
      </c>
      <c r="L389" s="3" t="str">
        <f>RIGHT(Table1[[#This Row],[List_]],LEN(Table1[[#This Row],[List_]])-FIND("=",Table1[[#This Row],[List_]]))</f>
        <v>8%</v>
      </c>
      <c r="M389" s="3" t="str">
        <f>RIGHT(Table1[[#This Row],[Signal_]],LEN(Table1[[#This Row],[Signal_]])-FIND("=",Table1[[#This Row],[Signal_]]))</f>
        <v>38%</v>
      </c>
    </row>
    <row r="390" spans="1:13" x14ac:dyDescent="0.2">
      <c r="A390" t="s">
        <v>692</v>
      </c>
      <c r="B390">
        <v>96</v>
      </c>
      <c r="C390">
        <v>0.48945448000000003</v>
      </c>
      <c r="D390">
        <v>1.6949266999999999</v>
      </c>
      <c r="E390">
        <v>4.6218059999999998E-2</v>
      </c>
      <c r="F390">
        <v>2725</v>
      </c>
      <c r="G390" t="s">
        <v>693</v>
      </c>
      <c r="H390" t="str" cm="1">
        <f t="array" ref="H390">INDEX(_xlfn.TEXTSPLIT(Table1[[#This Row],[LEADING EDGE]],", ","\n",TRUE),1)</f>
        <v>tags=28%</v>
      </c>
      <c r="I390" t="str" cm="1">
        <f t="array" ref="I390">INDEX(_xlfn.TEXTSPLIT(Table1[[#This Row],[LEADING EDGE]],", ","\n",TRUE),2)</f>
        <v>list=17%</v>
      </c>
      <c r="J390" t="str" cm="1">
        <f t="array" ref="J390">INDEX(_xlfn.TEXTSPLIT(Table1[[#This Row],[LEADING EDGE]],", ","\n",TRUE),3)</f>
        <v>signal=34%</v>
      </c>
      <c r="K390" s="3" t="str">
        <f>RIGHT(Table1[[#This Row],[Tags_]],LEN(Table1[[#This Row],[Tags_]])-FIND("=",Table1[[#This Row],[Tags_]]))</f>
        <v>28%</v>
      </c>
      <c r="L390" s="3" t="str">
        <f>RIGHT(Table1[[#This Row],[List_]],LEN(Table1[[#This Row],[List_]])-FIND("=",Table1[[#This Row],[List_]]))</f>
        <v>17%</v>
      </c>
      <c r="M390" s="3" t="str">
        <f>RIGHT(Table1[[#This Row],[Signal_]],LEN(Table1[[#This Row],[Signal_]])-FIND("=",Table1[[#This Row],[Signal_]]))</f>
        <v>34%</v>
      </c>
    </row>
    <row r="391" spans="1:13" x14ac:dyDescent="0.2">
      <c r="A391" t="s">
        <v>694</v>
      </c>
      <c r="B391">
        <v>18</v>
      </c>
      <c r="C391">
        <v>0.66978009999999999</v>
      </c>
      <c r="D391">
        <v>1.6947634</v>
      </c>
      <c r="E391">
        <v>4.6182993999999998E-2</v>
      </c>
      <c r="F391">
        <v>2840</v>
      </c>
      <c r="G391" t="s">
        <v>368</v>
      </c>
      <c r="H391" t="str" cm="1">
        <f t="array" ref="H391">INDEX(_xlfn.TEXTSPLIT(Table1[[#This Row],[LEADING EDGE]],", ","\n",TRUE),1)</f>
        <v>tags=50%</v>
      </c>
      <c r="I391" t="str" cm="1">
        <f t="array" ref="I391">INDEX(_xlfn.TEXTSPLIT(Table1[[#This Row],[LEADING EDGE]],", ","\n",TRUE),2)</f>
        <v>list=18%</v>
      </c>
      <c r="J391" t="str" cm="1">
        <f t="array" ref="J391">INDEX(_xlfn.TEXTSPLIT(Table1[[#This Row],[LEADING EDGE]],", ","\n",TRUE),3)</f>
        <v>signal=61%</v>
      </c>
      <c r="K391" s="3" t="str">
        <f>RIGHT(Table1[[#This Row],[Tags_]],LEN(Table1[[#This Row],[Tags_]])-FIND("=",Table1[[#This Row],[Tags_]]))</f>
        <v>50%</v>
      </c>
      <c r="L391" s="3" t="str">
        <f>RIGHT(Table1[[#This Row],[List_]],LEN(Table1[[#This Row],[List_]])-FIND("=",Table1[[#This Row],[List_]]))</f>
        <v>18%</v>
      </c>
      <c r="M391" s="3" t="str">
        <f>RIGHT(Table1[[#This Row],[Signal_]],LEN(Table1[[#This Row],[Signal_]])-FIND("=",Table1[[#This Row],[Signal_]]))</f>
        <v>61%</v>
      </c>
    </row>
    <row r="392" spans="1:13" x14ac:dyDescent="0.2">
      <c r="A392" t="s">
        <v>695</v>
      </c>
      <c r="B392">
        <v>81</v>
      </c>
      <c r="C392">
        <v>0.49052656</v>
      </c>
      <c r="D392">
        <v>1.6944497999999999</v>
      </c>
      <c r="E392">
        <v>4.6240450000000002E-2</v>
      </c>
      <c r="F392">
        <v>3031</v>
      </c>
      <c r="G392" t="s">
        <v>696</v>
      </c>
      <c r="H392" t="str" cm="1">
        <f t="array" ref="H392">INDEX(_xlfn.TEXTSPLIT(Table1[[#This Row],[LEADING EDGE]],", ","\n",TRUE),1)</f>
        <v>tags=43%</v>
      </c>
      <c r="I392" t="str" cm="1">
        <f t="array" ref="I392">INDEX(_xlfn.TEXTSPLIT(Table1[[#This Row],[LEADING EDGE]],", ","\n",TRUE),2)</f>
        <v>list=19%</v>
      </c>
      <c r="J392" t="str" cm="1">
        <f t="array" ref="J392">INDEX(_xlfn.TEXTSPLIT(Table1[[#This Row],[LEADING EDGE]],", ","\n",TRUE),3)</f>
        <v>signal=53%</v>
      </c>
      <c r="K392" s="3" t="str">
        <f>RIGHT(Table1[[#This Row],[Tags_]],LEN(Table1[[#This Row],[Tags_]])-FIND("=",Table1[[#This Row],[Tags_]]))</f>
        <v>43%</v>
      </c>
      <c r="L392" s="3" t="str">
        <f>RIGHT(Table1[[#This Row],[List_]],LEN(Table1[[#This Row],[List_]])-FIND("=",Table1[[#This Row],[List_]]))</f>
        <v>19%</v>
      </c>
      <c r="M392" s="3" t="str">
        <f>RIGHT(Table1[[#This Row],[Signal_]],LEN(Table1[[#This Row],[Signal_]])-FIND("=",Table1[[#This Row],[Signal_]]))</f>
        <v>53%</v>
      </c>
    </row>
    <row r="393" spans="1:13" x14ac:dyDescent="0.2">
      <c r="A393" t="s">
        <v>697</v>
      </c>
      <c r="B393">
        <v>21</v>
      </c>
      <c r="C393">
        <v>0.64361685999999996</v>
      </c>
      <c r="D393">
        <v>1.6935397000000001</v>
      </c>
      <c r="E393">
        <v>4.6597886999999998E-2</v>
      </c>
      <c r="F393">
        <v>1262</v>
      </c>
      <c r="G393" t="s">
        <v>698</v>
      </c>
      <c r="H393" t="str" cm="1">
        <f t="array" ref="H393">INDEX(_xlfn.TEXTSPLIT(Table1[[#This Row],[LEADING EDGE]],", ","\n",TRUE),1)</f>
        <v>tags=38%</v>
      </c>
      <c r="I393" t="str" cm="1">
        <f t="array" ref="I393">INDEX(_xlfn.TEXTSPLIT(Table1[[#This Row],[LEADING EDGE]],", ","\n",TRUE),2)</f>
        <v>list=8%</v>
      </c>
      <c r="J393" t="str" cm="1">
        <f t="array" ref="J393">INDEX(_xlfn.TEXTSPLIT(Table1[[#This Row],[LEADING EDGE]],", ","\n",TRUE),3)</f>
        <v>signal=41%</v>
      </c>
      <c r="K393" s="3" t="str">
        <f>RIGHT(Table1[[#This Row],[Tags_]],LEN(Table1[[#This Row],[Tags_]])-FIND("=",Table1[[#This Row],[Tags_]]))</f>
        <v>38%</v>
      </c>
      <c r="L393" s="3" t="str">
        <f>RIGHT(Table1[[#This Row],[List_]],LEN(Table1[[#This Row],[List_]])-FIND("=",Table1[[#This Row],[List_]]))</f>
        <v>8%</v>
      </c>
      <c r="M393" s="3" t="str">
        <f>RIGHT(Table1[[#This Row],[Signal_]],LEN(Table1[[#This Row],[Signal_]])-FIND("=",Table1[[#This Row],[Signal_]]))</f>
        <v>41%</v>
      </c>
    </row>
    <row r="394" spans="1:13" x14ac:dyDescent="0.2">
      <c r="A394" t="s">
        <v>699</v>
      </c>
      <c r="B394">
        <v>19</v>
      </c>
      <c r="C394">
        <v>0.65230924000000001</v>
      </c>
      <c r="D394">
        <v>1.6929368</v>
      </c>
      <c r="E394">
        <v>4.67664E-2</v>
      </c>
      <c r="F394">
        <v>1087</v>
      </c>
      <c r="G394" t="s">
        <v>496</v>
      </c>
      <c r="H394" t="str" cm="1">
        <f t="array" ref="H394">INDEX(_xlfn.TEXTSPLIT(Table1[[#This Row],[LEADING EDGE]],", ","\n",TRUE),1)</f>
        <v>tags=32%</v>
      </c>
      <c r="I394" t="str" cm="1">
        <f t="array" ref="I394">INDEX(_xlfn.TEXTSPLIT(Table1[[#This Row],[LEADING EDGE]],", ","\n",TRUE),2)</f>
        <v>list=7%</v>
      </c>
      <c r="J394" t="str" cm="1">
        <f t="array" ref="J394">INDEX(_xlfn.TEXTSPLIT(Table1[[#This Row],[LEADING EDGE]],", ","\n",TRUE),3)</f>
        <v>signal=34%</v>
      </c>
      <c r="K394" s="3" t="str">
        <f>RIGHT(Table1[[#This Row],[Tags_]],LEN(Table1[[#This Row],[Tags_]])-FIND("=",Table1[[#This Row],[Tags_]]))</f>
        <v>32%</v>
      </c>
      <c r="L394" s="3" t="str">
        <f>RIGHT(Table1[[#This Row],[List_]],LEN(Table1[[#This Row],[List_]])-FIND("=",Table1[[#This Row],[List_]]))</f>
        <v>7%</v>
      </c>
      <c r="M394" s="3" t="str">
        <f>RIGHT(Table1[[#This Row],[Signal_]],LEN(Table1[[#This Row],[Signal_]])-FIND("=",Table1[[#This Row],[Signal_]]))</f>
        <v>34%</v>
      </c>
    </row>
    <row r="395" spans="1:13" x14ac:dyDescent="0.2">
      <c r="A395" t="s">
        <v>700</v>
      </c>
      <c r="B395">
        <v>193</v>
      </c>
      <c r="C395">
        <v>0.44332783999999997</v>
      </c>
      <c r="D395">
        <v>1.6924889999999999</v>
      </c>
      <c r="E395">
        <v>4.6895840000000001E-2</v>
      </c>
      <c r="F395">
        <v>2028</v>
      </c>
      <c r="G395" t="s">
        <v>701</v>
      </c>
      <c r="H395" t="str" cm="1">
        <f t="array" ref="H395">INDEX(_xlfn.TEXTSPLIT(Table1[[#This Row],[LEADING EDGE]],", ","\n",TRUE),1)</f>
        <v>tags=27%</v>
      </c>
      <c r="I395" t="str" cm="1">
        <f t="array" ref="I395">INDEX(_xlfn.TEXTSPLIT(Table1[[#This Row],[LEADING EDGE]],", ","\n",TRUE),2)</f>
        <v>list=13%</v>
      </c>
      <c r="J395" t="str" cm="1">
        <f t="array" ref="J395">INDEX(_xlfn.TEXTSPLIT(Table1[[#This Row],[LEADING EDGE]],", ","\n",TRUE),3)</f>
        <v>signal=31%</v>
      </c>
      <c r="K395" s="3" t="str">
        <f>RIGHT(Table1[[#This Row],[Tags_]],LEN(Table1[[#This Row],[Tags_]])-FIND("=",Table1[[#This Row],[Tags_]]))</f>
        <v>27%</v>
      </c>
      <c r="L395" s="3" t="str">
        <f>RIGHT(Table1[[#This Row],[List_]],LEN(Table1[[#This Row],[List_]])-FIND("=",Table1[[#This Row],[List_]]))</f>
        <v>13%</v>
      </c>
      <c r="M395" s="3" t="str">
        <f>RIGHT(Table1[[#This Row],[Signal_]],LEN(Table1[[#This Row],[Signal_]])-FIND("=",Table1[[#This Row],[Signal_]]))</f>
        <v>31%</v>
      </c>
    </row>
    <row r="396" spans="1:13" x14ac:dyDescent="0.2">
      <c r="A396" t="s">
        <v>702</v>
      </c>
      <c r="B396">
        <v>166</v>
      </c>
      <c r="C396">
        <v>0.45138544000000003</v>
      </c>
      <c r="D396">
        <v>1.6912529999999999</v>
      </c>
      <c r="E396">
        <v>4.7396033999999997E-2</v>
      </c>
      <c r="F396">
        <v>1235</v>
      </c>
      <c r="G396" t="s">
        <v>703</v>
      </c>
      <c r="H396" t="str" cm="1">
        <f t="array" ref="H396">INDEX(_xlfn.TEXTSPLIT(Table1[[#This Row],[LEADING EDGE]],", ","\n",TRUE),1)</f>
        <v>tags=18%</v>
      </c>
      <c r="I396" t="str" cm="1">
        <f t="array" ref="I396">INDEX(_xlfn.TEXTSPLIT(Table1[[#This Row],[LEADING EDGE]],", ","\n",TRUE),2)</f>
        <v>list=8%</v>
      </c>
      <c r="J396" t="str" cm="1">
        <f t="array" ref="J396">INDEX(_xlfn.TEXTSPLIT(Table1[[#This Row],[LEADING EDGE]],", ","\n",TRUE),3)</f>
        <v>signal=19%</v>
      </c>
      <c r="K396" s="3" t="str">
        <f>RIGHT(Table1[[#This Row],[Tags_]],LEN(Table1[[#This Row],[Tags_]])-FIND("=",Table1[[#This Row],[Tags_]]))</f>
        <v>18%</v>
      </c>
      <c r="L396" s="3" t="str">
        <f>RIGHT(Table1[[#This Row],[List_]],LEN(Table1[[#This Row],[List_]])-FIND("=",Table1[[#This Row],[List_]]))</f>
        <v>8%</v>
      </c>
      <c r="M396" s="3" t="str">
        <f>RIGHT(Table1[[#This Row],[Signal_]],LEN(Table1[[#This Row],[Signal_]])-FIND("=",Table1[[#This Row],[Signal_]]))</f>
        <v>19%</v>
      </c>
    </row>
    <row r="397" spans="1:13" x14ac:dyDescent="0.2">
      <c r="A397" t="s">
        <v>704</v>
      </c>
      <c r="B397">
        <v>274</v>
      </c>
      <c r="C397">
        <v>0.42703303999999997</v>
      </c>
      <c r="D397">
        <v>1.6905568</v>
      </c>
      <c r="E397">
        <v>4.7655330000000003E-2</v>
      </c>
      <c r="F397">
        <v>2521</v>
      </c>
      <c r="G397" t="s">
        <v>681</v>
      </c>
      <c r="H397" t="str" cm="1">
        <f t="array" ref="H397">INDEX(_xlfn.TEXTSPLIT(Table1[[#This Row],[LEADING EDGE]],", ","\n",TRUE),1)</f>
        <v>tags=30%</v>
      </c>
      <c r="I397" t="str" cm="1">
        <f t="array" ref="I397">INDEX(_xlfn.TEXTSPLIT(Table1[[#This Row],[LEADING EDGE]],", ","\n",TRUE),2)</f>
        <v>list=16%</v>
      </c>
      <c r="J397" t="str" cm="1">
        <f t="array" ref="J397">INDEX(_xlfn.TEXTSPLIT(Table1[[#This Row],[LEADING EDGE]],", ","\n",TRUE),3)</f>
        <v>signal=35%</v>
      </c>
      <c r="K397" s="3" t="str">
        <f>RIGHT(Table1[[#This Row],[Tags_]],LEN(Table1[[#This Row],[Tags_]])-FIND("=",Table1[[#This Row],[Tags_]]))</f>
        <v>30%</v>
      </c>
      <c r="L397" s="3" t="str">
        <f>RIGHT(Table1[[#This Row],[List_]],LEN(Table1[[#This Row],[List_]])-FIND("=",Table1[[#This Row],[List_]]))</f>
        <v>16%</v>
      </c>
      <c r="M397" s="3" t="str">
        <f>RIGHT(Table1[[#This Row],[Signal_]],LEN(Table1[[#This Row],[Signal_]])-FIND("=",Table1[[#This Row],[Signal_]]))</f>
        <v>35%</v>
      </c>
    </row>
    <row r="398" spans="1:13" x14ac:dyDescent="0.2">
      <c r="A398" t="s">
        <v>705</v>
      </c>
      <c r="B398">
        <v>59</v>
      </c>
      <c r="C398">
        <v>0.52408390000000005</v>
      </c>
      <c r="D398">
        <v>1.6904741999999999</v>
      </c>
      <c r="E398">
        <v>4.7584995999999997E-2</v>
      </c>
      <c r="F398">
        <v>2003</v>
      </c>
      <c r="G398" t="s">
        <v>416</v>
      </c>
      <c r="H398" t="str" cm="1">
        <f t="array" ref="H398">INDEX(_xlfn.TEXTSPLIT(Table1[[#This Row],[LEADING EDGE]],", ","\n",TRUE),1)</f>
        <v>tags=29%</v>
      </c>
      <c r="I398" t="str" cm="1">
        <f t="array" ref="I398">INDEX(_xlfn.TEXTSPLIT(Table1[[#This Row],[LEADING EDGE]],", ","\n",TRUE),2)</f>
        <v>list=13%</v>
      </c>
      <c r="J398" t="str" cm="1">
        <f t="array" ref="J398">INDEX(_xlfn.TEXTSPLIT(Table1[[#This Row],[LEADING EDGE]],", ","\n",TRUE),3)</f>
        <v>signal=33%</v>
      </c>
      <c r="K398" s="3" t="str">
        <f>RIGHT(Table1[[#This Row],[Tags_]],LEN(Table1[[#This Row],[Tags_]])-FIND("=",Table1[[#This Row],[Tags_]]))</f>
        <v>29%</v>
      </c>
      <c r="L398" s="3" t="str">
        <f>RIGHT(Table1[[#This Row],[List_]],LEN(Table1[[#This Row],[List_]])-FIND("=",Table1[[#This Row],[List_]]))</f>
        <v>13%</v>
      </c>
      <c r="M398" s="3" t="str">
        <f>RIGHT(Table1[[#This Row],[Signal_]],LEN(Table1[[#This Row],[Signal_]])-FIND("=",Table1[[#This Row],[Signal_]]))</f>
        <v>33%</v>
      </c>
    </row>
    <row r="399" spans="1:13" x14ac:dyDescent="0.2">
      <c r="A399" t="s">
        <v>706</v>
      </c>
      <c r="B399">
        <v>61</v>
      </c>
      <c r="C399">
        <v>0.52214340000000004</v>
      </c>
      <c r="D399">
        <v>1.6901622999999999</v>
      </c>
      <c r="E399">
        <v>4.7637664000000003E-2</v>
      </c>
      <c r="F399">
        <v>2174</v>
      </c>
      <c r="G399" t="s">
        <v>707</v>
      </c>
      <c r="H399" t="str" cm="1">
        <f t="array" ref="H399">INDEX(_xlfn.TEXTSPLIT(Table1[[#This Row],[LEADING EDGE]],", ","\n",TRUE),1)</f>
        <v>tags=25%</v>
      </c>
      <c r="I399" t="str" cm="1">
        <f t="array" ref="I399">INDEX(_xlfn.TEXTSPLIT(Table1[[#This Row],[LEADING EDGE]],", ","\n",TRUE),2)</f>
        <v>list=14%</v>
      </c>
      <c r="J399" t="str" cm="1">
        <f t="array" ref="J399">INDEX(_xlfn.TEXTSPLIT(Table1[[#This Row],[LEADING EDGE]],", ","\n",TRUE),3)</f>
        <v>signal=28%</v>
      </c>
      <c r="K399" s="3" t="str">
        <f>RIGHT(Table1[[#This Row],[Tags_]],LEN(Table1[[#This Row],[Tags_]])-FIND("=",Table1[[#This Row],[Tags_]]))</f>
        <v>25%</v>
      </c>
      <c r="L399" s="3" t="str">
        <f>RIGHT(Table1[[#This Row],[List_]],LEN(Table1[[#This Row],[List_]])-FIND("=",Table1[[#This Row],[List_]]))</f>
        <v>14%</v>
      </c>
      <c r="M399" s="3" t="str">
        <f>RIGHT(Table1[[#This Row],[Signal_]],LEN(Table1[[#This Row],[Signal_]])-FIND("=",Table1[[#This Row],[Signal_]]))</f>
        <v>28%</v>
      </c>
    </row>
    <row r="400" spans="1:13" x14ac:dyDescent="0.2">
      <c r="A400" t="s">
        <v>708</v>
      </c>
      <c r="B400">
        <v>66</v>
      </c>
      <c r="C400">
        <v>0.51212100000000005</v>
      </c>
      <c r="D400">
        <v>1.6882571</v>
      </c>
      <c r="E400">
        <v>4.8533014999999999E-2</v>
      </c>
      <c r="F400">
        <v>1554</v>
      </c>
      <c r="G400" t="s">
        <v>593</v>
      </c>
      <c r="H400" t="str" cm="1">
        <f t="array" ref="H400">INDEX(_xlfn.TEXTSPLIT(Table1[[#This Row],[LEADING EDGE]],", ","\n",TRUE),1)</f>
        <v>tags=32%</v>
      </c>
      <c r="I400" t="str" cm="1">
        <f t="array" ref="I400">INDEX(_xlfn.TEXTSPLIT(Table1[[#This Row],[LEADING EDGE]],", ","\n",TRUE),2)</f>
        <v>list=10%</v>
      </c>
      <c r="J400" t="str" cm="1">
        <f t="array" ref="J400">INDEX(_xlfn.TEXTSPLIT(Table1[[#This Row],[LEADING EDGE]],", ","\n",TRUE),3)</f>
        <v>signal=35%</v>
      </c>
      <c r="K400" s="3" t="str">
        <f>RIGHT(Table1[[#This Row],[Tags_]],LEN(Table1[[#This Row],[Tags_]])-FIND("=",Table1[[#This Row],[Tags_]]))</f>
        <v>32%</v>
      </c>
      <c r="L400" s="3" t="str">
        <f>RIGHT(Table1[[#This Row],[List_]],LEN(Table1[[#This Row],[List_]])-FIND("=",Table1[[#This Row],[List_]]))</f>
        <v>10%</v>
      </c>
      <c r="M400" s="3" t="str">
        <f>RIGHT(Table1[[#This Row],[Signal_]],LEN(Table1[[#This Row],[Signal_]])-FIND("=",Table1[[#This Row],[Signal_]]))</f>
        <v>35%</v>
      </c>
    </row>
    <row r="401" spans="1:13" x14ac:dyDescent="0.2">
      <c r="A401" t="s">
        <v>709</v>
      </c>
      <c r="B401">
        <v>368</v>
      </c>
      <c r="C401">
        <v>0.4126261</v>
      </c>
      <c r="D401">
        <v>1.6882026000000001</v>
      </c>
      <c r="E401">
        <v>4.8452149999999999E-2</v>
      </c>
      <c r="F401">
        <v>2810</v>
      </c>
      <c r="G401" t="s">
        <v>710</v>
      </c>
      <c r="H401" t="str" cm="1">
        <f t="array" ref="H401">INDEX(_xlfn.TEXTSPLIT(Table1[[#This Row],[LEADING EDGE]],", ","\n",TRUE),1)</f>
        <v>tags=32%</v>
      </c>
      <c r="I401" t="str" cm="1">
        <f t="array" ref="I401">INDEX(_xlfn.TEXTSPLIT(Table1[[#This Row],[LEADING EDGE]],", ","\n",TRUE),2)</f>
        <v>list=18%</v>
      </c>
      <c r="J401" t="str" cm="1">
        <f t="array" ref="J401">INDEX(_xlfn.TEXTSPLIT(Table1[[#This Row],[LEADING EDGE]],", ","\n",TRUE),3)</f>
        <v>signal=38%</v>
      </c>
      <c r="K401" s="3" t="str">
        <f>RIGHT(Table1[[#This Row],[Tags_]],LEN(Table1[[#This Row],[Tags_]])-FIND("=",Table1[[#This Row],[Tags_]]))</f>
        <v>32%</v>
      </c>
      <c r="L401" s="3" t="str">
        <f>RIGHT(Table1[[#This Row],[List_]],LEN(Table1[[#This Row],[List_]])-FIND("=",Table1[[#This Row],[List_]]))</f>
        <v>18%</v>
      </c>
      <c r="M401" s="3" t="str">
        <f>RIGHT(Table1[[#This Row],[Signal_]],LEN(Table1[[#This Row],[Signal_]])-FIND("=",Table1[[#This Row],[Signal_]]))</f>
        <v>38%</v>
      </c>
    </row>
    <row r="402" spans="1:13" x14ac:dyDescent="0.2">
      <c r="A402" t="s">
        <v>711</v>
      </c>
      <c r="B402">
        <v>28</v>
      </c>
      <c r="C402">
        <v>0.61290080000000002</v>
      </c>
      <c r="D402">
        <v>1.6871037</v>
      </c>
      <c r="E402">
        <v>4.8908993999999997E-2</v>
      </c>
      <c r="F402">
        <v>5202</v>
      </c>
      <c r="G402" t="s">
        <v>712</v>
      </c>
      <c r="H402" t="str" cm="1">
        <f t="array" ref="H402">INDEX(_xlfn.TEXTSPLIT(Table1[[#This Row],[LEADING EDGE]],", ","\n",TRUE),1)</f>
        <v>tags=68%</v>
      </c>
      <c r="I402" t="str" cm="1">
        <f t="array" ref="I402">INDEX(_xlfn.TEXTSPLIT(Table1[[#This Row],[LEADING EDGE]],", ","\n",TRUE),2)</f>
        <v>list=33%</v>
      </c>
      <c r="J402" t="str" cm="1">
        <f t="array" ref="J402">INDEX(_xlfn.TEXTSPLIT(Table1[[#This Row],[LEADING EDGE]],", ","\n",TRUE),3)</f>
        <v>signal=101%</v>
      </c>
      <c r="K402" s="3" t="str">
        <f>RIGHT(Table1[[#This Row],[Tags_]],LEN(Table1[[#This Row],[Tags_]])-FIND("=",Table1[[#This Row],[Tags_]]))</f>
        <v>68%</v>
      </c>
      <c r="L402" s="3" t="str">
        <f>RIGHT(Table1[[#This Row],[List_]],LEN(Table1[[#This Row],[List_]])-FIND("=",Table1[[#This Row],[List_]]))</f>
        <v>33%</v>
      </c>
      <c r="M402" s="3" t="str">
        <f>RIGHT(Table1[[#This Row],[Signal_]],LEN(Table1[[#This Row],[Signal_]])-FIND("=",Table1[[#This Row],[Signal_]]))</f>
        <v>101%</v>
      </c>
    </row>
    <row r="403" spans="1:13" x14ac:dyDescent="0.2">
      <c r="A403" t="s">
        <v>713</v>
      </c>
      <c r="B403">
        <v>22</v>
      </c>
      <c r="C403">
        <v>0.62475634000000002</v>
      </c>
      <c r="D403">
        <v>1.6859723</v>
      </c>
      <c r="E403">
        <v>4.9444130000000003E-2</v>
      </c>
      <c r="F403">
        <v>2524</v>
      </c>
      <c r="G403" t="s">
        <v>714</v>
      </c>
      <c r="H403" t="str" cm="1">
        <f t="array" ref="H403">INDEX(_xlfn.TEXTSPLIT(Table1[[#This Row],[LEADING EDGE]],", ","\n",TRUE),1)</f>
        <v>tags=45%</v>
      </c>
      <c r="I403" t="str" cm="1">
        <f t="array" ref="I403">INDEX(_xlfn.TEXTSPLIT(Table1[[#This Row],[LEADING EDGE]],", ","\n",TRUE),2)</f>
        <v>list=16%</v>
      </c>
      <c r="J403" t="str" cm="1">
        <f t="array" ref="J403">INDEX(_xlfn.TEXTSPLIT(Table1[[#This Row],[LEADING EDGE]],", ","\n",TRUE),3)</f>
        <v>signal=54%</v>
      </c>
      <c r="K403" s="3" t="str">
        <f>RIGHT(Table1[[#This Row],[Tags_]],LEN(Table1[[#This Row],[Tags_]])-FIND("=",Table1[[#This Row],[Tags_]]))</f>
        <v>45%</v>
      </c>
      <c r="L403" s="3" t="str">
        <f>RIGHT(Table1[[#This Row],[List_]],LEN(Table1[[#This Row],[List_]])-FIND("=",Table1[[#This Row],[List_]]))</f>
        <v>16%</v>
      </c>
      <c r="M403" s="3" t="str">
        <f>RIGHT(Table1[[#This Row],[Signal_]],LEN(Table1[[#This Row],[Signal_]])-FIND("=",Table1[[#This Row],[Signal_]]))</f>
        <v>54%</v>
      </c>
    </row>
    <row r="404" spans="1:13" x14ac:dyDescent="0.2">
      <c r="A404" t="s">
        <v>715</v>
      </c>
      <c r="B404">
        <v>171</v>
      </c>
      <c r="C404">
        <v>0.4507758</v>
      </c>
      <c r="D404">
        <v>1.6852100000000001</v>
      </c>
      <c r="E404">
        <v>4.9749057999999999E-2</v>
      </c>
      <c r="F404">
        <v>2071</v>
      </c>
      <c r="G404" t="s">
        <v>406</v>
      </c>
      <c r="H404" t="str" cm="1">
        <f t="array" ref="H404">INDEX(_xlfn.TEXTSPLIT(Table1[[#This Row],[LEADING EDGE]],", ","\n",TRUE),1)</f>
        <v>tags=25%</v>
      </c>
      <c r="I404" t="str" cm="1">
        <f t="array" ref="I404">INDEX(_xlfn.TEXTSPLIT(Table1[[#This Row],[LEADING EDGE]],", ","\n",TRUE),2)</f>
        <v>list=13%</v>
      </c>
      <c r="J404" t="str" cm="1">
        <f t="array" ref="J404">INDEX(_xlfn.TEXTSPLIT(Table1[[#This Row],[LEADING EDGE]],", ","\n",TRUE),3)</f>
        <v>signal=29%</v>
      </c>
      <c r="K404" s="3" t="str">
        <f>RIGHT(Table1[[#This Row],[Tags_]],LEN(Table1[[#This Row],[Tags_]])-FIND("=",Table1[[#This Row],[Tags_]]))</f>
        <v>25%</v>
      </c>
      <c r="L404" s="3" t="str">
        <f>RIGHT(Table1[[#This Row],[List_]],LEN(Table1[[#This Row],[List_]])-FIND("=",Table1[[#This Row],[List_]]))</f>
        <v>13%</v>
      </c>
      <c r="M404" s="3" t="str">
        <f>RIGHT(Table1[[#This Row],[Signal_]],LEN(Table1[[#This Row],[Signal_]])-FIND("=",Table1[[#This Row],[Signal_]]))</f>
        <v>29%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E1D1-F8DD-4AC8-9DD5-4299251EF7A7}">
  <dimension ref="A1:K5"/>
  <sheetViews>
    <sheetView workbookViewId="0">
      <selection activeCell="G38" sqref="G3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716</v>
      </c>
      <c r="B2" t="s">
        <v>716</v>
      </c>
      <c r="C2" t="s">
        <v>12</v>
      </c>
      <c r="D2">
        <v>40</v>
      </c>
      <c r="E2">
        <v>-0.65347564000000002</v>
      </c>
      <c r="F2">
        <v>-2.0532110000000001</v>
      </c>
      <c r="G2">
        <v>0</v>
      </c>
      <c r="H2">
        <v>4.9057410000000003E-2</v>
      </c>
      <c r="I2">
        <v>6.2E-2</v>
      </c>
      <c r="J2">
        <v>2160</v>
      </c>
      <c r="K2" t="s">
        <v>717</v>
      </c>
    </row>
    <row r="3" spans="1:11" x14ac:dyDescent="0.2">
      <c r="A3" t="s">
        <v>721</v>
      </c>
      <c r="B3" t="s">
        <v>721</v>
      </c>
      <c r="C3" t="s">
        <v>12</v>
      </c>
      <c r="D3">
        <v>31</v>
      </c>
      <c r="E3">
        <v>-0.68284714000000002</v>
      </c>
      <c r="F3">
        <v>-2.0359318000000002</v>
      </c>
      <c r="G3">
        <v>0</v>
      </c>
      <c r="H3">
        <v>3.7395030000000003E-2</v>
      </c>
      <c r="I3">
        <v>9.5000000000000001E-2</v>
      </c>
      <c r="J3">
        <v>2953</v>
      </c>
      <c r="K3" t="s">
        <v>722</v>
      </c>
    </row>
    <row r="4" spans="1:11" x14ac:dyDescent="0.2">
      <c r="A4" t="s">
        <v>719</v>
      </c>
      <c r="B4" t="s">
        <v>719</v>
      </c>
      <c r="C4" t="s">
        <v>12</v>
      </c>
      <c r="D4">
        <v>20</v>
      </c>
      <c r="E4">
        <v>-0.75119069999999999</v>
      </c>
      <c r="F4">
        <v>-2.0280268000000001</v>
      </c>
      <c r="G4">
        <v>0</v>
      </c>
      <c r="H4">
        <v>2.8816980999999998E-2</v>
      </c>
      <c r="I4">
        <v>0.108</v>
      </c>
      <c r="J4">
        <v>2953</v>
      </c>
      <c r="K4" t="s">
        <v>720</v>
      </c>
    </row>
    <row r="5" spans="1:11" x14ac:dyDescent="0.2">
      <c r="A5" t="s">
        <v>718</v>
      </c>
      <c r="B5" t="s">
        <v>718</v>
      </c>
      <c r="C5" t="s">
        <v>12</v>
      </c>
      <c r="D5">
        <v>16</v>
      </c>
      <c r="E5">
        <v>-0.76199317</v>
      </c>
      <c r="F5">
        <v>-1.9350286999999999</v>
      </c>
      <c r="G5">
        <v>0</v>
      </c>
      <c r="H5">
        <v>4.9486622000000001E-2</v>
      </c>
      <c r="I5">
        <v>0.443</v>
      </c>
      <c r="J5">
        <v>1251</v>
      </c>
      <c r="K5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GSEA positive pathways</vt:lpstr>
      <vt:lpstr>GSEA negative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Bekker, NJ (path)</dc:creator>
  <cp:lastModifiedBy>Jos van Nijnatten</cp:lastModifiedBy>
  <dcterms:created xsi:type="dcterms:W3CDTF">2023-02-23T19:39:26Z</dcterms:created>
  <dcterms:modified xsi:type="dcterms:W3CDTF">2024-07-13T09:18:53Z</dcterms:modified>
</cp:coreProperties>
</file>