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nijnatten/GitHub/data.nosync/"/>
    </mc:Choice>
  </mc:AlternateContent>
  <xr:revisionPtr revIDLastSave="0" documentId="13_ncr:1_{C5E5F73E-9749-3642-9CA8-DA055C26D091}" xr6:coauthVersionLast="47" xr6:coauthVersionMax="47" xr10:uidLastSave="{00000000-0000-0000-0000-000000000000}"/>
  <bookViews>
    <workbookView xWindow="35840" yWindow="500" windowWidth="38400" windowHeight="23500" xr2:uid="{300B9E64-24D4-694E-B596-7CD76912D904}"/>
  </bookViews>
  <sheets>
    <sheet name="LogCPM" sheetId="1" r:id="rId1"/>
    <sheet name="RawCP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B46" i="1"/>
  <c r="B40" i="1"/>
  <c r="B41" i="1"/>
  <c r="B42" i="1"/>
  <c r="B43" i="1"/>
  <c r="B44" i="1"/>
  <c r="B45" i="1"/>
  <c r="B39" i="1"/>
  <c r="D38" i="1"/>
  <c r="E38" i="1"/>
  <c r="F38" i="1"/>
  <c r="C38" i="1"/>
  <c r="F15" i="2"/>
  <c r="E15" i="2"/>
  <c r="D15" i="2"/>
  <c r="D20" i="2" s="1"/>
  <c r="C15" i="2"/>
  <c r="C21" i="2" s="1"/>
  <c r="B14" i="2"/>
  <c r="B27" i="2" s="1"/>
  <c r="H27" i="2" s="1"/>
  <c r="B13" i="2"/>
  <c r="B26" i="2" s="1"/>
  <c r="H26" i="2" s="1"/>
  <c r="B12" i="2"/>
  <c r="B25" i="2" s="1"/>
  <c r="H25" i="2" s="1"/>
  <c r="B11" i="2"/>
  <c r="B24" i="2" s="1"/>
  <c r="H24" i="2" s="1"/>
  <c r="B10" i="2"/>
  <c r="B23" i="2" s="1"/>
  <c r="H23" i="2" s="1"/>
  <c r="B9" i="2"/>
  <c r="B22" i="2" s="1"/>
  <c r="H22" i="2" s="1"/>
  <c r="B8" i="2"/>
  <c r="B21" i="2" s="1"/>
  <c r="H21" i="2" s="1"/>
  <c r="B7" i="2"/>
  <c r="B20" i="2" s="1"/>
  <c r="H20" i="2" s="1"/>
  <c r="F6" i="2"/>
  <c r="F19" i="2" s="1"/>
  <c r="L19" i="2" s="1"/>
  <c r="E6" i="2"/>
  <c r="E19" i="2" s="1"/>
  <c r="K19" i="2" s="1"/>
  <c r="D6" i="2"/>
  <c r="D19" i="2" s="1"/>
  <c r="J19" i="2" s="1"/>
  <c r="C6" i="2"/>
  <c r="C19" i="2" s="1"/>
  <c r="I19" i="2" s="1"/>
  <c r="F15" i="1"/>
  <c r="E15" i="1"/>
  <c r="D15" i="1"/>
  <c r="C15" i="1"/>
  <c r="F6" i="1"/>
  <c r="F26" i="1" s="1"/>
  <c r="L26" i="1" s="1"/>
  <c r="E6" i="1"/>
  <c r="E26" i="1" s="1"/>
  <c r="K26" i="1" s="1"/>
  <c r="D6" i="1"/>
  <c r="D26" i="1" s="1"/>
  <c r="J26" i="1" s="1"/>
  <c r="C6" i="1"/>
  <c r="C26" i="1" s="1"/>
  <c r="I26" i="1" s="1"/>
  <c r="B14" i="1"/>
  <c r="B34" i="1" s="1"/>
  <c r="H34" i="1" s="1"/>
  <c r="B13" i="1"/>
  <c r="B33" i="1" s="1"/>
  <c r="H33" i="1" s="1"/>
  <c r="B12" i="1"/>
  <c r="B32" i="1" s="1"/>
  <c r="H32" i="1" s="1"/>
  <c r="B11" i="1"/>
  <c r="B31" i="1" s="1"/>
  <c r="H31" i="1" s="1"/>
  <c r="B10" i="1"/>
  <c r="B30" i="1" s="1"/>
  <c r="H30" i="1" s="1"/>
  <c r="B9" i="1"/>
  <c r="B29" i="1" s="1"/>
  <c r="H29" i="1" s="1"/>
  <c r="B8" i="1"/>
  <c r="B28" i="1" s="1"/>
  <c r="H28" i="1" s="1"/>
  <c r="B7" i="1"/>
  <c r="B27" i="1" s="1"/>
  <c r="H27" i="1" s="1"/>
  <c r="C20" i="2" l="1"/>
  <c r="C27" i="2"/>
  <c r="C26" i="2"/>
  <c r="C25" i="2"/>
  <c r="C24" i="2"/>
  <c r="D26" i="2"/>
  <c r="C22" i="2"/>
  <c r="D27" i="2"/>
  <c r="D25" i="2"/>
  <c r="D24" i="2"/>
  <c r="C23" i="2"/>
  <c r="D23" i="2"/>
  <c r="D22" i="2"/>
  <c r="D21" i="2"/>
  <c r="C19" i="1"/>
  <c r="D21" i="1" s="1"/>
  <c r="C21" i="1" l="1"/>
  <c r="D27" i="1"/>
  <c r="D39" i="1" s="1"/>
  <c r="D34" i="1"/>
  <c r="D46" i="1" s="1"/>
  <c r="D28" i="1"/>
  <c r="D40" i="1" s="1"/>
  <c r="D29" i="1"/>
  <c r="D41" i="1" s="1"/>
  <c r="D30" i="1"/>
  <c r="D42" i="1" s="1"/>
  <c r="D31" i="1"/>
  <c r="D43" i="1" s="1"/>
  <c r="D32" i="1"/>
  <c r="D44" i="1" s="1"/>
  <c r="D33" i="1"/>
  <c r="D45" i="1" s="1"/>
  <c r="C33" i="1" l="1"/>
  <c r="C45" i="1" s="1"/>
  <c r="C32" i="1"/>
  <c r="C44" i="1" s="1"/>
  <c r="C29" i="1"/>
  <c r="C41" i="1" s="1"/>
  <c r="C31" i="1"/>
  <c r="C43" i="1" s="1"/>
  <c r="C30" i="1"/>
  <c r="C42" i="1" s="1"/>
  <c r="C27" i="1" l="1"/>
  <c r="C39" i="1" s="1"/>
  <c r="C28" i="1"/>
  <c r="C40" i="1" s="1"/>
  <c r="C34" i="1"/>
  <c r="C46" i="1" s="1"/>
</calcChain>
</file>

<file path=xl/sharedStrings.xml><?xml version="1.0" encoding="utf-8"?>
<sst xmlns="http://schemas.openxmlformats.org/spreadsheetml/2006/main" count="16" uniqueCount="12">
  <si>
    <t>prior</t>
  </si>
  <si>
    <t>base</t>
  </si>
  <si>
    <t>adj prior</t>
  </si>
  <si>
    <t>avg lib size</t>
  </si>
  <si>
    <t>lib size</t>
  </si>
  <si>
    <t>TARGET VALUES</t>
  </si>
  <si>
    <t>CALCULATED VALUES</t>
  </si>
  <si>
    <t>INPUT VALUES</t>
  </si>
  <si>
    <t>LOG CPM, with no priors</t>
  </si>
  <si>
    <t>adj lib size</t>
  </si>
  <si>
    <t>RAW CPM</t>
  </si>
  <si>
    <t>CALCULATED RAW CPM VALUES (2^value)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</si>
</sst>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" fontId="0" fillId="0" borderId="0" xfId="0" quotePrefix="1" applyNumberFormat="1"/>
    <xf numFmtId="11" fontId="0" fillId="0" borderId="0" xfId="0" quotePrefix="1" applyNumberFormat="1"/>
    <xf numFmtId="1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F9B6-0CD8-4847-89E7-3500F23EDEFF}">
  <dimension ref="A1:L46"/>
  <sheetViews>
    <sheetView tabSelected="1" zoomScale="181" workbookViewId="0">
      <selection activeCell="D18" sqref="D18"/>
    </sheetView>
  </sheetViews>
  <sheetFormatPr baseColWidth="10" defaultRowHeight="16" x14ac:dyDescent="0.2"/>
  <cols>
    <col min="3" max="3" width="12.1640625" bestFit="1" customWidth="1"/>
  </cols>
  <sheetData>
    <row r="1" spans="1:6" x14ac:dyDescent="0.2">
      <c r="B1" t="s">
        <v>8</v>
      </c>
    </row>
    <row r="4" spans="1:6" x14ac:dyDescent="0.2">
      <c r="B4" t="s">
        <v>7</v>
      </c>
    </row>
    <row r="5" spans="1:6" x14ac:dyDescent="0.2">
      <c r="C5">
        <v>1</v>
      </c>
      <c r="D5">
        <v>2</v>
      </c>
      <c r="E5">
        <v>3</v>
      </c>
      <c r="F5">
        <v>4</v>
      </c>
    </row>
    <row r="6" spans="1:6" x14ac:dyDescent="0.2">
      <c r="C6" t="str">
        <f>_xlfn.CONCAT("sample_",C5)</f>
        <v>sample_1</v>
      </c>
      <c r="D6" t="str">
        <f>_xlfn.CONCAT("sample_",D5)</f>
        <v>sample_2</v>
      </c>
      <c r="E6" t="str">
        <f>_xlfn.CONCAT("sample_",E5)</f>
        <v>sample_3</v>
      </c>
      <c r="F6" t="str">
        <f>_xlfn.CONCAT("sample_",F5)</f>
        <v>sample_4</v>
      </c>
    </row>
    <row r="7" spans="1:6" x14ac:dyDescent="0.2">
      <c r="A7">
        <v>1</v>
      </c>
      <c r="B7" t="str">
        <f t="shared" ref="B7:B14" si="0">_xlfn.CONCAT("tag_",A7)</f>
        <v>tag_1</v>
      </c>
      <c r="C7">
        <v>1</v>
      </c>
      <c r="D7">
        <v>1</v>
      </c>
    </row>
    <row r="8" spans="1:6" x14ac:dyDescent="0.2">
      <c r="A8">
        <v>2</v>
      </c>
      <c r="B8" t="str">
        <f t="shared" si="0"/>
        <v>tag_2</v>
      </c>
      <c r="C8">
        <v>2</v>
      </c>
      <c r="D8">
        <v>10</v>
      </c>
    </row>
    <row r="9" spans="1:6" x14ac:dyDescent="0.2">
      <c r="A9">
        <v>3</v>
      </c>
      <c r="B9" t="str">
        <f t="shared" si="0"/>
        <v>tag_3</v>
      </c>
      <c r="C9">
        <v>4</v>
      </c>
      <c r="D9">
        <v>100</v>
      </c>
    </row>
    <row r="10" spans="1:6" x14ac:dyDescent="0.2">
      <c r="A10">
        <v>4</v>
      </c>
      <c r="B10" t="str">
        <f t="shared" si="0"/>
        <v>tag_4</v>
      </c>
      <c r="C10">
        <v>8</v>
      </c>
      <c r="D10">
        <v>1000</v>
      </c>
    </row>
    <row r="11" spans="1:6" x14ac:dyDescent="0.2">
      <c r="A11">
        <v>5</v>
      </c>
      <c r="B11" t="str">
        <f t="shared" si="0"/>
        <v>tag_5</v>
      </c>
      <c r="C11">
        <v>16</v>
      </c>
      <c r="D11">
        <v>10000</v>
      </c>
    </row>
    <row r="12" spans="1:6" x14ac:dyDescent="0.2">
      <c r="A12">
        <v>6</v>
      </c>
      <c r="B12" t="str">
        <f t="shared" si="0"/>
        <v>tag_6</v>
      </c>
      <c r="C12">
        <v>32</v>
      </c>
      <c r="D12">
        <v>100000</v>
      </c>
    </row>
    <row r="13" spans="1:6" x14ac:dyDescent="0.2">
      <c r="A13">
        <v>7</v>
      </c>
      <c r="B13" t="str">
        <f t="shared" si="0"/>
        <v>tag_7</v>
      </c>
      <c r="C13">
        <v>64</v>
      </c>
      <c r="D13">
        <v>1000000</v>
      </c>
    </row>
    <row r="14" spans="1:6" x14ac:dyDescent="0.2">
      <c r="A14">
        <v>8</v>
      </c>
      <c r="B14" t="str">
        <f t="shared" si="0"/>
        <v>tag_8</v>
      </c>
      <c r="C14">
        <v>128</v>
      </c>
      <c r="D14">
        <v>10000000</v>
      </c>
    </row>
    <row r="15" spans="1:6" x14ac:dyDescent="0.2">
      <c r="B15" t="s">
        <v>4</v>
      </c>
      <c r="C15">
        <f>SUM(C7:C14)</f>
        <v>255</v>
      </c>
      <c r="D15">
        <f>SUM(D7:D14)</f>
        <v>11111111</v>
      </c>
      <c r="E15">
        <f>SUM(E7:E14)</f>
        <v>0</v>
      </c>
      <c r="F15">
        <f>SUM(F7:F14)</f>
        <v>0</v>
      </c>
    </row>
    <row r="16" spans="1:6" x14ac:dyDescent="0.2">
      <c r="B16" t="s">
        <v>9</v>
      </c>
      <c r="C16">
        <f>LOG(C15+($C$22*C21),$C$22)</f>
        <v>7.9943534368588578</v>
      </c>
      <c r="D16">
        <f>LOG(D15+($C$22*D21),$C$22)</f>
        <v>23.405499743229633</v>
      </c>
    </row>
    <row r="19" spans="2:12" x14ac:dyDescent="0.2">
      <c r="B19" t="s">
        <v>3</v>
      </c>
      <c r="C19">
        <f>AVERAGE(C15:D15)</f>
        <v>5555683</v>
      </c>
    </row>
    <row r="20" spans="2:12" x14ac:dyDescent="0.2">
      <c r="B20" t="s">
        <v>0</v>
      </c>
      <c r="C20">
        <v>0</v>
      </c>
      <c r="D20">
        <v>0</v>
      </c>
    </row>
    <row r="21" spans="2:12" x14ac:dyDescent="0.2">
      <c r="B21" t="s">
        <v>2</v>
      </c>
      <c r="C21">
        <f>C20*C15/$C$19</f>
        <v>0</v>
      </c>
      <c r="D21">
        <f>D20*D15/$C$19</f>
        <v>0</v>
      </c>
    </row>
    <row r="22" spans="2:12" x14ac:dyDescent="0.2">
      <c r="B22" t="s">
        <v>1</v>
      </c>
      <c r="C22">
        <v>2</v>
      </c>
    </row>
    <row r="25" spans="2:12" x14ac:dyDescent="0.2">
      <c r="B25" t="s">
        <v>6</v>
      </c>
      <c r="H25" t="s">
        <v>5</v>
      </c>
    </row>
    <row r="26" spans="2:12" x14ac:dyDescent="0.2">
      <c r="C26" t="str">
        <f>C6</f>
        <v>sample_1</v>
      </c>
      <c r="D26" t="str">
        <f>D6</f>
        <v>sample_2</v>
      </c>
      <c r="E26" t="str">
        <f>E6</f>
        <v>sample_3</v>
      </c>
      <c r="F26" t="str">
        <f>F6</f>
        <v>sample_4</v>
      </c>
      <c r="I26" t="str">
        <f>C26</f>
        <v>sample_1</v>
      </c>
      <c r="J26" t="str">
        <f>D26</f>
        <v>sample_2</v>
      </c>
      <c r="K26" t="str">
        <f t="shared" ref="K26:L26" si="1">E26</f>
        <v>sample_3</v>
      </c>
      <c r="L26" t="str">
        <f t="shared" si="1"/>
        <v>sample_4</v>
      </c>
    </row>
    <row r="27" spans="2:12" x14ac:dyDescent="0.2">
      <c r="B27" t="str">
        <f t="shared" ref="B27:B34" si="2">B7</f>
        <v>tag_1</v>
      </c>
      <c r="C27" s="5">
        <f t="shared" ref="C27:D34" si="3">((LOG(C7, $C$22)+C$21)-C$16+LOG(1000000,$C$22))/LOG(2,$C$22)</f>
        <v>11.937215132465315</v>
      </c>
      <c r="D27" s="5">
        <f t="shared" si="3"/>
        <v>-3.4739311739054592</v>
      </c>
      <c r="H27" t="str">
        <f>B27</f>
        <v>tag_1</v>
      </c>
      <c r="I27" s="6">
        <v>11.94</v>
      </c>
      <c r="J27" s="6">
        <v>-3.4740000000000002</v>
      </c>
    </row>
    <row r="28" spans="2:12" x14ac:dyDescent="0.2">
      <c r="B28" t="str">
        <f t="shared" si="2"/>
        <v>tag_2</v>
      </c>
      <c r="C28" s="5">
        <f t="shared" si="3"/>
        <v>12.937215132465315</v>
      </c>
      <c r="D28" s="5">
        <f t="shared" si="3"/>
        <v>-0.15200307901809751</v>
      </c>
      <c r="H28" t="str">
        <f t="shared" ref="H28:H34" si="4">B28</f>
        <v>tag_2</v>
      </c>
      <c r="I28" s="6">
        <v>12.94</v>
      </c>
      <c r="J28" s="6">
        <v>-0.152</v>
      </c>
    </row>
    <row r="29" spans="2:12" x14ac:dyDescent="0.2">
      <c r="B29" t="str">
        <f t="shared" si="2"/>
        <v>tag_3</v>
      </c>
      <c r="C29" s="5">
        <f t="shared" si="3"/>
        <v>13.937215132465315</v>
      </c>
      <c r="D29" s="5">
        <f t="shared" si="3"/>
        <v>3.1699250158692642</v>
      </c>
      <c r="H29" t="str">
        <f t="shared" si="4"/>
        <v>tag_3</v>
      </c>
      <c r="I29" s="6">
        <v>13.94</v>
      </c>
      <c r="J29" s="6">
        <v>3.17</v>
      </c>
    </row>
    <row r="30" spans="2:12" x14ac:dyDescent="0.2">
      <c r="B30" t="str">
        <f t="shared" si="2"/>
        <v>tag_4</v>
      </c>
      <c r="C30" s="5">
        <f t="shared" si="3"/>
        <v>14.937215132465315</v>
      </c>
      <c r="D30" s="5">
        <f t="shared" si="3"/>
        <v>6.4918531107566277</v>
      </c>
      <c r="H30" t="str">
        <f t="shared" si="4"/>
        <v>tag_4</v>
      </c>
      <c r="I30" s="6">
        <v>14.94</v>
      </c>
      <c r="J30" s="6">
        <v>6.492</v>
      </c>
    </row>
    <row r="31" spans="2:12" x14ac:dyDescent="0.2">
      <c r="B31" t="str">
        <f t="shared" si="2"/>
        <v>tag_5</v>
      </c>
      <c r="C31" s="5">
        <f t="shared" si="3"/>
        <v>15.937215132465315</v>
      </c>
      <c r="D31" s="5">
        <f t="shared" si="3"/>
        <v>9.8137812056439913</v>
      </c>
      <c r="H31" t="str">
        <f t="shared" si="4"/>
        <v>tag_5</v>
      </c>
      <c r="I31" s="6">
        <v>15.94</v>
      </c>
      <c r="J31" s="6">
        <v>9.8140000000000001</v>
      </c>
    </row>
    <row r="32" spans="2:12" x14ac:dyDescent="0.2">
      <c r="B32" t="str">
        <f t="shared" si="2"/>
        <v>tag_6</v>
      </c>
      <c r="C32" s="5">
        <f t="shared" si="3"/>
        <v>16.937215132465315</v>
      </c>
      <c r="D32" s="5">
        <f t="shared" si="3"/>
        <v>13.135709300531353</v>
      </c>
      <c r="H32" t="str">
        <f t="shared" si="4"/>
        <v>tag_6</v>
      </c>
      <c r="I32" s="6">
        <v>16.940000000000001</v>
      </c>
      <c r="J32" s="6">
        <v>13.135999999999999</v>
      </c>
    </row>
    <row r="33" spans="2:10" x14ac:dyDescent="0.2">
      <c r="B33" t="str">
        <f t="shared" si="2"/>
        <v>tag_7</v>
      </c>
      <c r="C33" s="5">
        <f t="shared" si="3"/>
        <v>17.937215132465315</v>
      </c>
      <c r="D33" s="5">
        <f t="shared" si="3"/>
        <v>16.457637395418715</v>
      </c>
      <c r="H33" t="str">
        <f t="shared" si="4"/>
        <v>tag_7</v>
      </c>
      <c r="I33" s="6">
        <v>17.940000000000001</v>
      </c>
      <c r="J33" s="6">
        <v>16.457999999999998</v>
      </c>
    </row>
    <row r="34" spans="2:10" x14ac:dyDescent="0.2">
      <c r="B34" t="str">
        <f t="shared" si="2"/>
        <v>tag_8</v>
      </c>
      <c r="C34" s="5">
        <f t="shared" si="3"/>
        <v>18.937215132465315</v>
      </c>
      <c r="D34" s="5">
        <f t="shared" si="3"/>
        <v>19.77956549030608</v>
      </c>
      <c r="H34" t="str">
        <f t="shared" si="4"/>
        <v>tag_8</v>
      </c>
      <c r="I34" s="6">
        <v>18.940000000000001</v>
      </c>
      <c r="J34" s="6">
        <v>19.78</v>
      </c>
    </row>
    <row r="37" spans="2:10" x14ac:dyDescent="0.2">
      <c r="B37" t="s">
        <v>11</v>
      </c>
    </row>
    <row r="38" spans="2:10" x14ac:dyDescent="0.2">
      <c r="C38" t="str">
        <f>C26</f>
        <v>sample_1</v>
      </c>
      <c r="D38" t="str">
        <f t="shared" ref="D38:F38" si="5">D26</f>
        <v>sample_2</v>
      </c>
      <c r="E38" t="str">
        <f t="shared" si="5"/>
        <v>sample_3</v>
      </c>
      <c r="F38" t="str">
        <f t="shared" si="5"/>
        <v>sample_4</v>
      </c>
    </row>
    <row r="39" spans="2:10" x14ac:dyDescent="0.2">
      <c r="B39" t="str">
        <f>B27</f>
        <v>tag_1</v>
      </c>
      <c r="C39" s="4">
        <f>$C$22^C27</f>
        <v>3921.5686274509799</v>
      </c>
      <c r="D39" s="7">
        <f>$C$22^D27</f>
        <v>9.0000000900000168E-2</v>
      </c>
    </row>
    <row r="40" spans="2:10" x14ac:dyDescent="0.2">
      <c r="B40" t="str">
        <f t="shared" ref="B40:B45" si="6">B28</f>
        <v>tag_2</v>
      </c>
      <c r="C40" s="4">
        <f t="shared" ref="C40:D46" si="7">$C$22^C28</f>
        <v>7843.1372549019607</v>
      </c>
      <c r="D40" s="7">
        <f t="shared" si="7"/>
        <v>0.90000000900000132</v>
      </c>
    </row>
    <row r="41" spans="2:10" x14ac:dyDescent="0.2">
      <c r="B41" t="str">
        <f t="shared" si="6"/>
        <v>tag_3</v>
      </c>
      <c r="C41" s="4">
        <f t="shared" si="7"/>
        <v>15686.274509803894</v>
      </c>
      <c r="D41" s="7">
        <f t="shared" si="7"/>
        <v>9.0000000900000092</v>
      </c>
    </row>
    <row r="42" spans="2:10" x14ac:dyDescent="0.2">
      <c r="B42" t="str">
        <f t="shared" si="6"/>
        <v>tag_4</v>
      </c>
      <c r="C42" s="4">
        <f t="shared" si="7"/>
        <v>31372.549019607792</v>
      </c>
      <c r="D42" s="7">
        <f t="shared" si="7"/>
        <v>90.00000090000016</v>
      </c>
    </row>
    <row r="43" spans="2:10" x14ac:dyDescent="0.2">
      <c r="B43" t="str">
        <f t="shared" si="6"/>
        <v>tag_5</v>
      </c>
      <c r="C43" s="4">
        <f t="shared" si="7"/>
        <v>62745.098039215591</v>
      </c>
      <c r="D43" s="7">
        <f t="shared" si="7"/>
        <v>900.00000900000259</v>
      </c>
    </row>
    <row r="44" spans="2:10" x14ac:dyDescent="0.2">
      <c r="B44" t="str">
        <f t="shared" si="6"/>
        <v>tag_6</v>
      </c>
      <c r="C44" s="4">
        <f t="shared" si="7"/>
        <v>125490.1960784312</v>
      </c>
      <c r="D44" s="7">
        <f t="shared" si="7"/>
        <v>9000.0000900000123</v>
      </c>
    </row>
    <row r="45" spans="2:10" x14ac:dyDescent="0.2">
      <c r="B45" t="str">
        <f t="shared" si="6"/>
        <v>tag_7</v>
      </c>
      <c r="C45" s="4">
        <f t="shared" si="7"/>
        <v>250980.39215686239</v>
      </c>
      <c r="D45" s="7">
        <f t="shared" si="7"/>
        <v>90000.000900000057</v>
      </c>
    </row>
    <row r="46" spans="2:10" x14ac:dyDescent="0.2">
      <c r="B46" t="str">
        <f>B34</f>
        <v>tag_8</v>
      </c>
      <c r="C46" s="4">
        <f t="shared" si="7"/>
        <v>501960.78431372484</v>
      </c>
      <c r="D46" s="7">
        <f t="shared" si="7"/>
        <v>900000.00900000311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56B-DFAD-8D4D-9934-82D784B01E81}">
  <dimension ref="A1:L27"/>
  <sheetViews>
    <sheetView zoomScale="150" workbookViewId="0">
      <selection activeCell="C20" sqref="C20"/>
    </sheetView>
  </sheetViews>
  <sheetFormatPr baseColWidth="10" defaultRowHeight="16" x14ac:dyDescent="0.2"/>
  <cols>
    <col min="3" max="3" width="12.1640625" bestFit="1" customWidth="1"/>
  </cols>
  <sheetData>
    <row r="1" spans="1:6" x14ac:dyDescent="0.2">
      <c r="B1" t="s">
        <v>10</v>
      </c>
    </row>
    <row r="4" spans="1:6" x14ac:dyDescent="0.2">
      <c r="B4" t="s">
        <v>7</v>
      </c>
    </row>
    <row r="5" spans="1:6" x14ac:dyDescent="0.2">
      <c r="C5">
        <v>1</v>
      </c>
      <c r="D5">
        <v>2</v>
      </c>
      <c r="E5">
        <v>3</v>
      </c>
      <c r="F5">
        <v>4</v>
      </c>
    </row>
    <row r="6" spans="1:6" x14ac:dyDescent="0.2">
      <c r="C6" t="str">
        <f>_xlfn.CONCAT("sample_",C5)</f>
        <v>sample_1</v>
      </c>
      <c r="D6" t="str">
        <f>_xlfn.CONCAT("sample_",D5)</f>
        <v>sample_2</v>
      </c>
      <c r="E6" t="str">
        <f>_xlfn.CONCAT("sample_",E5)</f>
        <v>sample_3</v>
      </c>
      <c r="F6" t="str">
        <f>_xlfn.CONCAT("sample_",F5)</f>
        <v>sample_4</v>
      </c>
    </row>
    <row r="7" spans="1:6" x14ac:dyDescent="0.2">
      <c r="A7">
        <v>1</v>
      </c>
      <c r="B7" t="str">
        <f t="shared" ref="B7:B14" si="0">_xlfn.CONCAT("tag_",A7)</f>
        <v>tag_1</v>
      </c>
      <c r="C7">
        <v>1</v>
      </c>
      <c r="D7">
        <v>1</v>
      </c>
    </row>
    <row r="8" spans="1:6" x14ac:dyDescent="0.2">
      <c r="A8">
        <v>2</v>
      </c>
      <c r="B8" t="str">
        <f t="shared" si="0"/>
        <v>tag_2</v>
      </c>
      <c r="C8">
        <v>2</v>
      </c>
      <c r="D8">
        <v>10</v>
      </c>
    </row>
    <row r="9" spans="1:6" x14ac:dyDescent="0.2">
      <c r="A9">
        <v>3</v>
      </c>
      <c r="B9" t="str">
        <f t="shared" si="0"/>
        <v>tag_3</v>
      </c>
      <c r="C9">
        <v>4</v>
      </c>
      <c r="D9">
        <v>100</v>
      </c>
    </row>
    <row r="10" spans="1:6" x14ac:dyDescent="0.2">
      <c r="A10">
        <v>4</v>
      </c>
      <c r="B10" t="str">
        <f t="shared" si="0"/>
        <v>tag_4</v>
      </c>
      <c r="C10">
        <v>8</v>
      </c>
      <c r="D10">
        <v>1000</v>
      </c>
    </row>
    <row r="11" spans="1:6" x14ac:dyDescent="0.2">
      <c r="A11">
        <v>5</v>
      </c>
      <c r="B11" t="str">
        <f t="shared" si="0"/>
        <v>tag_5</v>
      </c>
      <c r="C11">
        <v>16</v>
      </c>
      <c r="D11">
        <v>10000</v>
      </c>
    </row>
    <row r="12" spans="1:6" x14ac:dyDescent="0.2">
      <c r="A12">
        <v>6</v>
      </c>
      <c r="B12" t="str">
        <f t="shared" si="0"/>
        <v>tag_6</v>
      </c>
      <c r="C12">
        <v>32</v>
      </c>
      <c r="D12">
        <v>100000</v>
      </c>
    </row>
    <row r="13" spans="1:6" x14ac:dyDescent="0.2">
      <c r="A13">
        <v>7</v>
      </c>
      <c r="B13" t="str">
        <f t="shared" si="0"/>
        <v>tag_7</v>
      </c>
      <c r="C13">
        <v>64</v>
      </c>
      <c r="D13">
        <v>1000000</v>
      </c>
    </row>
    <row r="14" spans="1:6" x14ac:dyDescent="0.2">
      <c r="A14">
        <v>8</v>
      </c>
      <c r="B14" t="str">
        <f t="shared" si="0"/>
        <v>tag_8</v>
      </c>
      <c r="C14">
        <v>128</v>
      </c>
      <c r="D14">
        <v>10000000</v>
      </c>
    </row>
    <row r="15" spans="1:6" x14ac:dyDescent="0.2">
      <c r="B15" t="s">
        <v>4</v>
      </c>
      <c r="C15">
        <f>SUM(C7:C14)</f>
        <v>255</v>
      </c>
      <c r="D15">
        <f>SUM(D7:D14)</f>
        <v>11111111</v>
      </c>
      <c r="E15">
        <f>SUM(E7:E14)</f>
        <v>0</v>
      </c>
      <c r="F15">
        <f>SUM(F7:F14)</f>
        <v>0</v>
      </c>
    </row>
    <row r="18" spans="2:12" x14ac:dyDescent="0.2">
      <c r="B18" t="s">
        <v>6</v>
      </c>
      <c r="H18" t="s">
        <v>5</v>
      </c>
    </row>
    <row r="19" spans="2:12" x14ac:dyDescent="0.2">
      <c r="C19" t="str">
        <f>C6</f>
        <v>sample_1</v>
      </c>
      <c r="D19" t="str">
        <f>D6</f>
        <v>sample_2</v>
      </c>
      <c r="E19" t="str">
        <f>E6</f>
        <v>sample_3</v>
      </c>
      <c r="F19" t="str">
        <f>F6</f>
        <v>sample_4</v>
      </c>
      <c r="I19" t="str">
        <f>C19</f>
        <v>sample_1</v>
      </c>
      <c r="J19" t="str">
        <f>D19</f>
        <v>sample_2</v>
      </c>
      <c r="K19" t="str">
        <f t="shared" ref="K19:L19" si="1">E19</f>
        <v>sample_3</v>
      </c>
      <c r="L19" t="str">
        <f t="shared" si="1"/>
        <v>sample_4</v>
      </c>
    </row>
    <row r="20" spans="2:12" x14ac:dyDescent="0.2">
      <c r="B20" t="str">
        <f t="shared" ref="B20:B27" si="2">B7</f>
        <v>tag_1</v>
      </c>
      <c r="C20" s="2">
        <f t="shared" ref="C20:D27" si="3">C7*1000000/C$15</f>
        <v>3921.5686274509803</v>
      </c>
      <c r="D20" s="3">
        <f t="shared" si="3"/>
        <v>9.0000000900000016E-2</v>
      </c>
      <c r="H20" t="str">
        <f>B20</f>
        <v>tag_1</v>
      </c>
      <c r="I20">
        <v>3922</v>
      </c>
      <c r="J20" s="1">
        <v>0.09</v>
      </c>
    </row>
    <row r="21" spans="2:12" x14ac:dyDescent="0.2">
      <c r="B21" t="str">
        <f t="shared" si="2"/>
        <v>tag_2</v>
      </c>
      <c r="C21" s="2">
        <f t="shared" si="3"/>
        <v>7843.1372549019607</v>
      </c>
      <c r="D21" s="3">
        <f t="shared" si="3"/>
        <v>0.9000000090000001</v>
      </c>
      <c r="H21" t="str">
        <f t="shared" ref="H21:H27" si="4">B21</f>
        <v>tag_2</v>
      </c>
      <c r="I21">
        <v>7843</v>
      </c>
      <c r="J21" s="1">
        <v>0.9</v>
      </c>
    </row>
    <row r="22" spans="2:12" x14ac:dyDescent="0.2">
      <c r="B22" t="str">
        <f t="shared" si="2"/>
        <v>tag_3</v>
      </c>
      <c r="C22" s="2">
        <f t="shared" si="3"/>
        <v>15686.274509803921</v>
      </c>
      <c r="D22" s="3">
        <f t="shared" si="3"/>
        <v>9.0000000900000003</v>
      </c>
      <c r="H22" t="str">
        <f t="shared" si="4"/>
        <v>tag_3</v>
      </c>
      <c r="I22">
        <v>15686</v>
      </c>
      <c r="J22" s="1">
        <v>9</v>
      </c>
    </row>
    <row r="23" spans="2:12" x14ac:dyDescent="0.2">
      <c r="B23" t="str">
        <f t="shared" si="2"/>
        <v>tag_4</v>
      </c>
      <c r="C23" s="2">
        <f t="shared" si="3"/>
        <v>31372.549019607843</v>
      </c>
      <c r="D23" s="3">
        <f t="shared" si="3"/>
        <v>90.000000900000003</v>
      </c>
      <c r="H23" t="str">
        <f t="shared" si="4"/>
        <v>tag_4</v>
      </c>
      <c r="I23">
        <v>31373</v>
      </c>
      <c r="J23" s="1">
        <v>90</v>
      </c>
    </row>
    <row r="24" spans="2:12" x14ac:dyDescent="0.2">
      <c r="B24" t="str">
        <f t="shared" si="2"/>
        <v>tag_5</v>
      </c>
      <c r="C24" s="2">
        <f t="shared" si="3"/>
        <v>62745.098039215685</v>
      </c>
      <c r="D24" s="3">
        <f t="shared" si="3"/>
        <v>900.00000900000009</v>
      </c>
      <c r="H24" t="str">
        <f t="shared" si="4"/>
        <v>tag_5</v>
      </c>
      <c r="I24">
        <v>62745</v>
      </c>
      <c r="J24" s="1">
        <v>900</v>
      </c>
    </row>
    <row r="25" spans="2:12" x14ac:dyDescent="0.2">
      <c r="B25" t="str">
        <f t="shared" si="2"/>
        <v>tag_6</v>
      </c>
      <c r="C25" s="2">
        <f t="shared" si="3"/>
        <v>125490.19607843137</v>
      </c>
      <c r="D25" s="3">
        <f t="shared" si="3"/>
        <v>9000.0000900000014</v>
      </c>
      <c r="H25" t="str">
        <f t="shared" si="4"/>
        <v>tag_6</v>
      </c>
      <c r="I25">
        <v>125490</v>
      </c>
      <c r="J25" s="1">
        <v>9000</v>
      </c>
    </row>
    <row r="26" spans="2:12" x14ac:dyDescent="0.2">
      <c r="B26" t="str">
        <f t="shared" si="2"/>
        <v>tag_7</v>
      </c>
      <c r="C26" s="2">
        <f t="shared" si="3"/>
        <v>250980.39215686274</v>
      </c>
      <c r="D26" s="3">
        <f t="shared" si="3"/>
        <v>90000.000900000014</v>
      </c>
      <c r="H26" t="str">
        <f t="shared" si="4"/>
        <v>tag_7</v>
      </c>
      <c r="I26">
        <v>250980</v>
      </c>
      <c r="J26" s="1">
        <v>90000</v>
      </c>
    </row>
    <row r="27" spans="2:12" x14ac:dyDescent="0.2">
      <c r="B27" t="str">
        <f t="shared" si="2"/>
        <v>tag_8</v>
      </c>
      <c r="C27" s="2">
        <f t="shared" si="3"/>
        <v>501960.78431372548</v>
      </c>
      <c r="D27" s="3">
        <f t="shared" si="3"/>
        <v>900000.00900000008</v>
      </c>
      <c r="H27" t="str">
        <f t="shared" si="4"/>
        <v>tag_8</v>
      </c>
      <c r="I27">
        <v>501961</v>
      </c>
      <c r="J27" s="1">
        <v>900000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LogCPM</vt:lpstr>
      <vt:lpstr>RawCPM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Nijnatten</dc:creator>
  <cp:lastModifiedBy>Jos van Nijnatten</cp:lastModifiedBy>
  <dcterms:created xsi:type="dcterms:W3CDTF">2022-04-04T11:38:33Z</dcterms:created>
  <dcterms:modified xsi:type="dcterms:W3CDTF">2022-04-04T13:10:07Z</dcterms:modified>
</cp:coreProperties>
</file>