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nourl/Box Sync/Diskin_LAB/1_MANUSCRIPTS/Egolf_16p_Microdeletion/AJHG_resubmission_07112019/Full_Document_Set/"/>
    </mc:Choice>
  </mc:AlternateContent>
  <xr:revisionPtr revIDLastSave="0" documentId="13_ncr:1_{2A828CE8-7B26-C34B-A427-F55F1EC6F6C1}" xr6:coauthVersionLast="36" xr6:coauthVersionMax="36" xr10:uidLastSave="{00000000-0000-0000-0000-000000000000}"/>
  <bookViews>
    <workbookView xWindow="-3320" yWindow="-17620" windowWidth="30740" windowHeight="1652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N39" i="1"/>
  <c r="N40" i="1"/>
  <c r="N4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K4" i="1"/>
  <c r="K5" i="1"/>
  <c r="K6" i="1"/>
  <c r="K7" i="1"/>
  <c r="K8" i="1"/>
  <c r="K9" i="1"/>
  <c r="K10" i="1"/>
  <c r="K11" i="1"/>
  <c r="K12" i="1"/>
  <c r="K13" i="1"/>
  <c r="K14" i="1"/>
  <c r="H43" i="1"/>
  <c r="H44" i="1"/>
  <c r="H45" i="1"/>
  <c r="H46" i="1"/>
  <c r="H47" i="1"/>
  <c r="H48" i="1"/>
  <c r="H49" i="1"/>
  <c r="H50" i="1"/>
  <c r="H51" i="1"/>
  <c r="H4" i="1"/>
  <c r="H5" i="1"/>
  <c r="H6" i="1"/>
  <c r="H7" i="1"/>
  <c r="H8" i="1"/>
  <c r="H9" i="1"/>
  <c r="H10" i="1"/>
  <c r="H11" i="1"/>
  <c r="H12" i="1"/>
  <c r="H13" i="1"/>
  <c r="H14" i="1"/>
  <c r="H31" i="1"/>
  <c r="H32" i="1"/>
  <c r="H33" i="1"/>
  <c r="H34" i="1"/>
  <c r="H35" i="1"/>
  <c r="H36" i="1"/>
  <c r="H37" i="1"/>
  <c r="H38" i="1"/>
  <c r="H39" i="1"/>
  <c r="H40" i="1"/>
  <c r="H4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2" i="1"/>
</calcChain>
</file>

<file path=xl/sharedStrings.xml><?xml version="1.0" encoding="utf-8"?>
<sst xmlns="http://schemas.openxmlformats.org/spreadsheetml/2006/main" count="552" uniqueCount="96">
  <si>
    <t>G</t>
  </si>
  <si>
    <t>C</t>
  </si>
  <si>
    <t>.</t>
  </si>
  <si>
    <t>rs111470775</t>
  </si>
  <si>
    <t>NA</t>
  </si>
  <si>
    <t>T</t>
  </si>
  <si>
    <t>rs139341554</t>
  </si>
  <si>
    <t>A</t>
  </si>
  <si>
    <t>rs112774415</t>
  </si>
  <si>
    <t>rs112804090</t>
  </si>
  <si>
    <t>rs148960461</t>
  </si>
  <si>
    <t>rs555479049</t>
  </si>
  <si>
    <t>rs142609670</t>
  </si>
  <si>
    <t>rs56329348</t>
  </si>
  <si>
    <t>rs573084514</t>
  </si>
  <si>
    <t>rs72791248</t>
  </si>
  <si>
    <t>rs12932680</t>
  </si>
  <si>
    <t>rs142270400</t>
  </si>
  <si>
    <t>rs112201399</t>
  </si>
  <si>
    <t>rs12932236</t>
  </si>
  <si>
    <t>rs140916935</t>
  </si>
  <si>
    <t>rs72798151</t>
  </si>
  <si>
    <t>rs559951356</t>
  </si>
  <si>
    <t>rs55680039</t>
  </si>
  <si>
    <t>rs573166112</t>
  </si>
  <si>
    <t>rs187223588</t>
  </si>
  <si>
    <t>rs559064469</t>
  </si>
  <si>
    <t>rs565425302</t>
  </si>
  <si>
    <t>rs559210156</t>
  </si>
  <si>
    <t>rs72798129</t>
  </si>
  <si>
    <t>rs184986599</t>
  </si>
  <si>
    <t>rs76712312</t>
  </si>
  <si>
    <t>rs144663403</t>
  </si>
  <si>
    <t>rs35478648</t>
  </si>
  <si>
    <t>AAAAT</t>
  </si>
  <si>
    <t>rs534767867</t>
  </si>
  <si>
    <t>rs61764214</t>
  </si>
  <si>
    <t>rs150395962</t>
  </si>
  <si>
    <t>rs34191640</t>
  </si>
  <si>
    <t>rs62054903</t>
  </si>
  <si>
    <t>rs62054904</t>
  </si>
  <si>
    <t>rs572982482</t>
  </si>
  <si>
    <t>rs76335820</t>
  </si>
  <si>
    <t>rs11546678</t>
  </si>
  <si>
    <t>rs62056410</t>
  </si>
  <si>
    <t>rs190171474</t>
  </si>
  <si>
    <t>rs62057679</t>
  </si>
  <si>
    <t>rs62057680</t>
  </si>
  <si>
    <t>rs56357942</t>
  </si>
  <si>
    <t>rs199954887</t>
  </si>
  <si>
    <t>rs143685775</t>
  </si>
  <si>
    <t>AAAAC</t>
  </si>
  <si>
    <t>rs555014803</t>
  </si>
  <si>
    <t>rs62057685</t>
  </si>
  <si>
    <t>rs1129062</t>
  </si>
  <si>
    <t>De novo or inherited from father</t>
  </si>
  <si>
    <t>Inherited from father</t>
  </si>
  <si>
    <t>De novo</t>
  </si>
  <si>
    <t>Inherited from mother</t>
  </si>
  <si>
    <t>Father</t>
  </si>
  <si>
    <t>Mother</t>
  </si>
  <si>
    <t>Heterozygous</t>
  </si>
  <si>
    <t>Hemizygous</t>
  </si>
  <si>
    <t>Homozygous for alternate allele</t>
  </si>
  <si>
    <t>PASFEU</t>
  </si>
  <si>
    <t>PASGGD</t>
  </si>
  <si>
    <t>PASWMY</t>
  </si>
  <si>
    <t>PAUIBB</t>
  </si>
  <si>
    <t># Reference Reads</t>
  </si>
  <si>
    <t># Alternate Reads</t>
  </si>
  <si>
    <t>Reference Allele</t>
  </si>
  <si>
    <t>Alternate Allele</t>
  </si>
  <si>
    <t>% Alternate Reads</t>
  </si>
  <si>
    <t>Child</t>
  </si>
  <si>
    <t>Genotype of Child</t>
  </si>
  <si>
    <t>Genotype of Father</t>
  </si>
  <si>
    <t>Genotype of Mother</t>
  </si>
  <si>
    <r>
      <t>% Alternate Reads</t>
    </r>
    <r>
      <rPr>
        <b/>
        <vertAlign val="superscript"/>
        <sz val="12"/>
        <color theme="1"/>
        <rFont val="Calibri (Body)"/>
      </rPr>
      <t>b</t>
    </r>
  </si>
  <si>
    <r>
      <t>Frequency in 1000 Genomes</t>
    </r>
    <r>
      <rPr>
        <b/>
        <vertAlign val="superscript"/>
        <sz val="12"/>
        <color theme="1"/>
        <rFont val="Calibri (Body)"/>
      </rPr>
      <t>a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</si>
  <si>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To exclude mosaic variants, only variants with at least 50% of reads supporting the alternate allele were considered.</t>
    </r>
  </si>
  <si>
    <t>Mother’s Age at Birth (years)</t>
  </si>
  <si>
    <t>Father’s Age at Birth (years)</t>
  </si>
  <si>
    <t>dbSNP rs Number</t>
  </si>
  <si>
    <t>Estimated Gestational Age (EGA) at Birth (weeks)</t>
  </si>
  <si>
    <t>Inheritance of Variant</t>
  </si>
  <si>
    <t>No variant call</t>
  </si>
  <si>
    <t>Inheritance of 16p11.2 Deletion Based on Coverage Alone</t>
  </si>
  <si>
    <t>Likely inherited from father</t>
  </si>
  <si>
    <t>Child shares 11/11 low-frequency variants with father and none with mother; deletion occurred de novo on maternal allele</t>
  </si>
  <si>
    <t>Child shares 16/16 low-frequency variants with mother and none with father; deletion occurred de novo on paternal allele</t>
  </si>
  <si>
    <t>Child shares 11/11 low-frequency variants with mother; deletion occurred de novo on paternal allele or was inherited from father</t>
  </si>
  <si>
    <t>Child shares 0/10 low-frequency variants with mother; deletion occurred de novo on maternal allele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</si>
  <si>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Only variants with an overall frequency &lt;5% in 1000 Genomes (August 2015) were considered.</t>
    </r>
  </si>
  <si>
    <t>Inheritance of 16p11.2 Deletion Based on Coverage and Low-frequency Variants</t>
  </si>
  <si>
    <t>Table S7. Inference of 16p11.2 deletion inheritance patterns in four families using read coverage and low-frequency variants within the deleted region.</t>
  </si>
  <si>
    <t>Case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</si>
</sst>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9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0" xfId="0" applyAlignment="1">
      <alignment horizontal="left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9" fontId="16" fillId="0" borderId="0" xfId="0" applyNumberFormat="1" applyFont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/>
    </xf>
    <xf numFmtId="164" fontId="0" fillId="3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20" fillId="0" borderId="0" xfId="0" applyFont="1" applyFill="1" applyAlignment="1">
      <alignment horizontal="left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4"/>
  <sheetViews>
    <sheetView tabSelected="1" workbookViewId="0">
      <selection activeCell="D13" sqref="D13"/>
    </sheetView>
  </sheetViews>
  <sheetFormatPr baseColWidth="10" defaultRowHeight="16"/>
  <cols>
    <col min="1" max="1" width="8.83203125" style="1" bestFit="1" customWidth="1"/>
    <col min="2" max="2" width="14.5" style="1" bestFit="1" customWidth="1"/>
    <col min="3" max="3" width="13.5" style="1" bestFit="1" customWidth="1"/>
    <col min="4" max="4" width="16.33203125" style="1" bestFit="1" customWidth="1"/>
    <col min="5" max="5" width="14.6640625" style="1" bestFit="1" customWidth="1"/>
    <col min="6" max="6" width="12" style="1" customWidth="1"/>
    <col min="7" max="7" width="12.1640625" style="1" customWidth="1"/>
    <col min="8" max="8" width="12.5" style="1" customWidth="1"/>
    <col min="9" max="9" width="12" style="2" customWidth="1"/>
    <col min="10" max="10" width="11" style="1" bestFit="1" customWidth="1"/>
    <col min="11" max="11" width="11.5" style="1" customWidth="1"/>
    <col min="12" max="12" width="11.1640625" style="2" customWidth="1"/>
    <col min="13" max="13" width="11" style="1" bestFit="1" customWidth="1"/>
    <col min="14" max="14" width="11.33203125" style="1" customWidth="1"/>
    <col min="15" max="15" width="10.83203125" style="2"/>
    <col min="16" max="16" width="15.6640625" style="2" bestFit="1" customWidth="1"/>
    <col min="17" max="17" width="27.83203125" style="1" bestFit="1" customWidth="1"/>
    <col min="18" max="18" width="23.83203125" style="1" bestFit="1" customWidth="1"/>
    <col min="19" max="19" width="20.6640625" style="1" customWidth="1"/>
    <col min="20" max="20" width="24" style="7" customWidth="1"/>
    <col min="21" max="22" width="11.83203125" style="5" customWidth="1"/>
    <col min="23" max="23" width="20" style="7" customWidth="1"/>
    <col min="24" max="63" width="10.83203125" style="5"/>
    <col min="64" max="16384" width="10.83203125" style="1"/>
  </cols>
  <sheetData>
    <row r="1" spans="1:63">
      <c r="A1" s="13" t="s">
        <v>94</v>
      </c>
    </row>
    <row r="2" spans="1:63" s="9" customFormat="1" ht="16" customHeight="1">
      <c r="A2" s="22" t="s">
        <v>95</v>
      </c>
      <c r="B2" s="22" t="s">
        <v>82</v>
      </c>
      <c r="C2" s="22" t="s">
        <v>78</v>
      </c>
      <c r="D2" s="22" t="s">
        <v>70</v>
      </c>
      <c r="E2" s="22" t="s">
        <v>71</v>
      </c>
      <c r="F2" s="22" t="s">
        <v>73</v>
      </c>
      <c r="G2" s="22"/>
      <c r="H2" s="22"/>
      <c r="I2" s="22" t="s">
        <v>59</v>
      </c>
      <c r="J2" s="22"/>
      <c r="K2" s="22"/>
      <c r="L2" s="22" t="s">
        <v>60</v>
      </c>
      <c r="M2" s="22"/>
      <c r="N2" s="22"/>
      <c r="O2" s="23" t="s">
        <v>74</v>
      </c>
      <c r="P2" s="22" t="s">
        <v>75</v>
      </c>
      <c r="Q2" s="22" t="s">
        <v>76</v>
      </c>
      <c r="R2" s="22" t="s">
        <v>84</v>
      </c>
      <c r="S2" s="22" t="s">
        <v>86</v>
      </c>
      <c r="T2" s="22" t="s">
        <v>93</v>
      </c>
      <c r="U2" s="26" t="s">
        <v>80</v>
      </c>
      <c r="V2" s="26" t="s">
        <v>81</v>
      </c>
      <c r="W2" s="26" t="s">
        <v>83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3" s="10" customFormat="1" ht="37" customHeight="1">
      <c r="A3" s="22"/>
      <c r="B3" s="22"/>
      <c r="C3" s="22"/>
      <c r="D3" s="22"/>
      <c r="E3" s="22"/>
      <c r="F3" s="10" t="s">
        <v>68</v>
      </c>
      <c r="G3" s="10" t="s">
        <v>69</v>
      </c>
      <c r="H3" s="11" t="s">
        <v>77</v>
      </c>
      <c r="I3" s="10" t="s">
        <v>68</v>
      </c>
      <c r="J3" s="10" t="s">
        <v>69</v>
      </c>
      <c r="K3" s="11" t="s">
        <v>72</v>
      </c>
      <c r="L3" s="10" t="s">
        <v>68</v>
      </c>
      <c r="M3" s="10" t="s">
        <v>69</v>
      </c>
      <c r="N3" s="11" t="s">
        <v>72</v>
      </c>
      <c r="O3" s="23"/>
      <c r="P3" s="22"/>
      <c r="Q3" s="22"/>
      <c r="R3" s="22"/>
      <c r="S3" s="22"/>
      <c r="T3" s="22"/>
      <c r="U3" s="26"/>
      <c r="V3" s="26"/>
      <c r="W3" s="26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 spans="1:63" s="3" customFormat="1" ht="16" customHeight="1">
      <c r="A4" s="18" t="s">
        <v>65</v>
      </c>
      <c r="B4" s="3" t="s">
        <v>16</v>
      </c>
      <c r="C4" s="14">
        <v>3.4744400000000002E-2</v>
      </c>
      <c r="D4" s="3" t="s">
        <v>0</v>
      </c>
      <c r="E4" s="3" t="s">
        <v>7</v>
      </c>
      <c r="F4" s="3">
        <v>0</v>
      </c>
      <c r="G4" s="3">
        <v>27</v>
      </c>
      <c r="H4" s="4">
        <f t="shared" ref="H4:H14" si="0">G4/(F4+G4)</f>
        <v>1</v>
      </c>
      <c r="I4" s="3">
        <v>27</v>
      </c>
      <c r="J4" s="3">
        <v>23</v>
      </c>
      <c r="K4" s="4">
        <f t="shared" ref="K4:K9" si="1">J4/(I4+J4)</f>
        <v>0.46</v>
      </c>
      <c r="L4" s="3" t="s">
        <v>2</v>
      </c>
      <c r="M4" s="3" t="s">
        <v>2</v>
      </c>
      <c r="N4" s="4" t="s">
        <v>2</v>
      </c>
      <c r="O4" s="4" t="s">
        <v>62</v>
      </c>
      <c r="P4" s="3" t="s">
        <v>61</v>
      </c>
      <c r="Q4" s="3" t="s">
        <v>85</v>
      </c>
      <c r="R4" s="3" t="s">
        <v>56</v>
      </c>
      <c r="S4" s="21" t="s">
        <v>57</v>
      </c>
      <c r="T4" s="21" t="s">
        <v>88</v>
      </c>
      <c r="U4" s="27">
        <v>32</v>
      </c>
      <c r="V4" s="27">
        <v>42</v>
      </c>
      <c r="W4" s="27">
        <v>40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3" s="3" customFormat="1">
      <c r="A5" s="18"/>
      <c r="B5" s="3" t="s">
        <v>17</v>
      </c>
      <c r="C5" s="14">
        <v>1.99681E-4</v>
      </c>
      <c r="D5" s="3" t="s">
        <v>0</v>
      </c>
      <c r="E5" s="3" t="s">
        <v>7</v>
      </c>
      <c r="F5" s="3">
        <v>0</v>
      </c>
      <c r="G5" s="3">
        <v>26</v>
      </c>
      <c r="H5" s="4">
        <f t="shared" si="0"/>
        <v>1</v>
      </c>
      <c r="I5" s="3">
        <v>30</v>
      </c>
      <c r="J5" s="3">
        <v>27</v>
      </c>
      <c r="K5" s="4">
        <f t="shared" si="1"/>
        <v>0.47368421052631576</v>
      </c>
      <c r="L5" s="3" t="s">
        <v>2</v>
      </c>
      <c r="M5" s="3" t="s">
        <v>2</v>
      </c>
      <c r="N5" s="4" t="s">
        <v>2</v>
      </c>
      <c r="O5" s="4" t="s">
        <v>62</v>
      </c>
      <c r="P5" s="3" t="s">
        <v>61</v>
      </c>
      <c r="Q5" s="3" t="s">
        <v>85</v>
      </c>
      <c r="R5" s="3" t="s">
        <v>56</v>
      </c>
      <c r="S5" s="21"/>
      <c r="T5" s="21"/>
      <c r="U5" s="27"/>
      <c r="V5" s="27"/>
      <c r="W5" s="27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3" s="3" customFormat="1">
      <c r="A6" s="18"/>
      <c r="B6" s="3" t="s">
        <v>18</v>
      </c>
      <c r="C6" s="14">
        <v>1.3378599999999999E-2</v>
      </c>
      <c r="D6" s="3" t="s">
        <v>5</v>
      </c>
      <c r="E6" s="3" t="s">
        <v>1</v>
      </c>
      <c r="F6" s="3">
        <v>0</v>
      </c>
      <c r="G6" s="3">
        <v>23</v>
      </c>
      <c r="H6" s="4">
        <f t="shared" si="0"/>
        <v>1</v>
      </c>
      <c r="I6" s="3">
        <v>27</v>
      </c>
      <c r="J6" s="3">
        <v>35</v>
      </c>
      <c r="K6" s="4">
        <f t="shared" si="1"/>
        <v>0.56451612903225812</v>
      </c>
      <c r="L6" s="3" t="s">
        <v>2</v>
      </c>
      <c r="M6" s="3" t="s">
        <v>2</v>
      </c>
      <c r="N6" s="4" t="s">
        <v>2</v>
      </c>
      <c r="O6" s="4" t="s">
        <v>62</v>
      </c>
      <c r="P6" s="3" t="s">
        <v>61</v>
      </c>
      <c r="Q6" s="3" t="s">
        <v>85</v>
      </c>
      <c r="R6" s="3" t="s">
        <v>56</v>
      </c>
      <c r="S6" s="21"/>
      <c r="T6" s="21"/>
      <c r="U6" s="27"/>
      <c r="V6" s="27"/>
      <c r="W6" s="27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3" s="3" customFormat="1">
      <c r="A7" s="18"/>
      <c r="B7" s="3" t="s">
        <v>19</v>
      </c>
      <c r="C7" s="14">
        <v>4.73243E-2</v>
      </c>
      <c r="D7" s="3" t="s">
        <v>0</v>
      </c>
      <c r="E7" s="3" t="s">
        <v>7</v>
      </c>
      <c r="F7" s="3">
        <v>0</v>
      </c>
      <c r="G7" s="3">
        <v>19</v>
      </c>
      <c r="H7" s="4">
        <f t="shared" si="0"/>
        <v>1</v>
      </c>
      <c r="I7" s="3">
        <v>35</v>
      </c>
      <c r="J7" s="3">
        <v>18</v>
      </c>
      <c r="K7" s="4">
        <f t="shared" si="1"/>
        <v>0.33962264150943394</v>
      </c>
      <c r="L7" s="3" t="s">
        <v>2</v>
      </c>
      <c r="M7" s="3" t="s">
        <v>2</v>
      </c>
      <c r="N7" s="4" t="s">
        <v>2</v>
      </c>
      <c r="O7" s="4" t="s">
        <v>62</v>
      </c>
      <c r="P7" s="3" t="s">
        <v>61</v>
      </c>
      <c r="Q7" s="3" t="s">
        <v>85</v>
      </c>
      <c r="R7" s="3" t="s">
        <v>56</v>
      </c>
      <c r="S7" s="21"/>
      <c r="T7" s="21"/>
      <c r="U7" s="27"/>
      <c r="V7" s="27"/>
      <c r="W7" s="27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3" s="3" customFormat="1">
      <c r="A8" s="18"/>
      <c r="B8" s="3" t="s">
        <v>20</v>
      </c>
      <c r="C8" s="14">
        <v>2.39617E-3</v>
      </c>
      <c r="D8" s="3" t="s">
        <v>1</v>
      </c>
      <c r="E8" s="3" t="s">
        <v>5</v>
      </c>
      <c r="F8" s="3">
        <v>0</v>
      </c>
      <c r="G8" s="3">
        <v>22</v>
      </c>
      <c r="H8" s="4">
        <f t="shared" si="0"/>
        <v>1</v>
      </c>
      <c r="I8" s="3">
        <v>24</v>
      </c>
      <c r="J8" s="3">
        <v>20</v>
      </c>
      <c r="K8" s="4">
        <f t="shared" si="1"/>
        <v>0.45454545454545453</v>
      </c>
      <c r="L8" s="3" t="s">
        <v>2</v>
      </c>
      <c r="M8" s="3" t="s">
        <v>2</v>
      </c>
      <c r="N8" s="4" t="s">
        <v>2</v>
      </c>
      <c r="O8" s="4" t="s">
        <v>62</v>
      </c>
      <c r="P8" s="3" t="s">
        <v>61</v>
      </c>
      <c r="Q8" s="3" t="s">
        <v>85</v>
      </c>
      <c r="R8" s="3" t="s">
        <v>56</v>
      </c>
      <c r="S8" s="21"/>
      <c r="T8" s="21"/>
      <c r="U8" s="27"/>
      <c r="V8" s="27"/>
      <c r="W8" s="27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3" s="3" customFormat="1">
      <c r="A9" s="18"/>
      <c r="B9" s="3" t="s">
        <v>21</v>
      </c>
      <c r="C9" s="14">
        <v>1.4376999999999999E-2</v>
      </c>
      <c r="D9" s="3" t="s">
        <v>1</v>
      </c>
      <c r="E9" s="3" t="s">
        <v>5</v>
      </c>
      <c r="F9" s="3">
        <v>0</v>
      </c>
      <c r="G9" s="3">
        <v>28</v>
      </c>
      <c r="H9" s="4">
        <f t="shared" si="0"/>
        <v>1</v>
      </c>
      <c r="I9" s="3">
        <v>28</v>
      </c>
      <c r="J9" s="3">
        <v>30</v>
      </c>
      <c r="K9" s="4">
        <f t="shared" si="1"/>
        <v>0.51724137931034486</v>
      </c>
      <c r="L9" s="3" t="s">
        <v>2</v>
      </c>
      <c r="M9" s="3" t="s">
        <v>2</v>
      </c>
      <c r="N9" s="4" t="s">
        <v>2</v>
      </c>
      <c r="O9" s="4" t="s">
        <v>62</v>
      </c>
      <c r="P9" s="3" t="s">
        <v>61</v>
      </c>
      <c r="Q9" s="3" t="s">
        <v>85</v>
      </c>
      <c r="R9" s="3" t="s">
        <v>56</v>
      </c>
      <c r="S9" s="21"/>
      <c r="T9" s="21"/>
      <c r="U9" s="27"/>
      <c r="V9" s="27"/>
      <c r="W9" s="2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3" s="3" customFormat="1">
      <c r="A10" s="18"/>
      <c r="B10" s="3" t="s">
        <v>22</v>
      </c>
      <c r="C10" s="14">
        <v>1.99681E-4</v>
      </c>
      <c r="D10" s="3" t="s">
        <v>1</v>
      </c>
      <c r="E10" s="3" t="s">
        <v>5</v>
      </c>
      <c r="F10" s="3">
        <v>0</v>
      </c>
      <c r="G10" s="3">
        <v>10</v>
      </c>
      <c r="H10" s="4">
        <f t="shared" si="0"/>
        <v>1</v>
      </c>
      <c r="I10" s="3">
        <v>17</v>
      </c>
      <c r="J10" s="3">
        <v>19</v>
      </c>
      <c r="K10" s="4">
        <f>J10/(I10+J10)</f>
        <v>0.52777777777777779</v>
      </c>
      <c r="L10" s="3" t="s">
        <v>2</v>
      </c>
      <c r="M10" s="3" t="s">
        <v>2</v>
      </c>
      <c r="N10" s="4" t="s">
        <v>2</v>
      </c>
      <c r="O10" s="4" t="s">
        <v>62</v>
      </c>
      <c r="P10" s="3" t="s">
        <v>61</v>
      </c>
      <c r="Q10" s="3" t="s">
        <v>85</v>
      </c>
      <c r="R10" s="3" t="s">
        <v>56</v>
      </c>
      <c r="S10" s="21"/>
      <c r="T10" s="21"/>
      <c r="U10" s="27"/>
      <c r="V10" s="27"/>
      <c r="W10" s="2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3" s="3" customFormat="1">
      <c r="A11" s="18"/>
      <c r="B11" s="3" t="s">
        <v>23</v>
      </c>
      <c r="C11" s="14">
        <v>1.47764E-2</v>
      </c>
      <c r="D11" s="3" t="s">
        <v>5</v>
      </c>
      <c r="E11" s="3" t="s">
        <v>0</v>
      </c>
      <c r="F11" s="3">
        <v>0</v>
      </c>
      <c r="G11" s="3">
        <v>10</v>
      </c>
      <c r="H11" s="4">
        <f t="shared" si="0"/>
        <v>1</v>
      </c>
      <c r="I11" s="3">
        <v>18</v>
      </c>
      <c r="J11" s="3">
        <v>21</v>
      </c>
      <c r="K11" s="4">
        <f>J11/(I11+J11)</f>
        <v>0.53846153846153844</v>
      </c>
      <c r="L11" s="3" t="s">
        <v>2</v>
      </c>
      <c r="M11" s="3" t="s">
        <v>2</v>
      </c>
      <c r="N11" s="4" t="s">
        <v>2</v>
      </c>
      <c r="O11" s="4" t="s">
        <v>62</v>
      </c>
      <c r="P11" s="3" t="s">
        <v>61</v>
      </c>
      <c r="Q11" s="3" t="s">
        <v>85</v>
      </c>
      <c r="R11" s="3" t="s">
        <v>56</v>
      </c>
      <c r="S11" s="21"/>
      <c r="T11" s="21"/>
      <c r="U11" s="27"/>
      <c r="V11" s="27"/>
      <c r="W11" s="27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3" s="3" customFormat="1">
      <c r="A12" s="18"/>
      <c r="B12" s="3" t="s">
        <v>24</v>
      </c>
      <c r="C12" s="14">
        <v>1.5974400000000001E-3</v>
      </c>
      <c r="D12" s="3" t="s">
        <v>7</v>
      </c>
      <c r="E12" s="3" t="s">
        <v>0</v>
      </c>
      <c r="F12" s="3">
        <v>0</v>
      </c>
      <c r="G12" s="3">
        <v>10</v>
      </c>
      <c r="H12" s="4">
        <f t="shared" si="0"/>
        <v>1</v>
      </c>
      <c r="I12" s="3">
        <v>20</v>
      </c>
      <c r="J12" s="3">
        <v>20</v>
      </c>
      <c r="K12" s="4">
        <f>J12/(I12+J12)</f>
        <v>0.5</v>
      </c>
      <c r="L12" s="3" t="s">
        <v>2</v>
      </c>
      <c r="M12" s="3" t="s">
        <v>2</v>
      </c>
      <c r="N12" s="4" t="s">
        <v>2</v>
      </c>
      <c r="O12" s="4" t="s">
        <v>62</v>
      </c>
      <c r="P12" s="3" t="s">
        <v>61</v>
      </c>
      <c r="Q12" s="3" t="s">
        <v>85</v>
      </c>
      <c r="R12" s="3" t="s">
        <v>56</v>
      </c>
      <c r="S12" s="21"/>
      <c r="T12" s="21"/>
      <c r="U12" s="27"/>
      <c r="V12" s="27"/>
      <c r="W12" s="27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3" s="3" customFormat="1">
      <c r="A13" s="18"/>
      <c r="B13" s="3" t="s">
        <v>25</v>
      </c>
      <c r="C13" s="14">
        <v>8.7859400000000008E-3</v>
      </c>
      <c r="D13" s="3" t="s">
        <v>7</v>
      </c>
      <c r="E13" s="3" t="s">
        <v>0</v>
      </c>
      <c r="F13" s="3">
        <v>0</v>
      </c>
      <c r="G13" s="3">
        <v>22</v>
      </c>
      <c r="H13" s="4">
        <f t="shared" si="0"/>
        <v>1</v>
      </c>
      <c r="I13" s="3">
        <v>16</v>
      </c>
      <c r="J13" s="3">
        <v>39</v>
      </c>
      <c r="K13" s="4">
        <f>J13/(I13+J13)</f>
        <v>0.70909090909090911</v>
      </c>
      <c r="L13" s="3" t="s">
        <v>2</v>
      </c>
      <c r="M13" s="3" t="s">
        <v>2</v>
      </c>
      <c r="N13" s="4" t="s">
        <v>2</v>
      </c>
      <c r="O13" s="4" t="s">
        <v>62</v>
      </c>
      <c r="P13" s="3" t="s">
        <v>61</v>
      </c>
      <c r="Q13" s="3" t="s">
        <v>85</v>
      </c>
      <c r="R13" s="3" t="s">
        <v>56</v>
      </c>
      <c r="S13" s="21"/>
      <c r="T13" s="21"/>
      <c r="U13" s="27"/>
      <c r="V13" s="27"/>
      <c r="W13" s="2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3" s="3" customFormat="1">
      <c r="A14" s="18"/>
      <c r="B14" s="3" t="s">
        <v>26</v>
      </c>
      <c r="C14" s="14">
        <v>5.9904200000000004E-4</v>
      </c>
      <c r="D14" s="3" t="s">
        <v>7</v>
      </c>
      <c r="E14" s="3" t="s">
        <v>0</v>
      </c>
      <c r="F14" s="3">
        <v>0</v>
      </c>
      <c r="G14" s="3">
        <v>21</v>
      </c>
      <c r="H14" s="4">
        <f t="shared" si="0"/>
        <v>1</v>
      </c>
      <c r="I14" s="3">
        <v>21</v>
      </c>
      <c r="J14" s="3">
        <v>18</v>
      </c>
      <c r="K14" s="4">
        <f>J14/(I14+J14)</f>
        <v>0.46153846153846156</v>
      </c>
      <c r="L14" s="3" t="s">
        <v>2</v>
      </c>
      <c r="M14" s="3" t="s">
        <v>2</v>
      </c>
      <c r="N14" s="4" t="s">
        <v>2</v>
      </c>
      <c r="O14" s="4" t="s">
        <v>62</v>
      </c>
      <c r="P14" s="3" t="s">
        <v>61</v>
      </c>
      <c r="Q14" s="3" t="s">
        <v>85</v>
      </c>
      <c r="R14" s="3" t="s">
        <v>56</v>
      </c>
      <c r="S14" s="21"/>
      <c r="T14" s="21"/>
      <c r="U14" s="27"/>
      <c r="V14" s="27"/>
      <c r="W14" s="2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3" ht="16" customHeight="1">
      <c r="A15" s="19" t="s">
        <v>67</v>
      </c>
      <c r="B15" s="1" t="s">
        <v>39</v>
      </c>
      <c r="C15" s="15">
        <v>6.3897800000000003E-3</v>
      </c>
      <c r="D15" s="1" t="s">
        <v>7</v>
      </c>
      <c r="E15" s="1" t="s">
        <v>0</v>
      </c>
      <c r="F15" s="1">
        <v>0</v>
      </c>
      <c r="G15" s="1">
        <v>17</v>
      </c>
      <c r="H15" s="2">
        <f t="shared" ref="H15:H30" si="2">G15/(F15+G15)</f>
        <v>1</v>
      </c>
      <c r="I15" s="1" t="s">
        <v>2</v>
      </c>
      <c r="J15" s="1" t="s">
        <v>2</v>
      </c>
      <c r="K15" s="2" t="s">
        <v>2</v>
      </c>
      <c r="L15" s="1">
        <v>11</v>
      </c>
      <c r="M15" s="1">
        <v>35</v>
      </c>
      <c r="N15" s="2">
        <f t="shared" ref="N15:N30" si="3">M15/(L15+M15)</f>
        <v>0.76086956521739135</v>
      </c>
      <c r="O15" s="2" t="s">
        <v>62</v>
      </c>
      <c r="P15" s="1" t="s">
        <v>85</v>
      </c>
      <c r="Q15" s="1" t="s">
        <v>61</v>
      </c>
      <c r="R15" s="5" t="s">
        <v>58</v>
      </c>
      <c r="S15" s="24" t="s">
        <v>57</v>
      </c>
      <c r="T15" s="24" t="s">
        <v>89</v>
      </c>
      <c r="U15" s="28">
        <v>22</v>
      </c>
      <c r="V15" s="28">
        <v>26</v>
      </c>
      <c r="W15" s="28">
        <v>37</v>
      </c>
      <c r="BK15" s="1"/>
    </row>
    <row r="16" spans="1:63">
      <c r="A16" s="19"/>
      <c r="B16" s="1" t="s">
        <v>40</v>
      </c>
      <c r="C16" s="15">
        <v>6.7891399999999999E-3</v>
      </c>
      <c r="D16" s="1" t="s">
        <v>1</v>
      </c>
      <c r="E16" s="1" t="s">
        <v>5</v>
      </c>
      <c r="F16" s="1">
        <v>0</v>
      </c>
      <c r="G16" s="1">
        <v>16</v>
      </c>
      <c r="H16" s="2">
        <f t="shared" si="2"/>
        <v>1</v>
      </c>
      <c r="I16" s="1" t="s">
        <v>2</v>
      </c>
      <c r="J16" s="1" t="s">
        <v>2</v>
      </c>
      <c r="K16" s="2" t="s">
        <v>2</v>
      </c>
      <c r="L16" s="1">
        <v>15</v>
      </c>
      <c r="M16" s="1">
        <v>22</v>
      </c>
      <c r="N16" s="2">
        <f t="shared" si="3"/>
        <v>0.59459459459459463</v>
      </c>
      <c r="O16" s="2" t="s">
        <v>62</v>
      </c>
      <c r="P16" s="1" t="s">
        <v>85</v>
      </c>
      <c r="Q16" s="1" t="s">
        <v>61</v>
      </c>
      <c r="R16" s="5" t="s">
        <v>58</v>
      </c>
      <c r="S16" s="24"/>
      <c r="T16" s="24"/>
      <c r="U16" s="28"/>
      <c r="V16" s="28"/>
      <c r="W16" s="28"/>
      <c r="BK16" s="1"/>
    </row>
    <row r="17" spans="1:63">
      <c r="A17" s="19"/>
      <c r="B17" s="1" t="s">
        <v>41</v>
      </c>
      <c r="C17" s="15">
        <v>5.79073E-3</v>
      </c>
      <c r="D17" s="1" t="s">
        <v>1</v>
      </c>
      <c r="E17" s="1" t="s">
        <v>0</v>
      </c>
      <c r="F17" s="1">
        <v>0</v>
      </c>
      <c r="G17" s="1">
        <v>14</v>
      </c>
      <c r="H17" s="2">
        <f t="shared" si="2"/>
        <v>1</v>
      </c>
      <c r="I17" s="1" t="s">
        <v>2</v>
      </c>
      <c r="J17" s="1" t="s">
        <v>2</v>
      </c>
      <c r="K17" s="2" t="s">
        <v>2</v>
      </c>
      <c r="L17" s="1">
        <v>18</v>
      </c>
      <c r="M17" s="1">
        <v>19</v>
      </c>
      <c r="N17" s="2">
        <f t="shared" si="3"/>
        <v>0.51351351351351349</v>
      </c>
      <c r="O17" s="2" t="s">
        <v>62</v>
      </c>
      <c r="P17" s="1" t="s">
        <v>85</v>
      </c>
      <c r="Q17" s="1" t="s">
        <v>61</v>
      </c>
      <c r="R17" s="5" t="s">
        <v>58</v>
      </c>
      <c r="S17" s="24"/>
      <c r="T17" s="24"/>
      <c r="U17" s="28"/>
      <c r="V17" s="28"/>
      <c r="W17" s="28"/>
      <c r="BK17" s="1"/>
    </row>
    <row r="18" spans="1:63">
      <c r="A18" s="19"/>
      <c r="B18" s="1" t="s">
        <v>42</v>
      </c>
      <c r="C18" s="15">
        <v>2.39617E-3</v>
      </c>
      <c r="D18" s="1" t="s">
        <v>1</v>
      </c>
      <c r="E18" s="1" t="s">
        <v>5</v>
      </c>
      <c r="F18" s="1">
        <v>0</v>
      </c>
      <c r="G18" s="1">
        <v>11</v>
      </c>
      <c r="H18" s="2">
        <f t="shared" si="2"/>
        <v>1</v>
      </c>
      <c r="I18" s="1" t="s">
        <v>2</v>
      </c>
      <c r="J18" s="1" t="s">
        <v>2</v>
      </c>
      <c r="K18" s="2" t="s">
        <v>2</v>
      </c>
      <c r="L18" s="1">
        <v>13</v>
      </c>
      <c r="M18" s="1">
        <v>15</v>
      </c>
      <c r="N18" s="2">
        <f t="shared" si="3"/>
        <v>0.5357142857142857</v>
      </c>
      <c r="O18" s="2" t="s">
        <v>62</v>
      </c>
      <c r="P18" s="1" t="s">
        <v>85</v>
      </c>
      <c r="Q18" s="1" t="s">
        <v>61</v>
      </c>
      <c r="R18" s="5" t="s">
        <v>58</v>
      </c>
      <c r="S18" s="24"/>
      <c r="T18" s="24"/>
      <c r="U18" s="28"/>
      <c r="V18" s="28"/>
      <c r="W18" s="28"/>
      <c r="BK18" s="1"/>
    </row>
    <row r="19" spans="1:63">
      <c r="A19" s="19"/>
      <c r="B19" s="1" t="s">
        <v>43</v>
      </c>
      <c r="C19" s="15">
        <v>2.6757199999999998E-2</v>
      </c>
      <c r="D19" s="1" t="s">
        <v>0</v>
      </c>
      <c r="E19" s="1" t="s">
        <v>7</v>
      </c>
      <c r="F19" s="1">
        <v>0</v>
      </c>
      <c r="G19" s="1">
        <v>14</v>
      </c>
      <c r="H19" s="2">
        <f t="shared" si="2"/>
        <v>1</v>
      </c>
      <c r="I19" s="1" t="s">
        <v>2</v>
      </c>
      <c r="J19" s="1" t="s">
        <v>2</v>
      </c>
      <c r="K19" s="2" t="s">
        <v>2</v>
      </c>
      <c r="L19" s="1">
        <v>30</v>
      </c>
      <c r="M19" s="1">
        <v>30</v>
      </c>
      <c r="N19" s="2">
        <f t="shared" si="3"/>
        <v>0.5</v>
      </c>
      <c r="O19" s="2" t="s">
        <v>62</v>
      </c>
      <c r="P19" s="1" t="s">
        <v>85</v>
      </c>
      <c r="Q19" s="1" t="s">
        <v>61</v>
      </c>
      <c r="R19" s="5" t="s">
        <v>58</v>
      </c>
      <c r="S19" s="24"/>
      <c r="T19" s="24"/>
      <c r="U19" s="28"/>
      <c r="V19" s="28"/>
      <c r="W19" s="28"/>
      <c r="BK19" s="1"/>
    </row>
    <row r="20" spans="1:63">
      <c r="A20" s="19"/>
      <c r="B20" s="1" t="s">
        <v>44</v>
      </c>
      <c r="C20" s="15">
        <v>6.7891399999999999E-3</v>
      </c>
      <c r="D20" s="1" t="s">
        <v>1</v>
      </c>
      <c r="E20" s="1" t="s">
        <v>7</v>
      </c>
      <c r="F20" s="1">
        <v>0</v>
      </c>
      <c r="G20" s="1">
        <v>12</v>
      </c>
      <c r="H20" s="2">
        <f t="shared" si="2"/>
        <v>1</v>
      </c>
      <c r="I20" s="1" t="s">
        <v>2</v>
      </c>
      <c r="J20" s="1" t="s">
        <v>2</v>
      </c>
      <c r="K20" s="2" t="s">
        <v>2</v>
      </c>
      <c r="L20" s="1">
        <v>16</v>
      </c>
      <c r="M20" s="1">
        <v>19</v>
      </c>
      <c r="N20" s="2">
        <f t="shared" si="3"/>
        <v>0.54285714285714282</v>
      </c>
      <c r="O20" s="2" t="s">
        <v>62</v>
      </c>
      <c r="P20" s="1" t="s">
        <v>85</v>
      </c>
      <c r="Q20" s="1" t="s">
        <v>61</v>
      </c>
      <c r="R20" s="5" t="s">
        <v>58</v>
      </c>
      <c r="S20" s="24"/>
      <c r="T20" s="24"/>
      <c r="U20" s="28"/>
      <c r="V20" s="28"/>
      <c r="W20" s="28"/>
      <c r="BK20" s="1"/>
    </row>
    <row r="21" spans="1:63">
      <c r="A21" s="19"/>
      <c r="B21" s="1" t="s">
        <v>45</v>
      </c>
      <c r="C21" s="15">
        <v>5.5910500000000002E-3</v>
      </c>
      <c r="D21" s="1" t="s">
        <v>5</v>
      </c>
      <c r="E21" s="1" t="s">
        <v>7</v>
      </c>
      <c r="F21" s="1">
        <v>0</v>
      </c>
      <c r="G21" s="1">
        <v>13</v>
      </c>
      <c r="H21" s="2">
        <f t="shared" si="2"/>
        <v>1</v>
      </c>
      <c r="I21" s="1" t="s">
        <v>2</v>
      </c>
      <c r="J21" s="1" t="s">
        <v>2</v>
      </c>
      <c r="K21" s="2" t="s">
        <v>2</v>
      </c>
      <c r="L21" s="1">
        <v>14</v>
      </c>
      <c r="M21" s="1">
        <v>24</v>
      </c>
      <c r="N21" s="2">
        <f t="shared" si="3"/>
        <v>0.63157894736842102</v>
      </c>
      <c r="O21" s="2" t="s">
        <v>62</v>
      </c>
      <c r="P21" s="1" t="s">
        <v>85</v>
      </c>
      <c r="Q21" s="1" t="s">
        <v>61</v>
      </c>
      <c r="R21" s="5" t="s">
        <v>58</v>
      </c>
      <c r="S21" s="24"/>
      <c r="T21" s="24"/>
      <c r="U21" s="28"/>
      <c r="V21" s="28"/>
      <c r="W21" s="28"/>
      <c r="BK21" s="1"/>
    </row>
    <row r="22" spans="1:63">
      <c r="A22" s="19"/>
      <c r="B22" s="1" t="s">
        <v>46</v>
      </c>
      <c r="C22" s="15">
        <v>5.5910500000000002E-3</v>
      </c>
      <c r="D22" s="1" t="s">
        <v>7</v>
      </c>
      <c r="E22" s="1" t="s">
        <v>0</v>
      </c>
      <c r="F22" s="1">
        <v>0</v>
      </c>
      <c r="G22" s="1">
        <v>19</v>
      </c>
      <c r="H22" s="2">
        <f t="shared" si="2"/>
        <v>1</v>
      </c>
      <c r="I22" s="1" t="s">
        <v>2</v>
      </c>
      <c r="J22" s="1" t="s">
        <v>2</v>
      </c>
      <c r="K22" s="2" t="s">
        <v>2</v>
      </c>
      <c r="L22" s="1">
        <v>19</v>
      </c>
      <c r="M22" s="1">
        <v>24</v>
      </c>
      <c r="N22" s="2">
        <f t="shared" si="3"/>
        <v>0.55813953488372092</v>
      </c>
      <c r="O22" s="2" t="s">
        <v>62</v>
      </c>
      <c r="P22" s="1" t="s">
        <v>85</v>
      </c>
      <c r="Q22" s="1" t="s">
        <v>61</v>
      </c>
      <c r="R22" s="5" t="s">
        <v>58</v>
      </c>
      <c r="S22" s="24"/>
      <c r="T22" s="24"/>
      <c r="U22" s="28"/>
      <c r="V22" s="28"/>
      <c r="W22" s="28"/>
      <c r="BK22" s="1"/>
    </row>
    <row r="23" spans="1:63">
      <c r="A23" s="19"/>
      <c r="B23" s="1" t="s">
        <v>47</v>
      </c>
      <c r="C23" s="15">
        <v>2.0367400000000001E-2</v>
      </c>
      <c r="D23" s="1" t="s">
        <v>5</v>
      </c>
      <c r="E23" s="1" t="s">
        <v>1</v>
      </c>
      <c r="F23" s="1">
        <v>0</v>
      </c>
      <c r="G23" s="1">
        <v>11</v>
      </c>
      <c r="H23" s="2">
        <f t="shared" si="2"/>
        <v>1</v>
      </c>
      <c r="I23" s="1" t="s">
        <v>2</v>
      </c>
      <c r="J23" s="1" t="s">
        <v>2</v>
      </c>
      <c r="K23" s="2" t="s">
        <v>2</v>
      </c>
      <c r="L23" s="1">
        <v>14</v>
      </c>
      <c r="M23" s="1">
        <v>24</v>
      </c>
      <c r="N23" s="2">
        <f t="shared" si="3"/>
        <v>0.63157894736842102</v>
      </c>
      <c r="O23" s="2" t="s">
        <v>62</v>
      </c>
      <c r="P23" s="1" t="s">
        <v>85</v>
      </c>
      <c r="Q23" s="1" t="s">
        <v>61</v>
      </c>
      <c r="R23" s="5" t="s">
        <v>58</v>
      </c>
      <c r="S23" s="24"/>
      <c r="T23" s="24"/>
      <c r="U23" s="28"/>
      <c r="V23" s="28"/>
      <c r="W23" s="28"/>
      <c r="BK23" s="1"/>
    </row>
    <row r="24" spans="1:63">
      <c r="A24" s="19"/>
      <c r="B24" s="1" t="s">
        <v>48</v>
      </c>
      <c r="C24" s="15">
        <v>5.5910500000000002E-3</v>
      </c>
      <c r="D24" s="1" t="s">
        <v>1</v>
      </c>
      <c r="E24" s="1" t="s">
        <v>5</v>
      </c>
      <c r="F24" s="1">
        <v>0</v>
      </c>
      <c r="G24" s="1">
        <v>17</v>
      </c>
      <c r="H24" s="2">
        <f t="shared" si="2"/>
        <v>1</v>
      </c>
      <c r="I24" s="1" t="s">
        <v>2</v>
      </c>
      <c r="J24" s="1" t="s">
        <v>2</v>
      </c>
      <c r="K24" s="2" t="s">
        <v>2</v>
      </c>
      <c r="L24" s="1">
        <v>22</v>
      </c>
      <c r="M24" s="1">
        <v>24</v>
      </c>
      <c r="N24" s="2">
        <f t="shared" si="3"/>
        <v>0.52173913043478259</v>
      </c>
      <c r="O24" s="2" t="s">
        <v>62</v>
      </c>
      <c r="P24" s="1" t="s">
        <v>85</v>
      </c>
      <c r="Q24" s="1" t="s">
        <v>61</v>
      </c>
      <c r="R24" s="5" t="s">
        <v>58</v>
      </c>
      <c r="S24" s="24"/>
      <c r="T24" s="24"/>
      <c r="U24" s="28"/>
      <c r="V24" s="28"/>
      <c r="W24" s="28"/>
      <c r="BK24" s="1"/>
    </row>
    <row r="25" spans="1:63">
      <c r="A25" s="19"/>
      <c r="B25" s="1" t="s">
        <v>49</v>
      </c>
      <c r="C25" s="15">
        <v>1.9968099999999999E-3</v>
      </c>
      <c r="D25" s="1" t="s">
        <v>5</v>
      </c>
      <c r="E25" s="1" t="s">
        <v>1</v>
      </c>
      <c r="F25" s="1">
        <v>0</v>
      </c>
      <c r="G25" s="1">
        <v>26</v>
      </c>
      <c r="H25" s="2">
        <f t="shared" si="2"/>
        <v>1</v>
      </c>
      <c r="I25" s="1" t="s">
        <v>2</v>
      </c>
      <c r="J25" s="1" t="s">
        <v>2</v>
      </c>
      <c r="K25" s="2" t="s">
        <v>2</v>
      </c>
      <c r="L25" s="1">
        <v>16</v>
      </c>
      <c r="M25" s="1">
        <v>19</v>
      </c>
      <c r="N25" s="2">
        <f t="shared" si="3"/>
        <v>0.54285714285714282</v>
      </c>
      <c r="O25" s="2" t="s">
        <v>62</v>
      </c>
      <c r="P25" s="1" t="s">
        <v>85</v>
      </c>
      <c r="Q25" s="1" t="s">
        <v>61</v>
      </c>
      <c r="R25" s="5" t="s">
        <v>58</v>
      </c>
      <c r="S25" s="24"/>
      <c r="T25" s="24"/>
      <c r="U25" s="28"/>
      <c r="V25" s="28"/>
      <c r="W25" s="28"/>
      <c r="BK25" s="1"/>
    </row>
    <row r="26" spans="1:63">
      <c r="A26" s="19"/>
      <c r="B26" s="1" t="s">
        <v>50</v>
      </c>
      <c r="C26" s="15">
        <v>5.5910500000000002E-3</v>
      </c>
      <c r="D26" s="1" t="s">
        <v>1</v>
      </c>
      <c r="E26" s="1" t="s">
        <v>5</v>
      </c>
      <c r="F26" s="1">
        <v>0</v>
      </c>
      <c r="G26" s="1">
        <v>15</v>
      </c>
      <c r="H26" s="2">
        <f t="shared" si="2"/>
        <v>1</v>
      </c>
      <c r="I26" s="1" t="s">
        <v>2</v>
      </c>
      <c r="J26" s="1" t="s">
        <v>2</v>
      </c>
      <c r="K26" s="2" t="s">
        <v>2</v>
      </c>
      <c r="L26" s="1">
        <v>12</v>
      </c>
      <c r="M26" s="1">
        <v>20</v>
      </c>
      <c r="N26" s="2">
        <f t="shared" si="3"/>
        <v>0.625</v>
      </c>
      <c r="O26" s="2" t="s">
        <v>62</v>
      </c>
      <c r="P26" s="1" t="s">
        <v>85</v>
      </c>
      <c r="Q26" s="1" t="s">
        <v>61</v>
      </c>
      <c r="R26" s="5" t="s">
        <v>58</v>
      </c>
      <c r="S26" s="24"/>
      <c r="T26" s="24"/>
      <c r="U26" s="28"/>
      <c r="V26" s="28"/>
      <c r="W26" s="28"/>
      <c r="BK26" s="1"/>
    </row>
    <row r="27" spans="1:63">
      <c r="A27" s="19"/>
      <c r="B27" s="1" t="s">
        <v>52</v>
      </c>
      <c r="C27" s="15">
        <v>6.5894600000000001E-3</v>
      </c>
      <c r="D27" s="1" t="s">
        <v>7</v>
      </c>
      <c r="E27" s="1" t="s">
        <v>51</v>
      </c>
      <c r="F27" s="1">
        <v>0</v>
      </c>
      <c r="G27" s="1">
        <v>14</v>
      </c>
      <c r="H27" s="2">
        <f t="shared" si="2"/>
        <v>1</v>
      </c>
      <c r="I27" s="1" t="s">
        <v>2</v>
      </c>
      <c r="J27" s="1" t="s">
        <v>2</v>
      </c>
      <c r="K27" s="2" t="s">
        <v>2</v>
      </c>
      <c r="L27" s="1">
        <v>11</v>
      </c>
      <c r="M27" s="1">
        <v>13</v>
      </c>
      <c r="N27" s="2">
        <f t="shared" si="3"/>
        <v>0.54166666666666663</v>
      </c>
      <c r="O27" s="2" t="s">
        <v>62</v>
      </c>
      <c r="P27" s="1" t="s">
        <v>85</v>
      </c>
      <c r="Q27" s="1" t="s">
        <v>61</v>
      </c>
      <c r="R27" s="5" t="s">
        <v>58</v>
      </c>
      <c r="S27" s="24"/>
      <c r="T27" s="24"/>
      <c r="U27" s="28"/>
      <c r="V27" s="28"/>
      <c r="W27" s="28"/>
      <c r="BK27" s="1"/>
    </row>
    <row r="28" spans="1:63">
      <c r="A28" s="19"/>
      <c r="B28" s="1" t="s">
        <v>53</v>
      </c>
      <c r="C28" s="15">
        <v>5.5910500000000002E-3</v>
      </c>
      <c r="D28" s="1" t="s">
        <v>0</v>
      </c>
      <c r="E28" s="1" t="s">
        <v>7</v>
      </c>
      <c r="F28" s="1">
        <v>0</v>
      </c>
      <c r="G28" s="1">
        <v>15</v>
      </c>
      <c r="H28" s="2">
        <f t="shared" si="2"/>
        <v>1</v>
      </c>
      <c r="I28" s="1" t="s">
        <v>2</v>
      </c>
      <c r="J28" s="1" t="s">
        <v>2</v>
      </c>
      <c r="K28" s="2" t="s">
        <v>2</v>
      </c>
      <c r="L28" s="1">
        <v>20</v>
      </c>
      <c r="M28" s="1">
        <v>27</v>
      </c>
      <c r="N28" s="2">
        <f t="shared" si="3"/>
        <v>0.57446808510638303</v>
      </c>
      <c r="O28" s="2" t="s">
        <v>62</v>
      </c>
      <c r="P28" s="1" t="s">
        <v>85</v>
      </c>
      <c r="Q28" s="1" t="s">
        <v>61</v>
      </c>
      <c r="R28" s="5" t="s">
        <v>58</v>
      </c>
      <c r="S28" s="24"/>
      <c r="T28" s="24"/>
      <c r="U28" s="28"/>
      <c r="V28" s="28"/>
      <c r="W28" s="28"/>
      <c r="BK28" s="1"/>
    </row>
    <row r="29" spans="1:63">
      <c r="A29" s="19"/>
      <c r="B29" s="1" t="s">
        <v>54</v>
      </c>
      <c r="C29" s="15">
        <v>2.01677E-2</v>
      </c>
      <c r="D29" s="1" t="s">
        <v>7</v>
      </c>
      <c r="E29" s="1" t="s">
        <v>0</v>
      </c>
      <c r="F29" s="1">
        <v>0</v>
      </c>
      <c r="G29" s="1">
        <v>10</v>
      </c>
      <c r="H29" s="2">
        <f t="shared" si="2"/>
        <v>1</v>
      </c>
      <c r="I29" s="1" t="s">
        <v>2</v>
      </c>
      <c r="J29" s="1" t="s">
        <v>2</v>
      </c>
      <c r="K29" s="2" t="s">
        <v>2</v>
      </c>
      <c r="L29" s="1">
        <v>20</v>
      </c>
      <c r="M29" s="1">
        <v>18</v>
      </c>
      <c r="N29" s="2">
        <f t="shared" si="3"/>
        <v>0.47368421052631576</v>
      </c>
      <c r="O29" s="2" t="s">
        <v>62</v>
      </c>
      <c r="P29" s="1" t="s">
        <v>85</v>
      </c>
      <c r="Q29" s="1" t="s">
        <v>61</v>
      </c>
      <c r="R29" s="5" t="s">
        <v>58</v>
      </c>
      <c r="S29" s="24"/>
      <c r="T29" s="24"/>
      <c r="U29" s="28"/>
      <c r="V29" s="28"/>
      <c r="W29" s="28"/>
      <c r="BK29" s="1"/>
    </row>
    <row r="30" spans="1:63">
      <c r="A30" s="19"/>
      <c r="B30" s="1" t="s">
        <v>25</v>
      </c>
      <c r="C30" s="15">
        <v>8.7859400000000008E-3</v>
      </c>
      <c r="D30" s="1" t="s">
        <v>7</v>
      </c>
      <c r="E30" s="1" t="s">
        <v>0</v>
      </c>
      <c r="F30" s="1">
        <v>0</v>
      </c>
      <c r="G30" s="1">
        <v>18</v>
      </c>
      <c r="H30" s="2">
        <f t="shared" si="2"/>
        <v>1</v>
      </c>
      <c r="I30" s="1" t="s">
        <v>2</v>
      </c>
      <c r="J30" s="1" t="s">
        <v>2</v>
      </c>
      <c r="K30" s="2" t="s">
        <v>2</v>
      </c>
      <c r="L30" s="1">
        <v>0</v>
      </c>
      <c r="M30" s="1">
        <v>34</v>
      </c>
      <c r="N30" s="2">
        <f t="shared" si="3"/>
        <v>1</v>
      </c>
      <c r="O30" s="2" t="s">
        <v>62</v>
      </c>
      <c r="P30" s="1" t="s">
        <v>85</v>
      </c>
      <c r="Q30" s="1" t="s">
        <v>63</v>
      </c>
      <c r="R30" s="5" t="s">
        <v>58</v>
      </c>
      <c r="S30" s="24"/>
      <c r="T30" s="24"/>
      <c r="U30" s="28"/>
      <c r="V30" s="28"/>
      <c r="W30" s="28"/>
      <c r="BK30" s="1"/>
    </row>
    <row r="31" spans="1:63" s="3" customFormat="1">
      <c r="A31" s="18" t="s">
        <v>66</v>
      </c>
      <c r="B31" s="3" t="s">
        <v>27</v>
      </c>
      <c r="C31" s="14">
        <v>3.9936099999999999E-4</v>
      </c>
      <c r="D31" s="3" t="s">
        <v>5</v>
      </c>
      <c r="E31" s="3" t="s">
        <v>1</v>
      </c>
      <c r="F31" s="3">
        <v>0</v>
      </c>
      <c r="G31" s="3">
        <v>24</v>
      </c>
      <c r="H31" s="4">
        <f t="shared" ref="H31:H51" si="4">G31/(F31+G31)</f>
        <v>1</v>
      </c>
      <c r="I31" s="3" t="s">
        <v>4</v>
      </c>
      <c r="J31" s="3" t="s">
        <v>4</v>
      </c>
      <c r="K31" s="4" t="s">
        <v>4</v>
      </c>
      <c r="L31" s="3">
        <v>22</v>
      </c>
      <c r="M31" s="3">
        <v>14</v>
      </c>
      <c r="N31" s="4">
        <f t="shared" ref="N31:N41" si="5">M31/(L31+M31)</f>
        <v>0.3888888888888889</v>
      </c>
      <c r="O31" s="4" t="s">
        <v>62</v>
      </c>
      <c r="P31" s="3" t="s">
        <v>4</v>
      </c>
      <c r="Q31" s="3" t="s">
        <v>61</v>
      </c>
      <c r="R31" s="3" t="s">
        <v>58</v>
      </c>
      <c r="S31" s="21" t="s">
        <v>55</v>
      </c>
      <c r="T31" s="21" t="s">
        <v>90</v>
      </c>
      <c r="U31" s="27">
        <v>28</v>
      </c>
      <c r="V31" s="27" t="s">
        <v>4</v>
      </c>
      <c r="W31" s="27">
        <v>38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3" s="3" customFormat="1">
      <c r="A32" s="18"/>
      <c r="B32" s="3" t="s">
        <v>28</v>
      </c>
      <c r="C32" s="14">
        <v>5.9904200000000004E-4</v>
      </c>
      <c r="D32" s="3" t="s">
        <v>0</v>
      </c>
      <c r="E32" s="3" t="s">
        <v>7</v>
      </c>
      <c r="F32" s="3">
        <v>0</v>
      </c>
      <c r="G32" s="3">
        <v>14</v>
      </c>
      <c r="H32" s="4">
        <f t="shared" si="4"/>
        <v>1</v>
      </c>
      <c r="I32" s="3" t="s">
        <v>4</v>
      </c>
      <c r="J32" s="3" t="s">
        <v>4</v>
      </c>
      <c r="K32" s="4" t="s">
        <v>4</v>
      </c>
      <c r="L32" s="3">
        <v>45</v>
      </c>
      <c r="M32" s="3">
        <v>30</v>
      </c>
      <c r="N32" s="4">
        <f t="shared" si="5"/>
        <v>0.4</v>
      </c>
      <c r="O32" s="4" t="s">
        <v>62</v>
      </c>
      <c r="P32" s="3" t="s">
        <v>4</v>
      </c>
      <c r="Q32" s="3" t="s">
        <v>61</v>
      </c>
      <c r="R32" s="3" t="s">
        <v>58</v>
      </c>
      <c r="S32" s="21"/>
      <c r="T32" s="21"/>
      <c r="U32" s="27"/>
      <c r="V32" s="27"/>
      <c r="W32" s="27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s="3" customFormat="1">
      <c r="A33" s="18"/>
      <c r="B33" s="3" t="s">
        <v>29</v>
      </c>
      <c r="C33" s="14">
        <v>3.5942500000000002E-2</v>
      </c>
      <c r="D33" s="3" t="s">
        <v>1</v>
      </c>
      <c r="E33" s="3" t="s">
        <v>5</v>
      </c>
      <c r="F33" s="3">
        <v>0</v>
      </c>
      <c r="G33" s="3">
        <v>19</v>
      </c>
      <c r="H33" s="4">
        <f t="shared" si="4"/>
        <v>1</v>
      </c>
      <c r="I33" s="3" t="s">
        <v>4</v>
      </c>
      <c r="J33" s="3" t="s">
        <v>4</v>
      </c>
      <c r="K33" s="4" t="s">
        <v>4</v>
      </c>
      <c r="L33" s="3">
        <v>32</v>
      </c>
      <c r="M33" s="3">
        <v>30</v>
      </c>
      <c r="N33" s="4">
        <f t="shared" si="5"/>
        <v>0.4838709677419355</v>
      </c>
      <c r="O33" s="4" t="s">
        <v>62</v>
      </c>
      <c r="P33" s="3" t="s">
        <v>4</v>
      </c>
      <c r="Q33" s="3" t="s">
        <v>61</v>
      </c>
      <c r="R33" s="3" t="s">
        <v>58</v>
      </c>
      <c r="S33" s="21"/>
      <c r="T33" s="21"/>
      <c r="U33" s="27"/>
      <c r="V33" s="27"/>
      <c r="W33" s="27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s="3" customFormat="1">
      <c r="A34" s="18"/>
      <c r="B34" s="3" t="s">
        <v>30</v>
      </c>
      <c r="C34" s="14">
        <v>3.9936099999999999E-4</v>
      </c>
      <c r="D34" s="3" t="s">
        <v>1</v>
      </c>
      <c r="E34" s="3" t="s">
        <v>5</v>
      </c>
      <c r="F34" s="3">
        <v>0</v>
      </c>
      <c r="G34" s="3">
        <v>20</v>
      </c>
      <c r="H34" s="4">
        <f t="shared" si="4"/>
        <v>1</v>
      </c>
      <c r="I34" s="3" t="s">
        <v>4</v>
      </c>
      <c r="J34" s="3" t="s">
        <v>4</v>
      </c>
      <c r="K34" s="4" t="s">
        <v>4</v>
      </c>
      <c r="L34" s="3">
        <v>24</v>
      </c>
      <c r="M34" s="3">
        <v>25</v>
      </c>
      <c r="N34" s="4">
        <f t="shared" si="5"/>
        <v>0.51020408163265307</v>
      </c>
      <c r="O34" s="4" t="s">
        <v>62</v>
      </c>
      <c r="P34" s="3" t="s">
        <v>4</v>
      </c>
      <c r="Q34" s="3" t="s">
        <v>61</v>
      </c>
      <c r="R34" s="3" t="s">
        <v>58</v>
      </c>
      <c r="S34" s="21"/>
      <c r="T34" s="21"/>
      <c r="U34" s="27"/>
      <c r="V34" s="27"/>
      <c r="W34" s="27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s="3" customFormat="1">
      <c r="A35" s="18"/>
      <c r="B35" s="3" t="s">
        <v>31</v>
      </c>
      <c r="C35" s="14">
        <v>2.9952099999999999E-2</v>
      </c>
      <c r="D35" s="3" t="s">
        <v>1</v>
      </c>
      <c r="E35" s="3" t="s">
        <v>5</v>
      </c>
      <c r="F35" s="3">
        <v>0</v>
      </c>
      <c r="G35" s="3">
        <v>14</v>
      </c>
      <c r="H35" s="4">
        <f t="shared" si="4"/>
        <v>1</v>
      </c>
      <c r="I35" s="3" t="s">
        <v>4</v>
      </c>
      <c r="J35" s="3" t="s">
        <v>4</v>
      </c>
      <c r="K35" s="4" t="s">
        <v>4</v>
      </c>
      <c r="L35" s="3">
        <v>24</v>
      </c>
      <c r="M35" s="3">
        <v>16</v>
      </c>
      <c r="N35" s="4">
        <f t="shared" si="5"/>
        <v>0.4</v>
      </c>
      <c r="O35" s="4" t="s">
        <v>62</v>
      </c>
      <c r="P35" s="3" t="s">
        <v>4</v>
      </c>
      <c r="Q35" s="3" t="s">
        <v>61</v>
      </c>
      <c r="R35" s="3" t="s">
        <v>58</v>
      </c>
      <c r="S35" s="21"/>
      <c r="T35" s="21"/>
      <c r="U35" s="27"/>
      <c r="V35" s="27"/>
      <c r="W35" s="27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s="3" customFormat="1">
      <c r="A36" s="18"/>
      <c r="B36" s="3" t="s">
        <v>32</v>
      </c>
      <c r="C36" s="14">
        <v>1.7971199999999999E-3</v>
      </c>
      <c r="D36" s="3" t="s">
        <v>0</v>
      </c>
      <c r="E36" s="3" t="s">
        <v>5</v>
      </c>
      <c r="F36" s="3">
        <v>1</v>
      </c>
      <c r="G36" s="3">
        <v>10</v>
      </c>
      <c r="H36" s="4">
        <f t="shared" si="4"/>
        <v>0.90909090909090906</v>
      </c>
      <c r="I36" s="3" t="s">
        <v>4</v>
      </c>
      <c r="J36" s="3" t="s">
        <v>4</v>
      </c>
      <c r="K36" s="4" t="s">
        <v>4</v>
      </c>
      <c r="L36" s="3">
        <v>24</v>
      </c>
      <c r="M36" s="3">
        <v>19</v>
      </c>
      <c r="N36" s="4">
        <f t="shared" si="5"/>
        <v>0.44186046511627908</v>
      </c>
      <c r="O36" s="4" t="s">
        <v>62</v>
      </c>
      <c r="P36" s="3" t="s">
        <v>4</v>
      </c>
      <c r="Q36" s="3" t="s">
        <v>61</v>
      </c>
      <c r="R36" s="3" t="s">
        <v>58</v>
      </c>
      <c r="S36" s="21"/>
      <c r="T36" s="21"/>
      <c r="U36" s="27"/>
      <c r="V36" s="27"/>
      <c r="W36" s="27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s="3" customFormat="1">
      <c r="A37" s="18"/>
      <c r="B37" s="3" t="s">
        <v>33</v>
      </c>
      <c r="C37" s="14">
        <v>4.5926500000000002E-2</v>
      </c>
      <c r="D37" s="3" t="s">
        <v>5</v>
      </c>
      <c r="E37" s="3" t="s">
        <v>0</v>
      </c>
      <c r="F37" s="3">
        <v>0</v>
      </c>
      <c r="G37" s="3">
        <v>19</v>
      </c>
      <c r="H37" s="4">
        <f t="shared" si="4"/>
        <v>1</v>
      </c>
      <c r="I37" s="3" t="s">
        <v>4</v>
      </c>
      <c r="J37" s="3" t="s">
        <v>4</v>
      </c>
      <c r="K37" s="4" t="s">
        <v>4</v>
      </c>
      <c r="L37" s="3">
        <v>28</v>
      </c>
      <c r="M37" s="3">
        <v>15</v>
      </c>
      <c r="N37" s="4">
        <f t="shared" si="5"/>
        <v>0.34883720930232559</v>
      </c>
      <c r="O37" s="4" t="s">
        <v>62</v>
      </c>
      <c r="P37" s="3" t="s">
        <v>4</v>
      </c>
      <c r="Q37" s="3" t="s">
        <v>61</v>
      </c>
      <c r="R37" s="3" t="s">
        <v>58</v>
      </c>
      <c r="S37" s="21"/>
      <c r="T37" s="21"/>
      <c r="U37" s="27"/>
      <c r="V37" s="27"/>
      <c r="W37" s="27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s="3" customFormat="1">
      <c r="A38" s="18"/>
      <c r="B38" s="3" t="s">
        <v>35</v>
      </c>
      <c r="C38" s="14">
        <v>3.5942500000000002E-2</v>
      </c>
      <c r="D38" s="3" t="s">
        <v>7</v>
      </c>
      <c r="E38" s="3" t="s">
        <v>34</v>
      </c>
      <c r="F38" s="3">
        <v>0</v>
      </c>
      <c r="G38" s="3">
        <v>14</v>
      </c>
      <c r="H38" s="4">
        <f t="shared" si="4"/>
        <v>1</v>
      </c>
      <c r="I38" s="3" t="s">
        <v>4</v>
      </c>
      <c r="J38" s="3" t="s">
        <v>4</v>
      </c>
      <c r="K38" s="4" t="s">
        <v>4</v>
      </c>
      <c r="L38" s="3">
        <v>23</v>
      </c>
      <c r="M38" s="3">
        <v>19</v>
      </c>
      <c r="N38" s="4">
        <f t="shared" si="5"/>
        <v>0.45238095238095238</v>
      </c>
      <c r="O38" s="4" t="s">
        <v>62</v>
      </c>
      <c r="P38" s="3" t="s">
        <v>4</v>
      </c>
      <c r="Q38" s="3" t="s">
        <v>61</v>
      </c>
      <c r="R38" s="3" t="s">
        <v>58</v>
      </c>
      <c r="S38" s="21"/>
      <c r="T38" s="21"/>
      <c r="U38" s="27"/>
      <c r="V38" s="27"/>
      <c r="W38" s="27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s="3" customFormat="1">
      <c r="A39" s="18"/>
      <c r="B39" s="3" t="s">
        <v>36</v>
      </c>
      <c r="C39" s="14">
        <v>1.9968099999999999E-3</v>
      </c>
      <c r="D39" s="3" t="s">
        <v>5</v>
      </c>
      <c r="E39" s="3" t="s">
        <v>1</v>
      </c>
      <c r="F39" s="3">
        <v>0</v>
      </c>
      <c r="G39" s="3">
        <v>19</v>
      </c>
      <c r="H39" s="4">
        <f t="shared" si="4"/>
        <v>1</v>
      </c>
      <c r="I39" s="3" t="s">
        <v>4</v>
      </c>
      <c r="J39" s="3" t="s">
        <v>4</v>
      </c>
      <c r="K39" s="4" t="s">
        <v>4</v>
      </c>
      <c r="L39" s="3">
        <v>34</v>
      </c>
      <c r="M39" s="3">
        <v>28</v>
      </c>
      <c r="N39" s="4">
        <f t="shared" si="5"/>
        <v>0.45161290322580644</v>
      </c>
      <c r="O39" s="4" t="s">
        <v>62</v>
      </c>
      <c r="P39" s="3" t="s">
        <v>4</v>
      </c>
      <c r="Q39" s="3" t="s">
        <v>61</v>
      </c>
      <c r="R39" s="3" t="s">
        <v>58</v>
      </c>
      <c r="S39" s="21"/>
      <c r="T39" s="21"/>
      <c r="U39" s="27"/>
      <c r="V39" s="27"/>
      <c r="W39" s="2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s="3" customFormat="1">
      <c r="A40" s="18"/>
      <c r="B40" s="3" t="s">
        <v>37</v>
      </c>
      <c r="C40" s="14">
        <v>5.9904200000000004E-4</v>
      </c>
      <c r="D40" s="3" t="s">
        <v>0</v>
      </c>
      <c r="E40" s="3" t="s">
        <v>7</v>
      </c>
      <c r="F40" s="3">
        <v>0</v>
      </c>
      <c r="G40" s="3">
        <v>21</v>
      </c>
      <c r="H40" s="4">
        <f t="shared" si="4"/>
        <v>1</v>
      </c>
      <c r="I40" s="3" t="s">
        <v>4</v>
      </c>
      <c r="J40" s="3" t="s">
        <v>4</v>
      </c>
      <c r="K40" s="4" t="s">
        <v>4</v>
      </c>
      <c r="L40" s="3">
        <v>21</v>
      </c>
      <c r="M40" s="3">
        <v>20</v>
      </c>
      <c r="N40" s="4">
        <f t="shared" si="5"/>
        <v>0.48780487804878048</v>
      </c>
      <c r="O40" s="4" t="s">
        <v>62</v>
      </c>
      <c r="P40" s="3" t="s">
        <v>4</v>
      </c>
      <c r="Q40" s="3" t="s">
        <v>61</v>
      </c>
      <c r="R40" s="3" t="s">
        <v>58</v>
      </c>
      <c r="S40" s="21"/>
      <c r="T40" s="21"/>
      <c r="U40" s="27"/>
      <c r="V40" s="27"/>
      <c r="W40" s="27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s="3" customFormat="1">
      <c r="A41" s="18"/>
      <c r="B41" s="3" t="s">
        <v>38</v>
      </c>
      <c r="C41" s="14">
        <v>4.8921699999999999E-2</v>
      </c>
      <c r="D41" s="3" t="s">
        <v>0</v>
      </c>
      <c r="E41" s="3" t="s">
        <v>7</v>
      </c>
      <c r="F41" s="3">
        <v>0</v>
      </c>
      <c r="G41" s="3">
        <v>20</v>
      </c>
      <c r="H41" s="4">
        <f t="shared" si="4"/>
        <v>1</v>
      </c>
      <c r="I41" s="3" t="s">
        <v>4</v>
      </c>
      <c r="J41" s="3" t="s">
        <v>4</v>
      </c>
      <c r="K41" s="4" t="s">
        <v>4</v>
      </c>
      <c r="L41" s="3">
        <v>32</v>
      </c>
      <c r="M41" s="3">
        <v>29</v>
      </c>
      <c r="N41" s="4">
        <f t="shared" si="5"/>
        <v>0.47540983606557374</v>
      </c>
      <c r="O41" s="4" t="s">
        <v>62</v>
      </c>
      <c r="P41" s="3" t="s">
        <v>4</v>
      </c>
      <c r="Q41" s="3" t="s">
        <v>61</v>
      </c>
      <c r="R41" s="3" t="s">
        <v>58</v>
      </c>
      <c r="S41" s="21"/>
      <c r="T41" s="21"/>
      <c r="U41" s="27"/>
      <c r="V41" s="27"/>
      <c r="W41" s="27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s="5" customFormat="1" ht="16" customHeight="1">
      <c r="A42" s="20" t="s">
        <v>64</v>
      </c>
      <c r="B42" s="5" t="s">
        <v>3</v>
      </c>
      <c r="C42" s="16">
        <v>9.9840299999999996E-3</v>
      </c>
      <c r="D42" s="5" t="s">
        <v>0</v>
      </c>
      <c r="E42" s="5" t="s">
        <v>1</v>
      </c>
      <c r="F42" s="5">
        <v>0</v>
      </c>
      <c r="G42" s="5">
        <v>15</v>
      </c>
      <c r="H42" s="6">
        <f t="shared" si="4"/>
        <v>1</v>
      </c>
      <c r="I42" s="5" t="s">
        <v>4</v>
      </c>
      <c r="J42" s="5" t="s">
        <v>4</v>
      </c>
      <c r="K42" s="6" t="s">
        <v>4</v>
      </c>
      <c r="L42" s="5" t="s">
        <v>2</v>
      </c>
      <c r="M42" s="5" t="s">
        <v>2</v>
      </c>
      <c r="N42" s="6" t="s">
        <v>2</v>
      </c>
      <c r="O42" s="6" t="s">
        <v>62</v>
      </c>
      <c r="P42" s="5" t="s">
        <v>4</v>
      </c>
      <c r="Q42" s="5" t="s">
        <v>85</v>
      </c>
      <c r="R42" s="17" t="s">
        <v>87</v>
      </c>
      <c r="S42" s="25" t="s">
        <v>55</v>
      </c>
      <c r="T42" s="25" t="s">
        <v>91</v>
      </c>
      <c r="U42" s="28">
        <v>17</v>
      </c>
      <c r="V42" s="28">
        <v>18</v>
      </c>
      <c r="W42" s="28">
        <v>41</v>
      </c>
    </row>
    <row r="43" spans="1:62" s="5" customFormat="1">
      <c r="A43" s="20"/>
      <c r="B43" s="5" t="s">
        <v>6</v>
      </c>
      <c r="C43" s="16">
        <v>1.19808E-3</v>
      </c>
      <c r="D43" s="5" t="s">
        <v>1</v>
      </c>
      <c r="E43" s="5" t="s">
        <v>5</v>
      </c>
      <c r="F43" s="5">
        <v>0</v>
      </c>
      <c r="G43" s="5">
        <v>15</v>
      </c>
      <c r="H43" s="6">
        <f t="shared" si="4"/>
        <v>1</v>
      </c>
      <c r="I43" s="5" t="s">
        <v>4</v>
      </c>
      <c r="J43" s="5" t="s">
        <v>4</v>
      </c>
      <c r="K43" s="6" t="s">
        <v>4</v>
      </c>
      <c r="L43" s="5" t="s">
        <v>2</v>
      </c>
      <c r="M43" s="5" t="s">
        <v>2</v>
      </c>
      <c r="N43" s="6" t="s">
        <v>2</v>
      </c>
      <c r="O43" s="6" t="s">
        <v>62</v>
      </c>
      <c r="P43" s="5" t="s">
        <v>4</v>
      </c>
      <c r="Q43" s="5" t="s">
        <v>85</v>
      </c>
      <c r="R43" s="17" t="s">
        <v>87</v>
      </c>
      <c r="S43" s="25"/>
      <c r="T43" s="25"/>
      <c r="U43" s="28"/>
      <c r="V43" s="28"/>
      <c r="W43" s="28"/>
    </row>
    <row r="44" spans="1:62" s="5" customFormat="1">
      <c r="A44" s="20"/>
      <c r="B44" s="5" t="s">
        <v>8</v>
      </c>
      <c r="C44" s="16">
        <v>1.0782699999999999E-2</v>
      </c>
      <c r="D44" s="5" t="s">
        <v>0</v>
      </c>
      <c r="E44" s="5" t="s">
        <v>7</v>
      </c>
      <c r="F44" s="5">
        <v>0</v>
      </c>
      <c r="G44" s="5">
        <v>12</v>
      </c>
      <c r="H44" s="6">
        <f t="shared" si="4"/>
        <v>1</v>
      </c>
      <c r="I44" s="5" t="s">
        <v>4</v>
      </c>
      <c r="J44" s="5" t="s">
        <v>4</v>
      </c>
      <c r="K44" s="6" t="s">
        <v>4</v>
      </c>
      <c r="L44" s="5" t="s">
        <v>2</v>
      </c>
      <c r="M44" s="5" t="s">
        <v>2</v>
      </c>
      <c r="N44" s="6" t="s">
        <v>2</v>
      </c>
      <c r="O44" s="6" t="s">
        <v>62</v>
      </c>
      <c r="P44" s="5" t="s">
        <v>4</v>
      </c>
      <c r="Q44" s="5" t="s">
        <v>85</v>
      </c>
      <c r="R44" s="17" t="s">
        <v>87</v>
      </c>
      <c r="S44" s="25"/>
      <c r="T44" s="25"/>
      <c r="U44" s="28"/>
      <c r="V44" s="28"/>
      <c r="W44" s="28"/>
    </row>
    <row r="45" spans="1:62" s="5" customFormat="1">
      <c r="A45" s="20"/>
      <c r="B45" s="5" t="s">
        <v>9</v>
      </c>
      <c r="C45" s="16">
        <v>1.0782699999999999E-2</v>
      </c>
      <c r="D45" s="5" t="s">
        <v>5</v>
      </c>
      <c r="E45" s="5" t="s">
        <v>1</v>
      </c>
      <c r="F45" s="5">
        <v>0</v>
      </c>
      <c r="G45" s="5">
        <v>11</v>
      </c>
      <c r="H45" s="6">
        <f t="shared" si="4"/>
        <v>1</v>
      </c>
      <c r="I45" s="5" t="s">
        <v>4</v>
      </c>
      <c r="J45" s="5" t="s">
        <v>4</v>
      </c>
      <c r="K45" s="6" t="s">
        <v>4</v>
      </c>
      <c r="L45" s="5" t="s">
        <v>2</v>
      </c>
      <c r="M45" s="5" t="s">
        <v>2</v>
      </c>
      <c r="N45" s="6" t="s">
        <v>2</v>
      </c>
      <c r="O45" s="6" t="s">
        <v>62</v>
      </c>
      <c r="P45" s="5" t="s">
        <v>4</v>
      </c>
      <c r="Q45" s="5" t="s">
        <v>85</v>
      </c>
      <c r="R45" s="17" t="s">
        <v>87</v>
      </c>
      <c r="S45" s="25"/>
      <c r="T45" s="25"/>
      <c r="U45" s="28"/>
      <c r="V45" s="28"/>
      <c r="W45" s="28"/>
    </row>
    <row r="46" spans="1:62" s="5" customFormat="1">
      <c r="A46" s="20"/>
      <c r="B46" s="5" t="s">
        <v>10</v>
      </c>
      <c r="C46" s="16">
        <v>5.1916899999999997E-3</v>
      </c>
      <c r="D46" s="5" t="s">
        <v>1</v>
      </c>
      <c r="E46" s="5" t="s">
        <v>5</v>
      </c>
      <c r="F46" s="5">
        <v>0</v>
      </c>
      <c r="G46" s="5">
        <v>16</v>
      </c>
      <c r="H46" s="6">
        <f t="shared" si="4"/>
        <v>1</v>
      </c>
      <c r="I46" s="5" t="s">
        <v>4</v>
      </c>
      <c r="J46" s="5" t="s">
        <v>4</v>
      </c>
      <c r="K46" s="6" t="s">
        <v>4</v>
      </c>
      <c r="L46" s="5" t="s">
        <v>2</v>
      </c>
      <c r="M46" s="5" t="s">
        <v>2</v>
      </c>
      <c r="N46" s="6" t="s">
        <v>2</v>
      </c>
      <c r="O46" s="6" t="s">
        <v>62</v>
      </c>
      <c r="P46" s="5" t="s">
        <v>4</v>
      </c>
      <c r="Q46" s="5" t="s">
        <v>85</v>
      </c>
      <c r="R46" s="17" t="s">
        <v>87</v>
      </c>
      <c r="S46" s="25"/>
      <c r="T46" s="25"/>
      <c r="U46" s="28"/>
      <c r="V46" s="28"/>
      <c r="W46" s="28"/>
    </row>
    <row r="47" spans="1:62" s="5" customFormat="1">
      <c r="A47" s="20"/>
      <c r="B47" s="5" t="s">
        <v>11</v>
      </c>
      <c r="C47" s="16">
        <v>3.9936099999999999E-4</v>
      </c>
      <c r="D47" s="5" t="s">
        <v>1</v>
      </c>
      <c r="E47" s="5" t="s">
        <v>5</v>
      </c>
      <c r="F47" s="5">
        <v>0</v>
      </c>
      <c r="G47" s="5">
        <v>13</v>
      </c>
      <c r="H47" s="6">
        <f t="shared" si="4"/>
        <v>1</v>
      </c>
      <c r="I47" s="5" t="s">
        <v>4</v>
      </c>
      <c r="J47" s="5" t="s">
        <v>4</v>
      </c>
      <c r="K47" s="6" t="s">
        <v>4</v>
      </c>
      <c r="L47" s="5" t="s">
        <v>2</v>
      </c>
      <c r="M47" s="5" t="s">
        <v>2</v>
      </c>
      <c r="N47" s="6" t="s">
        <v>2</v>
      </c>
      <c r="O47" s="6" t="s">
        <v>62</v>
      </c>
      <c r="P47" s="5" t="s">
        <v>4</v>
      </c>
      <c r="Q47" s="5" t="s">
        <v>85</v>
      </c>
      <c r="R47" s="17" t="s">
        <v>87</v>
      </c>
      <c r="S47" s="25"/>
      <c r="T47" s="25"/>
      <c r="U47" s="28"/>
      <c r="V47" s="28"/>
      <c r="W47" s="28"/>
    </row>
    <row r="48" spans="1:62" s="5" customFormat="1">
      <c r="A48" s="20"/>
      <c r="B48" s="5" t="s">
        <v>12</v>
      </c>
      <c r="C48" s="16">
        <v>7.9872199999999997E-4</v>
      </c>
      <c r="D48" s="5" t="s">
        <v>0</v>
      </c>
      <c r="E48" s="5" t="s">
        <v>7</v>
      </c>
      <c r="F48" s="5">
        <v>0</v>
      </c>
      <c r="G48" s="5">
        <v>18</v>
      </c>
      <c r="H48" s="6">
        <f t="shared" si="4"/>
        <v>1</v>
      </c>
      <c r="I48" s="5" t="s">
        <v>4</v>
      </c>
      <c r="J48" s="5" t="s">
        <v>4</v>
      </c>
      <c r="K48" s="6" t="s">
        <v>4</v>
      </c>
      <c r="L48" s="5" t="s">
        <v>2</v>
      </c>
      <c r="M48" s="5" t="s">
        <v>2</v>
      </c>
      <c r="N48" s="6" t="s">
        <v>2</v>
      </c>
      <c r="O48" s="5" t="s">
        <v>62</v>
      </c>
      <c r="P48" s="5" t="s">
        <v>4</v>
      </c>
      <c r="Q48" s="5" t="s">
        <v>85</v>
      </c>
      <c r="R48" s="17" t="s">
        <v>87</v>
      </c>
      <c r="S48" s="25"/>
      <c r="T48" s="25"/>
      <c r="U48" s="28"/>
      <c r="V48" s="28"/>
      <c r="W48" s="28"/>
    </row>
    <row r="49" spans="1:23" s="5" customFormat="1">
      <c r="A49" s="20"/>
      <c r="B49" s="5" t="s">
        <v>13</v>
      </c>
      <c r="C49" s="16">
        <v>1.51757E-2</v>
      </c>
      <c r="D49" s="5" t="s">
        <v>0</v>
      </c>
      <c r="E49" s="5" t="s">
        <v>7</v>
      </c>
      <c r="F49" s="5">
        <v>0</v>
      </c>
      <c r="G49" s="5">
        <v>17</v>
      </c>
      <c r="H49" s="6">
        <f t="shared" si="4"/>
        <v>1</v>
      </c>
      <c r="I49" s="5" t="s">
        <v>4</v>
      </c>
      <c r="J49" s="5" t="s">
        <v>4</v>
      </c>
      <c r="K49" s="6" t="s">
        <v>4</v>
      </c>
      <c r="L49" s="5" t="s">
        <v>2</v>
      </c>
      <c r="M49" s="5" t="s">
        <v>2</v>
      </c>
      <c r="N49" s="6" t="s">
        <v>2</v>
      </c>
      <c r="O49" s="5" t="s">
        <v>62</v>
      </c>
      <c r="P49" s="5" t="s">
        <v>4</v>
      </c>
      <c r="Q49" s="5" t="s">
        <v>85</v>
      </c>
      <c r="R49" s="17" t="s">
        <v>87</v>
      </c>
      <c r="S49" s="25"/>
      <c r="T49" s="25"/>
      <c r="U49" s="28"/>
      <c r="V49" s="28"/>
      <c r="W49" s="28"/>
    </row>
    <row r="50" spans="1:23" s="5" customFormat="1">
      <c r="A50" s="20"/>
      <c r="B50" s="5" t="s">
        <v>14</v>
      </c>
      <c r="C50" s="16">
        <v>3.9936099999999999E-4</v>
      </c>
      <c r="D50" s="5" t="s">
        <v>1</v>
      </c>
      <c r="E50" s="5" t="s">
        <v>5</v>
      </c>
      <c r="F50" s="5">
        <v>0</v>
      </c>
      <c r="G50" s="5">
        <v>17</v>
      </c>
      <c r="H50" s="6">
        <f t="shared" si="4"/>
        <v>1</v>
      </c>
      <c r="I50" s="5" t="s">
        <v>4</v>
      </c>
      <c r="J50" s="5" t="s">
        <v>4</v>
      </c>
      <c r="K50" s="6" t="s">
        <v>4</v>
      </c>
      <c r="L50" s="5" t="s">
        <v>2</v>
      </c>
      <c r="M50" s="5" t="s">
        <v>2</v>
      </c>
      <c r="N50" s="6" t="s">
        <v>2</v>
      </c>
      <c r="O50" s="5" t="s">
        <v>62</v>
      </c>
      <c r="P50" s="5" t="s">
        <v>4</v>
      </c>
      <c r="Q50" s="5" t="s">
        <v>85</v>
      </c>
      <c r="R50" s="17" t="s">
        <v>87</v>
      </c>
      <c r="S50" s="25"/>
      <c r="T50" s="25"/>
      <c r="U50" s="28"/>
      <c r="V50" s="28"/>
      <c r="W50" s="28"/>
    </row>
    <row r="51" spans="1:23" s="5" customFormat="1">
      <c r="A51" s="20"/>
      <c r="B51" s="5" t="s">
        <v>15</v>
      </c>
      <c r="C51" s="16">
        <v>4.53275E-2</v>
      </c>
      <c r="D51" s="5" t="s">
        <v>1</v>
      </c>
      <c r="E51" s="5" t="s">
        <v>5</v>
      </c>
      <c r="F51" s="5">
        <v>0</v>
      </c>
      <c r="G51" s="5">
        <v>20</v>
      </c>
      <c r="H51" s="6">
        <f t="shared" si="4"/>
        <v>1</v>
      </c>
      <c r="I51" s="5" t="s">
        <v>4</v>
      </c>
      <c r="J51" s="5" t="s">
        <v>4</v>
      </c>
      <c r="K51" s="6" t="s">
        <v>4</v>
      </c>
      <c r="L51" s="5" t="s">
        <v>2</v>
      </c>
      <c r="M51" s="5" t="s">
        <v>2</v>
      </c>
      <c r="N51" s="6" t="s">
        <v>2</v>
      </c>
      <c r="O51" s="5" t="s">
        <v>62</v>
      </c>
      <c r="P51" s="5" t="s">
        <v>4</v>
      </c>
      <c r="Q51" s="5" t="s">
        <v>85</v>
      </c>
      <c r="R51" s="17" t="s">
        <v>87</v>
      </c>
      <c r="S51" s="25"/>
      <c r="T51" s="25"/>
      <c r="U51" s="28"/>
      <c r="V51" s="28"/>
      <c r="W51" s="28"/>
    </row>
    <row r="53" spans="1:23" ht="19">
      <c r="A53" s="1" t="s">
        <v>92</v>
      </c>
    </row>
    <row r="54" spans="1:23" ht="19">
      <c r="A54" s="1" t="s">
        <v>79</v>
      </c>
    </row>
  </sheetData>
  <mergeCells count="41">
    <mergeCell ref="W31:W41"/>
    <mergeCell ref="W42:W51"/>
    <mergeCell ref="U4:U14"/>
    <mergeCell ref="V4:V14"/>
    <mergeCell ref="U15:U30"/>
    <mergeCell ref="V15:V30"/>
    <mergeCell ref="U31:U41"/>
    <mergeCell ref="V31:V41"/>
    <mergeCell ref="U42:U51"/>
    <mergeCell ref="V42:V51"/>
    <mergeCell ref="W2:W3"/>
    <mergeCell ref="U2:U3"/>
    <mergeCell ref="V2:V3"/>
    <mergeCell ref="W4:W14"/>
    <mergeCell ref="W15:W30"/>
    <mergeCell ref="T31:T41"/>
    <mergeCell ref="T4:T14"/>
    <mergeCell ref="T15:T30"/>
    <mergeCell ref="T42:T51"/>
    <mergeCell ref="S4:S14"/>
    <mergeCell ref="S15:S30"/>
    <mergeCell ref="S42:S51"/>
    <mergeCell ref="T2:T3"/>
    <mergeCell ref="F2:H2"/>
    <mergeCell ref="I2:K2"/>
    <mergeCell ref="L2:N2"/>
    <mergeCell ref="A2:A3"/>
    <mergeCell ref="B2:B3"/>
    <mergeCell ref="C2:C3"/>
    <mergeCell ref="D2:D3"/>
    <mergeCell ref="E2:E3"/>
    <mergeCell ref="O2:O3"/>
    <mergeCell ref="P2:P3"/>
    <mergeCell ref="Q2:Q3"/>
    <mergeCell ref="R2:R3"/>
    <mergeCell ref="S2:S3"/>
    <mergeCell ref="A4:A14"/>
    <mergeCell ref="A15:A30"/>
    <mergeCell ref="A42:A51"/>
    <mergeCell ref="A31:A41"/>
    <mergeCell ref="S31:S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2019-01-07T22:09:42Z</dcterms:created>
  <dcterms:modified xsi:type="dcterms:W3CDTF">2019-07-19T20:57:56Z</dcterms:modified>
</cp:coreProperties>
</file>