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nl-my.sharepoint.com/personal/a_a_kunneman-imanbaeva_vu_nl/Documents/"/>
    </mc:Choice>
  </mc:AlternateContent>
  <xr:revisionPtr revIDLastSave="0" documentId="8_{24CBBE16-BF75-43C4-9509-5D50D158C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BIC-lijst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N2" i="1"/>
  <c r="H3" i="3" l="1"/>
  <c r="I3" i="3"/>
</calcChain>
</file>

<file path=xl/sharedStrings.xml><?xml version="1.0" encoding="utf-8"?>
<sst xmlns="http://schemas.openxmlformats.org/spreadsheetml/2006/main" count="407" uniqueCount="308">
  <si>
    <t>Nee</t>
  </si>
  <si>
    <t>Attribuut</t>
  </si>
  <si>
    <t>Attribute: Initials, type: String</t>
  </si>
  <si>
    <t>Attribute: Surname, type: String</t>
  </si>
  <si>
    <t>Attribute: Address, type: String</t>
  </si>
  <si>
    <t>Attribute: HouseNumber, type: String</t>
  </si>
  <si>
    <t>Attribute: PostalCode, type: String</t>
  </si>
  <si>
    <t>Attribute: Email, type: String</t>
  </si>
  <si>
    <t>Attribute: VUReference, type: String</t>
  </si>
  <si>
    <t>Attribute: DateDeclaration, type: DateTime</t>
  </si>
  <si>
    <t>Attribute: IBAN, type: String</t>
  </si>
  <si>
    <t>Attribute: BICCode, type: String</t>
  </si>
  <si>
    <t>Attribute: BankCode, type: String</t>
  </si>
  <si>
    <t>Attribute: RoutingNumber, type: String</t>
  </si>
  <si>
    <t>Attribute: DateOfBirth, type: DateTime</t>
  </si>
  <si>
    <t>Attribute: BSNNumber, type: Integer</t>
  </si>
  <si>
    <t>Attribute: CityOfResidence, type: String</t>
  </si>
  <si>
    <t>Attribute: PhoneNumber, type: String</t>
  </si>
  <si>
    <t>Attribute: HeaderText, type: String</t>
  </si>
  <si>
    <t>Attribute: Description, type: String</t>
  </si>
  <si>
    <t>Attribute: FormLayout_IsBankCountryNL, type: Boolean</t>
  </si>
  <si>
    <t>Attribute: isReferenceWBS, type: Boolean</t>
  </si>
  <si>
    <t> Opslaan Annuleren</t>
  </si>
  <si>
    <t>hasAttachments</t>
  </si>
  <si>
    <t>Attribute: hasAttachments, type: Boolean</t>
  </si>
  <si>
    <t>TotalAmount</t>
  </si>
  <si>
    <t>Attribute: TotalAmount, type: Decimal</t>
  </si>
  <si>
    <t>BankAccountHolderName</t>
  </si>
  <si>
    <t>Attribute: BankAccountHolderName, type: String</t>
  </si>
  <si>
    <t>FormLayout_PersonalDataComplete</t>
  </si>
  <si>
    <t>Attribute: FormLayout_PersonalDataComplete, type: Boolean</t>
  </si>
  <si>
    <t>FormLayout_BankAccountDetailsComplete</t>
  </si>
  <si>
    <t>Attribute: FormLayout_BankAccountDetailsComplete, type: Boolean</t>
  </si>
  <si>
    <t>FormLayout_DeclarationComplete</t>
  </si>
  <si>
    <t>Attribute: FormLayout_DeclarationComplete, type: Boolean</t>
  </si>
  <si>
    <t>FormLayout_AttachmentComplete</t>
  </si>
  <si>
    <t>Attribute: FormLayout_AttachmentComplete, type: Boolean</t>
  </si>
  <si>
    <t>BankAccount</t>
  </si>
  <si>
    <t>Attribute: BankAccount, type: String</t>
  </si>
  <si>
    <t>CurrencyCode</t>
  </si>
  <si>
    <t>Attribute: CurrencyCode, type: String</t>
  </si>
  <si>
    <t>DeclarationLineDescription</t>
  </si>
  <si>
    <t>Attribute: DeclarationLineDescription, type: String</t>
  </si>
  <si>
    <t>DeclarationLineAmount</t>
  </si>
  <si>
    <t>Attribute: DeclarationLineAmount, type: String</t>
  </si>
  <si>
    <t>DeclarationLineType</t>
  </si>
  <si>
    <t>Attribute: DeclarationLineType, type: String</t>
  </si>
  <si>
    <t>Rotterdam</t>
  </si>
  <si>
    <t>NL</t>
  </si>
  <si>
    <t>EUR</t>
  </si>
  <si>
    <t>Straat</t>
  </si>
  <si>
    <t>Land (2 letters)</t>
  </si>
  <si>
    <t>Land van de bank 2 letters</t>
  </si>
  <si>
    <t>Declaratieregel Bedrag</t>
  </si>
  <si>
    <t>Datum declaratie (dd-mm-jjjj)</t>
  </si>
  <si>
    <t>Valuta code (zie brongegevens PCS)</t>
  </si>
  <si>
    <t>BICCode (11 letters)</t>
  </si>
  <si>
    <t>SNS ( ex ZWITSERLEVENBANK)</t>
  </si>
  <si>
    <t>ZWLB</t>
  </si>
  <si>
    <t>VOLKSWAGEN BANK</t>
  </si>
  <si>
    <t>VOWA</t>
  </si>
  <si>
    <t xml:space="preserve">GARANTIBANK INTERNATIONAL </t>
  </si>
  <si>
    <t>UGBI</t>
  </si>
  <si>
    <t>TRIODOS BANK</t>
  </si>
  <si>
    <t>TRIO</t>
  </si>
  <si>
    <t>SOCIETE GENERALE</t>
  </si>
  <si>
    <t>SOGE</t>
  </si>
  <si>
    <t>SNS</t>
  </si>
  <si>
    <t>SNSB</t>
  </si>
  <si>
    <t>REGIOBANK</t>
  </si>
  <si>
    <t>RBRB</t>
  </si>
  <si>
    <t>RABOBANK</t>
  </si>
  <si>
    <t>RABO</t>
  </si>
  <si>
    <t>CHINA CONSTRUCTION BANK, AMSTERDAM BRANCH</t>
  </si>
  <si>
    <t>PCBC</t>
  </si>
  <si>
    <t>NEDERLANDSE WATERSCHAPSBANK</t>
  </si>
  <si>
    <t>NWAB</t>
  </si>
  <si>
    <t>NATIONALE-NEDERLANDEN BANK</t>
  </si>
  <si>
    <t>NNBA</t>
  </si>
  <si>
    <t>MONEYOU</t>
  </si>
  <si>
    <t>MOYO</t>
  </si>
  <si>
    <t>MIZUHO BANK EUROPE NV</t>
  </si>
  <si>
    <t>MHCB</t>
  </si>
  <si>
    <t xml:space="preserve">LEASEPLAN CORPORATION </t>
  </si>
  <si>
    <t>LPLN</t>
  </si>
  <si>
    <t xml:space="preserve">LLOYDS TSB BANK </t>
  </si>
  <si>
    <t>LOYD</t>
  </si>
  <si>
    <t>LOMBARD ODIER DARIER HENTSCH &amp; CIE</t>
  </si>
  <si>
    <t>LOCY</t>
  </si>
  <si>
    <t>KBC BANK</t>
  </si>
  <si>
    <t>KRED</t>
  </si>
  <si>
    <t>KEB HANA BANK</t>
  </si>
  <si>
    <t>KOEX</t>
  </si>
  <si>
    <t>KNAB</t>
  </si>
  <si>
    <t xml:space="preserve">KAS BANK </t>
  </si>
  <si>
    <t>KASA</t>
  </si>
  <si>
    <t>YAPI KREDI BANK</t>
  </si>
  <si>
    <t>KABA</t>
  </si>
  <si>
    <t>ISBANK</t>
  </si>
  <si>
    <t>ISBK</t>
  </si>
  <si>
    <t>CACEIS BANK, Netherlands Branch</t>
  </si>
  <si>
    <t>ISAE</t>
  </si>
  <si>
    <t>ING</t>
  </si>
  <si>
    <t>INGB</t>
  </si>
  <si>
    <t>INDUSTRIAL &amp; COMMERCIAL BANK OF CHINA</t>
  </si>
  <si>
    <t>ICBK</t>
  </si>
  <si>
    <t>MEGA INTERNATIONAL COMMERCIAL BANK</t>
  </si>
  <si>
    <t>ICBC</t>
  </si>
  <si>
    <t>HSBC BANK</t>
  </si>
  <si>
    <t>HSBC</t>
  </si>
  <si>
    <t>HOF HOORNEMAN BANKIERS</t>
  </si>
  <si>
    <t>HHBA</t>
  </si>
  <si>
    <t>SVENSKA HANDELSBANKEN</t>
  </si>
  <si>
    <t>HAND</t>
  </si>
  <si>
    <t xml:space="preserve">INSINGERGILISSEN </t>
  </si>
  <si>
    <t>GILL</t>
  </si>
  <si>
    <t xml:space="preserve">VAN LANSCHOT </t>
  </si>
  <si>
    <t>FVLB</t>
  </si>
  <si>
    <t>FRANX</t>
  </si>
  <si>
    <t>FRNX</t>
  </si>
  <si>
    <t>DE NEDERLANDSCHE BANK</t>
  </si>
  <si>
    <t>FLOR</t>
  </si>
  <si>
    <t>CREDIT EUROPE BANK</t>
  </si>
  <si>
    <t>FBHL</t>
  </si>
  <si>
    <t>EBURY NETHERLANDS</t>
  </si>
  <si>
    <t>EBUR</t>
  </si>
  <si>
    <t>NIBC</t>
  </si>
  <si>
    <t>DNIB</t>
  </si>
  <si>
    <t>DELTA LLOYD BANK</t>
  </si>
  <si>
    <t>DLBK</t>
  </si>
  <si>
    <t>DEMIR-HALK BANK</t>
  </si>
  <si>
    <t>DHBN</t>
  </si>
  <si>
    <t>DEUTSCHE BANK (bij alle SEPA-transacties)</t>
  </si>
  <si>
    <t>DEUT</t>
  </si>
  <si>
    <t>OYENS &amp; VAN EEGHEN - part of Delen Private Bank</t>
  </si>
  <si>
    <t>DELE</t>
  </si>
  <si>
    <t>COMMERZBANK</t>
  </si>
  <si>
    <t>COBA</t>
  </si>
  <si>
    <t>CITIBANK INTERNATIONAL</t>
  </si>
  <si>
    <t>CITI</t>
  </si>
  <si>
    <t>CITCO BANK</t>
  </si>
  <si>
    <t>CITC</t>
  </si>
  <si>
    <t>JPMORGAN CHASE</t>
  </si>
  <si>
    <t>CHAS</t>
  </si>
  <si>
    <t>BUNQ</t>
  </si>
  <si>
    <t>MUFG BANK</t>
  </si>
  <si>
    <t>BOTK</t>
  </si>
  <si>
    <t>BANK OF SCOTLAND, AMSTERDAM</t>
  </si>
  <si>
    <t>BOFS</t>
  </si>
  <si>
    <t>BOFSNL21002</t>
  </si>
  <si>
    <t>BANK OF AMERICA</t>
  </si>
  <si>
    <t>BOFA</t>
  </si>
  <si>
    <t>BNP PARIBAS</t>
  </si>
  <si>
    <t>BNPA</t>
  </si>
  <si>
    <t>BANK NEDERLANDSE GEMEENTEN</t>
  </si>
  <si>
    <t>BNGH</t>
  </si>
  <si>
    <t>BRAND NEW DAY BANK</t>
  </si>
  <si>
    <t>BNDA</t>
  </si>
  <si>
    <t>BMCE EUROSERVICES</t>
  </si>
  <si>
    <t>BMEU</t>
  </si>
  <si>
    <t>BLG WONEN</t>
  </si>
  <si>
    <t>BLGW</t>
  </si>
  <si>
    <t>BANK MENDES GANS</t>
  </si>
  <si>
    <t>BKMG</t>
  </si>
  <si>
    <t>BANK OF CHINA</t>
  </si>
  <si>
    <t>BKCH</t>
  </si>
  <si>
    <t>BITSAFE PAYMENTS</t>
  </si>
  <si>
    <t>BITS</t>
  </si>
  <si>
    <t>BINCKBANK, PROF</t>
  </si>
  <si>
    <t>BINK</t>
  </si>
  <si>
    <t xml:space="preserve">BINCKBANK </t>
  </si>
  <si>
    <t>BICK</t>
  </si>
  <si>
    <t>INTESA SANPAOLO</t>
  </si>
  <si>
    <t>BCIT</t>
  </si>
  <si>
    <t>BANQUE CHAABI DU MAROC</t>
  </si>
  <si>
    <t>BCDM</t>
  </si>
  <si>
    <t>BARCLAYS BANK</t>
  </si>
  <si>
    <t>BARC</t>
  </si>
  <si>
    <t>AMSTERDAM TRADE BANK</t>
  </si>
  <si>
    <t>ATBA</t>
  </si>
  <si>
    <t>ASN BANK</t>
  </si>
  <si>
    <t>ASNB</t>
  </si>
  <si>
    <t xml:space="preserve">ARGENTA SPAARBANK </t>
  </si>
  <si>
    <t>ARSN</t>
  </si>
  <si>
    <t xml:space="preserve">ACHMEA BANK </t>
  </si>
  <si>
    <t>ARBN</t>
  </si>
  <si>
    <t>ANADOLUBANK</t>
  </si>
  <si>
    <t>ANDL</t>
  </si>
  <si>
    <t xml:space="preserve">AEGON BANK </t>
  </si>
  <si>
    <t>AEGO</t>
  </si>
  <si>
    <t>ADYEN</t>
  </si>
  <si>
    <t>ADYB</t>
  </si>
  <si>
    <t>ABN AMRO Clearing Bank N.V.</t>
  </si>
  <si>
    <t>ABNC</t>
  </si>
  <si>
    <t>ABN AMRO (ex FORTIS)</t>
  </si>
  <si>
    <t>FTSB</t>
  </si>
  <si>
    <t xml:space="preserve">ABN AMRO BANK </t>
  </si>
  <si>
    <t>ABNA</t>
  </si>
  <si>
    <t>NL48 RABO 0007091699</t>
  </si>
  <si>
    <t>ABN AMRO Trading as Kendu</t>
  </si>
  <si>
    <t>AABN</t>
  </si>
  <si>
    <t>bic</t>
  </si>
  <si>
    <t>identifier</t>
  </si>
  <si>
    <t>iban</t>
  </si>
  <si>
    <t>Naam bank / betaalinstelling</t>
  </si>
  <si>
    <t>Identifier</t>
  </si>
  <si>
    <t>BIC</t>
  </si>
  <si>
    <t>FIND BIC for IBAN</t>
  </si>
  <si>
    <t>Laatste update: 12-09-2019</t>
  </si>
  <si>
    <t>INGBNL2AXXX</t>
  </si>
  <si>
    <t>S.G.</t>
  </si>
  <si>
    <t>Hengst</t>
  </si>
  <si>
    <t>3039ZW</t>
  </si>
  <si>
    <t>s.hengst@magnus.nl</t>
  </si>
  <si>
    <t>S Hengst</t>
  </si>
  <si>
    <t>NL38RABO0111111111</t>
  </si>
  <si>
    <t xml:space="preserve">Declaration1 </t>
  </si>
  <si>
    <t>Declaration test</t>
  </si>
  <si>
    <t>Test test test test</t>
  </si>
  <si>
    <t>Initialen (max20)</t>
  </si>
  <si>
    <t>Achternaam (max40)</t>
  </si>
  <si>
    <t>Straat (max60)</t>
  </si>
  <si>
    <t>Huisnummer (max20)</t>
  </si>
  <si>
    <t>Postcode (max40)</t>
  </si>
  <si>
    <t>Woonplaats (max40)</t>
  </si>
  <si>
    <t>PhoneNumber (max200)</t>
  </si>
  <si>
    <t>Email (max421)</t>
  </si>
  <si>
    <t>Naam rekeninghouder (max60)</t>
  </si>
  <si>
    <t>IBAN (In geval SEPA-land) (max40)</t>
  </si>
  <si>
    <t>Bank Code (niet-SEPA) (max15)</t>
  </si>
  <si>
    <t>Rekeningnummer (niet-SEPA) (max40)</t>
  </si>
  <si>
    <t>ABA / RoutingNumber (niet-SEPA) (max11)</t>
  </si>
  <si>
    <t>VUReferentie (max50)</t>
  </si>
  <si>
    <t>Korte Omschrijving (max25)</t>
  </si>
  <si>
    <t>Toelichting (max1024)</t>
  </si>
  <si>
    <t>BSN (verplicht in geval van NL)</t>
  </si>
  <si>
    <t>Geboortedatum (verplicht in geval van NL dd-mm-yyyy)</t>
  </si>
  <si>
    <t>Declaratieregel Omschrijving (max50)</t>
  </si>
  <si>
    <t>Column1</t>
  </si>
  <si>
    <t>AABNNL2AXXX</t>
  </si>
  <si>
    <t>ABNANL2AXXX</t>
  </si>
  <si>
    <t>ABNCNL2AXXX</t>
  </si>
  <si>
    <t>ADYBNL2AXXX</t>
  </si>
  <si>
    <t>AEGONL2UXXX</t>
  </si>
  <si>
    <t>ANDLNL2AXXX</t>
  </si>
  <si>
    <t>ARBNNL22XXX</t>
  </si>
  <si>
    <t>ARSNNL21XXX</t>
  </si>
  <si>
    <t>ASNBNL21XXX</t>
  </si>
  <si>
    <t>ATBANL2AXXX</t>
  </si>
  <si>
    <t>BARCNL22XXX</t>
  </si>
  <si>
    <t>BCDMNL22XXX</t>
  </si>
  <si>
    <t>BCITNL2AXXX</t>
  </si>
  <si>
    <t>BICKNL2AXXX</t>
  </si>
  <si>
    <t>BINKNL21XXX</t>
  </si>
  <si>
    <t>BITSNL2AXXX</t>
  </si>
  <si>
    <t>BKCHNL2RXXX</t>
  </si>
  <si>
    <t>BKMGNL2AXXX</t>
  </si>
  <si>
    <t>BLGWNL21XXX</t>
  </si>
  <si>
    <t>BMEUNL21XXX</t>
  </si>
  <si>
    <t>BNDANL2AXXX</t>
  </si>
  <si>
    <t>BNGHNL2GXXX</t>
  </si>
  <si>
    <t>BNPANL2AXXX</t>
  </si>
  <si>
    <t>BOFANLNXXXX</t>
  </si>
  <si>
    <t>BOTKNL2XXXX</t>
  </si>
  <si>
    <t>BUNQNL2AXXX</t>
  </si>
  <si>
    <t>CHASNL2XXXX</t>
  </si>
  <si>
    <t>CITCNL2AXXX</t>
  </si>
  <si>
    <t>CITINL2XXXX</t>
  </si>
  <si>
    <t>COBANL2XXXX</t>
  </si>
  <si>
    <t>DELENL22XXX</t>
  </si>
  <si>
    <t>DEUTNL2AXXX</t>
  </si>
  <si>
    <t>DHBNNL2RXXX</t>
  </si>
  <si>
    <t>DLBKNL2AXXX</t>
  </si>
  <si>
    <t>DNIBNL2GXXX</t>
  </si>
  <si>
    <t>EBURNL21XXX</t>
  </si>
  <si>
    <t>FBHLNL2AXXX</t>
  </si>
  <si>
    <t>FLORNL2AXXX</t>
  </si>
  <si>
    <t>FRNXNL2AXXX</t>
  </si>
  <si>
    <t>FVLBNL22XXX</t>
  </si>
  <si>
    <t>GILLNL2AXXX</t>
  </si>
  <si>
    <t>HANDNL2AXXX</t>
  </si>
  <si>
    <t>HHBANL22XXX</t>
  </si>
  <si>
    <t>HSBCNL2AXXX</t>
  </si>
  <si>
    <t>ICBCNL2AXXX</t>
  </si>
  <si>
    <t>ICBKNL2AXXX</t>
  </si>
  <si>
    <t>ISAENL2AXXX</t>
  </si>
  <si>
    <t>ISBKNL2AXXX</t>
  </si>
  <si>
    <t>KABANL2AXXX</t>
  </si>
  <si>
    <t>KASANL2AXXX</t>
  </si>
  <si>
    <t>KNABNL2HXXX</t>
  </si>
  <si>
    <t>KOEXNL2AXXX</t>
  </si>
  <si>
    <t>KREDNL2XXXX</t>
  </si>
  <si>
    <t>LOCYNL2AXXX</t>
  </si>
  <si>
    <t>LOYDNL2AXXX</t>
  </si>
  <si>
    <t>LPLNNL2FXXX</t>
  </si>
  <si>
    <t>MHCBNL2AXXX</t>
  </si>
  <si>
    <t>MOYONL21XXX</t>
  </si>
  <si>
    <t>NNBANL2GXXX</t>
  </si>
  <si>
    <t>NWABNL2GXXX</t>
  </si>
  <si>
    <t>PCBCNL2AXXX</t>
  </si>
  <si>
    <t>RABONL2UXXX</t>
  </si>
  <si>
    <t>RBRBNL21XXX</t>
  </si>
  <si>
    <t>SNSBNL2AXXX</t>
  </si>
  <si>
    <t>SOGENL2AXXX</t>
  </si>
  <si>
    <t>TRIONL2UXXX</t>
  </si>
  <si>
    <t>UGBINL2AXXX</t>
  </si>
  <si>
    <t>VOWANL21XXX</t>
  </si>
  <si>
    <t>ZWLBNL21XXX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</si>
</sst>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.5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5" fillId="0" borderId="0" xfId="1"/>
    <xf numFmtId="0" fontId="4" fillId="2" borderId="1" xfId="1" applyFont="1" applyFill="1" applyBorder="1"/>
    <xf numFmtId="0" fontId="4" fillId="0" borderId="1" xfId="1" applyFont="1" applyBorder="1"/>
    <xf numFmtId="0" fontId="6" fillId="2" borderId="1" xfId="1" applyFont="1" applyFill="1" applyBorder="1"/>
    <xf numFmtId="0" fontId="8" fillId="0" borderId="0" xfId="1" applyFont="1" applyAlignment="1">
      <alignment horizontal="left" vertical="center" indent="15"/>
    </xf>
    <xf numFmtId="0" fontId="2" fillId="0" borderId="1" xfId="1" applyFont="1" applyBorder="1"/>
    <xf numFmtId="0" fontId="7" fillId="3" borderId="0" xfId="1" applyFont="1" applyFill="1"/>
    <xf numFmtId="0" fontId="7" fillId="3" borderId="1" xfId="1" applyFont="1" applyFill="1" applyBorder="1"/>
    <xf numFmtId="0" fontId="9" fillId="4" borderId="0" xfId="1" applyFont="1" applyFill="1"/>
    <xf numFmtId="0" fontId="10" fillId="0" borderId="0" xfId="1" applyFont="1"/>
    <xf numFmtId="0" fontId="7" fillId="3" borderId="2" xfId="1" applyFont="1" applyFill="1" applyBorder="1"/>
    <xf numFmtId="0" fontId="4" fillId="2" borderId="2" xfId="1" applyFont="1" applyFill="1" applyBorder="1"/>
    <xf numFmtId="0" fontId="4" fillId="0" borderId="2" xfId="1" applyFont="1" applyBorder="1"/>
    <xf numFmtId="0" fontId="7" fillId="0" borderId="2" xfId="1" applyFont="1" applyBorder="1"/>
    <xf numFmtId="0" fontId="6" fillId="2" borderId="2" xfId="1" applyFont="1" applyFill="1" applyBorder="1"/>
    <xf numFmtId="0" fontId="7" fillId="3" borderId="3" xfId="1" applyFont="1" applyFill="1" applyBorder="1"/>
    <xf numFmtId="0" fontId="4" fillId="2" borderId="3" xfId="1" applyFont="1" applyFill="1" applyBorder="1"/>
    <xf numFmtId="0" fontId="4" fillId="0" borderId="3" xfId="1" applyFont="1" applyBorder="1"/>
    <xf numFmtId="0" fontId="6" fillId="2" borderId="3" xfId="1" applyFont="1" applyFill="1" applyBorder="1"/>
    <xf numFmtId="0" fontId="9" fillId="4" borderId="4" xfId="1" applyFont="1" applyFill="1" applyBorder="1"/>
    <xf numFmtId="0" fontId="9" fillId="4" borderId="5" xfId="1" applyFont="1" applyFill="1" applyBorder="1"/>
    <xf numFmtId="0" fontId="9" fillId="4" borderId="6" xfId="1" applyFont="1" applyFill="1" applyBorder="1"/>
    <xf numFmtId="0" fontId="4" fillId="2" borderId="7" xfId="1" applyFont="1" applyFill="1" applyBorder="1"/>
    <xf numFmtId="0" fontId="4" fillId="2" borderId="8" xfId="1" applyFont="1" applyFill="1" applyBorder="1"/>
    <xf numFmtId="0" fontId="4" fillId="2" borderId="9" xfId="1" applyFont="1" applyFill="1" applyBorder="1"/>
    <xf numFmtId="14" fontId="0" fillId="0" borderId="0" xfId="0" applyNumberFormat="1"/>
    <xf numFmtId="0" fontId="3" fillId="4" borderId="0" xfId="1" applyFont="1" applyFill="1"/>
    <xf numFmtId="0" fontId="9" fillId="4" borderId="11" xfId="1" applyFont="1" applyFill="1" applyBorder="1"/>
    <xf numFmtId="0" fontId="7" fillId="3" borderId="12" xfId="1" applyFont="1" applyFill="1" applyBorder="1"/>
    <xf numFmtId="0" fontId="4" fillId="2" borderId="12" xfId="1" applyFont="1" applyFill="1" applyBorder="1"/>
    <xf numFmtId="0" fontId="4" fillId="0" borderId="12" xfId="1" applyFont="1" applyBorder="1"/>
    <xf numFmtId="0" fontId="7" fillId="0" borderId="12" xfId="1" applyFont="1" applyBorder="1"/>
    <xf numFmtId="0" fontId="6" fillId="2" borderId="12" xfId="1" applyFont="1" applyFill="1" applyBorder="1"/>
    <xf numFmtId="0" fontId="4" fillId="2" borderId="10" xfId="1" applyFont="1" applyFill="1" applyBorder="1"/>
    <xf numFmtId="0" fontId="3" fillId="4" borderId="1" xfId="1" applyFont="1" applyFill="1" applyBorder="1"/>
  </cellXfs>
  <cellStyles count="2">
    <cellStyle name="Normal" xfId="0" builtinId="0"/>
    <cellStyle name="Normal 2" xfId="1" xr:uid="{00000000-0005-0000-0000-000002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00B0F0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00B0F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" totalsRowShown="0">
  <autoFilter ref="A1:Y2" xr:uid="{00000000-0009-0000-0100-000001000000}"/>
  <tableColumns count="25">
    <tableColumn id="2" xr3:uid="{00000000-0010-0000-0000-000002000000}" name="Initialen (max20)">
      <calculatedColumnFormula>#REF!</calculatedColumnFormula>
    </tableColumn>
    <tableColumn id="3" xr3:uid="{00000000-0010-0000-0000-000003000000}" name="Achternaam (max40)">
      <calculatedColumnFormula>#REF!</calculatedColumnFormula>
    </tableColumn>
    <tableColumn id="4" xr3:uid="{00000000-0010-0000-0000-000004000000}" name="Straat (max60)">
      <calculatedColumnFormula>#REF!</calculatedColumnFormula>
    </tableColumn>
    <tableColumn id="5" xr3:uid="{00000000-0010-0000-0000-000005000000}" name="Huisnummer (max20)">
      <calculatedColumnFormula>#REF!</calculatedColumnFormula>
    </tableColumn>
    <tableColumn id="6" xr3:uid="{00000000-0010-0000-0000-000006000000}" name="Postcode (max40)">
      <calculatedColumnFormula>#REF!</calculatedColumnFormula>
    </tableColumn>
    <tableColumn id="16" xr3:uid="{00000000-0010-0000-0000-000010000000}" name="Woonplaats (max40)">
      <calculatedColumnFormula>#REF!</calculatedColumnFormula>
    </tableColumn>
    <tableColumn id="17" xr3:uid="{00000000-0010-0000-0000-000011000000}" name="PhoneNumber (max200)"/>
    <tableColumn id="34" xr3:uid="{00000000-0010-0000-0000-000022000000}" name="Land (2 letters)"/>
    <tableColumn id="7" xr3:uid="{00000000-0010-0000-0000-000007000000}" name="Email (max421)"/>
    <tableColumn id="1" xr3:uid="{80D74ECA-15FA-4F73-B365-69E118CAD03F}" name="BSN (verplicht in geval van NL)"/>
    <tableColumn id="14" xr3:uid="{E407C14A-6CA9-4F3B-8BD5-A9518E0EF219}" name="Geboortedatum (verplicht in geval van NL dd-mm-yyyy)"/>
    <tableColumn id="35" xr3:uid="{00000000-0010-0000-0000-000023000000}" name="Land van de bank 2 letters"/>
    <tableColumn id="24" xr3:uid="{00000000-0010-0000-0000-000018000000}" name="Naam rekeninghouder (max60)">
      <calculatedColumnFormula>CONCATENATE(A2," ",B2)</calculatedColumnFormula>
    </tableColumn>
    <tableColumn id="11" xr3:uid="{00000000-0010-0000-0000-00000B000000}" name="BICCode (11 letters)">
      <calculatedColumnFormula>VLOOKUP(MID(SUBSTITUTE(TRIM(Table1[[#This Row],[IBAN (In geval SEPA-land) (max40)]])," ",""),5,4),BICtable[],2,FALSE)</calculatedColumnFormula>
    </tableColumn>
    <tableColumn id="10" xr3:uid="{00000000-0010-0000-0000-00000A000000}" name="IBAN (In geval SEPA-land) (max40)"/>
    <tableColumn id="25" xr3:uid="{00000000-0010-0000-0000-000019000000}" name="Rekeningnummer (niet-SEPA) (max40)"/>
    <tableColumn id="12" xr3:uid="{00000000-0010-0000-0000-00000C000000}" name="Bank Code (niet-SEPA) (max15)"/>
    <tableColumn id="13" xr3:uid="{00000000-0010-0000-0000-00000D000000}" name="ABA / RoutingNumber (niet-SEPA) (max11)"/>
    <tableColumn id="8" xr3:uid="{00000000-0010-0000-0000-000008000000}" name="VUReferentie (max50)">
      <calculatedColumnFormula>#REF!</calculatedColumnFormula>
    </tableColumn>
    <tableColumn id="18" xr3:uid="{00000000-0010-0000-0000-000012000000}" name="Korte Omschrijving (max25)">
      <calculatedColumnFormula>#REF!</calculatedColumnFormula>
    </tableColumn>
    <tableColumn id="19" xr3:uid="{00000000-0010-0000-0000-000013000000}" name="Toelichting (max1024)">
      <calculatedColumnFormula>T2</calculatedColumnFormula>
    </tableColumn>
    <tableColumn id="9" xr3:uid="{00000000-0010-0000-0000-000009000000}" name="Datum declaratie (dd-mm-jjjj)">
      <calculatedColumnFormula>#REF!</calculatedColumnFormula>
    </tableColumn>
    <tableColumn id="26" xr3:uid="{00000000-0010-0000-0000-00001A000000}" name="Valuta code (zie brongegevens PCS)"/>
    <tableColumn id="27" xr3:uid="{00000000-0010-0000-0000-00001B000000}" name="Declaratieregel Omschrijving (max50)">
      <calculatedColumnFormula>CONCATENATE("Proefp ",M2)</calculatedColumnFormula>
    </tableColumn>
    <tableColumn id="28" xr3:uid="{00000000-0010-0000-0000-00001C000000}" name="Declaratieregel Bedrag">
      <calculatedColumnFormula>#REF!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ICtable" displayName="BICtable" ref="A2:D74" totalsRowShown="0" headerRowDxfId="7" headerRowBorderDxfId="6" tableBorderDxfId="5" totalsRowBorderDxfId="4" headerRowCellStyle="Normal 2">
  <autoFilter ref="A2:D74" xr:uid="{00000000-0009-0000-0100-000002000000}"/>
  <tableColumns count="4">
    <tableColumn id="4" xr3:uid="{00000000-0010-0000-0100-000004000000}" name="Identifier" dataDxfId="3" dataCellStyle="Normal 2"/>
    <tableColumn id="1" xr3:uid="{00000000-0010-0000-0100-000001000000}" name="BIC" dataDxfId="2" dataCellStyle="Normal 2"/>
    <tableColumn id="2" xr3:uid="{D38099F0-6892-4B38-A027-61A47A239AB7}" name="Column1" dataDxfId="1" dataCellStyle="Normal 2">
      <calculatedColumnFormula>LEN(BICtable[[#This Row],[BIC]])</calculatedColumnFormula>
    </tableColumn>
    <tableColumn id="3" xr3:uid="{00000000-0010-0000-0100-000003000000}" name="Naam bank / betaalinstelling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.hengst@magnus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>
      <selection activeCell="X1" sqref="X1"/>
    </sheetView>
  </sheetViews>
  <sheetFormatPr defaultColWidth="8.6640625" defaultRowHeight="14.4" x14ac:dyDescent="0.3"/>
  <cols>
    <col min="1" max="1" width="17.88671875" bestFit="1" customWidth="1"/>
    <col min="2" max="2" width="21.109375" bestFit="1" customWidth="1"/>
    <col min="3" max="3" width="15.6640625" bestFit="1" customWidth="1"/>
    <col min="4" max="4" width="21.88671875" bestFit="1" customWidth="1"/>
    <col min="5" max="5" width="18.44140625" bestFit="1" customWidth="1"/>
    <col min="6" max="6" width="21.109375" bestFit="1" customWidth="1"/>
    <col min="7" max="7" width="24.44140625" bestFit="1" customWidth="1"/>
    <col min="8" max="8" width="16.109375" bestFit="1" customWidth="1"/>
    <col min="9" max="9" width="19.109375" bestFit="1" customWidth="1"/>
    <col min="10" max="11" width="19.109375" customWidth="1"/>
    <col min="12" max="12" width="25.88671875" bestFit="1" customWidth="1"/>
    <col min="13" max="13" width="30.44140625" bestFit="1" customWidth="1"/>
    <col min="14" max="14" width="20.44140625" bestFit="1" customWidth="1"/>
    <col min="15" max="15" width="33.109375" bestFit="1" customWidth="1"/>
    <col min="16" max="16" width="37.109375" bestFit="1" customWidth="1"/>
    <col min="17" max="17" width="30.44140625" bestFit="1" customWidth="1"/>
    <col min="18" max="18" width="40.88671875" bestFit="1" customWidth="1"/>
    <col min="19" max="19" width="22.88671875" bestFit="1" customWidth="1"/>
    <col min="20" max="20" width="27.44140625" bestFit="1" customWidth="1"/>
    <col min="21" max="21" width="22.33203125" bestFit="1" customWidth="1"/>
    <col min="22" max="22" width="29.44140625" bestFit="1" customWidth="1"/>
    <col min="23" max="23" width="34.44140625" bestFit="1" customWidth="1"/>
    <col min="24" max="24" width="37.109375" bestFit="1" customWidth="1"/>
    <col min="25" max="25" width="23.109375" bestFit="1" customWidth="1"/>
    <col min="26" max="26" width="29.109375" customWidth="1"/>
    <col min="27" max="27" width="26.44140625" customWidth="1"/>
    <col min="28" max="28" width="13.6640625" customWidth="1"/>
    <col min="29" max="29" width="20.44140625" customWidth="1"/>
    <col min="30" max="30" width="18.44140625" customWidth="1"/>
    <col min="31" max="31" width="31.109375" customWidth="1"/>
    <col min="32" max="32" width="34.109375" customWidth="1"/>
    <col min="33" max="33" width="27.6640625" customWidth="1"/>
    <col min="35" max="35" width="18.109375" customWidth="1"/>
    <col min="36" max="36" width="16.33203125" customWidth="1"/>
    <col min="37" max="37" width="16" customWidth="1"/>
    <col min="38" max="38" width="13.44140625" customWidth="1"/>
    <col min="39" max="39" width="23.6640625" customWidth="1"/>
    <col min="41" max="41" width="22" customWidth="1"/>
    <col min="44" max="44" width="13.6640625" customWidth="1"/>
    <col min="45" max="45" width="34.109375" bestFit="1" customWidth="1"/>
    <col min="46" max="46" width="40" bestFit="1" customWidth="1"/>
    <col min="47" max="47" width="32.44140625" bestFit="1" customWidth="1"/>
    <col min="48" max="48" width="33" bestFit="1" customWidth="1"/>
    <col min="49" max="49" width="22.109375" customWidth="1"/>
    <col min="50" max="50" width="19.44140625" customWidth="1"/>
    <col min="51" max="51" width="32.44140625" customWidth="1"/>
    <col min="52" max="52" width="37.6640625" customWidth="1"/>
    <col min="53" max="53" width="31" customWidth="1"/>
    <col min="54" max="54" width="31.109375" customWidth="1"/>
    <col min="55" max="90" width="11.109375" customWidth="1"/>
    <col min="91" max="990" width="12.109375" customWidth="1"/>
    <col min="991" max="9990" width="13.109375" customWidth="1"/>
    <col min="9991" max="16384" width="14.109375" customWidth="1"/>
  </cols>
  <sheetData>
    <row r="1" spans="1:25" x14ac:dyDescent="0.3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51</v>
      </c>
      <c r="I1" t="s">
        <v>226</v>
      </c>
      <c r="J1" t="s">
        <v>235</v>
      </c>
      <c r="K1" t="s">
        <v>236</v>
      </c>
      <c r="L1" t="s">
        <v>52</v>
      </c>
      <c r="M1" t="s">
        <v>227</v>
      </c>
      <c r="N1" t="s">
        <v>56</v>
      </c>
      <c r="O1" t="s">
        <v>228</v>
      </c>
      <c r="P1" t="s">
        <v>230</v>
      </c>
      <c r="Q1" t="s">
        <v>229</v>
      </c>
      <c r="R1" t="s">
        <v>231</v>
      </c>
      <c r="S1" t="s">
        <v>232</v>
      </c>
      <c r="T1" t="s">
        <v>233</v>
      </c>
      <c r="U1" t="s">
        <v>234</v>
      </c>
      <c r="V1" t="s">
        <v>54</v>
      </c>
      <c r="W1" t="s">
        <v>55</v>
      </c>
      <c r="X1" t="s">
        <v>237</v>
      </c>
      <c r="Y1" t="s">
        <v>53</v>
      </c>
    </row>
    <row r="2" spans="1:25" x14ac:dyDescent="0.3">
      <c r="A2" t="s">
        <v>210</v>
      </c>
      <c r="B2" t="s">
        <v>211</v>
      </c>
      <c r="C2" t="s">
        <v>50</v>
      </c>
      <c r="D2">
        <v>7</v>
      </c>
      <c r="E2" t="s">
        <v>212</v>
      </c>
      <c r="F2" t="s">
        <v>47</v>
      </c>
      <c r="G2">
        <v>612345678</v>
      </c>
      <c r="H2" t="s">
        <v>48</v>
      </c>
      <c r="I2" t="s">
        <v>213</v>
      </c>
      <c r="J2">
        <v>999991875</v>
      </c>
      <c r="K2" s="26">
        <v>34532</v>
      </c>
      <c r="L2" t="s">
        <v>48</v>
      </c>
      <c r="M2" t="s">
        <v>214</v>
      </c>
      <c r="N2" t="str">
        <f>VLOOKUP(MID(SUBSTITUTE(TRIM(Table1[[#This Row],[IBAN (In geval SEPA-land) (max40)]])," ",""),5,4),BICtable[],2,FALSE)</f>
        <v>RABONL2UXXX</v>
      </c>
      <c r="O2" t="s">
        <v>215</v>
      </c>
      <c r="P2">
        <v>256541</v>
      </c>
      <c r="Q2">
        <v>123</v>
      </c>
      <c r="R2">
        <v>123</v>
      </c>
      <c r="S2">
        <v>723020</v>
      </c>
      <c r="T2" t="s">
        <v>216</v>
      </c>
      <c r="U2" t="s">
        <v>217</v>
      </c>
      <c r="V2">
        <v>44442</v>
      </c>
      <c r="W2" t="s">
        <v>49</v>
      </c>
      <c r="X2" t="s">
        <v>218</v>
      </c>
      <c r="Y2">
        <v>100</v>
      </c>
    </row>
  </sheetData>
  <phoneticPr fontId="1" type="noConversion"/>
  <hyperlinks>
    <hyperlink ref="I2" r:id="rId1" xr:uid="{90C0B0F1-2DB7-4DE5-9259-81367DE1FD0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4"/>
  <sheetViews>
    <sheetView workbookViewId="0">
      <selection activeCell="B75" sqref="B75"/>
    </sheetView>
  </sheetViews>
  <sheetFormatPr defaultColWidth="8.6640625" defaultRowHeight="13.2" x14ac:dyDescent="0.25"/>
  <cols>
    <col min="1" max="3" width="15.109375" style="1" customWidth="1"/>
    <col min="4" max="4" width="45.33203125" style="1" bestFit="1" customWidth="1"/>
    <col min="5" max="5" width="8.6640625" style="1"/>
    <col min="6" max="6" width="19.6640625" style="1" bestFit="1" customWidth="1"/>
    <col min="7" max="16384" width="8.6640625" style="1"/>
  </cols>
  <sheetData>
    <row r="1" spans="1:9" s="10" customFormat="1" ht="14.4" x14ac:dyDescent="0.3">
      <c r="A1" s="35" t="s">
        <v>208</v>
      </c>
      <c r="B1" s="35"/>
      <c r="C1" s="27"/>
      <c r="F1" s="10" t="s">
        <v>207</v>
      </c>
    </row>
    <row r="2" spans="1:9" ht="14.4" x14ac:dyDescent="0.3">
      <c r="A2" s="21" t="s">
        <v>205</v>
      </c>
      <c r="B2" s="20" t="s">
        <v>206</v>
      </c>
      <c r="C2" s="28" t="s">
        <v>238</v>
      </c>
      <c r="D2" s="22" t="s">
        <v>204</v>
      </c>
      <c r="G2" s="9" t="s">
        <v>203</v>
      </c>
      <c r="H2" s="1" t="s">
        <v>202</v>
      </c>
      <c r="I2" s="1" t="s">
        <v>201</v>
      </c>
    </row>
    <row r="3" spans="1:9" ht="14.4" x14ac:dyDescent="0.3">
      <c r="A3" s="8" t="s">
        <v>200</v>
      </c>
      <c r="B3" s="11" t="s">
        <v>239</v>
      </c>
      <c r="C3" s="29">
        <f>LEN(BICtable[[#This Row],[BIC]])</f>
        <v>11</v>
      </c>
      <c r="D3" s="16" t="s">
        <v>199</v>
      </c>
      <c r="G3" s="7" t="s">
        <v>198</v>
      </c>
      <c r="H3" s="1" t="str">
        <f>MID(SUBSTITUTE(TRIM(G3)," ",""),5,4)</f>
        <v>RABO</v>
      </c>
      <c r="I3" s="1" t="e">
        <f>_xlfn.XLOOKUP(MID(SUBSTITUTE(TRIM(G3)," ",""),5,4),#REF!,BICtable[BIC],"NOT FOUND",0,1)</f>
        <v>#REF!</v>
      </c>
    </row>
    <row r="4" spans="1:9" ht="14.4" x14ac:dyDescent="0.3">
      <c r="A4" s="2" t="s">
        <v>197</v>
      </c>
      <c r="B4" s="12" t="s">
        <v>240</v>
      </c>
      <c r="C4" s="30">
        <f>LEN(BICtable[[#This Row],[BIC]])</f>
        <v>11</v>
      </c>
      <c r="D4" s="17" t="s">
        <v>196</v>
      </c>
    </row>
    <row r="5" spans="1:9" ht="14.4" x14ac:dyDescent="0.3">
      <c r="A5" s="6" t="s">
        <v>195</v>
      </c>
      <c r="B5" s="13" t="s">
        <v>240</v>
      </c>
      <c r="C5" s="31">
        <f>LEN(BICtable[[#This Row],[BIC]])</f>
        <v>11</v>
      </c>
      <c r="D5" s="18" t="s">
        <v>194</v>
      </c>
    </row>
    <row r="6" spans="1:9" ht="14.4" x14ac:dyDescent="0.3">
      <c r="A6" s="2" t="s">
        <v>193</v>
      </c>
      <c r="B6" s="12" t="s">
        <v>241</v>
      </c>
      <c r="C6" s="30">
        <f>LEN(BICtable[[#This Row],[BIC]])</f>
        <v>11</v>
      </c>
      <c r="D6" s="17" t="s">
        <v>192</v>
      </c>
    </row>
    <row r="7" spans="1:9" ht="14.4" x14ac:dyDescent="0.3">
      <c r="A7" s="3" t="s">
        <v>191</v>
      </c>
      <c r="B7" s="13" t="s">
        <v>242</v>
      </c>
      <c r="C7" s="31">
        <f>LEN(BICtable[[#This Row],[BIC]])</f>
        <v>11</v>
      </c>
      <c r="D7" s="18" t="s">
        <v>190</v>
      </c>
    </row>
    <row r="8" spans="1:9" ht="14.4" x14ac:dyDescent="0.3">
      <c r="A8" s="2" t="s">
        <v>189</v>
      </c>
      <c r="B8" s="12" t="s">
        <v>243</v>
      </c>
      <c r="C8" s="30">
        <f>LEN(BICtable[[#This Row],[BIC]])</f>
        <v>11</v>
      </c>
      <c r="D8" s="17" t="s">
        <v>188</v>
      </c>
    </row>
    <row r="9" spans="1:9" ht="14.4" x14ac:dyDescent="0.3">
      <c r="A9" s="3" t="s">
        <v>187</v>
      </c>
      <c r="B9" s="13" t="s">
        <v>244</v>
      </c>
      <c r="C9" s="31">
        <f>LEN(BICtable[[#This Row],[BIC]])</f>
        <v>11</v>
      </c>
      <c r="D9" s="18" t="s">
        <v>186</v>
      </c>
    </row>
    <row r="10" spans="1:9" ht="14.4" x14ac:dyDescent="0.3">
      <c r="A10" s="2" t="s">
        <v>185</v>
      </c>
      <c r="B10" s="12" t="s">
        <v>245</v>
      </c>
      <c r="C10" s="30">
        <f>LEN(BICtable[[#This Row],[BIC]])</f>
        <v>11</v>
      </c>
      <c r="D10" s="17" t="s">
        <v>184</v>
      </c>
    </row>
    <row r="11" spans="1:9" ht="14.4" x14ac:dyDescent="0.3">
      <c r="A11" s="3" t="s">
        <v>183</v>
      </c>
      <c r="B11" s="13" t="s">
        <v>246</v>
      </c>
      <c r="C11" s="31">
        <f>LEN(BICtable[[#This Row],[BIC]])</f>
        <v>11</v>
      </c>
      <c r="D11" s="18" t="s">
        <v>182</v>
      </c>
    </row>
    <row r="12" spans="1:9" ht="14.4" x14ac:dyDescent="0.3">
      <c r="A12" s="2" t="s">
        <v>181</v>
      </c>
      <c r="B12" s="12" t="s">
        <v>247</v>
      </c>
      <c r="C12" s="30">
        <f>LEN(BICtable[[#This Row],[BIC]])</f>
        <v>11</v>
      </c>
      <c r="D12" s="17" t="s">
        <v>180</v>
      </c>
    </row>
    <row r="13" spans="1:9" ht="14.4" x14ac:dyDescent="0.3">
      <c r="A13" s="3" t="s">
        <v>179</v>
      </c>
      <c r="B13" s="13" t="s">
        <v>248</v>
      </c>
      <c r="C13" s="31">
        <f>LEN(BICtable[[#This Row],[BIC]])</f>
        <v>11</v>
      </c>
      <c r="D13" s="18" t="s">
        <v>178</v>
      </c>
    </row>
    <row r="14" spans="1:9" ht="14.4" x14ac:dyDescent="0.3">
      <c r="A14" s="2" t="s">
        <v>177</v>
      </c>
      <c r="B14" s="12" t="s">
        <v>249</v>
      </c>
      <c r="C14" s="30">
        <f>LEN(BICtable[[#This Row],[BIC]])</f>
        <v>11</v>
      </c>
      <c r="D14" s="17" t="s">
        <v>176</v>
      </c>
    </row>
    <row r="15" spans="1:9" ht="14.4" x14ac:dyDescent="0.3">
      <c r="A15" s="3" t="s">
        <v>175</v>
      </c>
      <c r="B15" s="13" t="s">
        <v>250</v>
      </c>
      <c r="C15" s="31">
        <f>LEN(BICtable[[#This Row],[BIC]])</f>
        <v>11</v>
      </c>
      <c r="D15" s="18" t="s">
        <v>174</v>
      </c>
    </row>
    <row r="16" spans="1:9" ht="14.4" x14ac:dyDescent="0.3">
      <c r="A16" s="2" t="s">
        <v>173</v>
      </c>
      <c r="B16" s="12" t="s">
        <v>251</v>
      </c>
      <c r="C16" s="30">
        <f>LEN(BICtable[[#This Row],[BIC]])</f>
        <v>11</v>
      </c>
      <c r="D16" s="17" t="s">
        <v>172</v>
      </c>
    </row>
    <row r="17" spans="1:4" ht="14.4" x14ac:dyDescent="0.3">
      <c r="A17" s="3" t="s">
        <v>171</v>
      </c>
      <c r="B17" s="13" t="s">
        <v>252</v>
      </c>
      <c r="C17" s="31">
        <f>LEN(BICtable[[#This Row],[BIC]])</f>
        <v>11</v>
      </c>
      <c r="D17" s="18" t="s">
        <v>170</v>
      </c>
    </row>
    <row r="18" spans="1:4" ht="14.4" x14ac:dyDescent="0.3">
      <c r="A18" s="2" t="s">
        <v>169</v>
      </c>
      <c r="B18" s="12" t="s">
        <v>253</v>
      </c>
      <c r="C18" s="30">
        <f>LEN(BICtable[[#This Row],[BIC]])</f>
        <v>11</v>
      </c>
      <c r="D18" s="17" t="s">
        <v>168</v>
      </c>
    </row>
    <row r="19" spans="1:4" ht="14.4" x14ac:dyDescent="0.3">
      <c r="A19" s="3" t="s">
        <v>167</v>
      </c>
      <c r="B19" s="13" t="s">
        <v>254</v>
      </c>
      <c r="C19" s="31">
        <f>LEN(BICtable[[#This Row],[BIC]])</f>
        <v>11</v>
      </c>
      <c r="D19" s="18" t="s">
        <v>166</v>
      </c>
    </row>
    <row r="20" spans="1:4" ht="14.4" x14ac:dyDescent="0.3">
      <c r="A20" s="2" t="s">
        <v>165</v>
      </c>
      <c r="B20" s="12" t="s">
        <v>255</v>
      </c>
      <c r="C20" s="30">
        <f>LEN(BICtable[[#This Row],[BIC]])</f>
        <v>11</v>
      </c>
      <c r="D20" s="17" t="s">
        <v>164</v>
      </c>
    </row>
    <row r="21" spans="1:4" ht="14.4" x14ac:dyDescent="0.3">
      <c r="A21" s="3" t="s">
        <v>163</v>
      </c>
      <c r="B21" s="13" t="s">
        <v>256</v>
      </c>
      <c r="C21" s="31">
        <f>LEN(BICtable[[#This Row],[BIC]])</f>
        <v>11</v>
      </c>
      <c r="D21" s="18" t="s">
        <v>162</v>
      </c>
    </row>
    <row r="22" spans="1:4" ht="14.4" x14ac:dyDescent="0.3">
      <c r="A22" s="2" t="s">
        <v>161</v>
      </c>
      <c r="B22" s="12" t="s">
        <v>257</v>
      </c>
      <c r="C22" s="30">
        <f>LEN(BICtable[[#This Row],[BIC]])</f>
        <v>11</v>
      </c>
      <c r="D22" s="17" t="s">
        <v>160</v>
      </c>
    </row>
    <row r="23" spans="1:4" ht="14.4" x14ac:dyDescent="0.3">
      <c r="A23" s="3" t="s">
        <v>159</v>
      </c>
      <c r="B23" s="13" t="s">
        <v>258</v>
      </c>
      <c r="C23" s="31">
        <f>LEN(BICtable[[#This Row],[BIC]])</f>
        <v>11</v>
      </c>
      <c r="D23" s="18" t="s">
        <v>158</v>
      </c>
    </row>
    <row r="24" spans="1:4" ht="14.4" x14ac:dyDescent="0.3">
      <c r="A24" s="2" t="s">
        <v>157</v>
      </c>
      <c r="B24" s="12" t="s">
        <v>259</v>
      </c>
      <c r="C24" s="30">
        <f>LEN(BICtable[[#This Row],[BIC]])</f>
        <v>11</v>
      </c>
      <c r="D24" s="17" t="s">
        <v>156</v>
      </c>
    </row>
    <row r="25" spans="1:4" ht="14.4" x14ac:dyDescent="0.3">
      <c r="A25" s="3" t="s">
        <v>155</v>
      </c>
      <c r="B25" s="13" t="s">
        <v>260</v>
      </c>
      <c r="C25" s="31">
        <f>LEN(BICtable[[#This Row],[BIC]])</f>
        <v>11</v>
      </c>
      <c r="D25" s="18" t="s">
        <v>154</v>
      </c>
    </row>
    <row r="26" spans="1:4" ht="14.4" x14ac:dyDescent="0.3">
      <c r="A26" s="2" t="s">
        <v>153</v>
      </c>
      <c r="B26" s="12" t="s">
        <v>261</v>
      </c>
      <c r="C26" s="30">
        <f>LEN(BICtable[[#This Row],[BIC]])</f>
        <v>11</v>
      </c>
      <c r="D26" s="17" t="s">
        <v>152</v>
      </c>
    </row>
    <row r="27" spans="1:4" ht="14.4" x14ac:dyDescent="0.3">
      <c r="A27" s="3" t="s">
        <v>151</v>
      </c>
      <c r="B27" s="13" t="s">
        <v>262</v>
      </c>
      <c r="C27" s="31">
        <f>LEN(BICtable[[#This Row],[BIC]])</f>
        <v>11</v>
      </c>
      <c r="D27" s="18" t="s">
        <v>150</v>
      </c>
    </row>
    <row r="28" spans="1:4" ht="14.4" x14ac:dyDescent="0.3">
      <c r="A28" s="2" t="s">
        <v>148</v>
      </c>
      <c r="B28" s="12" t="s">
        <v>149</v>
      </c>
      <c r="C28" s="30">
        <f>LEN(BICtable[[#This Row],[BIC]])</f>
        <v>11</v>
      </c>
      <c r="D28" s="17" t="s">
        <v>147</v>
      </c>
    </row>
    <row r="29" spans="1:4" ht="14.4" x14ac:dyDescent="0.3">
      <c r="A29" s="3" t="s">
        <v>146</v>
      </c>
      <c r="B29" s="13" t="s">
        <v>263</v>
      </c>
      <c r="C29" s="31">
        <f>LEN(BICtable[[#This Row],[BIC]])</f>
        <v>11</v>
      </c>
      <c r="D29" s="18" t="s">
        <v>145</v>
      </c>
    </row>
    <row r="30" spans="1:4" ht="14.4" x14ac:dyDescent="0.3">
      <c r="A30" s="2" t="s">
        <v>144</v>
      </c>
      <c r="B30" s="12" t="s">
        <v>264</v>
      </c>
      <c r="C30" s="30">
        <f>LEN(BICtable[[#This Row],[BIC]])</f>
        <v>11</v>
      </c>
      <c r="D30" s="17" t="s">
        <v>144</v>
      </c>
    </row>
    <row r="31" spans="1:4" ht="14.4" x14ac:dyDescent="0.3">
      <c r="A31" s="3" t="s">
        <v>143</v>
      </c>
      <c r="B31" s="13" t="s">
        <v>265</v>
      </c>
      <c r="C31" s="31">
        <f>LEN(BICtable[[#This Row],[BIC]])</f>
        <v>11</v>
      </c>
      <c r="D31" s="18" t="s">
        <v>142</v>
      </c>
    </row>
    <row r="32" spans="1:4" ht="14.4" x14ac:dyDescent="0.3">
      <c r="A32" s="2" t="s">
        <v>141</v>
      </c>
      <c r="B32" s="12" t="s">
        <v>266</v>
      </c>
      <c r="C32" s="30">
        <f>LEN(BICtable[[#This Row],[BIC]])</f>
        <v>11</v>
      </c>
      <c r="D32" s="17" t="s">
        <v>140</v>
      </c>
    </row>
    <row r="33" spans="1:5" ht="14.4" x14ac:dyDescent="0.3">
      <c r="A33" s="3" t="s">
        <v>139</v>
      </c>
      <c r="B33" s="13" t="s">
        <v>267</v>
      </c>
      <c r="C33" s="31">
        <f>LEN(BICtable[[#This Row],[BIC]])</f>
        <v>11</v>
      </c>
      <c r="D33" s="18" t="s">
        <v>138</v>
      </c>
    </row>
    <row r="34" spans="1:5" ht="14.4" x14ac:dyDescent="0.3">
      <c r="A34" s="2" t="s">
        <v>137</v>
      </c>
      <c r="B34" s="12" t="s">
        <v>268</v>
      </c>
      <c r="C34" s="30">
        <f>LEN(BICtable[[#This Row],[BIC]])</f>
        <v>11</v>
      </c>
      <c r="D34" s="17" t="s">
        <v>136</v>
      </c>
    </row>
    <row r="35" spans="1:5" ht="14.4" x14ac:dyDescent="0.3">
      <c r="A35" s="3" t="s">
        <v>135</v>
      </c>
      <c r="B35" s="13" t="s">
        <v>269</v>
      </c>
      <c r="C35" s="31">
        <f>LEN(BICtable[[#This Row],[BIC]])</f>
        <v>11</v>
      </c>
      <c r="D35" s="18" t="s">
        <v>134</v>
      </c>
    </row>
    <row r="36" spans="1:5" ht="14.4" x14ac:dyDescent="0.3">
      <c r="A36" s="2" t="s">
        <v>133</v>
      </c>
      <c r="B36" s="12" t="s">
        <v>270</v>
      </c>
      <c r="C36" s="30">
        <f>LEN(BICtable[[#This Row],[BIC]])</f>
        <v>11</v>
      </c>
      <c r="D36" s="17" t="s">
        <v>132</v>
      </c>
    </row>
    <row r="37" spans="1:5" ht="14.4" x14ac:dyDescent="0.3">
      <c r="A37" s="3" t="s">
        <v>131</v>
      </c>
      <c r="B37" s="13" t="s">
        <v>271</v>
      </c>
      <c r="C37" s="31">
        <f>LEN(BICtable[[#This Row],[BIC]])</f>
        <v>11</v>
      </c>
      <c r="D37" s="18" t="s">
        <v>130</v>
      </c>
      <c r="E37" s="5"/>
    </row>
    <row r="38" spans="1:5" ht="14.4" x14ac:dyDescent="0.3">
      <c r="A38" s="2" t="s">
        <v>129</v>
      </c>
      <c r="B38" s="12" t="s">
        <v>272</v>
      </c>
      <c r="C38" s="30">
        <f>LEN(BICtable[[#This Row],[BIC]])</f>
        <v>11</v>
      </c>
      <c r="D38" s="17" t="s">
        <v>128</v>
      </c>
    </row>
    <row r="39" spans="1:5" ht="14.4" x14ac:dyDescent="0.3">
      <c r="A39" s="3" t="s">
        <v>127</v>
      </c>
      <c r="B39" s="13" t="s">
        <v>273</v>
      </c>
      <c r="C39" s="31">
        <f>LEN(BICtable[[#This Row],[BIC]])</f>
        <v>11</v>
      </c>
      <c r="D39" s="18" t="s">
        <v>126</v>
      </c>
    </row>
    <row r="40" spans="1:5" ht="14.4" x14ac:dyDescent="0.3">
      <c r="A40" s="2" t="s">
        <v>125</v>
      </c>
      <c r="B40" s="12" t="s">
        <v>274</v>
      </c>
      <c r="C40" s="30">
        <f>LEN(BICtable[[#This Row],[BIC]])</f>
        <v>11</v>
      </c>
      <c r="D40" s="17" t="s">
        <v>124</v>
      </c>
    </row>
    <row r="41" spans="1:5" ht="14.4" x14ac:dyDescent="0.3">
      <c r="A41" s="3" t="s">
        <v>123</v>
      </c>
      <c r="B41" s="13" t="s">
        <v>275</v>
      </c>
      <c r="C41" s="31">
        <f>LEN(BICtable[[#This Row],[BIC]])</f>
        <v>11</v>
      </c>
      <c r="D41" s="18" t="s">
        <v>122</v>
      </c>
    </row>
    <row r="42" spans="1:5" ht="14.4" x14ac:dyDescent="0.3">
      <c r="A42" s="2" t="s">
        <v>121</v>
      </c>
      <c r="B42" s="12" t="s">
        <v>276</v>
      </c>
      <c r="C42" s="30">
        <f>LEN(BICtable[[#This Row],[BIC]])</f>
        <v>11</v>
      </c>
      <c r="D42" s="17" t="s">
        <v>120</v>
      </c>
    </row>
    <row r="43" spans="1:5" ht="14.4" x14ac:dyDescent="0.3">
      <c r="A43" s="3" t="s">
        <v>119</v>
      </c>
      <c r="B43" s="14" t="s">
        <v>277</v>
      </c>
      <c r="C43" s="32">
        <f>LEN(BICtable[[#This Row],[BIC]])</f>
        <v>11</v>
      </c>
      <c r="D43" s="18" t="s">
        <v>118</v>
      </c>
    </row>
    <row r="44" spans="1:5" ht="14.4" x14ac:dyDescent="0.3">
      <c r="A44" s="2" t="s">
        <v>117</v>
      </c>
      <c r="B44" s="12" t="s">
        <v>278</v>
      </c>
      <c r="C44" s="30">
        <f>LEN(BICtable[[#This Row],[BIC]])</f>
        <v>11</v>
      </c>
      <c r="D44" s="17" t="s">
        <v>116</v>
      </c>
    </row>
    <row r="45" spans="1:5" ht="14.4" x14ac:dyDescent="0.3">
      <c r="A45" s="3" t="s">
        <v>115</v>
      </c>
      <c r="B45" s="13" t="s">
        <v>279</v>
      </c>
      <c r="C45" s="31">
        <f>LEN(BICtable[[#This Row],[BIC]])</f>
        <v>11</v>
      </c>
      <c r="D45" s="18" t="s">
        <v>114</v>
      </c>
    </row>
    <row r="46" spans="1:5" ht="14.4" x14ac:dyDescent="0.3">
      <c r="A46" s="2" t="s">
        <v>113</v>
      </c>
      <c r="B46" s="12" t="s">
        <v>280</v>
      </c>
      <c r="C46" s="30">
        <f>LEN(BICtable[[#This Row],[BIC]])</f>
        <v>11</v>
      </c>
      <c r="D46" s="17" t="s">
        <v>112</v>
      </c>
    </row>
    <row r="47" spans="1:5" ht="14.4" x14ac:dyDescent="0.3">
      <c r="A47" s="3" t="s">
        <v>111</v>
      </c>
      <c r="B47" s="13" t="s">
        <v>281</v>
      </c>
      <c r="C47" s="31">
        <f>LEN(BICtable[[#This Row],[BIC]])</f>
        <v>11</v>
      </c>
      <c r="D47" s="18" t="s">
        <v>110</v>
      </c>
    </row>
    <row r="48" spans="1:5" ht="14.4" x14ac:dyDescent="0.3">
      <c r="A48" s="2" t="s">
        <v>109</v>
      </c>
      <c r="B48" s="12" t="s">
        <v>282</v>
      </c>
      <c r="C48" s="30">
        <f>LEN(BICtable[[#This Row],[BIC]])</f>
        <v>11</v>
      </c>
      <c r="D48" s="17" t="s">
        <v>108</v>
      </c>
    </row>
    <row r="49" spans="1:4" ht="14.4" x14ac:dyDescent="0.3">
      <c r="A49" s="3" t="s">
        <v>107</v>
      </c>
      <c r="B49" s="13" t="s">
        <v>283</v>
      </c>
      <c r="C49" s="31">
        <f>LEN(BICtable[[#This Row],[BIC]])</f>
        <v>11</v>
      </c>
      <c r="D49" s="18" t="s">
        <v>106</v>
      </c>
    </row>
    <row r="50" spans="1:4" ht="14.4" x14ac:dyDescent="0.3">
      <c r="A50" s="2" t="s">
        <v>105</v>
      </c>
      <c r="B50" s="12" t="s">
        <v>284</v>
      </c>
      <c r="C50" s="30">
        <f>LEN(BICtable[[#This Row],[BIC]])</f>
        <v>11</v>
      </c>
      <c r="D50" s="17" t="s">
        <v>104</v>
      </c>
    </row>
    <row r="51" spans="1:4" ht="14.4" x14ac:dyDescent="0.3">
      <c r="A51" s="3" t="s">
        <v>103</v>
      </c>
      <c r="B51" s="13" t="s">
        <v>209</v>
      </c>
      <c r="C51" s="31">
        <f>LEN(BICtable[[#This Row],[BIC]])</f>
        <v>11</v>
      </c>
      <c r="D51" s="18" t="s">
        <v>102</v>
      </c>
    </row>
    <row r="52" spans="1:4" ht="14.4" x14ac:dyDescent="0.3">
      <c r="A52" s="4" t="s">
        <v>101</v>
      </c>
      <c r="B52" s="15" t="s">
        <v>285</v>
      </c>
      <c r="C52" s="33">
        <f>LEN(BICtable[[#This Row],[BIC]])</f>
        <v>11</v>
      </c>
      <c r="D52" s="19" t="s">
        <v>100</v>
      </c>
    </row>
    <row r="53" spans="1:4" ht="14.4" x14ac:dyDescent="0.3">
      <c r="A53" s="3" t="s">
        <v>99</v>
      </c>
      <c r="B53" s="13" t="s">
        <v>286</v>
      </c>
      <c r="C53" s="31">
        <f>LEN(BICtable[[#This Row],[BIC]])</f>
        <v>11</v>
      </c>
      <c r="D53" s="18" t="s">
        <v>98</v>
      </c>
    </row>
    <row r="54" spans="1:4" ht="14.4" x14ac:dyDescent="0.3">
      <c r="A54" s="2" t="s">
        <v>97</v>
      </c>
      <c r="B54" s="12" t="s">
        <v>287</v>
      </c>
      <c r="C54" s="30">
        <f>LEN(BICtable[[#This Row],[BIC]])</f>
        <v>11</v>
      </c>
      <c r="D54" s="17" t="s">
        <v>96</v>
      </c>
    </row>
    <row r="55" spans="1:4" ht="14.4" x14ac:dyDescent="0.3">
      <c r="A55" s="3" t="s">
        <v>95</v>
      </c>
      <c r="B55" s="13" t="s">
        <v>288</v>
      </c>
      <c r="C55" s="31">
        <f>LEN(BICtable[[#This Row],[BIC]])</f>
        <v>11</v>
      </c>
      <c r="D55" s="18" t="s">
        <v>94</v>
      </c>
    </row>
    <row r="56" spans="1:4" ht="14.4" x14ac:dyDescent="0.3">
      <c r="A56" s="2" t="s">
        <v>93</v>
      </c>
      <c r="B56" s="12" t="s">
        <v>289</v>
      </c>
      <c r="C56" s="30">
        <f>LEN(BICtable[[#This Row],[BIC]])</f>
        <v>11</v>
      </c>
      <c r="D56" s="17" t="s">
        <v>93</v>
      </c>
    </row>
    <row r="57" spans="1:4" ht="14.4" x14ac:dyDescent="0.3">
      <c r="A57" s="3" t="s">
        <v>92</v>
      </c>
      <c r="B57" s="13" t="s">
        <v>290</v>
      </c>
      <c r="C57" s="31">
        <f>LEN(BICtable[[#This Row],[BIC]])</f>
        <v>11</v>
      </c>
      <c r="D57" s="18" t="s">
        <v>91</v>
      </c>
    </row>
    <row r="58" spans="1:4" ht="14.4" x14ac:dyDescent="0.3">
      <c r="A58" s="2" t="s">
        <v>90</v>
      </c>
      <c r="B58" s="12" t="s">
        <v>291</v>
      </c>
      <c r="C58" s="30">
        <f>LEN(BICtable[[#This Row],[BIC]])</f>
        <v>11</v>
      </c>
      <c r="D58" s="17" t="s">
        <v>89</v>
      </c>
    </row>
    <row r="59" spans="1:4" ht="14.4" x14ac:dyDescent="0.3">
      <c r="A59" s="3" t="s">
        <v>88</v>
      </c>
      <c r="B59" s="13" t="s">
        <v>292</v>
      </c>
      <c r="C59" s="31">
        <f>LEN(BICtable[[#This Row],[BIC]])</f>
        <v>11</v>
      </c>
      <c r="D59" s="18" t="s">
        <v>87</v>
      </c>
    </row>
    <row r="60" spans="1:4" ht="14.4" x14ac:dyDescent="0.3">
      <c r="A60" s="2" t="s">
        <v>86</v>
      </c>
      <c r="B60" s="12" t="s">
        <v>293</v>
      </c>
      <c r="C60" s="30">
        <f>LEN(BICtable[[#This Row],[BIC]])</f>
        <v>11</v>
      </c>
      <c r="D60" s="17" t="s">
        <v>85</v>
      </c>
    </row>
    <row r="61" spans="1:4" ht="14.4" x14ac:dyDescent="0.3">
      <c r="A61" s="3" t="s">
        <v>84</v>
      </c>
      <c r="B61" s="13" t="s">
        <v>294</v>
      </c>
      <c r="C61" s="31">
        <f>LEN(BICtable[[#This Row],[BIC]])</f>
        <v>11</v>
      </c>
      <c r="D61" s="18" t="s">
        <v>83</v>
      </c>
    </row>
    <row r="62" spans="1:4" ht="14.4" x14ac:dyDescent="0.3">
      <c r="A62" s="2" t="s">
        <v>82</v>
      </c>
      <c r="B62" s="12" t="s">
        <v>295</v>
      </c>
      <c r="C62" s="30">
        <f>LEN(BICtable[[#This Row],[BIC]])</f>
        <v>11</v>
      </c>
      <c r="D62" s="17" t="s">
        <v>81</v>
      </c>
    </row>
    <row r="63" spans="1:4" ht="14.4" x14ac:dyDescent="0.3">
      <c r="A63" s="3" t="s">
        <v>80</v>
      </c>
      <c r="B63" s="13" t="s">
        <v>296</v>
      </c>
      <c r="C63" s="31">
        <f>LEN(BICtable[[#This Row],[BIC]])</f>
        <v>11</v>
      </c>
      <c r="D63" s="18" t="s">
        <v>79</v>
      </c>
    </row>
    <row r="64" spans="1:4" ht="14.4" x14ac:dyDescent="0.3">
      <c r="A64" s="2" t="s">
        <v>78</v>
      </c>
      <c r="B64" s="12" t="s">
        <v>297</v>
      </c>
      <c r="C64" s="30">
        <f>LEN(BICtable[[#This Row],[BIC]])</f>
        <v>11</v>
      </c>
      <c r="D64" s="17" t="s">
        <v>77</v>
      </c>
    </row>
    <row r="65" spans="1:4" ht="14.4" x14ac:dyDescent="0.3">
      <c r="A65" s="3" t="s">
        <v>76</v>
      </c>
      <c r="B65" s="13" t="s">
        <v>298</v>
      </c>
      <c r="C65" s="31">
        <f>LEN(BICtable[[#This Row],[BIC]])</f>
        <v>11</v>
      </c>
      <c r="D65" s="18" t="s">
        <v>75</v>
      </c>
    </row>
    <row r="66" spans="1:4" ht="14.4" x14ac:dyDescent="0.3">
      <c r="A66" s="2" t="s">
        <v>74</v>
      </c>
      <c r="B66" s="12" t="s">
        <v>299</v>
      </c>
      <c r="C66" s="30">
        <f>LEN(BICtable[[#This Row],[BIC]])</f>
        <v>11</v>
      </c>
      <c r="D66" s="17" t="s">
        <v>73</v>
      </c>
    </row>
    <row r="67" spans="1:4" ht="14.4" x14ac:dyDescent="0.3">
      <c r="A67" s="3" t="s">
        <v>72</v>
      </c>
      <c r="B67" s="13" t="s">
        <v>300</v>
      </c>
      <c r="C67" s="31">
        <f>LEN(BICtable[[#This Row],[BIC]])</f>
        <v>11</v>
      </c>
      <c r="D67" s="18" t="s">
        <v>71</v>
      </c>
    </row>
    <row r="68" spans="1:4" ht="14.4" x14ac:dyDescent="0.3">
      <c r="A68" s="2" t="s">
        <v>70</v>
      </c>
      <c r="B68" s="12" t="s">
        <v>301</v>
      </c>
      <c r="C68" s="30">
        <f>LEN(BICtable[[#This Row],[BIC]])</f>
        <v>11</v>
      </c>
      <c r="D68" s="17" t="s">
        <v>69</v>
      </c>
    </row>
    <row r="69" spans="1:4" ht="14.4" x14ac:dyDescent="0.3">
      <c r="A69" s="3" t="s">
        <v>68</v>
      </c>
      <c r="B69" s="13" t="s">
        <v>302</v>
      </c>
      <c r="C69" s="31">
        <f>LEN(BICtable[[#This Row],[BIC]])</f>
        <v>11</v>
      </c>
      <c r="D69" s="18" t="s">
        <v>67</v>
      </c>
    </row>
    <row r="70" spans="1:4" ht="14.4" x14ac:dyDescent="0.3">
      <c r="A70" s="2" t="s">
        <v>66</v>
      </c>
      <c r="B70" s="12" t="s">
        <v>303</v>
      </c>
      <c r="C70" s="30">
        <f>LEN(BICtable[[#This Row],[BIC]])</f>
        <v>11</v>
      </c>
      <c r="D70" s="17" t="s">
        <v>65</v>
      </c>
    </row>
    <row r="71" spans="1:4" ht="14.4" x14ac:dyDescent="0.3">
      <c r="A71" s="3" t="s">
        <v>64</v>
      </c>
      <c r="B71" s="13" t="s">
        <v>304</v>
      </c>
      <c r="C71" s="31">
        <f>LEN(BICtable[[#This Row],[BIC]])</f>
        <v>11</v>
      </c>
      <c r="D71" s="18" t="s">
        <v>63</v>
      </c>
    </row>
    <row r="72" spans="1:4" ht="14.4" x14ac:dyDescent="0.3">
      <c r="A72" s="2" t="s">
        <v>62</v>
      </c>
      <c r="B72" s="12" t="s">
        <v>305</v>
      </c>
      <c r="C72" s="30">
        <f>LEN(BICtable[[#This Row],[BIC]])</f>
        <v>11</v>
      </c>
      <c r="D72" s="17" t="s">
        <v>61</v>
      </c>
    </row>
    <row r="73" spans="1:4" ht="14.4" x14ac:dyDescent="0.3">
      <c r="A73" s="3" t="s">
        <v>60</v>
      </c>
      <c r="B73" s="13" t="s">
        <v>306</v>
      </c>
      <c r="C73" s="31">
        <f>LEN(BICtable[[#This Row],[BIC]])</f>
        <v>11</v>
      </c>
      <c r="D73" s="18" t="s">
        <v>59</v>
      </c>
    </row>
    <row r="74" spans="1:4" ht="14.4" x14ac:dyDescent="0.3">
      <c r="A74" s="24" t="s">
        <v>58</v>
      </c>
      <c r="B74" s="23" t="s">
        <v>307</v>
      </c>
      <c r="C74" s="34">
        <f>LEN(BICtable[[#This Row],[BIC]])</f>
        <v>11</v>
      </c>
      <c r="D74" s="25" t="s">
        <v>57</v>
      </c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"/>
  <sheetViews>
    <sheetView workbookViewId="0">
      <selection activeCell="Q6" sqref="Q6"/>
    </sheetView>
  </sheetViews>
  <sheetFormatPr defaultColWidth="8.6640625" defaultRowHeight="14.4" x14ac:dyDescent="0.3"/>
  <cols>
    <col min="6" max="6" width="9.44140625" customWidth="1"/>
    <col min="7" max="7" width="9.6640625" customWidth="1"/>
    <col min="16" max="16" width="39.6640625" bestFit="1" customWidth="1"/>
  </cols>
  <sheetData>
    <row r="1" spans="2:20" x14ac:dyDescent="0.3">
      <c r="B1">
        <v>1</v>
      </c>
      <c r="D1" t="s">
        <v>0</v>
      </c>
      <c r="E1" t="s">
        <v>0</v>
      </c>
      <c r="F1" t="s">
        <v>1</v>
      </c>
      <c r="G1" t="s">
        <v>2</v>
      </c>
      <c r="O1">
        <v>21</v>
      </c>
      <c r="P1" t="s">
        <v>23</v>
      </c>
      <c r="Q1" t="s">
        <v>0</v>
      </c>
      <c r="R1" t="s">
        <v>0</v>
      </c>
      <c r="S1" t="s">
        <v>1</v>
      </c>
      <c r="T1" t="s">
        <v>24</v>
      </c>
    </row>
    <row r="2" spans="2:20" x14ac:dyDescent="0.3">
      <c r="B2">
        <v>2</v>
      </c>
      <c r="D2" t="s">
        <v>0</v>
      </c>
      <c r="E2" t="s">
        <v>0</v>
      </c>
      <c r="F2" t="s">
        <v>1</v>
      </c>
      <c r="G2" t="s">
        <v>3</v>
      </c>
      <c r="O2">
        <v>22</v>
      </c>
      <c r="P2" t="s">
        <v>25</v>
      </c>
      <c r="Q2" t="s">
        <v>0</v>
      </c>
      <c r="R2" t="s">
        <v>0</v>
      </c>
      <c r="S2" t="s">
        <v>1</v>
      </c>
      <c r="T2" t="s">
        <v>26</v>
      </c>
    </row>
    <row r="3" spans="2:20" x14ac:dyDescent="0.3">
      <c r="B3">
        <v>3</v>
      </c>
      <c r="D3" t="s">
        <v>0</v>
      </c>
      <c r="E3" t="s">
        <v>0</v>
      </c>
      <c r="F3" t="s">
        <v>1</v>
      </c>
      <c r="G3" t="s">
        <v>4</v>
      </c>
      <c r="O3">
        <v>23</v>
      </c>
      <c r="P3" t="s">
        <v>27</v>
      </c>
      <c r="Q3" t="s">
        <v>0</v>
      </c>
      <c r="R3" t="s">
        <v>0</v>
      </c>
      <c r="S3" t="s">
        <v>1</v>
      </c>
      <c r="T3" t="s">
        <v>28</v>
      </c>
    </row>
    <row r="4" spans="2:20" x14ac:dyDescent="0.3">
      <c r="B4">
        <v>4</v>
      </c>
      <c r="D4" t="s">
        <v>0</v>
      </c>
      <c r="E4" t="s">
        <v>0</v>
      </c>
      <c r="F4" t="s">
        <v>1</v>
      </c>
      <c r="G4" t="s">
        <v>5</v>
      </c>
      <c r="O4">
        <v>24</v>
      </c>
      <c r="P4" t="s">
        <v>29</v>
      </c>
      <c r="Q4" t="s">
        <v>0</v>
      </c>
      <c r="R4" t="s">
        <v>0</v>
      </c>
      <c r="S4" t="s">
        <v>1</v>
      </c>
      <c r="T4" t="s">
        <v>30</v>
      </c>
    </row>
    <row r="5" spans="2:20" x14ac:dyDescent="0.3">
      <c r="B5">
        <v>5</v>
      </c>
      <c r="D5" t="s">
        <v>0</v>
      </c>
      <c r="E5" t="s">
        <v>0</v>
      </c>
      <c r="F5" t="s">
        <v>1</v>
      </c>
      <c r="G5" t="s">
        <v>6</v>
      </c>
      <c r="O5">
        <v>25</v>
      </c>
      <c r="P5" t="s">
        <v>31</v>
      </c>
      <c r="Q5" t="s">
        <v>0</v>
      </c>
      <c r="R5" t="s">
        <v>0</v>
      </c>
      <c r="S5" t="s">
        <v>1</v>
      </c>
      <c r="T5" t="s">
        <v>32</v>
      </c>
    </row>
    <row r="6" spans="2:20" x14ac:dyDescent="0.3">
      <c r="B6">
        <v>6</v>
      </c>
      <c r="D6" t="s">
        <v>0</v>
      </c>
      <c r="E6" t="s">
        <v>0</v>
      </c>
      <c r="F6" t="s">
        <v>1</v>
      </c>
      <c r="G6" t="s">
        <v>7</v>
      </c>
      <c r="O6">
        <v>26</v>
      </c>
      <c r="P6" t="s">
        <v>33</v>
      </c>
      <c r="Q6" t="s">
        <v>0</v>
      </c>
      <c r="R6" t="s">
        <v>0</v>
      </c>
      <c r="S6" t="s">
        <v>1</v>
      </c>
      <c r="T6" t="s">
        <v>34</v>
      </c>
    </row>
    <row r="7" spans="2:20" x14ac:dyDescent="0.3">
      <c r="B7">
        <v>7</v>
      </c>
      <c r="D7" t="s">
        <v>0</v>
      </c>
      <c r="E7" t="s">
        <v>0</v>
      </c>
      <c r="F7" t="s">
        <v>1</v>
      </c>
      <c r="G7" t="s">
        <v>8</v>
      </c>
      <c r="O7">
        <v>27</v>
      </c>
      <c r="P7" t="s">
        <v>35</v>
      </c>
      <c r="Q7" t="s">
        <v>0</v>
      </c>
      <c r="R7" t="s">
        <v>0</v>
      </c>
      <c r="S7" t="s">
        <v>1</v>
      </c>
      <c r="T7" t="s">
        <v>36</v>
      </c>
    </row>
    <row r="8" spans="2:20" x14ac:dyDescent="0.3">
      <c r="B8">
        <v>8</v>
      </c>
      <c r="D8" t="s">
        <v>0</v>
      </c>
      <c r="E8" t="s">
        <v>0</v>
      </c>
      <c r="F8" t="s">
        <v>1</v>
      </c>
      <c r="G8" t="s">
        <v>9</v>
      </c>
      <c r="O8">
        <v>28</v>
      </c>
      <c r="P8" t="s">
        <v>37</v>
      </c>
      <c r="Q8" t="s">
        <v>0</v>
      </c>
      <c r="R8" t="s">
        <v>0</v>
      </c>
      <c r="S8" t="s">
        <v>1</v>
      </c>
      <c r="T8" t="s">
        <v>38</v>
      </c>
    </row>
    <row r="9" spans="2:20" x14ac:dyDescent="0.3">
      <c r="B9">
        <v>9</v>
      </c>
      <c r="D9" t="s">
        <v>0</v>
      </c>
      <c r="E9" t="s">
        <v>0</v>
      </c>
      <c r="F9" t="s">
        <v>1</v>
      </c>
      <c r="G9" t="s">
        <v>10</v>
      </c>
      <c r="O9">
        <v>29</v>
      </c>
      <c r="P9" t="s">
        <v>39</v>
      </c>
      <c r="Q9" t="s">
        <v>0</v>
      </c>
      <c r="R9" t="s">
        <v>0</v>
      </c>
      <c r="S9" t="s">
        <v>1</v>
      </c>
      <c r="T9" t="s">
        <v>40</v>
      </c>
    </row>
    <row r="10" spans="2:20" x14ac:dyDescent="0.3">
      <c r="B10">
        <v>10</v>
      </c>
      <c r="D10" t="s">
        <v>0</v>
      </c>
      <c r="E10" t="s">
        <v>0</v>
      </c>
      <c r="F10" t="s">
        <v>1</v>
      </c>
      <c r="G10" t="s">
        <v>11</v>
      </c>
      <c r="O10">
        <v>30</v>
      </c>
      <c r="P10" t="s">
        <v>41</v>
      </c>
      <c r="Q10" t="s">
        <v>0</v>
      </c>
      <c r="R10" t="s">
        <v>0</v>
      </c>
      <c r="S10" t="s">
        <v>1</v>
      </c>
      <c r="T10" t="s">
        <v>42</v>
      </c>
    </row>
    <row r="11" spans="2:20" x14ac:dyDescent="0.3">
      <c r="B11">
        <v>11</v>
      </c>
      <c r="D11" t="s">
        <v>0</v>
      </c>
      <c r="E11" t="s">
        <v>0</v>
      </c>
      <c r="F11" t="s">
        <v>1</v>
      </c>
      <c r="G11" t="s">
        <v>12</v>
      </c>
      <c r="O11">
        <v>31</v>
      </c>
      <c r="P11" t="s">
        <v>43</v>
      </c>
      <c r="Q11" t="s">
        <v>0</v>
      </c>
      <c r="R11" t="s">
        <v>0</v>
      </c>
      <c r="S11" t="s">
        <v>1</v>
      </c>
      <c r="T11" t="s">
        <v>44</v>
      </c>
    </row>
    <row r="12" spans="2:20" x14ac:dyDescent="0.3">
      <c r="B12">
        <v>12</v>
      </c>
      <c r="D12" t="s">
        <v>0</v>
      </c>
      <c r="E12" t="s">
        <v>0</v>
      </c>
      <c r="F12" t="s">
        <v>1</v>
      </c>
      <c r="G12" t="s">
        <v>13</v>
      </c>
      <c r="O12">
        <v>32</v>
      </c>
      <c r="P12" t="s">
        <v>45</v>
      </c>
      <c r="Q12" t="s">
        <v>0</v>
      </c>
      <c r="R12" t="s">
        <v>0</v>
      </c>
      <c r="S12" t="s">
        <v>1</v>
      </c>
      <c r="T12" t="s">
        <v>46</v>
      </c>
    </row>
    <row r="13" spans="2:20" x14ac:dyDescent="0.3">
      <c r="B13">
        <v>13</v>
      </c>
      <c r="D13" t="s">
        <v>0</v>
      </c>
      <c r="E13" t="s">
        <v>0</v>
      </c>
      <c r="F13" t="s">
        <v>1</v>
      </c>
      <c r="G13" t="s">
        <v>14</v>
      </c>
      <c r="N13" t="s">
        <v>22</v>
      </c>
    </row>
    <row r="14" spans="2:20" x14ac:dyDescent="0.3">
      <c r="B14">
        <v>14</v>
      </c>
      <c r="D14" t="s">
        <v>0</v>
      </c>
      <c r="E14" t="s">
        <v>0</v>
      </c>
      <c r="F14" t="s">
        <v>1</v>
      </c>
      <c r="G14" t="s">
        <v>15</v>
      </c>
    </row>
    <row r="15" spans="2:20" x14ac:dyDescent="0.3">
      <c r="B15">
        <v>15</v>
      </c>
      <c r="D15" t="s">
        <v>0</v>
      </c>
      <c r="E15" t="s">
        <v>0</v>
      </c>
      <c r="F15" t="s">
        <v>1</v>
      </c>
      <c r="G15" t="s">
        <v>16</v>
      </c>
    </row>
    <row r="16" spans="2:20" x14ac:dyDescent="0.3">
      <c r="B16">
        <v>16</v>
      </c>
      <c r="D16" t="s">
        <v>0</v>
      </c>
      <c r="E16" t="s">
        <v>0</v>
      </c>
      <c r="F16" t="s">
        <v>1</v>
      </c>
      <c r="G16" t="s">
        <v>17</v>
      </c>
    </row>
    <row r="17" spans="1:7" x14ac:dyDescent="0.3">
      <c r="B17">
        <v>17</v>
      </c>
      <c r="D17" t="s">
        <v>0</v>
      </c>
      <c r="E17" t="s">
        <v>0</v>
      </c>
      <c r="F17" t="s">
        <v>1</v>
      </c>
      <c r="G17" t="s">
        <v>18</v>
      </c>
    </row>
    <row r="18" spans="1:7" x14ac:dyDescent="0.3">
      <c r="B18">
        <v>18</v>
      </c>
      <c r="D18" t="s">
        <v>0</v>
      </c>
      <c r="E18" t="s">
        <v>0</v>
      </c>
      <c r="F18" t="s">
        <v>1</v>
      </c>
      <c r="G18" t="s">
        <v>19</v>
      </c>
    </row>
    <row r="19" spans="1:7" x14ac:dyDescent="0.3">
      <c r="B19">
        <v>19</v>
      </c>
      <c r="D19" t="s">
        <v>0</v>
      </c>
      <c r="E19" t="s">
        <v>0</v>
      </c>
      <c r="F19" t="s">
        <v>1</v>
      </c>
      <c r="G19" t="s">
        <v>20</v>
      </c>
    </row>
    <row r="20" spans="1:7" x14ac:dyDescent="0.3">
      <c r="B20">
        <v>20</v>
      </c>
      <c r="D20" t="s">
        <v>0</v>
      </c>
      <c r="E20" t="s">
        <v>0</v>
      </c>
      <c r="F20" t="s">
        <v>1</v>
      </c>
      <c r="G20" t="s">
        <v>21</v>
      </c>
    </row>
    <row r="21" spans="1:7" x14ac:dyDescent="0.3">
      <c r="A2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1 0 j U w i N / 4 m k A A A A 9 Q A A A B I A H A B D b 2 5 m a W c v U G F j a 2 F n Z S 5 4 b W w g o h g A K K A U A A A A A A A A A A A A A A A A A A A A A A A A A A A A h Y 8 x D o I w G I W v Q r r T 1 m o M k l I G V z A m J s a 1 K R U a 4 c f Q Y r m b g 0 f y C m I U d X N 8 3 / u G 9 + 7 X G 0 + H p g 4 u u r O m h Q T N M E W B B t U W B s o E 9 e 4 Y R i g V f C v V S Z Y 6 G G W w 8 W C L B F X O n W N C v P f Y z 3 H b l Y R R O i O H P N u p S j c S f W T z X w 4 N W C d B a S T 4 / j V G M L x a 4 m j B M O V k Y j w 3 8 O 3 Z O P f Z / k C + 7 m v X d 1 p A H W 4 y T q b I y f u C e A B Q S w M E F A A C A A g A 0 1 0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d I 1 M o i k e 4 D g A A A B E A A A A T A B w A R m 9 y b X V s Y X M v U 2 V j d G l v b j E u b S C i G A A o o B Q A A A A A A A A A A A A A A A A A A A A A A A A A A A A r T k 0 u y c z P U w i G 0 I b W A F B L A Q I t A B Q A A g A I A N N d I 1 M I j f + J p A A A A P U A A A A S A A A A A A A A A A A A A A A A A A A A A A B D b 2 5 m a W c v U G F j a 2 F n Z S 5 4 b W x Q S w E C L Q A U A A I A C A D T X S N T D 8 r p q 6 Q A A A D p A A A A E w A A A A A A A A A A A A A A A A D w A A A A W 0 N v b n R l b n R f V H l w Z X N d L n h t b F B L A Q I t A B Q A A g A I A N N d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T L 0 Z C F + 1 u Q 6 l 3 c o b X S l n i A A A A A A I A A A A A A A N m A A D A A A A A E A A A A C Y C K A Q l B n Y v 6 / 2 n T / q t u T g A A A A A B I A A A K A A A A A Q A A A A T o Q u 8 r 9 x h t b p 6 t b v a C d g 6 V A A A A A A g l z J 7 D A D A W X 9 W T 8 d C E B v a R T Q C a o u 7 x X n k / h 8 S B C f 3 f U L A / L k 8 d I g d I 1 f h V N g f 5 8 2 7 A I 6 G C e 6 2 4 V k Q r 7 R J d c T 4 v X P p 5 g Q f S Q Y 0 z / L V 2 Z X C x Q A A A C A x Y 1 n O Y 2 R t I C H n d o L + o w J n U z 0 i w = = < / D a t a M a s h u p > 
</file>

<file path=customXml/itemProps1.xml><?xml version="1.0" encoding="utf-8"?>
<ds:datastoreItem xmlns:ds="http://schemas.openxmlformats.org/officeDocument/2006/customXml" ds:itemID="{50009BE5-842D-479E-B33C-B601444C2E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BIC-lijst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Staffan Hengst</dc:creator>
  <cp:lastModifiedBy>Kunneman - Imanbaeva, A.A. (Aijan)</cp:lastModifiedBy>
  <dcterms:created xsi:type="dcterms:W3CDTF">2021-09-03T09:45:28Z</dcterms:created>
  <dcterms:modified xsi:type="dcterms:W3CDTF">2024-10-24T11:36:20Z</dcterms:modified>
</cp:coreProperties>
</file>