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CSF/Users/Cassie/Projects/9-cis RA/qPCR Analysis/H1-ESC /D150/Prism Analysis/"/>
    </mc:Choice>
  </mc:AlternateContent>
  <xr:revisionPtr revIDLastSave="0" documentId="13_ncr:1_{2E7BE3AC-910F-1C44-A959-D02E140127C2}" xr6:coauthVersionLast="47" xr6:coauthVersionMax="47" xr10:uidLastSave="{00000000-0000-0000-0000-000000000000}"/>
  <bookViews>
    <workbookView xWindow="0" yWindow="460" windowWidth="12800" windowHeight="15540" activeTab="1" xr2:uid="{88323799-4A58-0844-BE99-1D6940091C82}"/>
  </bookViews>
  <sheets>
    <sheet name="Cq Averages" sheetId="2" r:id="rId1"/>
    <sheet name="Run Differences" sheetId="1" r:id="rId2"/>
    <sheet name="Sheet1" sheetId="3" r:id="rId3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H84" i="3"/>
  <c r="H82" i="3"/>
  <c r="H72" i="3"/>
  <c r="H70" i="3"/>
  <c r="H60" i="3"/>
  <c r="H58" i="3"/>
  <c r="H48" i="3"/>
  <c r="H46" i="3"/>
  <c r="H36" i="3"/>
  <c r="H34" i="3"/>
  <c r="H24" i="3"/>
  <c r="H22" i="3"/>
  <c r="H12" i="3"/>
  <c r="H10" i="3"/>
  <c r="G7" i="3"/>
  <c r="H7" i="3" s="1"/>
  <c r="G6" i="3"/>
  <c r="H78" i="3" s="1"/>
  <c r="G5" i="3"/>
  <c r="H83" i="3" s="1"/>
  <c r="G4" i="3"/>
  <c r="H88" i="3" s="1"/>
  <c r="H3" i="3"/>
  <c r="G3" i="3"/>
  <c r="H93" i="3" s="1"/>
  <c r="H2" i="3"/>
  <c r="G2" i="3"/>
  <c r="H86" i="3" s="1"/>
  <c r="H17" i="3" l="1"/>
  <c r="I18" i="3" s="1"/>
  <c r="H4" i="3"/>
  <c r="I3" i="3" s="1"/>
  <c r="H6" i="3"/>
  <c r="H8" i="3"/>
  <c r="H13" i="3"/>
  <c r="H15" i="3"/>
  <c r="H20" i="3"/>
  <c r="H25" i="3"/>
  <c r="H27" i="3"/>
  <c r="H32" i="3"/>
  <c r="H37" i="3"/>
  <c r="H39" i="3"/>
  <c r="H44" i="3"/>
  <c r="I45" i="3" s="1"/>
  <c r="H49" i="3"/>
  <c r="H51" i="3"/>
  <c r="H56" i="3"/>
  <c r="H61" i="3"/>
  <c r="H63" i="3"/>
  <c r="H68" i="3"/>
  <c r="H73" i="3"/>
  <c r="H75" i="3"/>
  <c r="H80" i="3"/>
  <c r="H85" i="3"/>
  <c r="I84" i="3" s="1"/>
  <c r="H87" i="3"/>
  <c r="I87" i="3" s="1"/>
  <c r="H92" i="3"/>
  <c r="I93" i="3" s="1"/>
  <c r="H41" i="3"/>
  <c r="H65" i="3"/>
  <c r="H5" i="3"/>
  <c r="I6" i="3" s="1"/>
  <c r="H9" i="3"/>
  <c r="H14" i="3"/>
  <c r="H19" i="3"/>
  <c r="H21" i="3"/>
  <c r="H26" i="3"/>
  <c r="I27" i="3" s="1"/>
  <c r="H31" i="3"/>
  <c r="H33" i="3"/>
  <c r="H38" i="3"/>
  <c r="I39" i="3" s="1"/>
  <c r="H43" i="3"/>
  <c r="H45" i="3"/>
  <c r="H50" i="3"/>
  <c r="I51" i="3" s="1"/>
  <c r="H55" i="3"/>
  <c r="H57" i="3"/>
  <c r="H62" i="3"/>
  <c r="H67" i="3"/>
  <c r="H69" i="3"/>
  <c r="H74" i="3"/>
  <c r="I75" i="3" s="1"/>
  <c r="H79" i="3"/>
  <c r="H81" i="3"/>
  <c r="H94" i="3"/>
  <c r="H29" i="3"/>
  <c r="H53" i="3"/>
  <c r="H77" i="3"/>
  <c r="I78" i="3" s="1"/>
  <c r="H11" i="3"/>
  <c r="H16" i="3"/>
  <c r="H18" i="3"/>
  <c r="H23" i="3"/>
  <c r="H28" i="3"/>
  <c r="H30" i="3"/>
  <c r="H35" i="3"/>
  <c r="I36" i="3" s="1"/>
  <c r="H40" i="3"/>
  <c r="H42" i="3"/>
  <c r="H47" i="3"/>
  <c r="I48" i="3" s="1"/>
  <c r="H52" i="3"/>
  <c r="H54" i="3"/>
  <c r="H59" i="3"/>
  <c r="H64" i="3"/>
  <c r="H66" i="3"/>
  <c r="H71" i="3"/>
  <c r="H76" i="3"/>
  <c r="J86" i="3" l="1"/>
  <c r="J87" i="3"/>
  <c r="J88" i="3"/>
  <c r="J84" i="3"/>
  <c r="J85" i="3"/>
  <c r="J83" i="3"/>
  <c r="J48" i="3"/>
  <c r="J49" i="3"/>
  <c r="J47" i="3"/>
  <c r="I30" i="3"/>
  <c r="J74" i="3"/>
  <c r="J75" i="3"/>
  <c r="J76" i="3"/>
  <c r="J46" i="3"/>
  <c r="J44" i="3"/>
  <c r="J45" i="3"/>
  <c r="I72" i="3"/>
  <c r="I24" i="3"/>
  <c r="J79" i="3"/>
  <c r="J78" i="3"/>
  <c r="J77" i="3"/>
  <c r="J50" i="3"/>
  <c r="J51" i="3"/>
  <c r="J52" i="3"/>
  <c r="I66" i="3"/>
  <c r="I69" i="3"/>
  <c r="I21" i="3"/>
  <c r="J26" i="3"/>
  <c r="J27" i="3"/>
  <c r="J28" i="3"/>
  <c r="J94" i="3"/>
  <c r="J92" i="3"/>
  <c r="J93" i="3"/>
  <c r="J19" i="3"/>
  <c r="J18" i="3"/>
  <c r="J17" i="3"/>
  <c r="I60" i="3"/>
  <c r="I12" i="3"/>
  <c r="J38" i="3"/>
  <c r="J39" i="3"/>
  <c r="J40" i="3"/>
  <c r="I57" i="3"/>
  <c r="I9" i="3"/>
  <c r="J36" i="3"/>
  <c r="J37" i="3"/>
  <c r="J35" i="3"/>
  <c r="I54" i="3"/>
  <c r="I63" i="3"/>
  <c r="I15" i="3"/>
  <c r="I42" i="3"/>
  <c r="I81" i="3"/>
  <c r="I33" i="3"/>
  <c r="J34" i="3" l="1"/>
  <c r="J32" i="3"/>
  <c r="J33" i="3"/>
  <c r="J80" i="3"/>
  <c r="J82" i="3"/>
  <c r="J81" i="3"/>
  <c r="J10" i="3"/>
  <c r="J8" i="3"/>
  <c r="J9" i="3"/>
  <c r="J43" i="3"/>
  <c r="J42" i="3"/>
  <c r="J41" i="3"/>
  <c r="J58" i="3"/>
  <c r="J56" i="3"/>
  <c r="J57" i="3"/>
  <c r="J12" i="3"/>
  <c r="J13" i="3"/>
  <c r="J11" i="3"/>
  <c r="J70" i="3"/>
  <c r="J68" i="3"/>
  <c r="J69" i="3"/>
  <c r="J24" i="3"/>
  <c r="J23" i="3"/>
  <c r="J25" i="3"/>
  <c r="J31" i="3"/>
  <c r="J29" i="3"/>
  <c r="J30" i="3"/>
  <c r="J62" i="3"/>
  <c r="J63" i="3"/>
  <c r="J64" i="3"/>
  <c r="J55" i="3"/>
  <c r="J53" i="3"/>
  <c r="J54" i="3"/>
  <c r="J22" i="3"/>
  <c r="J21" i="3"/>
  <c r="J20" i="3"/>
  <c r="J14" i="3"/>
  <c r="J15" i="3"/>
  <c r="J16" i="3"/>
  <c r="J60" i="3"/>
  <c r="J61" i="3"/>
  <c r="J59" i="3"/>
  <c r="J67" i="3"/>
  <c r="J66" i="3"/>
  <c r="J65" i="3"/>
  <c r="J72" i="3"/>
  <c r="J73" i="3"/>
  <c r="J7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<sst xmlns="http://schemas.openxmlformats.org/spreadsheetml/2006/main" count="433" uniqueCount="128">
  <si>
    <t>Target</t>
  </si>
  <si>
    <t>ATRA</t>
  </si>
  <si>
    <t>9-cis RA</t>
  </si>
  <si>
    <t>ATRA Dark</t>
  </si>
  <si>
    <t>9-cis Dark</t>
  </si>
  <si>
    <t>BCO</t>
  </si>
  <si>
    <t>CA</t>
  </si>
  <si>
    <t>CRX</t>
  </si>
  <si>
    <t>GCAP1</t>
  </si>
  <si>
    <t>GCAP2</t>
  </si>
  <si>
    <t>GCO</t>
  </si>
  <si>
    <t>GNAT1</t>
  </si>
  <si>
    <t>GUCY2D</t>
  </si>
  <si>
    <t>LCO</t>
  </si>
  <si>
    <t>PDE6B</t>
  </si>
  <si>
    <t>PDE6C</t>
  </si>
  <si>
    <t>PNR</t>
  </si>
  <si>
    <t>RCVRN</t>
  </si>
  <si>
    <t>RHO</t>
  </si>
  <si>
    <t>SAG</t>
  </si>
  <si>
    <t>Well</t>
  </si>
  <si>
    <t>Sample</t>
  </si>
  <si>
    <t>ID</t>
  </si>
  <si>
    <t>Cq</t>
  </si>
  <si>
    <t>Normalize Value</t>
  </si>
  <si>
    <t>Adjusted Cq Values</t>
  </si>
  <si>
    <t>Average</t>
  </si>
  <si>
    <t>Difference</t>
  </si>
  <si>
    <t>A01</t>
  </si>
  <si>
    <t>ACTIN</t>
  </si>
  <si>
    <t>H1-3-D150-9CD</t>
  </si>
  <si>
    <t>9-cis RA Dark</t>
  </si>
  <si>
    <t>A02</t>
  </si>
  <si>
    <t>A03</t>
  </si>
  <si>
    <t>A04</t>
  </si>
  <si>
    <t>H1-3-D150-9CL</t>
  </si>
  <si>
    <t>A05</t>
  </si>
  <si>
    <t>A06</t>
  </si>
  <si>
    <t>E07</t>
  </si>
  <si>
    <t>E08</t>
  </si>
  <si>
    <t>E09</t>
  </si>
  <si>
    <t>E10</t>
  </si>
  <si>
    <t>E11</t>
  </si>
  <si>
    <t>E12</t>
  </si>
  <si>
    <t>E01</t>
  </si>
  <si>
    <t>E02</t>
  </si>
  <si>
    <t>E03</t>
  </si>
  <si>
    <t>E04</t>
  </si>
  <si>
    <t>E05</t>
  </si>
  <si>
    <t>E06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</si>
  <si>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</si>
  <si>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</si>
  <si>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</si>
  <si>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</si>
  <si>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</si>
  <si>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</si>
  <si>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</si>
  <si>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</si>
  <si>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</si>
  <si>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</si>
  <si>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</si>
  <si>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</si>
  <si>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C07</t>
  </si>
  <si>
    <t>C08</t>
  </si>
  <si>
    <t>C09</t>
  </si>
  <si>
    <t>C10</t>
  </si>
  <si>
    <t>C11</t>
  </si>
  <si>
    <t>C12</t>
  </si>
  <si>
    <t>F07</t>
  </si>
  <si>
    <t>F08</t>
  </si>
  <si>
    <t>F09</t>
  </si>
  <si>
    <t>F10</t>
  </si>
  <si>
    <t>F11</t>
  </si>
  <si>
    <t>F12</t>
  </si>
  <si>
    <t>D07</t>
  </si>
  <si>
    <t>D08</t>
  </si>
  <si>
    <t>D09</t>
  </si>
  <si>
    <t>D10</t>
  </si>
  <si>
    <t>D11</t>
  </si>
  <si>
    <t>D12</t>
  </si>
  <si>
    <t>A07</t>
  </si>
  <si>
    <t>A08</t>
  </si>
  <si>
    <t>A09</t>
  </si>
  <si>
    <t>A10</t>
  </si>
  <si>
    <t>A11</t>
  </si>
  <si>
    <t>A12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</si>
  <si>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</si>
  <si>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</si>
  <si>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</si>
  <si>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</si>
  <si>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</si>
  <si>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</si>
  <si>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</si>
  <si>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</si>
  <si>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</si>
  <si>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</si>
  <si>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</si>
  <si>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</si>
  <si>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G01</t>
  </si>
  <si>
    <t>G02</t>
  </si>
  <si>
    <t>G03</t>
  </si>
  <si>
    <t>G04</t>
  </si>
  <si>
    <t>G05</t>
  </si>
  <si>
    <t>G06</t>
  </si>
  <si>
    <t>D01</t>
  </si>
  <si>
    <t>D02</t>
  </si>
  <si>
    <t>D03</t>
  </si>
  <si>
    <t>D04</t>
  </si>
  <si>
    <t>D05</t>
  </si>
  <si>
    <t>D06</t>
  </si>
  <si>
    <t>C01</t>
  </si>
  <si>
    <t>C02</t>
  </si>
  <si>
    <t>C03</t>
  </si>
  <si>
    <t>C04</t>
  </si>
  <si>
    <t>C05</t>
  </si>
  <si>
    <t>C06</t>
  </si>
  <si>
    <t>H07</t>
  </si>
  <si>
    <t>H08</t>
  </si>
  <si>
    <t>H09</t>
  </si>
  <si>
    <t>H10</t>
  </si>
  <si>
    <t>H11</t>
  </si>
  <si>
    <t>H12</t>
  </si>
  <si>
    <t>F01</t>
  </si>
  <si>
    <t>F02</t>
  </si>
  <si>
    <t>F03</t>
  </si>
  <si>
    <t>F04</t>
  </si>
  <si>
    <t>F05</t>
  </si>
  <si>
    <t>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</si>
</sst>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sz val="8.5"/>
      <name val="Microsoft Sans Serif"/>
      <family val="2"/>
    </font>
    <font>
      <sz val="8.25"/>
      <name val="Microsoft Sans Serif"/>
      <family val="2"/>
    </font>
    <font>
      <sz val="8.5"/>
      <color theme="1"/>
      <name val="Calibri"/>
      <family val="2"/>
      <scheme val="minor"/>
    </font>
    <font>
      <sz val="10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3B1DE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7" borderId="1" xfId="0" applyNumberFormat="1" applyFont="1" applyFill="1" applyBorder="1" applyAlignment="1">
      <alignment vertical="center"/>
    </xf>
    <xf numFmtId="2" fontId="2" fillId="7" borderId="0" xfId="0" applyNumberFormat="1" applyFont="1" applyFill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2" fontId="3" fillId="0" borderId="0" xfId="0" applyNumberFormat="1" applyFont="1"/>
    <xf numFmtId="49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 wrapText="1"/>
    </xf>
    <xf numFmtId="2" fontId="4" fillId="3" borderId="0" xfId="0" applyNumberFormat="1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vertical="center"/>
    </xf>
    <xf numFmtId="2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A9C-FE19-E34B-86BB-D4673E7CDB9C}">
  <dimension ref="A1:M18"/>
  <sheetViews>
    <sheetView workbookViewId="0">
      <selection activeCell="C23" sqref="C23"/>
    </sheetView>
  </sheetViews>
  <sheetFormatPr baseColWidth="10" defaultRowHeight="16" x14ac:dyDescent="0.2"/>
  <cols>
    <col min="2" max="13" width="5.6640625" customWidth="1"/>
  </cols>
  <sheetData>
    <row r="1" spans="1:13" s="2" customFormat="1" x14ac:dyDescent="0.2">
      <c r="A1" s="1" t="s">
        <v>0</v>
      </c>
      <c r="B1" s="9" t="s">
        <v>1</v>
      </c>
      <c r="C1" s="10"/>
      <c r="D1" s="11"/>
      <c r="E1" s="12" t="s">
        <v>2</v>
      </c>
      <c r="F1" s="13"/>
      <c r="G1" s="14"/>
      <c r="H1" s="15" t="s">
        <v>3</v>
      </c>
      <c r="I1" s="16"/>
      <c r="J1" s="17"/>
      <c r="K1" s="18" t="s">
        <v>4</v>
      </c>
      <c r="L1" s="18"/>
      <c r="M1" s="18"/>
    </row>
    <row r="2" spans="1:13" x14ac:dyDescent="0.2">
      <c r="A2" s="3" t="s">
        <v>5</v>
      </c>
      <c r="B2" s="20">
        <v>31.527467193413798</v>
      </c>
      <c r="C2" s="21">
        <v>24.698568600544334</v>
      </c>
      <c r="D2" s="8"/>
      <c r="E2" s="21">
        <v>26.767747020399501</v>
      </c>
      <c r="F2" s="21">
        <v>29.112057901766534</v>
      </c>
      <c r="G2" s="22">
        <v>29.188589618513763</v>
      </c>
      <c r="H2" s="20">
        <v>26.380052849265635</v>
      </c>
      <c r="I2" s="7"/>
      <c r="J2" s="8"/>
      <c r="K2" s="19">
        <v>27.544468954924895</v>
      </c>
      <c r="L2" s="21">
        <v>25.674343522614304</v>
      </c>
      <c r="M2" s="2"/>
    </row>
    <row r="3" spans="1:13" x14ac:dyDescent="0.2">
      <c r="A3" s="3" t="s">
        <v>6</v>
      </c>
      <c r="B3" s="20">
        <v>24.192633693597866</v>
      </c>
      <c r="C3" s="21">
        <v>22.048196140367967</v>
      </c>
      <c r="D3" s="8"/>
      <c r="E3" s="21">
        <v>21.429385835971967</v>
      </c>
      <c r="F3" s="21">
        <v>25.036317976536534</v>
      </c>
      <c r="G3" s="22">
        <v>24.245347112919337</v>
      </c>
      <c r="H3" s="20">
        <v>22.659776288040732</v>
      </c>
      <c r="I3" s="7"/>
      <c r="J3" s="8"/>
      <c r="K3" s="19">
        <v>21.234453838450399</v>
      </c>
      <c r="L3" s="21">
        <v>19.427998114422365</v>
      </c>
      <c r="M3" s="2"/>
    </row>
    <row r="4" spans="1:13" x14ac:dyDescent="0.2">
      <c r="A4" s="3" t="s">
        <v>7</v>
      </c>
      <c r="B4" s="20">
        <v>24.033402367242701</v>
      </c>
      <c r="C4" s="21">
        <v>23.004169663191366</v>
      </c>
      <c r="D4" s="8"/>
      <c r="E4" s="21">
        <v>23.850550772787997</v>
      </c>
      <c r="F4" s="21">
        <v>19.956699609200033</v>
      </c>
      <c r="G4" s="22">
        <v>20.890599734831497</v>
      </c>
      <c r="H4" s="20">
        <v>15.194518643356167</v>
      </c>
      <c r="I4" s="7"/>
      <c r="J4" s="8"/>
      <c r="K4" s="19">
        <v>21.327562461249101</v>
      </c>
      <c r="L4" s="21">
        <v>21.6175176842806</v>
      </c>
      <c r="M4" s="2"/>
    </row>
    <row r="5" spans="1:13" x14ac:dyDescent="0.2">
      <c r="A5" s="3" t="s">
        <v>8</v>
      </c>
      <c r="B5" s="20">
        <v>20.893241729666034</v>
      </c>
      <c r="C5" s="21">
        <v>20.572550707065101</v>
      </c>
      <c r="D5" s="8"/>
      <c r="E5" s="21">
        <v>18.680465534243464</v>
      </c>
      <c r="F5" s="21">
        <v>24.288107381772036</v>
      </c>
      <c r="G5" s="22">
        <v>23.109239537419402</v>
      </c>
      <c r="H5" s="20">
        <v>16.191345359827764</v>
      </c>
      <c r="I5" s="7"/>
      <c r="J5" s="8"/>
      <c r="K5" s="19">
        <v>19.420681503583534</v>
      </c>
      <c r="L5" s="21">
        <v>18.566127200981466</v>
      </c>
      <c r="M5" s="2"/>
    </row>
    <row r="6" spans="1:13" x14ac:dyDescent="0.2">
      <c r="A6" s="3" t="s">
        <v>9</v>
      </c>
      <c r="B6" s="20">
        <v>24.749383070416968</v>
      </c>
      <c r="C6" s="25">
        <v>23.104621189737433</v>
      </c>
      <c r="D6" s="8"/>
      <c r="E6" s="21">
        <v>23.210186635880302</v>
      </c>
      <c r="F6" s="21">
        <v>21.481686477850133</v>
      </c>
      <c r="G6" s="22">
        <v>21.557623972854969</v>
      </c>
      <c r="H6" s="20">
        <v>20.945138146766201</v>
      </c>
      <c r="I6" s="7"/>
      <c r="J6" s="8"/>
      <c r="K6" s="19">
        <v>21.667221949042631</v>
      </c>
      <c r="L6" s="21">
        <v>19.658303761518098</v>
      </c>
      <c r="M6" s="2"/>
    </row>
    <row r="7" spans="1:13" x14ac:dyDescent="0.2">
      <c r="A7" s="3" t="s">
        <v>10</v>
      </c>
      <c r="B7" s="20">
        <v>28.820248241117469</v>
      </c>
      <c r="C7" s="25">
        <v>25.199565077720965</v>
      </c>
      <c r="D7" s="8"/>
      <c r="E7" s="21">
        <v>23.976103621243197</v>
      </c>
      <c r="F7" s="21">
        <v>25.73</v>
      </c>
      <c r="G7" s="22">
        <v>27.031789769441435</v>
      </c>
      <c r="H7" s="20">
        <v>32.707062434193901</v>
      </c>
      <c r="I7" s="7"/>
      <c r="J7" s="8"/>
      <c r="K7" s="19">
        <v>27.485478906178333</v>
      </c>
      <c r="L7" s="21">
        <v>21.059650192463767</v>
      </c>
      <c r="M7" s="2"/>
    </row>
    <row r="8" spans="1:13" x14ac:dyDescent="0.2">
      <c r="A8" s="3" t="s">
        <v>11</v>
      </c>
      <c r="B8" s="20">
        <v>22.745250529383565</v>
      </c>
      <c r="C8" s="25">
        <v>22.745250529383565</v>
      </c>
      <c r="D8" s="8"/>
      <c r="E8" s="7">
        <v>22.19</v>
      </c>
      <c r="F8" s="21">
        <v>23.194765618252664</v>
      </c>
      <c r="G8" s="22">
        <v>23.307822588918668</v>
      </c>
      <c r="H8" s="20">
        <v>20.580980922541368</v>
      </c>
      <c r="I8" s="7"/>
      <c r="J8" s="8"/>
      <c r="K8" s="19">
        <v>22.405147096598597</v>
      </c>
      <c r="L8" s="21">
        <v>21.0645009728715</v>
      </c>
      <c r="M8" s="2"/>
    </row>
    <row r="9" spans="1:13" x14ac:dyDescent="0.2">
      <c r="A9" s="3" t="s">
        <v>12</v>
      </c>
      <c r="B9" s="20">
        <v>28.841556930389931</v>
      </c>
      <c r="C9" s="25">
        <v>25.667296723167734</v>
      </c>
      <c r="D9" s="8"/>
      <c r="E9" s="21">
        <v>28.816245270053496</v>
      </c>
      <c r="F9" s="21">
        <v>25.334102211455431</v>
      </c>
      <c r="G9" s="22">
        <v>26.325357515833065</v>
      </c>
      <c r="H9" s="20">
        <v>18.364915701850965</v>
      </c>
      <c r="I9" s="7"/>
      <c r="J9" s="8"/>
      <c r="K9" s="19">
        <v>25.554956123816567</v>
      </c>
      <c r="L9" s="21">
        <v>25.423904298938268</v>
      </c>
      <c r="M9" s="2"/>
    </row>
    <row r="10" spans="1:13" x14ac:dyDescent="0.2">
      <c r="A10" s="3" t="s">
        <v>13</v>
      </c>
      <c r="B10" s="20">
        <v>28.365229270951133</v>
      </c>
      <c r="C10" s="25">
        <v>23.480548401215302</v>
      </c>
      <c r="D10" s="8"/>
      <c r="E10" s="21">
        <v>22.895645388095932</v>
      </c>
      <c r="F10" s="21">
        <v>24.83</v>
      </c>
      <c r="G10" s="22">
        <v>30.322528575395637</v>
      </c>
      <c r="H10" s="20">
        <v>26.155551369290635</v>
      </c>
      <c r="I10" s="7"/>
      <c r="J10" s="8"/>
      <c r="K10" s="19">
        <v>25.2982208942942</v>
      </c>
      <c r="L10" s="21">
        <v>21.275879012020798</v>
      </c>
      <c r="M10" s="2"/>
    </row>
    <row r="11" spans="1:13" x14ac:dyDescent="0.2">
      <c r="A11" s="3" t="s">
        <v>14</v>
      </c>
      <c r="B11" s="20">
        <v>24.893141176922366</v>
      </c>
      <c r="C11" s="25">
        <v>24.893141176922366</v>
      </c>
      <c r="D11" s="8"/>
      <c r="E11" s="24">
        <v>23.18</v>
      </c>
      <c r="F11" s="21">
        <v>24.43</v>
      </c>
      <c r="G11" s="22">
        <v>23.633900105869333</v>
      </c>
      <c r="H11" s="20">
        <v>24.063588327372866</v>
      </c>
      <c r="I11" s="7"/>
      <c r="J11" s="8"/>
      <c r="K11" s="19">
        <v>23.298139501725501</v>
      </c>
      <c r="L11" s="21">
        <v>22.728815622821369</v>
      </c>
      <c r="M11" s="2"/>
    </row>
    <row r="12" spans="1:13" x14ac:dyDescent="0.2">
      <c r="A12" s="3" t="s">
        <v>15</v>
      </c>
      <c r="B12" s="20">
        <v>29.478473100698732</v>
      </c>
      <c r="C12" s="25">
        <v>29.478473100698732</v>
      </c>
      <c r="D12" s="8"/>
      <c r="E12" s="24">
        <v>26.01</v>
      </c>
      <c r="F12" s="21">
        <v>26.49</v>
      </c>
      <c r="G12" s="22">
        <v>27.5263472114016</v>
      </c>
      <c r="H12" s="20">
        <v>22.134773661159201</v>
      </c>
      <c r="I12" s="7"/>
      <c r="J12" s="8"/>
      <c r="K12" s="19">
        <v>24.611312359270766</v>
      </c>
      <c r="L12" s="21">
        <v>24.494974659504667</v>
      </c>
      <c r="M12" s="2"/>
    </row>
    <row r="13" spans="1:13" x14ac:dyDescent="0.2">
      <c r="A13" s="3" t="s">
        <v>16</v>
      </c>
      <c r="B13" s="20">
        <v>28.431729236878098</v>
      </c>
      <c r="C13" s="25">
        <v>27.544938593334365</v>
      </c>
      <c r="D13" s="8"/>
      <c r="E13" s="21">
        <v>29.860246641263032</v>
      </c>
      <c r="F13" s="21">
        <v>25.096103970545865</v>
      </c>
      <c r="G13" s="22">
        <v>28.156114770682933</v>
      </c>
      <c r="H13" s="20">
        <v>22.564469314852133</v>
      </c>
      <c r="I13" s="7"/>
      <c r="J13" s="8"/>
      <c r="K13" s="19">
        <v>26.765366298393634</v>
      </c>
      <c r="L13" s="21">
        <v>27.845075115124899</v>
      </c>
      <c r="M13" s="2"/>
    </row>
    <row r="14" spans="1:13" x14ac:dyDescent="0.2">
      <c r="A14" s="3" t="s">
        <v>17</v>
      </c>
      <c r="B14" s="20">
        <v>18.887991270492567</v>
      </c>
      <c r="C14" s="25">
        <v>17.711239973075134</v>
      </c>
      <c r="D14" s="8"/>
      <c r="E14" s="21">
        <v>17.222373352997163</v>
      </c>
      <c r="F14" s="21">
        <v>22.288674693491902</v>
      </c>
      <c r="G14" s="22">
        <v>22.089725299403998</v>
      </c>
      <c r="H14" s="20">
        <v>19.557166099245435</v>
      </c>
      <c r="I14" s="7"/>
      <c r="J14" s="8"/>
      <c r="K14" s="19">
        <v>18.473105794977133</v>
      </c>
      <c r="L14" s="21">
        <v>18.282839398828866</v>
      </c>
      <c r="M14" s="2"/>
    </row>
    <row r="15" spans="1:13" x14ac:dyDescent="0.2">
      <c r="A15" s="3" t="s">
        <v>18</v>
      </c>
      <c r="B15" s="20">
        <v>35.993458268682836</v>
      </c>
      <c r="C15" s="25">
        <v>26.601935814156665</v>
      </c>
      <c r="D15" s="8"/>
      <c r="E15" s="21">
        <v>31.30214425399647</v>
      </c>
      <c r="F15" s="21">
        <v>32.17</v>
      </c>
      <c r="G15" s="22">
        <v>33.040186931524097</v>
      </c>
      <c r="H15" s="20">
        <v>23.086146865573635</v>
      </c>
      <c r="I15" s="7"/>
      <c r="J15" s="8"/>
      <c r="K15" s="19">
        <v>28.563648845513104</v>
      </c>
      <c r="L15" s="21">
        <v>28.945823636512102</v>
      </c>
      <c r="M15" s="2"/>
    </row>
    <row r="16" spans="1:13" x14ac:dyDescent="0.2">
      <c r="A16" s="3" t="s">
        <v>19</v>
      </c>
      <c r="B16" s="20">
        <v>30.754044931314969</v>
      </c>
      <c r="C16" s="25">
        <v>26.890391036724534</v>
      </c>
      <c r="D16" s="8"/>
      <c r="E16" s="21">
        <v>26.974865788286333</v>
      </c>
      <c r="F16" s="21">
        <v>27.28</v>
      </c>
      <c r="G16" s="22">
        <v>27.584735295778803</v>
      </c>
      <c r="H16" s="20">
        <v>28.042668769663901</v>
      </c>
      <c r="I16" s="7"/>
      <c r="J16" s="8"/>
      <c r="K16" s="19">
        <v>25.791708549560699</v>
      </c>
      <c r="L16" s="21">
        <v>23.718619768583832</v>
      </c>
      <c r="M16" s="2"/>
    </row>
    <row r="18" spans="5:5" x14ac:dyDescent="0.2">
      <c r="E18" s="23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D78F-1EFF-5447-B8B8-0F4BED1DD134}">
  <dimension ref="A1:M46"/>
  <sheetViews>
    <sheetView tabSelected="1" workbookViewId="0">
      <selection activeCell="N7" sqref="N7"/>
    </sheetView>
  </sheetViews>
  <sheetFormatPr baseColWidth="10" defaultRowHeight="16" x14ac:dyDescent="0.2"/>
  <cols>
    <col min="2" max="13" width="5.6640625" customWidth="1"/>
  </cols>
  <sheetData>
    <row r="1" spans="1:13" s="2" customFormat="1" x14ac:dyDescent="0.2">
      <c r="A1" s="1" t="s">
        <v>0</v>
      </c>
      <c r="B1" s="9" t="s">
        <v>1</v>
      </c>
      <c r="C1" s="10"/>
      <c r="D1" s="11"/>
      <c r="E1" s="12" t="s">
        <v>2</v>
      </c>
      <c r="F1" s="13"/>
      <c r="G1" s="13"/>
      <c r="H1" s="15" t="s">
        <v>3</v>
      </c>
      <c r="I1" s="16"/>
      <c r="J1" s="17"/>
      <c r="K1" s="18" t="s">
        <v>31</v>
      </c>
      <c r="L1" s="18"/>
      <c r="M1" s="18"/>
    </row>
    <row r="2" spans="1:13" x14ac:dyDescent="0.2">
      <c r="A2" s="3" t="s">
        <v>5</v>
      </c>
      <c r="B2" s="4">
        <v>0.66679815985969526</v>
      </c>
      <c r="C2" s="5">
        <v>0.19879330893819969</v>
      </c>
      <c r="D2" s="5">
        <v>-0.86559146879790205</v>
      </c>
      <c r="E2" s="4">
        <v>-0.21736497668319998</v>
      </c>
      <c r="F2" s="5">
        <v>2.2825670940701315E-2</v>
      </c>
      <c r="G2" s="5">
        <v>0.19453930574250222</v>
      </c>
      <c r="H2" s="4">
        <v>0.1383823001943334</v>
      </c>
      <c r="I2" s="5">
        <v>-7.9872903310867827E-2</v>
      </c>
      <c r="J2" s="6">
        <v>-5.850939688346557E-2</v>
      </c>
      <c r="K2" s="5" cm="1">
        <f t="array" ref="K2">MATCH(A2&amp;K1,Sheet1!B:B&amp;Sheet1!D:D,0)</f>
        <v>8</v>
      </c>
      <c r="L2" s="5"/>
      <c r="M2" s="5"/>
    </row>
    <row r="3" spans="1:13" x14ac:dyDescent="0.2">
      <c r="A3" s="3"/>
      <c r="B3" s="29">
        <v>0.20921471815963599</v>
      </c>
      <c r="C3" s="29">
        <v>-0.12566880175296902</v>
      </c>
      <c r="D3" s="29">
        <v>-8.3545916406666976E-2</v>
      </c>
      <c r="H3" s="26"/>
      <c r="I3" s="27"/>
      <c r="J3" s="28"/>
      <c r="K3" s="5"/>
      <c r="L3" s="5"/>
      <c r="M3" s="5"/>
    </row>
    <row r="4" spans="1:13" x14ac:dyDescent="0.2">
      <c r="A4" s="3"/>
      <c r="B4" s="26"/>
      <c r="C4" s="27"/>
      <c r="D4" s="27"/>
      <c r="E4" s="4"/>
      <c r="F4" s="5"/>
      <c r="G4" s="5"/>
      <c r="H4" s="26"/>
      <c r="I4" s="27"/>
      <c r="J4" s="28"/>
      <c r="K4" s="27"/>
      <c r="L4" s="27"/>
      <c r="M4" s="27"/>
    </row>
    <row r="5" spans="1:13" x14ac:dyDescent="0.2">
      <c r="A5" s="3" t="s">
        <v>6</v>
      </c>
      <c r="B5" s="4">
        <v>-0.2582570319256341</v>
      </c>
      <c r="C5" s="5">
        <v>0.23979533103266704</v>
      </c>
      <c r="D5" s="5">
        <v>1.8461700892963506E-2</v>
      </c>
      <c r="E5" s="4">
        <v>6.693878494506933E-2</v>
      </c>
      <c r="F5" s="5">
        <v>-0.26042234187253399</v>
      </c>
      <c r="G5" s="5">
        <v>0.19348355692746821</v>
      </c>
      <c r="H5" s="4">
        <v>-0.13518005764513674</v>
      </c>
      <c r="I5" s="5">
        <v>-2.5126090422634917E-2</v>
      </c>
      <c r="J5" s="6">
        <v>0.16030614806776455</v>
      </c>
      <c r="K5" s="5"/>
      <c r="L5" s="5"/>
      <c r="M5" s="5"/>
    </row>
    <row r="6" spans="1:13" x14ac:dyDescent="0.2">
      <c r="A6" s="3"/>
      <c r="B6" s="4">
        <v>0.14276765581516671</v>
      </c>
      <c r="C6" s="5">
        <v>-8.3189309856432914E-2</v>
      </c>
      <c r="D6" s="5">
        <v>-5.9578345958733792E-2</v>
      </c>
      <c r="E6" s="4"/>
      <c r="F6" s="5"/>
      <c r="G6" s="5"/>
      <c r="H6" s="26"/>
      <c r="I6" s="27"/>
      <c r="J6" s="28"/>
      <c r="K6" s="5"/>
      <c r="L6" s="5"/>
      <c r="M6" s="5"/>
    </row>
    <row r="7" spans="1:13" x14ac:dyDescent="0.2">
      <c r="A7" s="3"/>
      <c r="B7" s="26"/>
      <c r="C7" s="27"/>
      <c r="D7" s="27"/>
      <c r="E7" s="4"/>
      <c r="F7" s="5"/>
      <c r="G7" s="5"/>
      <c r="H7" s="26"/>
      <c r="I7" s="27"/>
      <c r="J7" s="28"/>
      <c r="K7" s="27"/>
      <c r="L7" s="27"/>
      <c r="M7" s="27"/>
    </row>
    <row r="8" spans="1:13" x14ac:dyDescent="0.2">
      <c r="A8" s="3" t="s">
        <v>7</v>
      </c>
      <c r="B8" s="4">
        <v>-0.15362434423130011</v>
      </c>
      <c r="C8" s="5">
        <v>6.890097116519911E-2</v>
      </c>
      <c r="D8" s="5">
        <v>8.4723373066101004E-2</v>
      </c>
      <c r="E8" s="4">
        <v>-0.14843887249510246</v>
      </c>
      <c r="F8" s="5">
        <v>-0.15272983654550032</v>
      </c>
      <c r="G8" s="5">
        <v>0.30116870904059923</v>
      </c>
      <c r="H8" s="4">
        <v>-0.14996000751936833</v>
      </c>
      <c r="I8" s="5">
        <v>-0.10608615979636937</v>
      </c>
      <c r="J8" s="6">
        <v>0.25604616731573415</v>
      </c>
      <c r="K8" s="5"/>
      <c r="L8" s="5"/>
      <c r="M8" s="5"/>
    </row>
    <row r="9" spans="1:13" x14ac:dyDescent="0.2">
      <c r="A9" s="3"/>
      <c r="B9" s="4">
        <v>0.22754231642426603</v>
      </c>
      <c r="C9" s="5">
        <v>-0.14953749489803414</v>
      </c>
      <c r="D9" s="5">
        <v>-7.8004821526235446E-2</v>
      </c>
      <c r="E9" s="4"/>
      <c r="F9" s="5"/>
      <c r="G9" s="5"/>
      <c r="H9" s="26"/>
      <c r="I9" s="27"/>
      <c r="J9" s="28"/>
      <c r="K9" s="5"/>
      <c r="L9" s="5"/>
      <c r="M9" s="5"/>
    </row>
    <row r="10" spans="1:13" x14ac:dyDescent="0.2">
      <c r="A10" s="3"/>
      <c r="B10" s="26"/>
      <c r="C10" s="27"/>
      <c r="D10" s="27"/>
      <c r="E10" s="4"/>
      <c r="F10" s="5"/>
      <c r="G10" s="5"/>
      <c r="H10" s="26"/>
      <c r="I10" s="27"/>
      <c r="J10" s="28"/>
      <c r="K10" s="27"/>
      <c r="L10" s="27"/>
      <c r="M10" s="27"/>
    </row>
    <row r="11" spans="1:13" x14ac:dyDescent="0.2">
      <c r="A11" s="3" t="s">
        <v>8</v>
      </c>
      <c r="B11" s="4">
        <v>0.12840787911223472</v>
      </c>
      <c r="C11" s="5">
        <v>-0.10526634688476832</v>
      </c>
      <c r="D11" s="5">
        <v>-2.3141532227466399E-2</v>
      </c>
      <c r="E11" s="4">
        <v>-4.3279931518636516E-2</v>
      </c>
      <c r="F11" s="5">
        <v>8.3213025504463189E-2</v>
      </c>
      <c r="G11" s="5">
        <v>-3.9933093985833779E-2</v>
      </c>
      <c r="H11" s="4">
        <v>0.12764295791286351</v>
      </c>
      <c r="I11" s="5">
        <v>-0.13893365982813499</v>
      </c>
      <c r="J11" s="6">
        <v>1.1290701915269707E-2</v>
      </c>
      <c r="K11" s="5"/>
      <c r="L11" s="5"/>
      <c r="M11" s="5"/>
    </row>
    <row r="12" spans="1:13" x14ac:dyDescent="0.2">
      <c r="A12" s="3"/>
      <c r="B12" s="4">
        <v>0.1992431723726007</v>
      </c>
      <c r="C12" s="5">
        <v>-0.12068747595359852</v>
      </c>
      <c r="D12" s="5">
        <v>-7.8555696418998622E-2</v>
      </c>
      <c r="E12" s="4"/>
      <c r="F12" s="5"/>
      <c r="G12" s="5"/>
      <c r="H12" s="26"/>
      <c r="I12" s="27"/>
      <c r="J12" s="28"/>
      <c r="K12" s="5"/>
      <c r="L12" s="5"/>
      <c r="M12" s="5"/>
    </row>
    <row r="13" spans="1:13" x14ac:dyDescent="0.2">
      <c r="A13" s="3"/>
      <c r="B13" s="26"/>
      <c r="C13" s="27"/>
      <c r="D13" s="27"/>
      <c r="E13" s="4"/>
      <c r="F13" s="5"/>
      <c r="G13" s="5"/>
      <c r="H13" s="26"/>
      <c r="I13" s="27"/>
      <c r="J13" s="28"/>
      <c r="K13" s="27"/>
      <c r="L13" s="27"/>
      <c r="M13" s="27"/>
    </row>
    <row r="14" spans="1:13" x14ac:dyDescent="0.2">
      <c r="A14" s="3" t="s">
        <v>9</v>
      </c>
      <c r="B14" s="4">
        <v>0.15360531137546829</v>
      </c>
      <c r="C14" s="5">
        <v>-0.12677164113243222</v>
      </c>
      <c r="D14" s="5">
        <v>-2.6833670243032515E-2</v>
      </c>
      <c r="E14" s="4">
        <v>-0.25533787544739894</v>
      </c>
      <c r="F14" s="5">
        <v>0.23818463131980039</v>
      </c>
      <c r="G14" s="5">
        <v>1.7153244127602107E-2</v>
      </c>
      <c r="H14" s="4">
        <v>-5.6161642237899656E-2</v>
      </c>
      <c r="I14" s="5">
        <v>3.4701514292898139E-2</v>
      </c>
      <c r="J14" s="6">
        <v>2.1460127945001517E-2</v>
      </c>
      <c r="K14" s="5"/>
      <c r="L14" s="5"/>
      <c r="M14" s="5"/>
    </row>
    <row r="15" spans="1:13" x14ac:dyDescent="0.2">
      <c r="A15" s="3"/>
      <c r="B15" s="4">
        <v>0.34164446034513318</v>
      </c>
      <c r="C15" s="5">
        <v>-0.16714187386816803</v>
      </c>
      <c r="D15" s="5">
        <v>-0.1745025864769687</v>
      </c>
      <c r="E15" s="4"/>
      <c r="F15" s="5"/>
      <c r="G15" s="5"/>
      <c r="H15" s="26"/>
      <c r="I15" s="27"/>
      <c r="J15" s="28"/>
      <c r="K15" s="5"/>
      <c r="L15" s="5"/>
      <c r="M15" s="5"/>
    </row>
    <row r="16" spans="1:13" x14ac:dyDescent="0.2">
      <c r="A16" s="3"/>
      <c r="B16" s="26"/>
      <c r="C16" s="27"/>
      <c r="D16" s="27"/>
      <c r="E16" s="4"/>
      <c r="F16" s="5"/>
      <c r="G16" s="5"/>
      <c r="H16" s="26"/>
      <c r="I16" s="27"/>
      <c r="J16" s="28"/>
      <c r="K16" s="27"/>
      <c r="L16" s="27"/>
      <c r="M16" s="27"/>
    </row>
    <row r="17" spans="1:13" x14ac:dyDescent="0.2">
      <c r="A17" s="3" t="s">
        <v>10</v>
      </c>
      <c r="B17" s="4">
        <v>-0.24280400144263226</v>
      </c>
      <c r="C17" s="5">
        <v>0.35327941009726871</v>
      </c>
      <c r="D17" s="5">
        <v>-0.11047540865462935</v>
      </c>
      <c r="E17" s="4">
        <v>-0.26097535420740314</v>
      </c>
      <c r="F17" s="5">
        <v>1.6238330532999612E-2</v>
      </c>
      <c r="G17" s="5">
        <v>0.24473702367439998</v>
      </c>
      <c r="H17" s="4">
        <v>0.24309847790030048</v>
      </c>
      <c r="I17" s="5">
        <v>-0.14586667589750135</v>
      </c>
      <c r="J17" s="6">
        <v>-9.7231802002799128E-2</v>
      </c>
      <c r="K17" s="5"/>
      <c r="L17" s="5"/>
      <c r="M17" s="5"/>
    </row>
    <row r="18" spans="1:13" x14ac:dyDescent="0.2">
      <c r="A18" s="3"/>
      <c r="B18" s="4">
        <v>8.5231224361965729E-2</v>
      </c>
      <c r="C18" s="5">
        <v>-0.32254634885003597</v>
      </c>
      <c r="D18" s="5">
        <v>0.23731512448806669</v>
      </c>
      <c r="E18" s="4"/>
      <c r="F18" s="5"/>
      <c r="G18" s="5"/>
      <c r="H18" s="26"/>
      <c r="I18" s="27"/>
      <c r="J18" s="28"/>
      <c r="K18" s="5"/>
      <c r="L18" s="5"/>
      <c r="M18" s="5"/>
    </row>
    <row r="19" spans="1:13" x14ac:dyDescent="0.2">
      <c r="A19" s="3"/>
      <c r="B19" s="26"/>
      <c r="C19" s="27"/>
      <c r="D19" s="27"/>
      <c r="E19" s="4"/>
      <c r="F19" s="5"/>
      <c r="G19" s="5"/>
      <c r="H19" s="26"/>
      <c r="I19" s="27"/>
      <c r="J19" s="28"/>
      <c r="K19" s="27"/>
      <c r="L19" s="27"/>
      <c r="M19" s="27"/>
    </row>
    <row r="20" spans="1:13" x14ac:dyDescent="0.2">
      <c r="A20" s="3" t="s">
        <v>11</v>
      </c>
      <c r="B20" s="4">
        <v>2.3634399191166722E-2</v>
      </c>
      <c r="C20" s="5">
        <v>4.9442837811163542E-2</v>
      </c>
      <c r="D20" s="5">
        <v>-7.3077237002333817E-2</v>
      </c>
      <c r="E20" s="4"/>
      <c r="F20" s="5"/>
      <c r="G20" s="5"/>
      <c r="H20" s="4">
        <v>-2.9596477453434744E-2</v>
      </c>
      <c r="I20" s="5">
        <v>-0.15510722773253249</v>
      </c>
      <c r="J20" s="6">
        <v>0.18470370518597079</v>
      </c>
      <c r="K20" s="5"/>
      <c r="L20" s="5"/>
      <c r="M20" s="5"/>
    </row>
    <row r="21" spans="1:13" x14ac:dyDescent="0.2">
      <c r="A21" s="3"/>
      <c r="B21" s="4">
        <v>2.3634399191166722E-2</v>
      </c>
      <c r="C21" s="5">
        <v>4.9442837811163542E-2</v>
      </c>
      <c r="D21" s="5">
        <v>-7.3077237002333817E-2</v>
      </c>
      <c r="E21" s="4"/>
      <c r="F21" s="5"/>
      <c r="G21" s="5"/>
      <c r="H21" s="26"/>
      <c r="I21" s="27"/>
      <c r="J21" s="28"/>
      <c r="K21" s="5"/>
      <c r="L21" s="5"/>
      <c r="M21" s="5"/>
    </row>
    <row r="22" spans="1:13" x14ac:dyDescent="0.2">
      <c r="A22" s="3"/>
      <c r="B22" s="26"/>
      <c r="C22" s="27"/>
      <c r="D22" s="27"/>
      <c r="E22" s="4"/>
      <c r="F22" s="5"/>
      <c r="G22" s="5"/>
      <c r="H22" s="26"/>
      <c r="I22" s="27"/>
      <c r="J22" s="28"/>
      <c r="K22" s="27"/>
      <c r="L22" s="27"/>
      <c r="M22" s="27"/>
    </row>
    <row r="23" spans="1:13" x14ac:dyDescent="0.2">
      <c r="A23" s="3" t="s">
        <v>12</v>
      </c>
      <c r="B23" s="4">
        <v>0.13532533332803354</v>
      </c>
      <c r="C23" s="5">
        <v>-0.61065450414077205</v>
      </c>
      <c r="D23" s="5">
        <v>0.47532917081272785</v>
      </c>
      <c r="E23" s="4">
        <v>0.75142185659099781</v>
      </c>
      <c r="F23" s="5">
        <v>0.34265705114239609</v>
      </c>
      <c r="G23" s="5">
        <v>-1.094078907733401</v>
      </c>
      <c r="H23" s="4">
        <v>-5.038681428536762E-2</v>
      </c>
      <c r="I23" s="5">
        <v>0.38519530447923245</v>
      </c>
      <c r="J23" s="6">
        <v>-0.33480849019386483</v>
      </c>
      <c r="K23" s="5"/>
      <c r="L23" s="5"/>
      <c r="M23" s="5"/>
    </row>
    <row r="24" spans="1:13" x14ac:dyDescent="0.2">
      <c r="A24" s="3"/>
      <c r="B24" s="4">
        <v>0.12568431057533402</v>
      </c>
      <c r="C24" s="5">
        <v>6.1196305060132516E-2</v>
      </c>
      <c r="D24" s="5">
        <v>-0.18688061563546654</v>
      </c>
      <c r="E24" s="4"/>
      <c r="F24" s="5"/>
      <c r="G24" s="5"/>
      <c r="H24" s="26"/>
      <c r="I24" s="27"/>
      <c r="J24" s="28"/>
      <c r="K24" s="5"/>
      <c r="L24" s="5"/>
      <c r="M24" s="5"/>
    </row>
    <row r="25" spans="1:13" x14ac:dyDescent="0.2">
      <c r="A25" s="3"/>
      <c r="B25" s="26"/>
      <c r="C25" s="27"/>
      <c r="D25" s="27"/>
      <c r="E25" s="4"/>
      <c r="F25" s="5"/>
      <c r="G25" s="5"/>
      <c r="H25" s="26"/>
      <c r="I25" s="27"/>
      <c r="J25" s="28"/>
      <c r="K25" s="27"/>
      <c r="L25" s="27"/>
      <c r="M25" s="27"/>
    </row>
    <row r="26" spans="1:13" x14ac:dyDescent="0.2">
      <c r="A26" s="3" t="s">
        <v>13</v>
      </c>
      <c r="B26" s="4">
        <v>0.40533574105573322</v>
      </c>
      <c r="C26" s="5">
        <v>-0.52416843856066819</v>
      </c>
      <c r="D26" s="5">
        <v>0.11883269750493497</v>
      </c>
      <c r="E26" s="4">
        <v>1.8539537107333359E-2</v>
      </c>
      <c r="F26" s="5">
        <v>-0.22063283934526723</v>
      </c>
      <c r="G26" s="5">
        <v>0.20209330223793387</v>
      </c>
      <c r="H26" s="4">
        <v>-0.10282107972666665</v>
      </c>
      <c r="I26" s="5">
        <v>-3.744292527216686E-2</v>
      </c>
      <c r="J26" s="6">
        <v>0.14026400499883707</v>
      </c>
      <c r="K26" s="5"/>
      <c r="L26" s="5"/>
      <c r="M26" s="5"/>
    </row>
    <row r="27" spans="1:13" x14ac:dyDescent="0.2">
      <c r="A27" s="3"/>
      <c r="B27" s="4">
        <v>0.2197718099958017</v>
      </c>
      <c r="C27" s="5">
        <v>-0.15961446837230042</v>
      </c>
      <c r="D27" s="5">
        <v>-6.0157341623497729E-2</v>
      </c>
      <c r="E27" s="4"/>
      <c r="F27" s="5"/>
      <c r="G27" s="5"/>
      <c r="H27" s="26"/>
      <c r="I27" s="27"/>
      <c r="J27" s="28"/>
      <c r="K27" s="5"/>
      <c r="L27" s="5"/>
      <c r="M27" s="5"/>
    </row>
    <row r="28" spans="1:13" x14ac:dyDescent="0.2">
      <c r="A28" s="3"/>
      <c r="B28" s="26"/>
      <c r="C28" s="27"/>
      <c r="D28" s="27"/>
      <c r="E28" s="4"/>
      <c r="F28" s="5"/>
      <c r="G28" s="5"/>
      <c r="H28" s="26"/>
      <c r="I28" s="27"/>
      <c r="J28" s="28"/>
      <c r="K28" s="27"/>
      <c r="L28" s="27"/>
      <c r="M28" s="27"/>
    </row>
    <row r="29" spans="1:13" x14ac:dyDescent="0.2">
      <c r="A29" s="3" t="s">
        <v>14</v>
      </c>
      <c r="B29" s="4">
        <v>1.4116134822668158E-2</v>
      </c>
      <c r="C29" s="5">
        <v>0.2616850421326653</v>
      </c>
      <c r="D29" s="5">
        <v>-0.27580117695533346</v>
      </c>
      <c r="E29" s="4"/>
      <c r="F29" s="5"/>
      <c r="G29" s="5"/>
      <c r="H29" s="4">
        <v>-0.23282185025856705</v>
      </c>
      <c r="I29" s="5">
        <v>-9.6929981225265749E-2</v>
      </c>
      <c r="J29" s="6">
        <v>0.32975183148383636</v>
      </c>
      <c r="K29" s="5"/>
      <c r="L29" s="5"/>
      <c r="M29" s="5"/>
    </row>
    <row r="30" spans="1:13" x14ac:dyDescent="0.2">
      <c r="A30" s="3"/>
      <c r="B30" s="4">
        <v>1.4116134822668158E-2</v>
      </c>
      <c r="C30" s="5">
        <v>0.2616850421326653</v>
      </c>
      <c r="D30" s="5">
        <v>-0.27580117695533346</v>
      </c>
      <c r="E30" s="4"/>
      <c r="F30" s="5"/>
      <c r="G30" s="5"/>
      <c r="H30" s="26"/>
      <c r="I30" s="27"/>
      <c r="J30" s="28"/>
      <c r="K30" s="5"/>
      <c r="L30" s="5"/>
      <c r="M30" s="5"/>
    </row>
    <row r="31" spans="1:13" x14ac:dyDescent="0.2">
      <c r="A31" s="3"/>
      <c r="B31" s="26"/>
      <c r="C31" s="27"/>
      <c r="D31" s="27"/>
      <c r="E31" s="4"/>
      <c r="F31" s="5"/>
      <c r="G31" s="5"/>
      <c r="H31" s="26"/>
      <c r="I31" s="27"/>
      <c r="J31" s="28"/>
      <c r="K31" s="27"/>
      <c r="L31" s="27"/>
      <c r="M31" s="27"/>
    </row>
    <row r="32" spans="1:13" x14ac:dyDescent="0.2">
      <c r="A32" s="3" t="s">
        <v>15</v>
      </c>
      <c r="B32" s="4">
        <v>-0.34697693041346866</v>
      </c>
      <c r="C32" s="5">
        <v>-0.18631431003966625</v>
      </c>
      <c r="D32" s="5">
        <v>0.53329124045313137</v>
      </c>
      <c r="E32" s="4"/>
      <c r="F32" s="5"/>
      <c r="G32" s="5"/>
      <c r="H32" s="4">
        <v>0.11987344633593011</v>
      </c>
      <c r="I32" s="5">
        <v>-0.23932385173606718</v>
      </c>
      <c r="J32" s="6">
        <v>0.11945040540013352</v>
      </c>
      <c r="K32" s="5"/>
      <c r="L32" s="5"/>
      <c r="M32" s="5"/>
    </row>
    <row r="33" spans="1:13" x14ac:dyDescent="0.2">
      <c r="A33" s="3"/>
      <c r="B33" s="4">
        <v>-0.34697693041346866</v>
      </c>
      <c r="C33" s="5">
        <v>-0.18631431003966625</v>
      </c>
      <c r="D33" s="5">
        <v>0.53329124045313137</v>
      </c>
      <c r="E33" s="4"/>
      <c r="F33" s="5"/>
      <c r="G33" s="5"/>
      <c r="H33" s="26"/>
      <c r="I33" s="27"/>
      <c r="J33" s="28"/>
      <c r="K33" s="5"/>
      <c r="L33" s="5"/>
      <c r="M33" s="5"/>
    </row>
    <row r="34" spans="1:13" x14ac:dyDescent="0.2">
      <c r="A34" s="3"/>
      <c r="B34" s="26"/>
      <c r="C34" s="27"/>
      <c r="D34" s="27"/>
      <c r="E34" s="4"/>
      <c r="F34" s="5"/>
      <c r="G34" s="5"/>
      <c r="H34" s="26"/>
      <c r="I34" s="27"/>
      <c r="J34" s="28"/>
      <c r="K34" s="27"/>
      <c r="L34" s="27"/>
      <c r="M34" s="27"/>
    </row>
    <row r="35" spans="1:13" x14ac:dyDescent="0.2">
      <c r="A35" s="3" t="s">
        <v>16</v>
      </c>
      <c r="B35" s="4">
        <v>6.6331817956399419E-2</v>
      </c>
      <c r="C35" s="5">
        <v>-0.42499737683980143</v>
      </c>
      <c r="D35" s="5">
        <v>0.35866555888339846</v>
      </c>
      <c r="E35" s="4">
        <v>-0.11400932848706447</v>
      </c>
      <c r="F35" s="5">
        <v>-0.42247053939736645</v>
      </c>
      <c r="G35" s="5">
        <v>0.53647986788443092</v>
      </c>
      <c r="H35" s="4">
        <v>0.12920122187169625</v>
      </c>
      <c r="I35" s="5">
        <v>-0.56638255347090194</v>
      </c>
      <c r="J35" s="6">
        <v>0.43718133159920569</v>
      </c>
      <c r="K35" s="5"/>
      <c r="L35" s="5"/>
      <c r="M35" s="5"/>
    </row>
    <row r="36" spans="1:13" x14ac:dyDescent="0.2">
      <c r="A36" s="3"/>
      <c r="B36" s="4">
        <v>0.26302369834966655</v>
      </c>
      <c r="C36" s="5">
        <v>-0.69178465689753921</v>
      </c>
      <c r="D36" s="5">
        <v>0.42876095854786556</v>
      </c>
      <c r="E36" s="4"/>
      <c r="F36" s="5"/>
      <c r="G36" s="5"/>
      <c r="H36" s="26"/>
      <c r="I36" s="27"/>
      <c r="J36" s="28"/>
      <c r="K36" s="5"/>
      <c r="L36" s="5"/>
      <c r="M36" s="5"/>
    </row>
    <row r="37" spans="1:13" x14ac:dyDescent="0.2">
      <c r="A37" s="3"/>
      <c r="B37" s="26"/>
      <c r="C37" s="27"/>
      <c r="D37" s="27"/>
      <c r="E37" s="4"/>
      <c r="F37" s="5"/>
      <c r="G37" s="5"/>
      <c r="H37" s="26"/>
      <c r="I37" s="27"/>
      <c r="J37" s="28"/>
      <c r="K37" s="27"/>
      <c r="L37" s="27"/>
      <c r="M37" s="27"/>
    </row>
    <row r="38" spans="1:13" x14ac:dyDescent="0.2">
      <c r="A38" s="3" t="s">
        <v>17</v>
      </c>
      <c r="B38" s="4">
        <v>-0.23715750558603332</v>
      </c>
      <c r="C38" s="5">
        <v>0.22176130521466675</v>
      </c>
      <c r="D38" s="5">
        <v>1.5396200371366575E-2</v>
      </c>
      <c r="E38" s="4">
        <v>-0.14381943647943629</v>
      </c>
      <c r="F38" s="5">
        <v>-0.23867598890533515</v>
      </c>
      <c r="G38" s="5">
        <v>0.38249542538476433</v>
      </c>
      <c r="H38" s="4">
        <v>2.254733867726344E-2</v>
      </c>
      <c r="I38" s="5">
        <v>3.0526576528064453E-2</v>
      </c>
      <c r="J38" s="6">
        <v>-5.3073915205334998E-2</v>
      </c>
      <c r="K38" s="5"/>
      <c r="L38" s="5"/>
      <c r="M38" s="5"/>
    </row>
    <row r="39" spans="1:13" x14ac:dyDescent="0.2">
      <c r="A39" s="3"/>
      <c r="B39" s="4">
        <v>9.9557344301334894E-2</v>
      </c>
      <c r="C39" s="5">
        <v>1.9222634005533479E-2</v>
      </c>
      <c r="D39" s="5">
        <v>-0.11877997830686482</v>
      </c>
      <c r="E39" s="4"/>
      <c r="F39" s="5"/>
      <c r="G39" s="5"/>
      <c r="H39" s="26"/>
      <c r="I39" s="27"/>
      <c r="J39" s="28"/>
      <c r="K39" s="5"/>
      <c r="L39" s="5"/>
      <c r="M39" s="5"/>
    </row>
    <row r="40" spans="1:13" x14ac:dyDescent="0.2">
      <c r="A40" s="3"/>
      <c r="B40" s="26"/>
      <c r="C40" s="27"/>
      <c r="D40" s="27"/>
      <c r="E40" s="4"/>
      <c r="F40" s="5"/>
      <c r="G40" s="5"/>
      <c r="H40" s="26"/>
      <c r="I40" s="27"/>
      <c r="J40" s="28"/>
      <c r="K40" s="27"/>
      <c r="L40" s="27"/>
      <c r="M40" s="27"/>
    </row>
    <row r="41" spans="1:13" x14ac:dyDescent="0.2">
      <c r="A41" s="3" t="s">
        <v>18</v>
      </c>
      <c r="B41" s="4">
        <v>-0.49566654817805755</v>
      </c>
      <c r="C41" s="5">
        <v>0.52691726808703265</v>
      </c>
      <c r="D41" s="5">
        <v>-3.1250719908967994E-2</v>
      </c>
      <c r="E41" s="4">
        <v>-5.8122310062731941E-2</v>
      </c>
      <c r="F41" s="5">
        <v>-2.1667358468928199E-2</v>
      </c>
      <c r="G41" s="5">
        <v>7.9789668531670799E-2</v>
      </c>
      <c r="H41" s="4">
        <v>-0.12031509938619678</v>
      </c>
      <c r="I41" s="5">
        <v>-5.8817735240801028E-2</v>
      </c>
      <c r="J41" s="6">
        <v>0.17913283462700491</v>
      </c>
      <c r="K41" s="5"/>
      <c r="L41" s="5"/>
      <c r="M41" s="5"/>
    </row>
    <row r="42" spans="1:13" x14ac:dyDescent="0.2">
      <c r="A42" s="3"/>
      <c r="B42" s="4">
        <v>0.14430174267126716</v>
      </c>
      <c r="C42" s="5">
        <v>0.14739472258516173</v>
      </c>
      <c r="D42" s="5">
        <v>-0.291696465256436</v>
      </c>
      <c r="E42" s="4"/>
      <c r="F42" s="5"/>
      <c r="G42" s="5"/>
      <c r="H42" s="26"/>
      <c r="I42" s="27"/>
      <c r="J42" s="28"/>
      <c r="K42" s="5"/>
      <c r="L42" s="5"/>
      <c r="M42" s="5"/>
    </row>
    <row r="43" spans="1:13" x14ac:dyDescent="0.2">
      <c r="A43" s="3"/>
      <c r="B43" s="26"/>
      <c r="C43" s="27"/>
      <c r="D43" s="27"/>
      <c r="E43" s="4"/>
      <c r="F43" s="5"/>
      <c r="G43" s="5"/>
      <c r="H43" s="26"/>
      <c r="I43" s="27"/>
      <c r="J43" s="28"/>
      <c r="K43" s="27"/>
      <c r="L43" s="27"/>
      <c r="M43" s="27"/>
    </row>
    <row r="44" spans="1:13" x14ac:dyDescent="0.2">
      <c r="A44" s="3" t="s">
        <v>19</v>
      </c>
      <c r="B44" s="4">
        <v>-0.91830546801683255</v>
      </c>
      <c r="C44" s="5">
        <v>-2.3970677878633495E-2</v>
      </c>
      <c r="D44" s="5">
        <v>0.94227614589546604</v>
      </c>
      <c r="E44" s="4">
        <v>-0.3916140252087672</v>
      </c>
      <c r="F44" s="5">
        <v>0.35847449905623208</v>
      </c>
      <c r="G44" s="5">
        <v>3.3139526152535126E-2</v>
      </c>
      <c r="H44" s="4">
        <v>-0.20172412509143456</v>
      </c>
      <c r="I44" s="5">
        <v>-4.134890959463533E-2</v>
      </c>
      <c r="J44" s="6">
        <v>0.24307303468606634</v>
      </c>
      <c r="K44" s="5"/>
      <c r="L44" s="5"/>
      <c r="M44" s="5"/>
    </row>
    <row r="45" spans="1:13" x14ac:dyDescent="0.2">
      <c r="A45" s="3"/>
      <c r="B45" s="4">
        <v>0.13769295654753577</v>
      </c>
      <c r="C45" s="5">
        <v>0.25661231963983155</v>
      </c>
      <c r="D45" s="5">
        <v>-0.39430527618736733</v>
      </c>
      <c r="E45" s="4"/>
      <c r="F45" s="5"/>
      <c r="G45" s="5"/>
      <c r="H45" s="26"/>
      <c r="I45" s="27"/>
      <c r="J45" s="28"/>
      <c r="K45" s="5"/>
      <c r="L45" s="5"/>
      <c r="M45" s="5"/>
    </row>
    <row r="46" spans="1:13" x14ac:dyDescent="0.2">
      <c r="B46" s="26"/>
      <c r="C46" s="27"/>
      <c r="D46" s="27"/>
      <c r="E46" s="4"/>
      <c r="F46" s="5"/>
      <c r="G46" s="5"/>
      <c r="H46" s="26"/>
      <c r="I46" s="27"/>
      <c r="J46" s="28"/>
      <c r="K46" s="27"/>
      <c r="L46" s="27"/>
      <c r="M46" s="27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9226-6E43-B44C-87B4-663CC97941B5}">
  <dimension ref="A1:J97"/>
  <sheetViews>
    <sheetView zoomScale="111" workbookViewId="0">
      <selection activeCell="J8" sqref="J8:J13"/>
    </sheetView>
  </sheetViews>
  <sheetFormatPr baseColWidth="10" defaultColWidth="6.6640625" defaultRowHeight="11" x14ac:dyDescent="0.2"/>
  <cols>
    <col min="1" max="1" width="6.6640625" style="34"/>
    <col min="2" max="2" width="8.83203125" style="34" customWidth="1"/>
    <col min="3" max="3" width="12" style="34" hidden="1" customWidth="1"/>
    <col min="4" max="4" width="10" style="34" customWidth="1"/>
    <col min="5" max="5" width="10" style="19" customWidth="1"/>
    <col min="6" max="6" width="11.6640625" style="19" customWidth="1"/>
    <col min="7" max="9" width="10" style="19" customWidth="1"/>
    <col min="10" max="10" width="8.1640625" style="35" customWidth="1"/>
    <col min="11" max="16384" width="6.6640625" style="36"/>
  </cols>
  <sheetData>
    <row r="1" spans="1:10" s="33" customFormat="1" ht="31" customHeight="1" x14ac:dyDescent="0.2">
      <c r="A1" s="30" t="s">
        <v>20</v>
      </c>
      <c r="B1" s="30" t="s">
        <v>0</v>
      </c>
      <c r="C1" s="30" t="s">
        <v>21</v>
      </c>
      <c r="D1" s="30" t="s">
        <v>22</v>
      </c>
      <c r="E1" s="30" t="s">
        <v>23</v>
      </c>
      <c r="F1" s="31" t="s">
        <v>24</v>
      </c>
      <c r="G1" s="30"/>
      <c r="H1" s="31" t="s">
        <v>25</v>
      </c>
      <c r="I1" s="30" t="s">
        <v>26</v>
      </c>
      <c r="J1" s="32" t="s">
        <v>27</v>
      </c>
    </row>
    <row r="2" spans="1:10" ht="15" customHeight="1" x14ac:dyDescent="0.2">
      <c r="A2" s="34" t="s">
        <v>28</v>
      </c>
      <c r="B2" s="34" t="s">
        <v>29</v>
      </c>
      <c r="C2" s="34" t="s">
        <v>30</v>
      </c>
      <c r="D2" s="34" t="s">
        <v>31</v>
      </c>
      <c r="E2" s="19">
        <v>26.869878704629102</v>
      </c>
      <c r="G2" s="19">
        <f>F3-E2</f>
        <v>-5.3698787046291017</v>
      </c>
      <c r="H2" s="19">
        <f>$G$2+E2</f>
        <v>21.5</v>
      </c>
    </row>
    <row r="3" spans="1:10" ht="15" customHeight="1" x14ac:dyDescent="0.2">
      <c r="A3" s="34" t="s">
        <v>32</v>
      </c>
      <c r="B3" s="34" t="s">
        <v>29</v>
      </c>
      <c r="C3" s="34" t="s">
        <v>30</v>
      </c>
      <c r="D3" s="34" t="s">
        <v>31</v>
      </c>
      <c r="E3" s="19">
        <v>26.849362476395001</v>
      </c>
      <c r="F3" s="19">
        <v>21.5</v>
      </c>
      <c r="G3" s="19">
        <f>F3-E3</f>
        <v>-5.349362476395001</v>
      </c>
      <c r="H3" s="19">
        <f>$G$3+E3</f>
        <v>21.5</v>
      </c>
      <c r="I3" s="19">
        <f>AVERAGE(H2:H4)</f>
        <v>21.5</v>
      </c>
    </row>
    <row r="4" spans="1:10" ht="15" customHeight="1" x14ac:dyDescent="0.2">
      <c r="A4" s="34" t="s">
        <v>33</v>
      </c>
      <c r="B4" s="34" t="s">
        <v>29</v>
      </c>
      <c r="C4" s="34" t="s">
        <v>30</v>
      </c>
      <c r="D4" s="34" t="s">
        <v>31</v>
      </c>
      <c r="E4" s="19">
        <v>26.891839876130899</v>
      </c>
      <c r="G4" s="19">
        <f>F3-E4</f>
        <v>-5.3918398761308985</v>
      </c>
      <c r="H4" s="19">
        <f>$G$4+E4</f>
        <v>21.5</v>
      </c>
    </row>
    <row r="5" spans="1:10" ht="15" customHeight="1" x14ac:dyDescent="0.2">
      <c r="A5" s="34" t="s">
        <v>34</v>
      </c>
      <c r="B5" s="34" t="s">
        <v>29</v>
      </c>
      <c r="C5" s="34" t="s">
        <v>35</v>
      </c>
      <c r="D5" s="34" t="s">
        <v>2</v>
      </c>
      <c r="E5" s="19">
        <v>30.250237143000401</v>
      </c>
      <c r="G5" s="19">
        <f>F6-E5</f>
        <v>-8.7502371430004011</v>
      </c>
      <c r="H5" s="19">
        <f>$G$5+E5</f>
        <v>21.5</v>
      </c>
    </row>
    <row r="6" spans="1:10" ht="15" customHeight="1" x14ac:dyDescent="0.2">
      <c r="A6" s="34" t="s">
        <v>36</v>
      </c>
      <c r="B6" s="34" t="s">
        <v>29</v>
      </c>
      <c r="C6" s="34" t="s">
        <v>35</v>
      </c>
      <c r="D6" s="34" t="s">
        <v>2</v>
      </c>
      <c r="E6" s="19">
        <v>30.516777993990999</v>
      </c>
      <c r="F6" s="19">
        <v>21.5</v>
      </c>
      <c r="G6" s="19">
        <f>F6-E6</f>
        <v>-9.0167779939909991</v>
      </c>
      <c r="H6" s="19">
        <f>$G$6+E6</f>
        <v>21.5</v>
      </c>
      <c r="I6" s="19">
        <f>AVERAGE(H5:H7)</f>
        <v>21.5</v>
      </c>
    </row>
    <row r="7" spans="1:10" ht="15" customHeight="1" x14ac:dyDescent="0.2">
      <c r="A7" s="34" t="s">
        <v>37</v>
      </c>
      <c r="B7" s="34" t="s">
        <v>29</v>
      </c>
      <c r="C7" s="34" t="s">
        <v>35</v>
      </c>
      <c r="D7" s="34" t="s">
        <v>2</v>
      </c>
      <c r="E7" s="19">
        <v>30.083777770362499</v>
      </c>
      <c r="G7" s="19">
        <f>F6-E7</f>
        <v>-8.5837777703624987</v>
      </c>
      <c r="H7" s="19">
        <f>$G$7+E7</f>
        <v>21.5</v>
      </c>
    </row>
    <row r="8" spans="1:10" ht="15" customHeight="1" x14ac:dyDescent="0.2">
      <c r="A8" s="34" t="s">
        <v>38</v>
      </c>
      <c r="B8" s="34" t="s">
        <v>5</v>
      </c>
      <c r="C8" s="34" t="s">
        <v>30</v>
      </c>
      <c r="D8" s="34" t="s">
        <v>31</v>
      </c>
      <c r="E8" s="19">
        <v>30.809030273787201</v>
      </c>
      <c r="H8" s="19">
        <f>$G$2+E8</f>
        <v>25.439151569158099</v>
      </c>
      <c r="J8" s="5">
        <f>I9-H8</f>
        <v>0.23519195345620503</v>
      </c>
    </row>
    <row r="9" spans="1:10" ht="15" customHeight="1" x14ac:dyDescent="0.2">
      <c r="A9" s="34" t="s">
        <v>39</v>
      </c>
      <c r="B9" s="34" t="s">
        <v>5</v>
      </c>
      <c r="C9" s="34" t="s">
        <v>30</v>
      </c>
      <c r="D9" s="34" t="s">
        <v>31</v>
      </c>
      <c r="E9" s="19">
        <v>31.239295334742501</v>
      </c>
      <c r="H9" s="19">
        <f>$G$3+E9</f>
        <v>25.8899328583475</v>
      </c>
      <c r="I9" s="19">
        <f>AVERAGE(H8:H10)</f>
        <v>25.674343522614304</v>
      </c>
      <c r="J9" s="5">
        <f>I9-H9</f>
        <v>-0.2155893357331955</v>
      </c>
    </row>
    <row r="10" spans="1:10" ht="15" customHeight="1" x14ac:dyDescent="0.2">
      <c r="A10" s="34" t="s">
        <v>40</v>
      </c>
      <c r="B10" s="34" t="s">
        <v>5</v>
      </c>
      <c r="C10" s="34" t="s">
        <v>30</v>
      </c>
      <c r="D10" s="34" t="s">
        <v>31</v>
      </c>
      <c r="E10" s="19">
        <v>31.085786016468202</v>
      </c>
      <c r="H10" s="19">
        <f>$G$4+E10</f>
        <v>25.693946140337303</v>
      </c>
      <c r="J10" s="5">
        <f>I9-H10</f>
        <v>-1.9602617722998872E-2</v>
      </c>
    </row>
    <row r="11" spans="1:10" ht="15" customHeight="1" x14ac:dyDescent="0.2">
      <c r="A11" s="34" t="s">
        <v>41</v>
      </c>
      <c r="B11" s="34" t="s">
        <v>5</v>
      </c>
      <c r="C11" s="34" t="s">
        <v>35</v>
      </c>
      <c r="D11" s="34" t="s">
        <v>2</v>
      </c>
      <c r="E11" s="19">
        <v>37.682497657728597</v>
      </c>
      <c r="H11" s="19">
        <f>$G$5+E11</f>
        <v>28.932260514728195</v>
      </c>
      <c r="J11" s="5">
        <f>I12-H11</f>
        <v>0.17979738703833803</v>
      </c>
    </row>
    <row r="12" spans="1:10" ht="15" customHeight="1" x14ac:dyDescent="0.2">
      <c r="A12" s="34" t="s">
        <v>42</v>
      </c>
      <c r="B12" s="34" t="s">
        <v>5</v>
      </c>
      <c r="C12" s="34" t="s">
        <v>35</v>
      </c>
      <c r="D12" s="34" t="s">
        <v>2</v>
      </c>
      <c r="E12" s="19">
        <v>37.544468954924902</v>
      </c>
      <c r="H12" s="19">
        <f>$G$6+E12</f>
        <v>28.527690960933903</v>
      </c>
      <c r="I12" s="19">
        <f>AVERAGE(H11:H13)</f>
        <v>29.112057901766534</v>
      </c>
      <c r="J12" s="5">
        <f>I12-H12</f>
        <v>0.58436694083263063</v>
      </c>
    </row>
    <row r="13" spans="1:10" ht="15" customHeight="1" x14ac:dyDescent="0.2">
      <c r="A13" s="34" t="s">
        <v>43</v>
      </c>
      <c r="B13" s="34" t="s">
        <v>5</v>
      </c>
      <c r="C13" s="34" t="s">
        <v>35</v>
      </c>
      <c r="D13" s="34" t="s">
        <v>2</v>
      </c>
      <c r="E13" s="19">
        <v>38.46</v>
      </c>
      <c r="H13" s="19">
        <f>$G$7+E13</f>
        <v>29.876222229637502</v>
      </c>
      <c r="J13" s="5">
        <f>I12-H13</f>
        <v>-0.76416432787096866</v>
      </c>
    </row>
    <row r="14" spans="1:10" ht="15" customHeight="1" x14ac:dyDescent="0.2">
      <c r="A14" s="34" t="s">
        <v>44</v>
      </c>
      <c r="B14" s="34" t="s">
        <v>6</v>
      </c>
      <c r="C14" s="34" t="s">
        <v>30</v>
      </c>
      <c r="D14" s="34" t="s">
        <v>31</v>
      </c>
      <c r="E14" s="19">
        <v>24.852194788584299</v>
      </c>
      <c r="H14" s="19">
        <f>$G$2+E14</f>
        <v>19.482316083955197</v>
      </c>
      <c r="J14" s="5">
        <f>I15-H14</f>
        <v>-5.4317969532831967E-2</v>
      </c>
    </row>
    <row r="15" spans="1:10" ht="15" customHeight="1" x14ac:dyDescent="0.2">
      <c r="A15" s="34" t="s">
        <v>45</v>
      </c>
      <c r="B15" s="34" t="s">
        <v>6</v>
      </c>
      <c r="C15" s="34" t="s">
        <v>30</v>
      </c>
      <c r="D15" s="34" t="s">
        <v>31</v>
      </c>
      <c r="E15" s="19">
        <v>24.749858884127899</v>
      </c>
      <c r="H15" s="19">
        <f>$G$3+E15</f>
        <v>19.400496407732899</v>
      </c>
      <c r="I15" s="19">
        <f>AVERAGE(H14:H16)</f>
        <v>19.427998114422365</v>
      </c>
      <c r="J15" s="5">
        <f>I15-H15</f>
        <v>2.7501706689466943E-2</v>
      </c>
    </row>
    <row r="16" spans="1:10" ht="15" customHeight="1" x14ac:dyDescent="0.2">
      <c r="A16" s="34" t="s">
        <v>46</v>
      </c>
      <c r="B16" s="34" t="s">
        <v>6</v>
      </c>
      <c r="C16" s="34" t="s">
        <v>30</v>
      </c>
      <c r="D16" s="34" t="s">
        <v>31</v>
      </c>
      <c r="E16" s="19">
        <v>24.793021727709899</v>
      </c>
      <c r="H16" s="19">
        <f>$G$4+E16</f>
        <v>19.401181851579</v>
      </c>
      <c r="J16" s="5">
        <f>I15-H16</f>
        <v>2.6816262843365024E-2</v>
      </c>
    </row>
    <row r="17" spans="1:10" ht="15" customHeight="1" x14ac:dyDescent="0.2">
      <c r="A17" s="34" t="s">
        <v>47</v>
      </c>
      <c r="B17" s="34" t="s">
        <v>6</v>
      </c>
      <c r="C17" s="34" t="s">
        <v>35</v>
      </c>
      <c r="D17" s="34" t="s">
        <v>2</v>
      </c>
      <c r="E17" s="19">
        <v>33.696436934636701</v>
      </c>
      <c r="H17" s="19">
        <f>$G$5+E17</f>
        <v>24.9461997916363</v>
      </c>
      <c r="J17" s="5">
        <f>I18-H17</f>
        <v>9.0118184900234155E-2</v>
      </c>
    </row>
    <row r="18" spans="1:10" ht="15" customHeight="1" x14ac:dyDescent="0.2">
      <c r="A18" s="34" t="s">
        <v>48</v>
      </c>
      <c r="B18" s="34" t="s">
        <v>6</v>
      </c>
      <c r="C18" s="34" t="s">
        <v>35</v>
      </c>
      <c r="D18" s="34" t="s">
        <v>2</v>
      </c>
      <c r="E18" s="19">
        <v>33.2974835236488</v>
      </c>
      <c r="H18" s="19">
        <f>$G$6+E18</f>
        <v>24.280705529657801</v>
      </c>
      <c r="I18" s="19">
        <f>AVERAGE(H17:H19)</f>
        <v>25.036317976536534</v>
      </c>
      <c r="J18" s="5">
        <f>I18-H18</f>
        <v>0.75561244687873241</v>
      </c>
    </row>
    <row r="19" spans="1:10" ht="15" customHeight="1" x14ac:dyDescent="0.2">
      <c r="A19" s="34" t="s">
        <v>49</v>
      </c>
      <c r="B19" s="34" t="s">
        <v>6</v>
      </c>
      <c r="C19" s="34" t="s">
        <v>35</v>
      </c>
      <c r="D19" s="34" t="s">
        <v>2</v>
      </c>
      <c r="E19" s="19">
        <v>34.465826378678003</v>
      </c>
      <c r="H19" s="19">
        <f>$G$7+E19</f>
        <v>25.882048608315504</v>
      </c>
      <c r="J19" s="5">
        <f>I18-H19</f>
        <v>-0.84573063177897012</v>
      </c>
    </row>
    <row r="20" spans="1:10" ht="15" customHeight="1" x14ac:dyDescent="0.2">
      <c r="A20" s="34" t="s">
        <v>50</v>
      </c>
      <c r="B20" s="34" t="s">
        <v>7</v>
      </c>
      <c r="C20" s="34" t="s">
        <v>30</v>
      </c>
      <c r="D20" s="34" t="s">
        <v>31</v>
      </c>
      <c r="E20" s="19">
        <v>27.021415167522498</v>
      </c>
      <c r="H20" s="19">
        <f>$G$2+E20</f>
        <v>21.651536462893397</v>
      </c>
      <c r="J20" s="5">
        <f>I21-H20</f>
        <v>-3.4018778612797007E-2</v>
      </c>
    </row>
    <row r="21" spans="1:10" ht="15" customHeight="1" x14ac:dyDescent="0.2">
      <c r="A21" s="34" t="s">
        <v>51</v>
      </c>
      <c r="B21" s="34" t="s">
        <v>7</v>
      </c>
      <c r="C21" s="34" t="s">
        <v>30</v>
      </c>
      <c r="D21" s="34" t="s">
        <v>31</v>
      </c>
      <c r="E21" s="19">
        <v>26.9624485365674</v>
      </c>
      <c r="H21" s="19">
        <f>$G$3+E21</f>
        <v>21.6130860601724</v>
      </c>
      <c r="I21" s="19">
        <f>AVERAGE(H20:H22)</f>
        <v>21.6175176842806</v>
      </c>
      <c r="J21" s="5">
        <f>I21-H21</f>
        <v>4.4316241082000829E-3</v>
      </c>
    </row>
    <row r="22" spans="1:10" ht="15" customHeight="1" x14ac:dyDescent="0.2">
      <c r="A22" s="34" t="s">
        <v>52</v>
      </c>
      <c r="B22" s="34" t="s">
        <v>7</v>
      </c>
      <c r="C22" s="34" t="s">
        <v>30</v>
      </c>
      <c r="D22" s="34" t="s">
        <v>31</v>
      </c>
      <c r="E22" s="19">
        <v>26.979770405906901</v>
      </c>
      <c r="H22" s="19">
        <f>$G$4+E22</f>
        <v>21.587930529776003</v>
      </c>
      <c r="J22" s="5">
        <f>I21-H22</f>
        <v>2.9587154504596924E-2</v>
      </c>
    </row>
    <row r="23" spans="1:10" ht="15" customHeight="1" x14ac:dyDescent="0.2">
      <c r="A23" s="34" t="s">
        <v>53</v>
      </c>
      <c r="B23" s="34" t="s">
        <v>7</v>
      </c>
      <c r="C23" s="34" t="s">
        <v>35</v>
      </c>
      <c r="D23" s="34" t="s">
        <v>2</v>
      </c>
      <c r="E23" s="19">
        <v>28.937455389677599</v>
      </c>
      <c r="H23" s="19">
        <f>$G$5+E23</f>
        <v>20.187218246677197</v>
      </c>
      <c r="J23" s="5">
        <f>I24-H23</f>
        <v>-0.23051863747716439</v>
      </c>
    </row>
    <row r="24" spans="1:10" ht="15" customHeight="1" x14ac:dyDescent="0.2">
      <c r="A24" s="34" t="s">
        <v>54</v>
      </c>
      <c r="B24" s="34" t="s">
        <v>7</v>
      </c>
      <c r="C24" s="34" t="s">
        <v>35</v>
      </c>
      <c r="D24" s="34" t="s">
        <v>2</v>
      </c>
      <c r="E24" s="19">
        <v>28.614163315812998</v>
      </c>
      <c r="H24" s="19">
        <f>$G$6+E24</f>
        <v>19.597385321821999</v>
      </c>
      <c r="I24" s="19">
        <f>AVERAGE(H23:H25)</f>
        <v>19.956699609200033</v>
      </c>
      <c r="J24" s="5">
        <f>I24-H24</f>
        <v>0.35931428737803373</v>
      </c>
    </row>
    <row r="25" spans="1:10" ht="15" customHeight="1" x14ac:dyDescent="0.2">
      <c r="A25" s="34" t="s">
        <v>55</v>
      </c>
      <c r="B25" s="34" t="s">
        <v>7</v>
      </c>
      <c r="C25" s="34" t="s">
        <v>35</v>
      </c>
      <c r="D25" s="34" t="s">
        <v>2</v>
      </c>
      <c r="E25" s="19">
        <v>28.669273029463401</v>
      </c>
      <c r="H25" s="19">
        <f>$G$7+E25</f>
        <v>20.085495259100902</v>
      </c>
      <c r="J25" s="5">
        <f>I24-H25</f>
        <v>-0.12879564990086934</v>
      </c>
    </row>
    <row r="26" spans="1:10" ht="15" customHeight="1" x14ac:dyDescent="0.2">
      <c r="A26" s="34" t="s">
        <v>56</v>
      </c>
      <c r="B26" s="34" t="s">
        <v>8</v>
      </c>
      <c r="C26" s="34" t="s">
        <v>30</v>
      </c>
      <c r="D26" s="34" t="s">
        <v>31</v>
      </c>
      <c r="E26" s="19">
        <v>24.032853782936499</v>
      </c>
      <c r="H26" s="19">
        <f>$G$2+E26</f>
        <v>18.662975078307397</v>
      </c>
      <c r="J26" s="5">
        <f>I27-H26</f>
        <v>-9.6847877325931364E-2</v>
      </c>
    </row>
    <row r="27" spans="1:10" ht="15" customHeight="1" x14ac:dyDescent="0.2">
      <c r="A27" s="34" t="s">
        <v>57</v>
      </c>
      <c r="B27" s="34" t="s">
        <v>8</v>
      </c>
      <c r="C27" s="34" t="s">
        <v>30</v>
      </c>
      <c r="D27" s="34" t="s">
        <v>31</v>
      </c>
      <c r="E27" s="19">
        <v>23.915112369413801</v>
      </c>
      <c r="H27" s="19">
        <f>$G$3+E27</f>
        <v>18.565749893018801</v>
      </c>
      <c r="I27" s="19">
        <f>AVERAGE(H26:H28)</f>
        <v>18.566127200981466</v>
      </c>
      <c r="J27" s="5">
        <f>I27-H27</f>
        <v>3.7730796266544075E-4</v>
      </c>
    </row>
    <row r="28" spans="1:10" ht="15" customHeight="1" x14ac:dyDescent="0.2">
      <c r="A28" s="34" t="s">
        <v>58</v>
      </c>
      <c r="B28" s="34" t="s">
        <v>8</v>
      </c>
      <c r="C28" s="34" t="s">
        <v>30</v>
      </c>
      <c r="D28" s="34" t="s">
        <v>31</v>
      </c>
      <c r="E28" s="19">
        <v>23.861496507749099</v>
      </c>
      <c r="H28" s="19">
        <f>$G$4+E28</f>
        <v>18.4696566316182</v>
      </c>
      <c r="J28" s="5">
        <f>I27-H28</f>
        <v>9.6470569363265923E-2</v>
      </c>
    </row>
    <row r="29" spans="1:10" ht="15" customHeight="1" x14ac:dyDescent="0.2">
      <c r="A29" s="34" t="s">
        <v>59</v>
      </c>
      <c r="B29" s="34" t="s">
        <v>8</v>
      </c>
      <c r="C29" s="34" t="s">
        <v>35</v>
      </c>
      <c r="D29" s="34" t="s">
        <v>2</v>
      </c>
      <c r="E29" s="19">
        <v>32.961627221577899</v>
      </c>
      <c r="H29" s="19">
        <f>$G$5+E29</f>
        <v>24.211390078577498</v>
      </c>
      <c r="J29" s="5">
        <f>I30-H29</f>
        <v>7.6717303194538289E-2</v>
      </c>
    </row>
    <row r="30" spans="1:10" ht="15" customHeight="1" x14ac:dyDescent="0.2">
      <c r="A30" s="34" t="s">
        <v>60</v>
      </c>
      <c r="B30" s="34" t="s">
        <v>8</v>
      </c>
      <c r="C30" s="34" t="s">
        <v>35</v>
      </c>
      <c r="D30" s="34" t="s">
        <v>2</v>
      </c>
      <c r="E30" s="19">
        <v>33.369803930139803</v>
      </c>
      <c r="H30" s="19">
        <f>$G$6+E30</f>
        <v>24.353025936148804</v>
      </c>
      <c r="I30" s="19">
        <f>AVERAGE(H29:H31)</f>
        <v>24.288107381772036</v>
      </c>
      <c r="J30" s="5">
        <f>I30-H30</f>
        <v>-6.491855437676719E-2</v>
      </c>
    </row>
    <row r="31" spans="1:10" ht="15" customHeight="1" x14ac:dyDescent="0.2">
      <c r="A31" s="34" t="s">
        <v>61</v>
      </c>
      <c r="B31" s="34" t="s">
        <v>8</v>
      </c>
      <c r="C31" s="34" t="s">
        <v>35</v>
      </c>
      <c r="D31" s="34" t="s">
        <v>2</v>
      </c>
      <c r="E31" s="19">
        <v>32.883683900952299</v>
      </c>
      <c r="H31" s="19">
        <f>$G$7+E31</f>
        <v>24.2999061305898</v>
      </c>
      <c r="J31" s="5">
        <f>I30-H31</f>
        <v>-1.1798748817763993E-2</v>
      </c>
    </row>
    <row r="32" spans="1:10" ht="15" customHeight="1" x14ac:dyDescent="0.2">
      <c r="A32" s="34" t="s">
        <v>62</v>
      </c>
      <c r="B32" s="34" t="s">
        <v>9</v>
      </c>
      <c r="C32" s="34" t="s">
        <v>30</v>
      </c>
      <c r="D32" s="34" t="s">
        <v>31</v>
      </c>
      <c r="E32" s="19">
        <v>24.924880085031798</v>
      </c>
      <c r="H32" s="19">
        <f>$G$2+E32</f>
        <v>19.555001380402697</v>
      </c>
      <c r="J32" s="5">
        <f>I33-H32</f>
        <v>0.10330238111540169</v>
      </c>
    </row>
    <row r="33" spans="1:10" ht="15" customHeight="1" x14ac:dyDescent="0.2">
      <c r="A33" s="34" t="s">
        <v>63</v>
      </c>
      <c r="B33" s="34" t="s">
        <v>9</v>
      </c>
      <c r="C33" s="34" t="s">
        <v>30</v>
      </c>
      <c r="D33" s="34" t="s">
        <v>31</v>
      </c>
      <c r="E33" s="19">
        <v>25.0876285161747</v>
      </c>
      <c r="H33" s="19">
        <f>$G$3+E33</f>
        <v>19.738266039779699</v>
      </c>
      <c r="I33" s="19">
        <f>AVERAGE(H32:H34)</f>
        <v>19.658303761518098</v>
      </c>
      <c r="J33" s="5">
        <f>I33-H33</f>
        <v>-7.9962278261600517E-2</v>
      </c>
    </row>
    <row r="34" spans="1:10" ht="15" customHeight="1" x14ac:dyDescent="0.2">
      <c r="A34" s="34" t="s">
        <v>64</v>
      </c>
      <c r="B34" s="34" t="s">
        <v>9</v>
      </c>
      <c r="C34" s="34" t="s">
        <v>30</v>
      </c>
      <c r="D34" s="34" t="s">
        <v>31</v>
      </c>
      <c r="E34" s="19">
        <v>25.073483740502802</v>
      </c>
      <c r="H34" s="19">
        <f>$G$4+E34</f>
        <v>19.681643864371903</v>
      </c>
      <c r="J34" s="5">
        <f>I33-H34</f>
        <v>-2.3340102853804723E-2</v>
      </c>
    </row>
    <row r="35" spans="1:10" ht="15" customHeight="1" x14ac:dyDescent="0.2">
      <c r="A35" s="34" t="s">
        <v>65</v>
      </c>
      <c r="B35" s="34" t="s">
        <v>9</v>
      </c>
      <c r="C35" s="34" t="s">
        <v>35</v>
      </c>
      <c r="D35" s="34" t="s">
        <v>2</v>
      </c>
      <c r="E35" s="19">
        <v>30.454909706363999</v>
      </c>
      <c r="H35" s="19">
        <f>$G$5+E35</f>
        <v>21.704672563363598</v>
      </c>
      <c r="J35" s="5">
        <f>I36-H35</f>
        <v>-0.22298608551346533</v>
      </c>
    </row>
    <row r="36" spans="1:10" ht="15" customHeight="1" x14ac:dyDescent="0.2">
      <c r="A36" s="34" t="s">
        <v>66</v>
      </c>
      <c r="B36" s="34" t="s">
        <v>9</v>
      </c>
      <c r="C36" s="34" t="s">
        <v>35</v>
      </c>
      <c r="D36" s="34" t="s">
        <v>2</v>
      </c>
      <c r="E36" s="19">
        <v>30.232973311747699</v>
      </c>
      <c r="H36" s="19">
        <f>$G$6+E36</f>
        <v>21.2161953177567</v>
      </c>
      <c r="I36" s="19">
        <f>AVERAGE(H35:H37)</f>
        <v>21.481686477850133</v>
      </c>
      <c r="J36" s="5">
        <f>I36-H36</f>
        <v>0.26549116009343265</v>
      </c>
    </row>
    <row r="37" spans="1:10" ht="15" customHeight="1" x14ac:dyDescent="0.2">
      <c r="A37" s="34" t="s">
        <v>67</v>
      </c>
      <c r="B37" s="34" t="s">
        <v>9</v>
      </c>
      <c r="C37" s="34" t="s">
        <v>35</v>
      </c>
      <c r="D37" s="34" t="s">
        <v>2</v>
      </c>
      <c r="E37" s="19">
        <v>30.107969322792599</v>
      </c>
      <c r="H37" s="19">
        <f>$G$7+E37</f>
        <v>21.5241915524301</v>
      </c>
      <c r="J37" s="5">
        <f>I36-H37</f>
        <v>-4.2505074579967328E-2</v>
      </c>
    </row>
    <row r="38" spans="1:10" ht="15" customHeight="1" x14ac:dyDescent="0.2">
      <c r="A38" s="34" t="s">
        <v>68</v>
      </c>
      <c r="B38" s="34" t="s">
        <v>10</v>
      </c>
      <c r="C38" s="34" t="s">
        <v>30</v>
      </c>
      <c r="D38" s="34" t="s">
        <v>31</v>
      </c>
      <c r="E38" s="19">
        <v>26.455794166235499</v>
      </c>
      <c r="H38" s="19">
        <f>$G$2+E38</f>
        <v>21.085915461606398</v>
      </c>
      <c r="J38" s="5">
        <f>I39-H38</f>
        <v>-2.6265269142630387E-2</v>
      </c>
    </row>
    <row r="39" spans="1:10" ht="15" customHeight="1" x14ac:dyDescent="0.2">
      <c r="A39" s="34" t="s">
        <v>69</v>
      </c>
      <c r="B39" s="34" t="s">
        <v>10</v>
      </c>
      <c r="C39" s="34" t="s">
        <v>30</v>
      </c>
      <c r="D39" s="34" t="s">
        <v>31</v>
      </c>
      <c r="E39" s="19">
        <v>26.388971291057899</v>
      </c>
      <c r="H39" s="19">
        <f>$G$3+E39</f>
        <v>21.039608814662898</v>
      </c>
      <c r="I39" s="19">
        <f>AVERAGE(H38:H40)</f>
        <v>21.059650192463767</v>
      </c>
      <c r="J39" s="5">
        <f>I39-H39</f>
        <v>2.0041377800868787E-2</v>
      </c>
    </row>
    <row r="40" spans="1:10" ht="15" customHeight="1" x14ac:dyDescent="0.2">
      <c r="A40" s="34" t="s">
        <v>70</v>
      </c>
      <c r="B40" s="34" t="s">
        <v>10</v>
      </c>
      <c r="C40" s="34" t="s">
        <v>30</v>
      </c>
      <c r="D40" s="34" t="s">
        <v>31</v>
      </c>
      <c r="E40" s="19">
        <v>26.445266177252901</v>
      </c>
      <c r="H40" s="19">
        <f>$G$4+E40</f>
        <v>21.053426301122002</v>
      </c>
      <c r="J40" s="5">
        <f>I39-H40</f>
        <v>6.2238913417651531E-3</v>
      </c>
    </row>
    <row r="41" spans="1:10" ht="15" customHeight="1" x14ac:dyDescent="0.2">
      <c r="A41" s="34" t="s">
        <v>71</v>
      </c>
      <c r="B41" s="34" t="s">
        <v>10</v>
      </c>
      <c r="C41" s="34" t="s">
        <v>35</v>
      </c>
      <c r="D41" s="34" t="s">
        <v>2</v>
      </c>
      <c r="E41" s="19">
        <v>34.5</v>
      </c>
      <c r="H41" s="19">
        <f>$G$5+E41</f>
        <v>25.749762856999599</v>
      </c>
      <c r="J41" s="5">
        <f>I42-H41</f>
        <v>-3.3360492784233031E-2</v>
      </c>
    </row>
    <row r="42" spans="1:10" ht="15" customHeight="1" x14ac:dyDescent="0.2">
      <c r="A42" s="34" t="s">
        <v>72</v>
      </c>
      <c r="B42" s="34" t="s">
        <v>10</v>
      </c>
      <c r="C42" s="34" t="s">
        <v>35</v>
      </c>
      <c r="D42" s="34" t="s">
        <v>2</v>
      </c>
      <c r="E42" s="19">
        <v>34.5</v>
      </c>
      <c r="H42" s="19">
        <f>$G$6+E42</f>
        <v>25.483222006009001</v>
      </c>
      <c r="I42" s="19">
        <f>AVERAGE(H41:H43)</f>
        <v>25.716402364215366</v>
      </c>
      <c r="J42" s="5">
        <f>I42-H42</f>
        <v>0.23318035820636496</v>
      </c>
    </row>
    <row r="43" spans="1:10" ht="15" customHeight="1" x14ac:dyDescent="0.2">
      <c r="A43" s="34" t="s">
        <v>73</v>
      </c>
      <c r="B43" s="34" t="s">
        <v>10</v>
      </c>
      <c r="C43" s="34" t="s">
        <v>35</v>
      </c>
      <c r="D43" s="34" t="s">
        <v>2</v>
      </c>
      <c r="E43" s="19">
        <v>34.5</v>
      </c>
      <c r="H43" s="19">
        <f>$G$7+E43</f>
        <v>25.916222229637501</v>
      </c>
      <c r="J43" s="5">
        <f>I42-H43</f>
        <v>-0.19981986542213548</v>
      </c>
    </row>
    <row r="44" spans="1:10" ht="15" customHeight="1" x14ac:dyDescent="0.2">
      <c r="A44" s="34" t="s">
        <v>74</v>
      </c>
      <c r="B44" s="34" t="s">
        <v>11</v>
      </c>
      <c r="C44" s="34" t="s">
        <v>30</v>
      </c>
      <c r="D44" s="34" t="s">
        <v>31</v>
      </c>
      <c r="E44" s="19">
        <v>26.527991077685598</v>
      </c>
      <c r="H44" s="19">
        <f>$G$2+E44</f>
        <v>21.158112373056497</v>
      </c>
      <c r="J44" s="5">
        <f>I45-H44</f>
        <v>-9.3611400184997251E-2</v>
      </c>
    </row>
    <row r="45" spans="1:10" ht="15" customHeight="1" x14ac:dyDescent="0.2">
      <c r="A45" s="34" t="s">
        <v>75</v>
      </c>
      <c r="B45" s="34" t="s">
        <v>11</v>
      </c>
      <c r="C45" s="34" t="s">
        <v>30</v>
      </c>
      <c r="D45" s="34" t="s">
        <v>31</v>
      </c>
      <c r="E45" s="19">
        <v>26.406504181108001</v>
      </c>
      <c r="H45" s="19">
        <f>$G$3+E45</f>
        <v>21.057141704713001</v>
      </c>
      <c r="I45" s="19">
        <f>AVERAGE(H44:H46)</f>
        <v>21.0645009728715</v>
      </c>
      <c r="J45" s="5">
        <f>I45-H45</f>
        <v>7.3592681584990771E-3</v>
      </c>
    </row>
    <row r="46" spans="1:10" ht="15" customHeight="1" x14ac:dyDescent="0.2">
      <c r="A46" s="34" t="s">
        <v>76</v>
      </c>
      <c r="B46" s="34" t="s">
        <v>11</v>
      </c>
      <c r="C46" s="34" t="s">
        <v>30</v>
      </c>
      <c r="D46" s="34" t="s">
        <v>31</v>
      </c>
      <c r="E46" s="19">
        <v>26.3700887169759</v>
      </c>
      <c r="H46" s="19">
        <f>$G$4+E46</f>
        <v>20.978248840845001</v>
      </c>
      <c r="J46" s="5">
        <f>I45-H46</f>
        <v>8.6252132026498174E-2</v>
      </c>
    </row>
    <row r="47" spans="1:10" ht="15" customHeight="1" x14ac:dyDescent="0.2">
      <c r="A47" s="34" t="s">
        <v>77</v>
      </c>
      <c r="B47" s="34" t="s">
        <v>11</v>
      </c>
      <c r="C47" s="34" t="s">
        <v>35</v>
      </c>
      <c r="D47" s="34" t="s">
        <v>2</v>
      </c>
      <c r="E47" s="19">
        <v>31.520444669724299</v>
      </c>
      <c r="H47" s="19">
        <f>$G$5+E47</f>
        <v>22.770207526723897</v>
      </c>
      <c r="J47" s="5">
        <f>I48-H47</f>
        <v>0.42455809152876611</v>
      </c>
    </row>
    <row r="48" spans="1:10" ht="15" customHeight="1" x14ac:dyDescent="0.2">
      <c r="A48" s="34" t="s">
        <v>78</v>
      </c>
      <c r="B48" s="34" t="s">
        <v>11</v>
      </c>
      <c r="C48" s="34" t="s">
        <v>35</v>
      </c>
      <c r="D48" s="34" t="s">
        <v>2</v>
      </c>
      <c r="E48" s="19">
        <v>32.046518607541501</v>
      </c>
      <c r="H48" s="19">
        <f>$G$6+E48</f>
        <v>23.029740613550501</v>
      </c>
      <c r="I48" s="19">
        <f>AVERAGE(H47:H49)</f>
        <v>23.194765618252664</v>
      </c>
      <c r="J48" s="5">
        <f>I48-H48</f>
        <v>0.16502500470216219</v>
      </c>
    </row>
    <row r="49" spans="1:10" ht="15" customHeight="1" x14ac:dyDescent="0.2">
      <c r="A49" s="34" t="s">
        <v>79</v>
      </c>
      <c r="B49" s="34" t="s">
        <v>11</v>
      </c>
      <c r="C49" s="34" t="s">
        <v>35</v>
      </c>
      <c r="D49" s="34" t="s">
        <v>2</v>
      </c>
      <c r="E49" s="19">
        <v>32.368126484846101</v>
      </c>
      <c r="H49" s="19">
        <f>$G$7+E49</f>
        <v>23.784348714483603</v>
      </c>
      <c r="J49" s="5">
        <f>I48-H49</f>
        <v>-0.58958309623093896</v>
      </c>
    </row>
    <row r="50" spans="1:10" ht="15" customHeight="1" x14ac:dyDescent="0.2">
      <c r="A50" s="34" t="s">
        <v>80</v>
      </c>
      <c r="B50" s="34" t="s">
        <v>12</v>
      </c>
      <c r="C50" s="34" t="s">
        <v>30</v>
      </c>
      <c r="D50" s="34" t="s">
        <v>31</v>
      </c>
      <c r="E50" s="19">
        <v>31.2836502235604</v>
      </c>
      <c r="H50" s="19">
        <f>$G$2+E50</f>
        <v>25.913771518931298</v>
      </c>
      <c r="J50" s="5">
        <f>I51-H50</f>
        <v>-0.48986721999303029</v>
      </c>
    </row>
    <row r="51" spans="1:10" ht="15" customHeight="1" x14ac:dyDescent="0.2">
      <c r="A51" s="34" t="s">
        <v>81</v>
      </c>
      <c r="B51" s="34" t="s">
        <v>12</v>
      </c>
      <c r="C51" s="34" t="s">
        <v>30</v>
      </c>
      <c r="D51" s="34" t="s">
        <v>31</v>
      </c>
      <c r="E51" s="19">
        <v>30.142313705132601</v>
      </c>
      <c r="H51" s="19">
        <f>$G$3+E51</f>
        <v>24.7929512287376</v>
      </c>
      <c r="I51" s="19">
        <f>AVERAGE(H50:H52)</f>
        <v>25.423904298938268</v>
      </c>
      <c r="J51" s="5">
        <f>I51-H51</f>
        <v>0.63095307020066826</v>
      </c>
    </row>
    <row r="52" spans="1:10" ht="15" customHeight="1" x14ac:dyDescent="0.2">
      <c r="A52" s="34" t="s">
        <v>82</v>
      </c>
      <c r="B52" s="34" t="s">
        <v>12</v>
      </c>
      <c r="C52" s="34" t="s">
        <v>30</v>
      </c>
      <c r="D52" s="34" t="s">
        <v>31</v>
      </c>
      <c r="E52" s="19">
        <v>30.956830025276801</v>
      </c>
      <c r="H52" s="19">
        <f>$G$4+E52</f>
        <v>25.564990149145903</v>
      </c>
      <c r="J52" s="5">
        <f>I51-H52</f>
        <v>-0.14108585020763442</v>
      </c>
    </row>
    <row r="53" spans="1:10" ht="15" customHeight="1" x14ac:dyDescent="0.2">
      <c r="A53" s="34" t="s">
        <v>83</v>
      </c>
      <c r="B53" s="34" t="s">
        <v>12</v>
      </c>
      <c r="C53" s="34" t="s">
        <v>35</v>
      </c>
      <c r="D53" s="34" t="s">
        <v>2</v>
      </c>
      <c r="E53" s="19">
        <v>33.431019876198299</v>
      </c>
      <c r="H53" s="19">
        <f>$G$5+E53</f>
        <v>24.680782733197898</v>
      </c>
      <c r="J53" s="5">
        <f>I54-H53</f>
        <v>0.65331947825753289</v>
      </c>
    </row>
    <row r="54" spans="1:10" ht="15" customHeight="1" x14ac:dyDescent="0.2">
      <c r="A54" s="34" t="s">
        <v>84</v>
      </c>
      <c r="B54" s="34" t="s">
        <v>12</v>
      </c>
      <c r="C54" s="34" t="s">
        <v>35</v>
      </c>
      <c r="D54" s="34" t="s">
        <v>2</v>
      </c>
      <c r="E54" s="19">
        <v>34.4069702320324</v>
      </c>
      <c r="H54" s="19">
        <f>$G$6+E54</f>
        <v>25.390192238041401</v>
      </c>
      <c r="I54" s="19">
        <f>AVERAGE(H53:H55)</f>
        <v>25.334102211455431</v>
      </c>
      <c r="J54" s="5">
        <f>I54-H54</f>
        <v>-5.6090026585970065E-2</v>
      </c>
    </row>
    <row r="55" spans="1:10" ht="15" customHeight="1" x14ac:dyDescent="0.2">
      <c r="A55" s="34" t="s">
        <v>85</v>
      </c>
      <c r="B55" s="34" t="s">
        <v>12</v>
      </c>
      <c r="C55" s="34" t="s">
        <v>35</v>
      </c>
      <c r="D55" s="34" t="s">
        <v>2</v>
      </c>
      <c r="E55" s="19">
        <v>34.515109433489499</v>
      </c>
      <c r="H55" s="19">
        <f>$G$7+E55</f>
        <v>25.931331663127001</v>
      </c>
      <c r="J55" s="5">
        <f>I54-H55</f>
        <v>-0.59722945167156993</v>
      </c>
    </row>
    <row r="56" spans="1:10" ht="15" customHeight="1" x14ac:dyDescent="0.2">
      <c r="A56" s="34" t="s">
        <v>86</v>
      </c>
      <c r="B56" s="34" t="s">
        <v>13</v>
      </c>
      <c r="C56" s="34" t="s">
        <v>30</v>
      </c>
      <c r="D56" s="34" t="s">
        <v>31</v>
      </c>
      <c r="E56" s="19">
        <v>26.644372235465699</v>
      </c>
      <c r="H56" s="19">
        <f>$G$2+E56</f>
        <v>21.274493530836597</v>
      </c>
      <c r="J56" s="5">
        <f>I57-H56</f>
        <v>1.3854811842008985E-3</v>
      </c>
    </row>
    <row r="57" spans="1:10" ht="15" customHeight="1" x14ac:dyDescent="0.2">
      <c r="A57" s="34" t="s">
        <v>87</v>
      </c>
      <c r="B57" s="34" t="s">
        <v>13</v>
      </c>
      <c r="C57" s="34" t="s">
        <v>30</v>
      </c>
      <c r="D57" s="34" t="s">
        <v>31</v>
      </c>
      <c r="E57" s="19">
        <v>26.865913979395099</v>
      </c>
      <c r="H57" s="19">
        <f>$G$3+E57</f>
        <v>21.516551503000098</v>
      </c>
      <c r="I57" s="19">
        <f>AVERAGE(H56:H58)</f>
        <v>21.275879012020798</v>
      </c>
      <c r="J57" s="5">
        <f>I57-H57</f>
        <v>-0.24067249097929988</v>
      </c>
    </row>
    <row r="58" spans="1:10" ht="15" customHeight="1" x14ac:dyDescent="0.2">
      <c r="A58" s="34" t="s">
        <v>88</v>
      </c>
      <c r="B58" s="34" t="s">
        <v>13</v>
      </c>
      <c r="C58" s="34" t="s">
        <v>30</v>
      </c>
      <c r="D58" s="34" t="s">
        <v>31</v>
      </c>
      <c r="E58" s="19">
        <v>26.428431878356601</v>
      </c>
      <c r="H58" s="19">
        <f>$G$4+E58</f>
        <v>21.036592002225703</v>
      </c>
      <c r="J58" s="5">
        <f>I57-H58</f>
        <v>0.23928700979509543</v>
      </c>
    </row>
    <row r="59" spans="1:10" ht="15" customHeight="1" x14ac:dyDescent="0.2">
      <c r="A59" s="34" t="s">
        <v>89</v>
      </c>
      <c r="B59" s="34" t="s">
        <v>13</v>
      </c>
      <c r="C59" s="34" t="s">
        <v>35</v>
      </c>
      <c r="D59" s="34" t="s">
        <v>2</v>
      </c>
      <c r="E59" s="19">
        <v>24.83</v>
      </c>
      <c r="H59" s="19">
        <f>$G$5+E59</f>
        <v>16.079762856999597</v>
      </c>
      <c r="J59" s="5">
        <f>I60-H59</f>
        <v>-3.3360492784233031E-2</v>
      </c>
    </row>
    <row r="60" spans="1:10" ht="15" customHeight="1" x14ac:dyDescent="0.2">
      <c r="A60" s="34" t="s">
        <v>90</v>
      </c>
      <c r="B60" s="34" t="s">
        <v>13</v>
      </c>
      <c r="C60" s="34" t="s">
        <v>35</v>
      </c>
      <c r="D60" s="34" t="s">
        <v>2</v>
      </c>
      <c r="E60" s="19">
        <v>24.83</v>
      </c>
      <c r="H60" s="19">
        <f>$G$6+E60</f>
        <v>15.813222006008999</v>
      </c>
      <c r="I60" s="19">
        <f>AVERAGE(H59:H61)</f>
        <v>16.046402364215364</v>
      </c>
      <c r="J60" s="5">
        <f>I60-H60</f>
        <v>0.23318035820636496</v>
      </c>
    </row>
    <row r="61" spans="1:10" ht="15" customHeight="1" x14ac:dyDescent="0.2">
      <c r="A61" s="34" t="s">
        <v>91</v>
      </c>
      <c r="B61" s="34" t="s">
        <v>13</v>
      </c>
      <c r="C61" s="34" t="s">
        <v>35</v>
      </c>
      <c r="D61" s="34" t="s">
        <v>2</v>
      </c>
      <c r="E61" s="19">
        <v>24.83</v>
      </c>
      <c r="H61" s="19">
        <f>$G$7+E61</f>
        <v>16.2462222296375</v>
      </c>
      <c r="J61" s="5">
        <f>I60-H61</f>
        <v>-0.19981986542213548</v>
      </c>
    </row>
    <row r="62" spans="1:10" ht="15" customHeight="1" x14ac:dyDescent="0.2">
      <c r="A62" s="34" t="s">
        <v>92</v>
      </c>
      <c r="B62" s="34" t="s">
        <v>14</v>
      </c>
      <c r="C62" s="34" t="s">
        <v>30</v>
      </c>
      <c r="D62" s="34" t="s">
        <v>31</v>
      </c>
      <c r="E62" s="19">
        <v>27.9679387045848</v>
      </c>
      <c r="H62" s="19">
        <f>$G$2+E62</f>
        <v>22.598059999955698</v>
      </c>
      <c r="J62" s="5">
        <f>I63-H62</f>
        <v>0.13075562286567077</v>
      </c>
    </row>
    <row r="63" spans="1:10" ht="15" customHeight="1" x14ac:dyDescent="0.2">
      <c r="A63" s="34" t="s">
        <v>93</v>
      </c>
      <c r="B63" s="34" t="s">
        <v>14</v>
      </c>
      <c r="C63" s="34" t="s">
        <v>30</v>
      </c>
      <c r="D63" s="34" t="s">
        <v>31</v>
      </c>
      <c r="E63" s="19">
        <v>28.0509780481223</v>
      </c>
      <c r="H63" s="19">
        <f>$G$3+E63</f>
        <v>22.701615571727299</v>
      </c>
      <c r="I63" s="19">
        <f>AVERAGE(H62:H64)</f>
        <v>22.728815622821369</v>
      </c>
      <c r="J63" s="5">
        <f>I63-H63</f>
        <v>2.7200051094069977E-2</v>
      </c>
    </row>
    <row r="64" spans="1:10" ht="15" customHeight="1" x14ac:dyDescent="0.2">
      <c r="A64" s="34" t="s">
        <v>94</v>
      </c>
      <c r="B64" s="34" t="s">
        <v>14</v>
      </c>
      <c r="C64" s="34" t="s">
        <v>30</v>
      </c>
      <c r="D64" s="34" t="s">
        <v>31</v>
      </c>
      <c r="E64" s="19">
        <v>28.278611172912001</v>
      </c>
      <c r="H64" s="19">
        <f>$G$4+E64</f>
        <v>22.886771296781102</v>
      </c>
      <c r="J64" s="5">
        <f>I63-H64</f>
        <v>-0.15795567395973364</v>
      </c>
    </row>
    <row r="65" spans="1:10" ht="15" customHeight="1" x14ac:dyDescent="0.2">
      <c r="A65" s="34" t="s">
        <v>95</v>
      </c>
      <c r="B65" s="34" t="s">
        <v>14</v>
      </c>
      <c r="C65" s="34" t="s">
        <v>35</v>
      </c>
      <c r="D65" s="34" t="s">
        <v>2</v>
      </c>
      <c r="E65" s="19">
        <v>32.836839740521199</v>
      </c>
      <c r="H65" s="19">
        <f>$G$5+E65</f>
        <v>24.086602597520798</v>
      </c>
      <c r="J65" s="5">
        <f>I66-H65</f>
        <v>0.33923379463177383</v>
      </c>
    </row>
    <row r="66" spans="1:10" ht="15" customHeight="1" x14ac:dyDescent="0.2">
      <c r="A66" s="34" t="s">
        <v>96</v>
      </c>
      <c r="B66" s="34" t="s">
        <v>14</v>
      </c>
      <c r="C66" s="34" t="s">
        <v>35</v>
      </c>
      <c r="D66" s="34" t="s">
        <v>2</v>
      </c>
      <c r="E66" s="19">
        <v>33.948014145733303</v>
      </c>
      <c r="H66" s="19">
        <f>$G$6+E66</f>
        <v>24.931236151742304</v>
      </c>
      <c r="I66" s="19">
        <f>AVERAGE(H65:H67)</f>
        <v>24.425836392152572</v>
      </c>
      <c r="J66" s="5">
        <f>I66-H66</f>
        <v>-0.50539975958973216</v>
      </c>
    </row>
    <row r="67" spans="1:10" ht="15" customHeight="1" x14ac:dyDescent="0.2">
      <c r="A67" s="34" t="s">
        <v>97</v>
      </c>
      <c r="B67" s="34" t="s">
        <v>14</v>
      </c>
      <c r="C67" s="34" t="s">
        <v>35</v>
      </c>
      <c r="D67" s="34" t="s">
        <v>2</v>
      </c>
      <c r="E67" s="19">
        <v>32.843448197557102</v>
      </c>
      <c r="H67" s="19">
        <f>$G$7+E67</f>
        <v>24.259670427194603</v>
      </c>
      <c r="J67" s="5">
        <f>I66-H67</f>
        <v>0.16616596495796898</v>
      </c>
    </row>
    <row r="68" spans="1:10" ht="15" customHeight="1" x14ac:dyDescent="0.2">
      <c r="A68" s="34" t="s">
        <v>98</v>
      </c>
      <c r="B68" s="34" t="s">
        <v>15</v>
      </c>
      <c r="C68" s="34" t="s">
        <v>30</v>
      </c>
      <c r="D68" s="34" t="s">
        <v>31</v>
      </c>
      <c r="E68" s="19">
        <v>29.726930030320599</v>
      </c>
      <c r="H68" s="19">
        <f>$G$2+E68</f>
        <v>24.357051325691497</v>
      </c>
      <c r="J68" s="5">
        <f>I69-H68</f>
        <v>0.13792333381316979</v>
      </c>
    </row>
    <row r="69" spans="1:10" ht="15" customHeight="1" x14ac:dyDescent="0.2">
      <c r="A69" s="34" t="s">
        <v>99</v>
      </c>
      <c r="B69" s="34" t="s">
        <v>15</v>
      </c>
      <c r="C69" s="34" t="s">
        <v>30</v>
      </c>
      <c r="D69" s="34" t="s">
        <v>31</v>
      </c>
      <c r="E69" s="19">
        <v>30.010969587469901</v>
      </c>
      <c r="H69" s="19">
        <f>$G$3+E69</f>
        <v>24.6616071110749</v>
      </c>
      <c r="I69" s="19">
        <f>AVERAGE(H68:H70)</f>
        <v>24.494974659504667</v>
      </c>
      <c r="J69" s="5">
        <f>I69-H69</f>
        <v>-0.16663245157023354</v>
      </c>
    </row>
    <row r="70" spans="1:10" ht="15" customHeight="1" x14ac:dyDescent="0.2">
      <c r="A70" s="34" t="s">
        <v>100</v>
      </c>
      <c r="B70" s="34" t="s">
        <v>15</v>
      </c>
      <c r="C70" s="34" t="s">
        <v>30</v>
      </c>
      <c r="D70" s="34" t="s">
        <v>31</v>
      </c>
      <c r="E70" s="19">
        <v>29.858105417878502</v>
      </c>
      <c r="H70" s="19">
        <f>$G$4+E70</f>
        <v>24.466265541747603</v>
      </c>
      <c r="J70" s="5">
        <f>I69-H70</f>
        <v>2.8709117757063751E-2</v>
      </c>
    </row>
    <row r="71" spans="1:10" ht="15" customHeight="1" x14ac:dyDescent="0.2">
      <c r="A71" s="34" t="s">
        <v>101</v>
      </c>
      <c r="B71" s="34" t="s">
        <v>15</v>
      </c>
      <c r="C71" s="34" t="s">
        <v>35</v>
      </c>
      <c r="D71" s="34" t="s">
        <v>2</v>
      </c>
      <c r="E71" s="19">
        <v>35.270000000000003</v>
      </c>
      <c r="H71" s="19">
        <f>$G$5+E71</f>
        <v>26.519762856999602</v>
      </c>
      <c r="J71" s="5">
        <f>I72-H71</f>
        <v>-3.3360492784233031E-2</v>
      </c>
    </row>
    <row r="72" spans="1:10" ht="15" customHeight="1" x14ac:dyDescent="0.2">
      <c r="A72" s="34" t="s">
        <v>102</v>
      </c>
      <c r="B72" s="34" t="s">
        <v>15</v>
      </c>
      <c r="C72" s="34" t="s">
        <v>35</v>
      </c>
      <c r="D72" s="34" t="s">
        <v>2</v>
      </c>
      <c r="E72" s="19">
        <v>35.270000000000003</v>
      </c>
      <c r="H72" s="19">
        <f>$G$6+E72</f>
        <v>26.253222006009004</v>
      </c>
      <c r="I72" s="19">
        <f>AVERAGE(H71:H73)</f>
        <v>26.486402364215369</v>
      </c>
      <c r="J72" s="5">
        <f>I72-H72</f>
        <v>0.23318035820636496</v>
      </c>
    </row>
    <row r="73" spans="1:10" ht="15" customHeight="1" x14ac:dyDescent="0.2">
      <c r="A73" s="34" t="s">
        <v>103</v>
      </c>
      <c r="B73" s="34" t="s">
        <v>15</v>
      </c>
      <c r="C73" s="34" t="s">
        <v>35</v>
      </c>
      <c r="D73" s="34" t="s">
        <v>2</v>
      </c>
      <c r="E73" s="19">
        <v>35.270000000000003</v>
      </c>
      <c r="H73" s="19">
        <f>$G$7+E73</f>
        <v>26.686222229637504</v>
      </c>
      <c r="J73" s="5">
        <f>I72-H73</f>
        <v>-0.19981986542213548</v>
      </c>
    </row>
    <row r="74" spans="1:10" ht="15" customHeight="1" x14ac:dyDescent="0.2">
      <c r="A74" s="34" t="s">
        <v>104</v>
      </c>
      <c r="B74" s="34" t="s">
        <v>16</v>
      </c>
      <c r="C74" s="34" t="s">
        <v>30</v>
      </c>
      <c r="D74" s="34" t="s">
        <v>31</v>
      </c>
      <c r="E74" s="19">
        <v>33.417536283077801</v>
      </c>
      <c r="H74" s="19">
        <f>$G$2+E74</f>
        <v>28.0476575784487</v>
      </c>
      <c r="J74" s="5">
        <f>I75-H74</f>
        <v>-0.20258246332380025</v>
      </c>
    </row>
    <row r="75" spans="1:10" ht="15" customHeight="1" x14ac:dyDescent="0.2">
      <c r="A75" s="34" t="s">
        <v>105</v>
      </c>
      <c r="B75" s="34" t="s">
        <v>16</v>
      </c>
      <c r="C75" s="34" t="s">
        <v>30</v>
      </c>
      <c r="D75" s="34" t="s">
        <v>31</v>
      </c>
      <c r="E75" s="19">
        <v>33.017236411512499</v>
      </c>
      <c r="H75" s="19">
        <f>$G$3+E75</f>
        <v>27.667873935117498</v>
      </c>
      <c r="I75" s="19">
        <f>AVERAGE(H74:H76)</f>
        <v>27.845075115124899</v>
      </c>
      <c r="J75" s="5">
        <f>I75-H75</f>
        <v>0.17720118000740115</v>
      </c>
    </row>
    <row r="76" spans="1:10" ht="15" customHeight="1" x14ac:dyDescent="0.2">
      <c r="A76" s="34" t="s">
        <v>106</v>
      </c>
      <c r="B76" s="34" t="s">
        <v>16</v>
      </c>
      <c r="C76" s="34" t="s">
        <v>30</v>
      </c>
      <c r="D76" s="34" t="s">
        <v>31</v>
      </c>
      <c r="E76" s="19">
        <v>33.211533707939402</v>
      </c>
      <c r="H76" s="19">
        <f>$G$4+E76</f>
        <v>27.819693831808504</v>
      </c>
      <c r="J76" s="5">
        <f>I75-H76</f>
        <v>2.5381283316395553E-2</v>
      </c>
    </row>
    <row r="77" spans="1:10" ht="15" customHeight="1" x14ac:dyDescent="0.2">
      <c r="A77" s="34" t="s">
        <v>107</v>
      </c>
      <c r="B77" s="34" t="s">
        <v>16</v>
      </c>
      <c r="C77" s="34" t="s">
        <v>35</v>
      </c>
      <c r="D77" s="34" t="s">
        <v>2</v>
      </c>
      <c r="E77" s="19">
        <v>33.879701606330499</v>
      </c>
      <c r="H77" s="19">
        <f>$G$5+E77</f>
        <v>25.129464463330098</v>
      </c>
      <c r="J77" s="5">
        <f>I78-H77</f>
        <v>-3.3360492784233031E-2</v>
      </c>
    </row>
    <row r="78" spans="1:10" ht="15" customHeight="1" x14ac:dyDescent="0.2">
      <c r="A78" s="34" t="s">
        <v>108</v>
      </c>
      <c r="B78" s="34" t="s">
        <v>16</v>
      </c>
      <c r="C78" s="34" t="s">
        <v>35</v>
      </c>
      <c r="D78" s="34" t="s">
        <v>2</v>
      </c>
      <c r="E78" s="19">
        <v>33.879701606330499</v>
      </c>
      <c r="H78" s="19">
        <f>$G$6+E78</f>
        <v>24.8629236123395</v>
      </c>
      <c r="I78" s="19">
        <f>AVERAGE(H77:H79)</f>
        <v>25.096103970545865</v>
      </c>
      <c r="J78" s="5">
        <f>I78-H78</f>
        <v>0.23318035820636496</v>
      </c>
    </row>
    <row r="79" spans="1:10" ht="15" customHeight="1" x14ac:dyDescent="0.2">
      <c r="A79" s="34" t="s">
        <v>109</v>
      </c>
      <c r="B79" s="34" t="s">
        <v>16</v>
      </c>
      <c r="C79" s="34" t="s">
        <v>35</v>
      </c>
      <c r="D79" s="34" t="s">
        <v>2</v>
      </c>
      <c r="E79" s="19">
        <v>33.879701606330499</v>
      </c>
      <c r="H79" s="19">
        <f>$G$7+E79</f>
        <v>25.295923835968001</v>
      </c>
      <c r="J79" s="5">
        <f>I78-H79</f>
        <v>-0.19981986542213548</v>
      </c>
    </row>
    <row r="80" spans="1:10" ht="15" customHeight="1" x14ac:dyDescent="0.2">
      <c r="A80" s="34" t="s">
        <v>110</v>
      </c>
      <c r="B80" s="34" t="s">
        <v>17</v>
      </c>
      <c r="C80" s="34" t="s">
        <v>30</v>
      </c>
      <c r="D80" s="34" t="s">
        <v>31</v>
      </c>
      <c r="E80" s="19">
        <v>23.713924905741202</v>
      </c>
      <c r="H80" s="19">
        <f>$G$2+E80</f>
        <v>18.3440462011121</v>
      </c>
      <c r="J80" s="5">
        <f>I81-H80</f>
        <v>-6.1206802283233941E-2</v>
      </c>
    </row>
    <row r="81" spans="1:10" ht="15" customHeight="1" x14ac:dyDescent="0.2">
      <c r="A81" s="34" t="s">
        <v>111</v>
      </c>
      <c r="B81" s="34" t="s">
        <v>17</v>
      </c>
      <c r="C81" s="34" t="s">
        <v>30</v>
      </c>
      <c r="D81" s="34" t="s">
        <v>31</v>
      </c>
      <c r="E81" s="19">
        <v>23.6793617209022</v>
      </c>
      <c r="H81" s="19">
        <f>$G$3+E81</f>
        <v>18.329999244507199</v>
      </c>
      <c r="I81" s="19">
        <f>AVERAGE(H80:H82)</f>
        <v>18.282839398828866</v>
      </c>
      <c r="J81" s="5">
        <f>I81-H81</f>
        <v>-4.7159845678333312E-2</v>
      </c>
    </row>
    <row r="82" spans="1:10" ht="15" customHeight="1" x14ac:dyDescent="0.2">
      <c r="A82" s="34" t="s">
        <v>112</v>
      </c>
      <c r="B82" s="34" t="s">
        <v>17</v>
      </c>
      <c r="C82" s="34" t="s">
        <v>30</v>
      </c>
      <c r="D82" s="34" t="s">
        <v>31</v>
      </c>
      <c r="E82" s="19">
        <v>23.566312626998201</v>
      </c>
      <c r="H82" s="19">
        <f>$G$4+E82</f>
        <v>18.174472750867302</v>
      </c>
      <c r="J82" s="5">
        <f>I81-H82</f>
        <v>0.1083666479615637</v>
      </c>
    </row>
    <row r="83" spans="1:10" ht="15" customHeight="1" x14ac:dyDescent="0.2">
      <c r="A83" s="34" t="s">
        <v>113</v>
      </c>
      <c r="B83" s="34" t="s">
        <v>17</v>
      </c>
      <c r="C83" s="34" t="s">
        <v>35</v>
      </c>
      <c r="D83" s="34" t="s">
        <v>2</v>
      </c>
      <c r="E83" s="19">
        <v>30.748325654150399</v>
      </c>
      <c r="H83" s="19">
        <f>$G$5+E83</f>
        <v>21.998088511149998</v>
      </c>
      <c r="J83" s="5">
        <f>I84-H83</f>
        <v>0.29058618234190448</v>
      </c>
    </row>
    <row r="84" spans="1:10" ht="15" customHeight="1" x14ac:dyDescent="0.2">
      <c r="A84" s="34" t="s">
        <v>114</v>
      </c>
      <c r="B84" s="34" t="s">
        <v>17</v>
      </c>
      <c r="C84" s="34" t="s">
        <v>35</v>
      </c>
      <c r="D84" s="34" t="s">
        <v>2</v>
      </c>
      <c r="E84" s="19">
        <v>31.328101657470398</v>
      </c>
      <c r="H84" s="19">
        <f>$G$6+E84</f>
        <v>22.311323663479399</v>
      </c>
      <c r="I84" s="19">
        <f>AVERAGE(H83:H85)</f>
        <v>22.288674693491902</v>
      </c>
      <c r="J84" s="5">
        <f>I84-H84</f>
        <v>-2.264896998749677E-2</v>
      </c>
    </row>
    <row r="85" spans="1:10" ht="15" customHeight="1" x14ac:dyDescent="0.2">
      <c r="A85" s="34" t="s">
        <v>115</v>
      </c>
      <c r="B85" s="34" t="s">
        <v>17</v>
      </c>
      <c r="C85" s="34" t="s">
        <v>35</v>
      </c>
      <c r="D85" s="34" t="s">
        <v>2</v>
      </c>
      <c r="E85" s="19">
        <v>31.140389676208802</v>
      </c>
      <c r="H85" s="19">
        <f>$G$7+E85</f>
        <v>22.556611905846303</v>
      </c>
      <c r="J85" s="5">
        <f>I84-H85</f>
        <v>-0.2679372123544006</v>
      </c>
    </row>
    <row r="86" spans="1:10" ht="15" customHeight="1" x14ac:dyDescent="0.2">
      <c r="A86" s="34" t="s">
        <v>116</v>
      </c>
      <c r="B86" s="34" t="s">
        <v>18</v>
      </c>
      <c r="C86" s="34" t="s">
        <v>30</v>
      </c>
      <c r="D86" s="34" t="s">
        <v>31</v>
      </c>
      <c r="E86" s="19">
        <v>34.607017619685003</v>
      </c>
      <c r="H86" s="19">
        <f>$G$2+E86</f>
        <v>29.237138915055901</v>
      </c>
      <c r="J86" s="5">
        <f>I87-H86</f>
        <v>-0.29131527854379868</v>
      </c>
    </row>
    <row r="87" spans="1:10" ht="15" customHeight="1" x14ac:dyDescent="0.2">
      <c r="A87" s="34" t="s">
        <v>117</v>
      </c>
      <c r="B87" s="34" t="s">
        <v>18</v>
      </c>
      <c r="C87" s="34" t="s">
        <v>30</v>
      </c>
      <c r="D87" s="34" t="s">
        <v>31</v>
      </c>
      <c r="E87" s="19">
        <v>34.324125578154103</v>
      </c>
      <c r="H87" s="19">
        <f>$G$3+E87</f>
        <v>28.974763101759102</v>
      </c>
      <c r="I87" s="19">
        <f>AVERAGE(H86:H88)</f>
        <v>28.945823636512102</v>
      </c>
      <c r="J87" s="5">
        <f>I87-H87</f>
        <v>-2.8939465246999418E-2</v>
      </c>
    </row>
    <row r="88" spans="1:10" ht="15" customHeight="1" x14ac:dyDescent="0.2">
      <c r="A88" s="34" t="s">
        <v>118</v>
      </c>
      <c r="B88" s="34" t="s">
        <v>18</v>
      </c>
      <c r="C88" s="34" t="s">
        <v>30</v>
      </c>
      <c r="D88" s="34" t="s">
        <v>31</v>
      </c>
      <c r="E88" s="19">
        <v>34.017408768852199</v>
      </c>
      <c r="H88" s="19">
        <f>$G$4+E88</f>
        <v>28.625568892721301</v>
      </c>
      <c r="J88" s="5">
        <f>I87-H88</f>
        <v>0.32025474379080165</v>
      </c>
    </row>
    <row r="89" spans="1:10" ht="15" customHeight="1" x14ac:dyDescent="0.2">
      <c r="A89" s="34" t="s">
        <v>119</v>
      </c>
      <c r="B89" s="34" t="s">
        <v>18</v>
      </c>
      <c r="C89" s="34" t="s">
        <v>35</v>
      </c>
      <c r="D89" s="34" t="s">
        <v>2</v>
      </c>
      <c r="J89" s="5"/>
    </row>
    <row r="90" spans="1:10" ht="15" customHeight="1" x14ac:dyDescent="0.2">
      <c r="A90" s="34" t="s">
        <v>120</v>
      </c>
      <c r="B90" s="34" t="s">
        <v>18</v>
      </c>
      <c r="C90" s="34" t="s">
        <v>35</v>
      </c>
      <c r="D90" s="34" t="s">
        <v>2</v>
      </c>
      <c r="J90" s="5"/>
    </row>
    <row r="91" spans="1:10" ht="15" customHeight="1" x14ac:dyDescent="0.2">
      <c r="A91" s="34" t="s">
        <v>121</v>
      </c>
      <c r="B91" s="34" t="s">
        <v>18</v>
      </c>
      <c r="C91" s="34" t="s">
        <v>35</v>
      </c>
      <c r="D91" s="34" t="s">
        <v>2</v>
      </c>
      <c r="J91" s="5"/>
    </row>
    <row r="92" spans="1:10" ht="15" customHeight="1" x14ac:dyDescent="0.2">
      <c r="A92" s="34" t="s">
        <v>122</v>
      </c>
      <c r="B92" s="34" t="s">
        <v>19</v>
      </c>
      <c r="C92" s="34" t="s">
        <v>30</v>
      </c>
      <c r="D92" s="34" t="s">
        <v>31</v>
      </c>
      <c r="E92" s="19">
        <v>29.161602785109299</v>
      </c>
      <c r="H92" s="19">
        <f>$G$2+E92</f>
        <v>23.791724080480197</v>
      </c>
      <c r="J92" s="5">
        <f>I93-H92</f>
        <v>-7.3104311896365459E-2</v>
      </c>
    </row>
    <row r="93" spans="1:10" ht="15" customHeight="1" x14ac:dyDescent="0.2">
      <c r="A93" s="34" t="s">
        <v>123</v>
      </c>
      <c r="B93" s="34" t="s">
        <v>19</v>
      </c>
      <c r="C93" s="34" t="s">
        <v>30</v>
      </c>
      <c r="D93" s="34" t="s">
        <v>31</v>
      </c>
      <c r="E93" s="19">
        <v>29.371136722106499</v>
      </c>
      <c r="H93" s="19">
        <f>$G$3+E93</f>
        <v>24.021774245711498</v>
      </c>
      <c r="I93" s="19">
        <f>AVERAGE(H92:H94)</f>
        <v>23.718619768583832</v>
      </c>
      <c r="J93" s="5">
        <f>I93-H93</f>
        <v>-0.30315447712766641</v>
      </c>
    </row>
    <row r="94" spans="1:10" ht="15" customHeight="1" x14ac:dyDescent="0.2">
      <c r="A94" s="34" t="s">
        <v>124</v>
      </c>
      <c r="B94" s="34" t="s">
        <v>19</v>
      </c>
      <c r="C94" s="34" t="s">
        <v>30</v>
      </c>
      <c r="D94" s="34" t="s">
        <v>31</v>
      </c>
      <c r="E94" s="19">
        <v>28.734200855690698</v>
      </c>
      <c r="H94" s="19">
        <f>$G$4+E94</f>
        <v>23.3423609795598</v>
      </c>
      <c r="J94" s="5">
        <f>I93-H94</f>
        <v>0.37625878902403187</v>
      </c>
    </row>
    <row r="95" spans="1:10" ht="15" customHeight="1" x14ac:dyDescent="0.2">
      <c r="A95" s="34" t="s">
        <v>125</v>
      </c>
      <c r="B95" s="34" t="s">
        <v>19</v>
      </c>
      <c r="C95" s="34" t="s">
        <v>35</v>
      </c>
      <c r="D95" s="34" t="s">
        <v>2</v>
      </c>
      <c r="J95" s="5"/>
    </row>
    <row r="96" spans="1:10" ht="15" customHeight="1" x14ac:dyDescent="0.2">
      <c r="A96" s="34" t="s">
        <v>126</v>
      </c>
      <c r="B96" s="34" t="s">
        <v>19</v>
      </c>
      <c r="C96" s="34" t="s">
        <v>35</v>
      </c>
      <c r="D96" s="34" t="s">
        <v>2</v>
      </c>
      <c r="J96" s="5"/>
    </row>
    <row r="97" spans="1:10" ht="15" customHeight="1" x14ac:dyDescent="0.2">
      <c r="A97" s="34" t="s">
        <v>127</v>
      </c>
      <c r="B97" s="34" t="s">
        <v>19</v>
      </c>
      <c r="C97" s="34" t="s">
        <v>35</v>
      </c>
      <c r="D97" s="34" t="s">
        <v>2</v>
      </c>
      <c r="J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Cq Averages</vt:lpstr>
      <vt:lpstr>Run Differences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2023-04-18T13:31:34Z</dcterms:created>
  <dcterms:modified xsi:type="dcterms:W3CDTF">2023-04-18T19:11:59Z</dcterms:modified>
</cp:coreProperties>
</file>