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Volumes/GoogleDrive/My Drive/PSPS/2022_Events/"/>
    </mc:Choice>
  </mc:AlternateContent>
  <xr:revisionPtr revIDLastSave="0" documentId="8_{405776D4-EF31-8C47-83EC-B5936F81103A}" xr6:coauthVersionLast="36" xr6:coauthVersionMax="36" xr10:uidLastSave="{00000000-0000-0000-0000-000000000000}"/>
  <bookViews>
    <workbookView xWindow="3900" yWindow="1300" windowWidth="68800" windowHeight="26740" tabRatio="891" activeTab="1" xr2:uid="{00000000-000D-0000-FFFF-FFFF00000000}"/>
  </bookViews>
  <sheets>
    <sheet name="Sheet1" sheetId="1" r:id="rId1"/>
    <sheet name="PSPS_MAIN" sheetId="38" r:id="rId2"/>
    <sheet name="SCE" sheetId="3" r:id="rId3"/>
    <sheet name="DAS-NODES" sheetId="4" r:id="rId4"/>
    <sheet name="Deleted" sheetId="5" r:id="rId5"/>
    <sheet name="PGE_EXAMPLE" sheetId="37" r:id="rId6"/>
  </sheets>
  <definedNames>
    <definedName name="_xlnm._FilterDatabase" localSheetId="3" hidden="1">'DAS-NODES'!$A$1:$J$231</definedName>
    <definedName name="_xlnm._FilterDatabase" localSheetId="1" hidden="1">PSPS_MAIN!$A$1:$Y$106</definedName>
  </definedNames>
  <calcPr calcId="181029"/>
  <pivotCaches>
    <pivotCache cacheId="50" r:id="rId7"/>
  </pivotCaches>
</workbook>
</file>

<file path=xl/calcChain.xml><?xml version="1.0" encoding="utf-8"?>
<calcChain xmlns="http://schemas.openxmlformats.org/spreadsheetml/2006/main">
  <c r="V106" i="38" l="1"/>
  <c r="V105" i="38"/>
  <c r="V104" i="38"/>
  <c r="V103" i="38"/>
  <c r="V102" i="38"/>
  <c r="V101" i="38"/>
  <c r="V100" i="38"/>
  <c r="V99" i="38"/>
  <c r="V98" i="38"/>
  <c r="V97" i="38"/>
  <c r="V96" i="38"/>
  <c r="V95" i="38"/>
  <c r="V94" i="38"/>
  <c r="V93" i="38"/>
  <c r="V92" i="38"/>
  <c r="V91" i="38"/>
  <c r="V90" i="38"/>
  <c r="V89" i="38"/>
  <c r="V88" i="38"/>
  <c r="V87" i="38"/>
  <c r="V86" i="38"/>
  <c r="V85" i="38"/>
  <c r="V84" i="38"/>
  <c r="V83" i="38"/>
  <c r="V82" i="38"/>
  <c r="V81" i="38"/>
  <c r="V80" i="38"/>
  <c r="V79" i="38"/>
  <c r="V78" i="38"/>
  <c r="V77" i="38"/>
  <c r="V76" i="38"/>
  <c r="V75" i="38"/>
  <c r="V74" i="38"/>
  <c r="V73" i="38"/>
  <c r="V72" i="38"/>
  <c r="V71" i="38"/>
  <c r="V70" i="38"/>
  <c r="V69" i="38"/>
  <c r="V68" i="38"/>
  <c r="V67" i="38"/>
  <c r="V66" i="38"/>
  <c r="V65" i="38"/>
  <c r="V64" i="38"/>
  <c r="V63" i="38"/>
  <c r="V62" i="38"/>
  <c r="V61" i="38"/>
  <c r="V60" i="38"/>
  <c r="V59" i="38"/>
  <c r="V58" i="38"/>
  <c r="V57" i="38"/>
  <c r="V56" i="38"/>
  <c r="V55" i="38"/>
  <c r="V54" i="38"/>
  <c r="V53" i="38"/>
  <c r="V52" i="38"/>
  <c r="V51" i="38"/>
  <c r="V50" i="38"/>
  <c r="V49" i="38"/>
  <c r="V48" i="38"/>
  <c r="V47" i="38"/>
  <c r="V46" i="38"/>
  <c r="V45" i="38"/>
  <c r="V44" i="38"/>
  <c r="V43" i="38"/>
  <c r="V42" i="38"/>
  <c r="V41" i="38"/>
  <c r="V40" i="38"/>
  <c r="V39" i="38"/>
  <c r="V38" i="38"/>
  <c r="V37" i="38"/>
  <c r="V36" i="38"/>
  <c r="V35" i="38"/>
  <c r="V34" i="38"/>
  <c r="V33" i="38"/>
  <c r="V32" i="38"/>
  <c r="V31" i="38"/>
  <c r="V30" i="38"/>
  <c r="V29" i="38"/>
  <c r="V28" i="38"/>
  <c r="V27" i="38"/>
  <c r="V26" i="38"/>
  <c r="V25" i="38"/>
  <c r="V24" i="38"/>
  <c r="V23" i="38"/>
  <c r="V22" i="38"/>
  <c r="V21" i="38"/>
  <c r="V20" i="38"/>
  <c r="V19" i="38"/>
  <c r="V18" i="38"/>
  <c r="V17" i="38"/>
  <c r="V16" i="38"/>
  <c r="V15" i="38"/>
  <c r="V14" i="38"/>
  <c r="V13" i="38"/>
  <c r="V12" i="38"/>
  <c r="V11" i="38"/>
  <c r="V10" i="38"/>
  <c r="V9" i="38"/>
  <c r="V8" i="38"/>
  <c r="V7" i="38"/>
  <c r="V6" i="38"/>
  <c r="V5" i="38"/>
  <c r="V4" i="38"/>
  <c r="V3" i="38"/>
  <c r="V2" i="38"/>
  <c r="X26" i="37" l="1"/>
  <c r="X25" i="37"/>
  <c r="X24" i="37"/>
  <c r="X23" i="37"/>
  <c r="X22" i="37"/>
  <c r="X21" i="37"/>
  <c r="X20" i="37"/>
  <c r="X19" i="37"/>
  <c r="X18" i="37"/>
  <c r="X17" i="37"/>
  <c r="X16" i="37"/>
  <c r="X15" i="37"/>
  <c r="X14" i="37"/>
  <c r="X13" i="37"/>
  <c r="X12" i="37"/>
  <c r="X11" i="37"/>
  <c r="X10" i="37"/>
  <c r="X9" i="37"/>
  <c r="X8" i="37"/>
  <c r="X7" i="37"/>
  <c r="X6" i="37"/>
  <c r="X5" i="37"/>
  <c r="X4" i="37"/>
  <c r="X3" i="37"/>
  <c r="X2" i="37"/>
  <c r="M2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FC10A035-B0F3-6C49-A17A-1489E0F45852}">
      <text>
        <r>
          <rPr>
            <sz val="12"/>
            <color rgb="FF000000"/>
            <rFont val="Arial"/>
            <family val="2"/>
          </rPr>
          <t xml:space="preserve">Microsoft Office User:
</t>
        </r>
        <r>
          <rPr>
            <sz val="12"/>
            <color rgb="FF000000"/>
            <rFont val="Arial"/>
            <family val="2"/>
          </rPr>
          <t xml:space="preserve">Confirm it is pulling gen status from opstraker (column AM)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200-000001000000}">
      <text>
        <r>
          <rPr>
            <sz val="12"/>
            <color theme="1"/>
            <rFont val="Arial"/>
            <family val="2"/>
          </rPr>
          <t xml:space="preserve">Microsoft Office User:
Confirm it is pulling gen status from opstraker (column AM)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400-000001000000}">
      <text>
        <r>
          <rPr>
            <sz val="12"/>
            <color theme="1"/>
            <rFont val="Arial"/>
            <family val="2"/>
          </rPr>
          <t xml:space="preserve">Microsoft Office User:
Confirm it is pulling gen status from opstraker (column AM) 
</t>
        </r>
      </text>
    </comment>
  </commentList>
</comments>
</file>

<file path=xl/sharedStrings.xml><?xml version="1.0" encoding="utf-8"?>
<sst xmlns="http://schemas.openxmlformats.org/spreadsheetml/2006/main" count="3233" uniqueCount="939">
  <si>
    <t>GEN Y/N</t>
  </si>
  <si>
    <t>Count of GEN Y/N</t>
  </si>
  <si>
    <t>NO</t>
  </si>
  <si>
    <t>VZB FACILITY</t>
  </si>
  <si>
    <t>VZW RETAIL SALES</t>
  </si>
  <si>
    <t>YES</t>
  </si>
  <si>
    <t>Grand Total</t>
  </si>
  <si>
    <t>PGE Meter Number</t>
  </si>
  <si>
    <t>Fire Tier</t>
  </si>
  <si>
    <t>PSPS PROB</t>
  </si>
  <si>
    <t>PSLOC</t>
  </si>
  <si>
    <t>PG&amp;E Fee Property</t>
  </si>
  <si>
    <t>Cell Site Name/MTSO</t>
  </si>
  <si>
    <t>Street Address</t>
  </si>
  <si>
    <t>City</t>
  </si>
  <si>
    <t>County</t>
  </si>
  <si>
    <t>Gen Type</t>
  </si>
  <si>
    <t>Plug Y/N</t>
  </si>
  <si>
    <t>PLUG TYPE</t>
  </si>
  <si>
    <t>RM (Y/N)</t>
  </si>
  <si>
    <t>M/W Hub</t>
  </si>
  <si>
    <t>Other Hub</t>
  </si>
  <si>
    <t>Field Eng/SP Eng</t>
  </si>
  <si>
    <t>Mgr</t>
  </si>
  <si>
    <t>Notes</t>
  </si>
  <si>
    <t>eNB</t>
  </si>
  <si>
    <t>More Likely</t>
  </si>
  <si>
    <t>VZB</t>
  </si>
  <si>
    <t>1101 LOS OLIVOS AVE # B</t>
  </si>
  <si>
    <t>LOS OSOS</t>
  </si>
  <si>
    <t>SAN LUIS OBISPO</t>
  </si>
  <si>
    <t>Less Likely</t>
  </si>
  <si>
    <t>4340 SOLAR WAY</t>
  </si>
  <si>
    <t>FREMONT</t>
  </si>
  <si>
    <t>ALAMEDA</t>
  </si>
  <si>
    <t>KERN</t>
  </si>
  <si>
    <t>Diesel</t>
  </si>
  <si>
    <t>Garcia, Erick</t>
  </si>
  <si>
    <t>PLACER</t>
  </si>
  <si>
    <t>2551 E LOUISE AVE</t>
  </si>
  <si>
    <t>MANTECA</t>
  </si>
  <si>
    <t>SAN JOAQUIN</t>
  </si>
  <si>
    <t>250 5TH AVE</t>
  </si>
  <si>
    <t>OAKLAND</t>
  </si>
  <si>
    <t>SOLANO</t>
  </si>
  <si>
    <t>Cunningham, David</t>
  </si>
  <si>
    <t>2</t>
  </si>
  <si>
    <t>EL DORADO</t>
  </si>
  <si>
    <t>SANTA CLARA</t>
  </si>
  <si>
    <t>San Mateo</t>
  </si>
  <si>
    <t>MONTEREY</t>
  </si>
  <si>
    <t>Barr, Gennie</t>
  </si>
  <si>
    <t>CONTRA COSTA</t>
  </si>
  <si>
    <t>Santa Rosa</t>
  </si>
  <si>
    <t>SONOMA</t>
  </si>
  <si>
    <t>37817 SHINN ST</t>
  </si>
  <si>
    <t>Romanenko, Andrey</t>
  </si>
  <si>
    <t>SHASTA</t>
  </si>
  <si>
    <t>LOST HILLS</t>
  </si>
  <si>
    <t>Hernandez, Mauricio</t>
  </si>
  <si>
    <t>BAKERSFIELD</t>
  </si>
  <si>
    <t>SAN JOSE</t>
  </si>
  <si>
    <t>San Francisco</t>
  </si>
  <si>
    <t>WEST SACRAMENTO</t>
  </si>
  <si>
    <t>YOLO</t>
  </si>
  <si>
    <t>Oakland</t>
  </si>
  <si>
    <t>3</t>
  </si>
  <si>
    <t>VZB FACILITY (2ND METER)</t>
  </si>
  <si>
    <t>BLUE CANYON RD</t>
  </si>
  <si>
    <t>EMIGRANT GAP</t>
  </si>
  <si>
    <t>SONORA</t>
  </si>
  <si>
    <t>TUOLUMNE</t>
  </si>
  <si>
    <t>VZS</t>
  </si>
  <si>
    <t>1065 MONO WAY</t>
  </si>
  <si>
    <t>LOS GATOS</t>
  </si>
  <si>
    <t>STOCKTON</t>
  </si>
  <si>
    <t>San Jose</t>
  </si>
  <si>
    <t>NW SW SW 35 29 23</t>
  </si>
  <si>
    <t>BUTTONWILLOW</t>
  </si>
  <si>
    <t>MADERA</t>
  </si>
  <si>
    <t>MARIN</t>
  </si>
  <si>
    <t>Tremblay, John</t>
  </si>
  <si>
    <t>13850 DE VRIES RD</t>
  </si>
  <si>
    <t>LODI</t>
  </si>
  <si>
    <t>AUBURN</t>
  </si>
  <si>
    <t>DINKY AVE</t>
  </si>
  <si>
    <t>COLFAX</t>
  </si>
  <si>
    <t>BUTTE</t>
  </si>
  <si>
    <t>VZB FACILITY - CENTURYLINK REGEN</t>
  </si>
  <si>
    <t>1725 AUBURN RAVINE RD</t>
  </si>
  <si>
    <t>4190 DOUGLAS BLVD</t>
  </si>
  <si>
    <t>GRANITE BAY</t>
  </si>
  <si>
    <t>FRESNO</t>
  </si>
  <si>
    <t>TRACY</t>
  </si>
  <si>
    <t>GUSTINE</t>
  </si>
  <si>
    <t>MERCED</t>
  </si>
  <si>
    <t>SANTA BARBARA</t>
  </si>
  <si>
    <t>GLENN</t>
  </si>
  <si>
    <t>Fremont</t>
  </si>
  <si>
    <t>RED BLUFF</t>
  </si>
  <si>
    <t>TEHAMA</t>
  </si>
  <si>
    <t>MARYSVILLE</t>
  </si>
  <si>
    <t>YUBA</t>
  </si>
  <si>
    <t>SANTA ROSA</t>
  </si>
  <si>
    <t>590 W ALLUVIAL AVE STE 114</t>
  </si>
  <si>
    <t>Aptos</t>
  </si>
  <si>
    <t>SANTA CRUZ</t>
  </si>
  <si>
    <t>SOUTH SAN FRANCISCO</t>
  </si>
  <si>
    <t>SAN MATEO</t>
  </si>
  <si>
    <t>SAN FRANCISCO</t>
  </si>
  <si>
    <t>Los Gatos</t>
  </si>
  <si>
    <t>28455 S CORRAL HOLLOW RD</t>
  </si>
  <si>
    <t>16530 SODA SPRINGS RD</t>
  </si>
  <si>
    <t>CHICO</t>
  </si>
  <si>
    <t>TAFT</t>
  </si>
  <si>
    <t>MINTURN RD &amp; HWY 99</t>
  </si>
  <si>
    <t>CHOWCHILLA</t>
  </si>
  <si>
    <t xml:space="preserve">VZB FACILITY </t>
  </si>
  <si>
    <t>274 BRANNAN ST STE 300</t>
  </si>
  <si>
    <t>NAPA</t>
  </si>
  <si>
    <t>DAS: OAKLAND HILLS - N27</t>
  </si>
  <si>
    <t>5223 LINDHURST AVE</t>
  </si>
  <si>
    <t>NE 1/4 SEC 22-11-20</t>
  </si>
  <si>
    <t>VZB FACILITY - BRANNAN AND 5TH DAS</t>
  </si>
  <si>
    <t>2 HENRY ADAMS ST</t>
  </si>
  <si>
    <t>SW SW 35 11 20</t>
  </si>
  <si>
    <t>MENDOCINO</t>
  </si>
  <si>
    <t>5200 STILLWELL RD</t>
  </si>
  <si>
    <t>SANTA MARIA</t>
  </si>
  <si>
    <t>11599 READING RD</t>
  </si>
  <si>
    <t>Napa</t>
  </si>
  <si>
    <t>KINGS</t>
  </si>
  <si>
    <t>DAS: OAKLAND HILLS - N21</t>
  </si>
  <si>
    <t>2838 BURTON DR</t>
  </si>
  <si>
    <t>Santa Cruz</t>
  </si>
  <si>
    <t>SODA SPRINGS</t>
  </si>
  <si>
    <t>MC CABE AVE &amp; CALIF</t>
  </si>
  <si>
    <t>CONCORD</t>
  </si>
  <si>
    <t>BERKELEY</t>
  </si>
  <si>
    <t>REDWOOD CITY</t>
  </si>
  <si>
    <t>242 N SUTTER ST</t>
  </si>
  <si>
    <t>LIVERMORE</t>
  </si>
  <si>
    <t>MANCHESTER</t>
  </si>
  <si>
    <t>MILPITAS</t>
  </si>
  <si>
    <t>Gilroy</t>
  </si>
  <si>
    <t>274 BRANNAN ST</t>
  </si>
  <si>
    <t>LAKE</t>
  </si>
  <si>
    <t>1280 TRIANGLE CT</t>
  </si>
  <si>
    <t>COLUSA</t>
  </si>
  <si>
    <t>RICHMOND</t>
  </si>
  <si>
    <t>Schaefer, Chris</t>
  </si>
  <si>
    <t>SE SE SW 17 26 21</t>
  </si>
  <si>
    <t>SALINAS</t>
  </si>
  <si>
    <t>FIVE POINTS</t>
  </si>
  <si>
    <t>324 S MAIN ST</t>
  </si>
  <si>
    <t>Davenport</t>
  </si>
  <si>
    <t>Cabrillo Hwy / Hwy 1 &amp; Laguna Rd</t>
  </si>
  <si>
    <t>Cabrillo Hwy / Hwy 1</t>
  </si>
  <si>
    <t>2589 INDIAN HILL RD</t>
  </si>
  <si>
    <t>DAS: OAKLAND HILLS - N14</t>
  </si>
  <si>
    <t>DAS: OAKLAND HILLS - N25</t>
  </si>
  <si>
    <t>POINT SAL RD &amp; AT END (OF COLOMBO ST AT SPRR)</t>
  </si>
  <si>
    <t>CASMALIA</t>
  </si>
  <si>
    <t>WEIMAR CROSS RD</t>
  </si>
  <si>
    <t>WEIMAR</t>
  </si>
  <si>
    <t>BAYSHORE ROAD</t>
  </si>
  <si>
    <t>BENICIA</t>
  </si>
  <si>
    <t>SUNNYVALE</t>
  </si>
  <si>
    <t>SHANNON HICKS SC1</t>
  </si>
  <si>
    <t>15079 Shannon Road</t>
  </si>
  <si>
    <t>CANO NB SANTA ROSA SC 004</t>
  </si>
  <si>
    <t>Castro Valley</t>
  </si>
  <si>
    <t>CASTRO VALLEY</t>
  </si>
  <si>
    <t>Sunol</t>
  </si>
  <si>
    <t>CANO NB SANTA ROSA SC 003</t>
  </si>
  <si>
    <t>DAS: OAKLAND HILLS - N16</t>
  </si>
  <si>
    <t>1991 GASPER DR</t>
  </si>
  <si>
    <t>DAS: OAKLAND HILLS - N28</t>
  </si>
  <si>
    <t>7100 SAYRE DR</t>
  </si>
  <si>
    <t>DAS: OAKLAND HILLS - N29</t>
  </si>
  <si>
    <t>10060 SKYLINE BLVD (near Chabot Science Space Center)</t>
  </si>
  <si>
    <t>DAS: OAKLAND HILLS - N13</t>
  </si>
  <si>
    <t>7315 SNAKE RD</t>
  </si>
  <si>
    <t>DAS: OAKLAND HILLS - N24</t>
  </si>
  <si>
    <t>DAS: OAKLAND HILLS - N22</t>
  </si>
  <si>
    <t>DAS: OAKLAND HILLS - N10</t>
  </si>
  <si>
    <t>6363 SKYLINE BLVD</t>
  </si>
  <si>
    <t>DAS: OAKLAND HILLS - N19</t>
  </si>
  <si>
    <t>8050 SHEPHARD CANYON</t>
  </si>
  <si>
    <t>DAS: OAKLAND HILLS - N1</t>
  </si>
  <si>
    <t>Clayton</t>
  </si>
  <si>
    <t>APPLE LN</t>
  </si>
  <si>
    <t>1101 LOS OLIVOS AVE A</t>
  </si>
  <si>
    <t>17311 PALM AVE</t>
  </si>
  <si>
    <t>WALNUT DR NS E/ EAST (CAMP RD 600)</t>
  </si>
  <si>
    <t>WILLIAMS</t>
  </si>
  <si>
    <t>274 BRANNAN ST # 4THFLR</t>
  </si>
  <si>
    <t>VZB FACILITY - BAKERSFIELD COMMERCE HUB</t>
  </si>
  <si>
    <t>4901 COMMERCE DR</t>
  </si>
  <si>
    <t>1415 18TH ST STE 110</t>
  </si>
  <si>
    <t>NE NW NW 7-30-24</t>
  </si>
  <si>
    <t>NE SE SE 34-27-20</t>
  </si>
  <si>
    <t>1258 W BETTERAVIA RD # 5</t>
  </si>
  <si>
    <t>ROBLE RD</t>
  </si>
  <si>
    <t>DURHAM</t>
  </si>
  <si>
    <t>5583 W KAMM AVE</t>
  </si>
  <si>
    <t>CARUTHERS</t>
  </si>
  <si>
    <t>13654 OAK RUN RD</t>
  </si>
  <si>
    <t>OAK RUN</t>
  </si>
  <si>
    <t>40211 BLUE CANYON RD</t>
  </si>
  <si>
    <t>TOKAY RANCH RD N/SIDE</t>
  </si>
  <si>
    <t>13830 BAKER RD</t>
  </si>
  <si>
    <t>40633 BROWN RD</t>
  </si>
  <si>
    <t>FALL RIVER MILLS</t>
  </si>
  <si>
    <t>9401 LOS OSOS VALLEY RD</t>
  </si>
  <si>
    <t>600 TOWNSEND ST</t>
  </si>
  <si>
    <t>20177 CHARLANNE DR BLDG HSE</t>
  </si>
  <si>
    <t>REDDING</t>
  </si>
  <si>
    <t>911 HARKINS RD</t>
  </si>
  <si>
    <t>210 NORGARD LN</t>
  </si>
  <si>
    <t>UKIAH</t>
  </si>
  <si>
    <t>19700 S HIGHWAY 1</t>
  </si>
  <si>
    <t>KETTLEMAN CITY</t>
  </si>
  <si>
    <t>3210 CUTTING BLVD</t>
  </si>
  <si>
    <t>NW SE 22 32 24</t>
  </si>
  <si>
    <t>DUBLIN</t>
  </si>
  <si>
    <t>3163 GARDELLA PLZ</t>
  </si>
  <si>
    <t>CENTURYLINK REGEN</t>
  </si>
  <si>
    <t>SODA SPRINGS RD</t>
  </si>
  <si>
    <t>N ST</t>
  </si>
  <si>
    <t>SAN MIGUEL</t>
  </si>
  <si>
    <t>MENDOTA</t>
  </si>
  <si>
    <t>SAUSALITO</t>
  </si>
  <si>
    <t>12201 SONOMA HWY</t>
  </si>
  <si>
    <t>GILROY</t>
  </si>
  <si>
    <t>ORLAND</t>
  </si>
  <si>
    <t>WILLOWS</t>
  </si>
  <si>
    <t>20745 MEYER RD</t>
  </si>
  <si>
    <t>DAS: OAKLAND HILLS - N20</t>
  </si>
  <si>
    <t>8698 SHIRLEY DR</t>
  </si>
  <si>
    <t>1ST 200FT N/O PEARL</t>
  </si>
  <si>
    <t>KING CITY</t>
  </si>
  <si>
    <t>651 BRANNAN ST</t>
  </si>
  <si>
    <t>ROAD 62 NS W/ROAD D</t>
  </si>
  <si>
    <t>2820 KOVR DR UNIT SWITCH</t>
  </si>
  <si>
    <t>1221 BROADWAY STE 102</t>
  </si>
  <si>
    <t>397 W TRIMBLE RD</t>
  </si>
  <si>
    <t>375 W TRIMBLE RD</t>
  </si>
  <si>
    <t>VZB FACILITY - FRESNO DOWNTOWN HUB</t>
  </si>
  <si>
    <t>1315 VAN NESS AVE</t>
  </si>
  <si>
    <t>SHANNON HICKS SC2</t>
  </si>
  <si>
    <t>14926 Shannon Road</t>
  </si>
  <si>
    <t>15751 HWY 46</t>
  </si>
  <si>
    <t>SHANDON</t>
  </si>
  <si>
    <t>Placer</t>
  </si>
  <si>
    <t>2820 KOVR DR UNIT SWITCH #2</t>
  </si>
  <si>
    <t>15790 E HIGHWAY 20</t>
  </si>
  <si>
    <t>CLEARLAKE OAKS</t>
  </si>
  <si>
    <t>1999 HARRISON ST APT E820</t>
  </si>
  <si>
    <t>CANO NB SANTA ROSA SC 064</t>
  </si>
  <si>
    <t>GAVIOTA</t>
  </si>
  <si>
    <t>CANO SEABRIGHT AVE SC 4</t>
  </si>
  <si>
    <t>538 Seabright AVE</t>
  </si>
  <si>
    <t>375 NEWHALL ST</t>
  </si>
  <si>
    <t>2820 KOVR</t>
  </si>
  <si>
    <t>55 S MARKET ST STE 1100</t>
  </si>
  <si>
    <t>397 W TRIMBLE RD ME-1</t>
  </si>
  <si>
    <t>VZB FACILITY - OAKMEAD HUB</t>
  </si>
  <si>
    <t>464 OAKMEAD PKWY</t>
  </si>
  <si>
    <t>202 BROADWAY</t>
  </si>
  <si>
    <t>Pescadero</t>
  </si>
  <si>
    <t>SE SES 16 14 ON AQUADU</t>
  </si>
  <si>
    <t>CANO NB SANTA ROSA SC 001</t>
  </si>
  <si>
    <t>CANO NB SANTA ROSA SC 053</t>
  </si>
  <si>
    <t>CANO NB SANTA ROSA SC 025</t>
  </si>
  <si>
    <t>DAS: OAKLAND HILLS - N23</t>
  </si>
  <si>
    <t>9469 SKYLINE BLVD</t>
  </si>
  <si>
    <t>CANO NB SANTA ROSA SC 061</t>
  </si>
  <si>
    <t>2482 VICTORIA AVE</t>
  </si>
  <si>
    <t>CANO NB SANTA ROSA SC 055</t>
  </si>
  <si>
    <t>CANO NB SANTA ROSA SC 002</t>
  </si>
  <si>
    <t>5425 MONTGOMERY DR</t>
  </si>
  <si>
    <t>CANO NB SANTA ROSA SC 010</t>
  </si>
  <si>
    <t>CANO NB SANTA ROSA SC 020</t>
  </si>
  <si>
    <t>CANO NB SANTA ROSA SC 008</t>
  </si>
  <si>
    <t>CANO NB SANTA ROSA SC 034</t>
  </si>
  <si>
    <t>CANO NB SANTA ROSA SC 060</t>
  </si>
  <si>
    <t>CANO NB SANTA ROSA SC 047</t>
  </si>
  <si>
    <t>CANO NB SANTA ROSA SC 048</t>
  </si>
  <si>
    <t>CANO NB SANTA ROSA SC 035</t>
  </si>
  <si>
    <t>CANO NB SANTA ROSA SC 024</t>
  </si>
  <si>
    <t>CANO NB SANTA ROSA SC 066</t>
  </si>
  <si>
    <t>CANO NB SANTA ROSA SC 011</t>
  </si>
  <si>
    <t>CANO NB SANTA ROSA SC 005</t>
  </si>
  <si>
    <t>CANO NB SANTA ROSA SC 014</t>
  </si>
  <si>
    <t>RD 3 NS/ 2MI W/FF</t>
  </si>
  <si>
    <t>CANO NB SANTA ROSA SC 057</t>
  </si>
  <si>
    <t>CANO SEABRIGHT AVE SC 2</t>
  </si>
  <si>
    <t>903 Seabright Ave</t>
  </si>
  <si>
    <t>CANO SEABRIGHT AVE SC 1</t>
  </si>
  <si>
    <t>1125 Seabright Ave</t>
  </si>
  <si>
    <t>2201 BRODERICK ST VERIZON</t>
  </si>
  <si>
    <t>3MI N/O NEES ON CAL</t>
  </si>
  <si>
    <t>FIREBAUGH</t>
  </si>
  <si>
    <t>CANO NB SANTA ROSA SC 027</t>
  </si>
  <si>
    <t>CANO NB SANTA ROSA SC 007</t>
  </si>
  <si>
    <t>CANO NB SANTA ROSA SC 036</t>
  </si>
  <si>
    <t>CANO NB SANTA ROSA SC 056</t>
  </si>
  <si>
    <t>CANO NB SANTA ROSA SC 028</t>
  </si>
  <si>
    <t>CANO NB SANTA ROSA SC 032</t>
  </si>
  <si>
    <t>1259 Hahman Dr</t>
  </si>
  <si>
    <t>CANO NB SANTA ROSA SC 012</t>
  </si>
  <si>
    <t>1821 4th St</t>
  </si>
  <si>
    <t>CANO NB SANTA ROSA SC 038</t>
  </si>
  <si>
    <t>DAS: OAKLAND HILLS - N30</t>
  </si>
  <si>
    <t>152 STEINER ST</t>
  </si>
  <si>
    <t>DAS: OAKLAND HILLS - N8</t>
  </si>
  <si>
    <t>6535 Farallon Way</t>
  </si>
  <si>
    <t>NW NE 30 22 19</t>
  </si>
  <si>
    <t>CANO SEABRIGHT AVE SC 5</t>
  </si>
  <si>
    <t>250 First Ave</t>
  </si>
  <si>
    <t>VZB FACILITY - DUBLIN CRAN HUB</t>
  </si>
  <si>
    <t>5994 GLEASON DR</t>
  </si>
  <si>
    <t>OFF CORDELIA RD-@R/R</t>
  </si>
  <si>
    <t>SUISUN CITY</t>
  </si>
  <si>
    <t>SARGENT STATION</t>
  </si>
  <si>
    <t>3171 RIPPEY RD # A</t>
  </si>
  <si>
    <t>LOOMIS</t>
  </si>
  <si>
    <t>KYBURZ</t>
  </si>
  <si>
    <t>LEWIS RD AT SP RR TRX</t>
  </si>
  <si>
    <t>ELMIRA</t>
  </si>
  <si>
    <t>SOLUS RD</t>
  </si>
  <si>
    <t>LAKEHEAD</t>
  </si>
  <si>
    <t>1998 CAPELL VALLEY RD</t>
  </si>
  <si>
    <t>5032 SILVERADO TRL</t>
  </si>
  <si>
    <t>1221 BROADWAY</t>
  </si>
  <si>
    <t>2380 BISSO LN STE B</t>
  </si>
  <si>
    <t>686 BLOSSOM HILL RD, One Fiber - 641 Across St</t>
  </si>
  <si>
    <t>2700 SPRING ST</t>
  </si>
  <si>
    <t>MARSH CREEK DAS N1</t>
  </si>
  <si>
    <t>MARSH CREEK DAS N4</t>
  </si>
  <si>
    <t>SHANNON HICKS SC3</t>
  </si>
  <si>
    <t>MARSH CREEK DAS N2</t>
  </si>
  <si>
    <t>SE SE 6 19 17</t>
  </si>
  <si>
    <t>5P2237</t>
  </si>
  <si>
    <t>1330 BROADWAY</t>
  </si>
  <si>
    <t>SCE DATA</t>
  </si>
  <si>
    <t>OPSTRACKER/VZB/VZS/VZT DATA</t>
  </si>
  <si>
    <t>Meter (1-5)</t>
  </si>
  <si>
    <t>Cell Site Name</t>
  </si>
  <si>
    <t>GEN TYPE</t>
  </si>
  <si>
    <t>Field Eng</t>
  </si>
  <si>
    <t>eNB ID</t>
  </si>
  <si>
    <t xml:space="preserve">222014-030449    </t>
  </si>
  <si>
    <t>EL CAPITAN</t>
  </si>
  <si>
    <t>355 REFUGIO RD</t>
  </si>
  <si>
    <t>GOLETA</t>
  </si>
  <si>
    <t xml:space="preserve">256000-195116    </t>
  </si>
  <si>
    <t>GAVIOTA STATE BEACH RD</t>
  </si>
  <si>
    <t xml:space="preserve">222013-988240    </t>
  </si>
  <si>
    <t>SAN MARCOS PASS</t>
  </si>
  <si>
    <t>4951 PARADISE RD</t>
  </si>
  <si>
    <t xml:space="preserve">256000-166489    </t>
  </si>
  <si>
    <t>HWY 101 REFUGIO</t>
  </si>
  <si>
    <t>14470 CALLE REAL TAJIGUAS LANDFILL</t>
  </si>
  <si>
    <t xml:space="preserve">222014-216397    </t>
  </si>
  <si>
    <t>HWY 154 SUMMIT</t>
  </si>
  <si>
    <t>2937 SAN MARCOS PASS RD</t>
  </si>
  <si>
    <t xml:space="preserve">222014-076219    </t>
  </si>
  <si>
    <t>?</t>
  </si>
  <si>
    <t>Meter</t>
  </si>
  <si>
    <t>Ps Loc</t>
  </si>
  <si>
    <t>Site Name</t>
  </si>
  <si>
    <t>Address</t>
  </si>
  <si>
    <t>St</t>
  </si>
  <si>
    <t>Zip</t>
  </si>
  <si>
    <t>Latitude Decimal</t>
  </si>
  <si>
    <t>Longitude Decimal</t>
  </si>
  <si>
    <t>DAS Clusters (Managed By)</t>
  </si>
  <si>
    <t>Count of Nodes</t>
  </si>
  <si>
    <t>Coverage or Capacity</t>
  </si>
  <si>
    <t>GRIZZLY PEAK BLVD</t>
  </si>
  <si>
    <t>CA</t>
  </si>
  <si>
    <t>Oakland Hills DAS (Crown)</t>
  </si>
  <si>
    <t>32 Coverage</t>
  </si>
  <si>
    <t>Santa Rosa DAS (VZW)</t>
  </si>
  <si>
    <t>7 Coverage, 25 Capacity</t>
  </si>
  <si>
    <t>DAS: OAKLAND HILLS - N11</t>
  </si>
  <si>
    <t>SKYLINE, DIABLO RD AND GRIZZLY PEAK INTERSECTION</t>
  </si>
  <si>
    <t>Freedom Blvd DAS (Crown)</t>
  </si>
  <si>
    <t>13 Coverage</t>
  </si>
  <si>
    <t>DAS: OAKLAND HILLS - N12</t>
  </si>
  <si>
    <t>7025 SKYLINE BLVD</t>
  </si>
  <si>
    <t>Davenport DAS (Crown)</t>
  </si>
  <si>
    <t>19 Coverage</t>
  </si>
  <si>
    <t>Hwy 50 DAS (Crown)</t>
  </si>
  <si>
    <t>17 Coverage</t>
  </si>
  <si>
    <t>6639 SNAKE RD (100FT NE)</t>
  </si>
  <si>
    <t>Hwy 35/84 DAS (Extenet)</t>
  </si>
  <si>
    <t xml:space="preserve">29 Coverage </t>
  </si>
  <si>
    <t>DAS: OAKLAND HILLS - N15</t>
  </si>
  <si>
    <t>6097 SNAKE RD</t>
  </si>
  <si>
    <t>Marsh Creek DAS (VZW)</t>
  </si>
  <si>
    <t>4 Coverage</t>
  </si>
  <si>
    <t>UCSC DAS (Crown)</t>
  </si>
  <si>
    <t>5 Coverage, 5 Capacity (1-3sector)</t>
  </si>
  <si>
    <t>1004563331/1010578425</t>
  </si>
  <si>
    <t>DAS: OAKLAND HILLS - N17</t>
  </si>
  <si>
    <t>7585 SKYLINE BLVD</t>
  </si>
  <si>
    <t>DT SC DAS (Crown)</t>
  </si>
  <si>
    <t>5 Capacity</t>
  </si>
  <si>
    <t>1010554666/1010554625</t>
  </si>
  <si>
    <t>DAS: OAKLAND HILLS - N18</t>
  </si>
  <si>
    <t>7825 SKYLINE BLVD</t>
  </si>
  <si>
    <t>SC High St DAS (Crown)</t>
  </si>
  <si>
    <t>3 Cov/Cap, 1 Capacity</t>
  </si>
  <si>
    <t>Crow Canyon Norris DAS (Crown)</t>
  </si>
  <si>
    <t>5 Cov/Cap</t>
  </si>
  <si>
    <t>DAS: OAKLAND HILLS - N2</t>
  </si>
  <si>
    <t>Shannon Hicks DAS (Crown)</t>
  </si>
  <si>
    <t>3 Coverage</t>
  </si>
  <si>
    <t>Seacliff DAS (Crown)</t>
  </si>
  <si>
    <t>Seabright Ave SCs (VZW)</t>
  </si>
  <si>
    <t>3 Capacity</t>
  </si>
  <si>
    <t>6644 ASCOT DR</t>
  </si>
  <si>
    <t>Gilroy DAS (Crown)</t>
  </si>
  <si>
    <t>17 Capacity</t>
  </si>
  <si>
    <t>ECR &amp; 10th DAS (Crown)</t>
  </si>
  <si>
    <t>7 Cov/Cap</t>
  </si>
  <si>
    <t>8495 SKYLINE BLVD</t>
  </si>
  <si>
    <t>SC North Lake Tahoe</t>
  </si>
  <si>
    <t>7294 MARLBOROUGH TERRACE</t>
  </si>
  <si>
    <t>SC South Lake Tahoe</t>
  </si>
  <si>
    <t>DAS: OAKLAND HILLS - N26</t>
  </si>
  <si>
    <t>9572 SKYLINE BLVD</t>
  </si>
  <si>
    <t>SC West Lake Tahoe</t>
  </si>
  <si>
    <t>6340 SHEPHARD CANYON DR</t>
  </si>
  <si>
    <t>South Lake Tahoe</t>
  </si>
  <si>
    <t>DAS: OAKLAND HILLS - N3</t>
  </si>
  <si>
    <t>3090 GRIZZLY PEAK BLVD</t>
  </si>
  <si>
    <t>TOTAL DAS NODES AT PSPS RISK</t>
  </si>
  <si>
    <t>10000 SKYLINE BLVD (near Roberts Reginal Recreation Area)</t>
  </si>
  <si>
    <t>DAS: OAKLAND HILLS - N31</t>
  </si>
  <si>
    <t>10648 SKYLINE BLVD</t>
  </si>
  <si>
    <t>DAS: OAKLAND HILLS - N32</t>
  </si>
  <si>
    <t>3106 ROBINSON DR</t>
  </si>
  <si>
    <t>DAS: OAKLAND HILLS - N4</t>
  </si>
  <si>
    <t>DAS: OAKLAND HILLS - N5</t>
  </si>
  <si>
    <t>DAS: OAKLAND HILLS - N6</t>
  </si>
  <si>
    <t>DAS: OAKLAND HILLS - N7</t>
  </si>
  <si>
    <t>DAS: OAKLAND HILLS - N9</t>
  </si>
  <si>
    <t>6175 SKYLINE BLVD(200FT E)</t>
  </si>
  <si>
    <t>590 LOS ALAMOS RD</t>
  </si>
  <si>
    <t>2801 YULUPA AVE</t>
  </si>
  <si>
    <t>709 LEO DRIVE</t>
  </si>
  <si>
    <t>1633 ST FRANCIS RD</t>
  </si>
  <si>
    <t>5110 MONTE VERDE DR</t>
  </si>
  <si>
    <t>835 MONTROSE CT</t>
  </si>
  <si>
    <t>1590 BRUSH CREEK RD</t>
  </si>
  <si>
    <t>3853 HIGHWAY 12</t>
  </si>
  <si>
    <t>3885 CHANATE RD</t>
  </si>
  <si>
    <t>2300 LOMITAS AVE</t>
  </si>
  <si>
    <t>775 YUBA DR</t>
  </si>
  <si>
    <t>1095 SOUTH A STREET</t>
  </si>
  <si>
    <t>450 KAWANA SPRINGS RD</t>
  </si>
  <si>
    <t>1680 ALLAN WAY</t>
  </si>
  <si>
    <t>CANO NB SANTA ROSA SC 029</t>
  </si>
  <si>
    <t>730 ASTON AVE</t>
  </si>
  <si>
    <t>1010 KING ST</t>
  </si>
  <si>
    <t>435 TRACY AVE</t>
  </si>
  <si>
    <t>998 FULTON RD</t>
  </si>
  <si>
    <t>725 LINK LN</t>
  </si>
  <si>
    <t>628 MILL ST</t>
  </si>
  <si>
    <t>716 BRIGHAM AVE</t>
  </si>
  <si>
    <t>118 W 6TH ST</t>
  </si>
  <si>
    <t>2700 4TH ST</t>
  </si>
  <si>
    <t>2270 DONAHUE AVE</t>
  </si>
  <si>
    <t>3733 SEBASTOPOL RD</t>
  </si>
  <si>
    <t>3298 OLD PETALUMA HILL RD</t>
  </si>
  <si>
    <t>4877 BENNETT VALLEY RD</t>
  </si>
  <si>
    <t>2701 PINER RD</t>
  </si>
  <si>
    <t>424 FARMERS LANE</t>
  </si>
  <si>
    <t>CANO FREEDOM BLVD ODAS FB 01</t>
  </si>
  <si>
    <t>5288 Freedom Blvd</t>
  </si>
  <si>
    <t>APTOS</t>
  </si>
  <si>
    <t>CANO FREEDOM BLVD ODAS FB 02</t>
  </si>
  <si>
    <t>5101 Freedom Blvd</t>
  </si>
  <si>
    <t>CANO FREEDOM BLVD ODAS FB 03</t>
  </si>
  <si>
    <t>1701-1705 DAY VALLEY RD APTOS, CA 95003</t>
  </si>
  <si>
    <t>CANO FREEDOM BLVD ODAS FB 04</t>
  </si>
  <si>
    <t>1400-1428 DAY VALLEY RD, APTOS, CA 95003</t>
  </si>
  <si>
    <t>CANO FREEDOM BLVD ODAS FB 05</t>
  </si>
  <si>
    <t>1200-1286 Day Valley Rd</t>
  </si>
  <si>
    <t>CANO FREEDOM BLVD ODAS FB 06</t>
  </si>
  <si>
    <t>400-698 Calle Del Sol</t>
  </si>
  <si>
    <t>CANO FREEDOM BLVD ODAS FB 07</t>
  </si>
  <si>
    <t>757-785 Day Valley Rd</t>
  </si>
  <si>
    <t>CANO FREEDOM BLVD ODAS FB 08</t>
  </si>
  <si>
    <t>293-343 McDonald Rd</t>
  </si>
  <si>
    <t>CANO FREEDOM BLVD ODAS FB 09</t>
  </si>
  <si>
    <t>Freedom Blvd &amp; Mcdonald Rd</t>
  </si>
  <si>
    <t>CANO FREEDOM BLVD ODAS FB 10</t>
  </si>
  <si>
    <t>5583 FREEDOM BOULEVARD, APTOS-LARKIN VALLEY, CA</t>
  </si>
  <si>
    <t>CANO FREEDOM BLVD ODAS FB 11</t>
  </si>
  <si>
    <t>5964 Freedom Blvd.</t>
  </si>
  <si>
    <t>CANO FREEDOM BLVD ODAS FB 12</t>
  </si>
  <si>
    <t>961 Day Valley Rd</t>
  </si>
  <si>
    <t>CANO FREEDOM BLVD ODAS FB 13</t>
  </si>
  <si>
    <t>6640 Freedom Blvd.</t>
  </si>
  <si>
    <t>CANO DAVENPORT 016</t>
  </si>
  <si>
    <t>Hwy 1</t>
  </si>
  <si>
    <t>CANO DAVENPORT 017</t>
  </si>
  <si>
    <t>140ft SW of 1 1st Ave</t>
  </si>
  <si>
    <t>CANO DAVENPORT 018</t>
  </si>
  <si>
    <t>'131 OLD COAST RD</t>
  </si>
  <si>
    <t>CANO DAVENPORT 019</t>
  </si>
  <si>
    <t>CABRILLO HWY (SE OF BOONY DOON RD)</t>
  </si>
  <si>
    <t>CANO DAVENPORT 020</t>
  </si>
  <si>
    <t>Cabrillo Hwy</t>
  </si>
  <si>
    <t>CANO DAVENPORT 021</t>
  </si>
  <si>
    <t>261-299 San Vicente St.</t>
  </si>
  <si>
    <t>DAVENPORT</t>
  </si>
  <si>
    <t>CANO DAVENPORT 022</t>
  </si>
  <si>
    <t>75ft W of 500 Hwy 1</t>
  </si>
  <si>
    <t>DAS: CANO DAVENPORT DAS 01</t>
  </si>
  <si>
    <t>DAS: CANO DAVENPORT DAS 02</t>
  </si>
  <si>
    <t>DAS: CANO DAVENPORT DAS 03</t>
  </si>
  <si>
    <t>DAS: CANO DAVENPORT DAS 04</t>
  </si>
  <si>
    <t>DAS: CANO DAVENPORT DAS 05</t>
  </si>
  <si>
    <t>Swanton Rd</t>
  </si>
  <si>
    <t>DAS: CANO DAVENPORT DAS 09</t>
  </si>
  <si>
    <t>DAS: CANO DAVENPORT DAS 10</t>
  </si>
  <si>
    <t>DAS: CANO DAVENPORT DAS 11</t>
  </si>
  <si>
    <t>Cabrillo Hwy/Hwy 1</t>
  </si>
  <si>
    <t>DAS: CANO DAVENPORT DAS 12</t>
  </si>
  <si>
    <t>DAS: CANO DAVENPORT DAS 13</t>
  </si>
  <si>
    <t>Hwy 1 at Ano Nuevo St Park Rd</t>
  </si>
  <si>
    <t>DAS: CANO DAVENPORT DAS 14</t>
  </si>
  <si>
    <t>DAS: CANO DAVENPORT DAS 15</t>
  </si>
  <si>
    <t>HWY 50 DAS NODE N10</t>
  </si>
  <si>
    <t>HIGHWAY MARKER 33</t>
  </si>
  <si>
    <t>HWY 50 DAS NODE N11</t>
  </si>
  <si>
    <t>HIGHWAY MARKER 35</t>
  </si>
  <si>
    <t>HWY 50 DAS NODE N12</t>
  </si>
  <si>
    <t>HIGHWAY MARKER 37</t>
  </si>
  <si>
    <t>HWY 50 DAS NODE N13</t>
  </si>
  <si>
    <t>HIGHWAY MARKER 39</t>
  </si>
  <si>
    <t>HWY 50 DAS NODE N14</t>
  </si>
  <si>
    <t>HIGHWAY MARKER 44</t>
  </si>
  <si>
    <t>HWY 50 DAS NODE N15</t>
  </si>
  <si>
    <t>HIGHWAY MARKER 42</t>
  </si>
  <si>
    <t>HWY 50 DAS NODE N16</t>
  </si>
  <si>
    <t>HIGHWAY MARKER 43</t>
  </si>
  <si>
    <t>HWY 50 DAS NODE N2</t>
  </si>
  <si>
    <t>HIGHWAY MARKER 21</t>
  </si>
  <si>
    <t>HWY 50 DAS NODE N3</t>
  </si>
  <si>
    <t>HIGHWAY MARKER 24</t>
  </si>
  <si>
    <t>HWY 50 DAS NODE N4</t>
  </si>
  <si>
    <t>HIGHWAY MARKER 26</t>
  </si>
  <si>
    <t>HWY 50 DAS NODE N5</t>
  </si>
  <si>
    <t>HIGHWAY MARKER 27</t>
  </si>
  <si>
    <t>HWY 50 DAS NODE N6</t>
  </si>
  <si>
    <t>HIGHWAY MARKER 28</t>
  </si>
  <si>
    <t>HWY 50 DAS NODE N7</t>
  </si>
  <si>
    <t>HIGHWAY MARKER 29</t>
  </si>
  <si>
    <t>HWY 50 DAS NODE N8</t>
  </si>
  <si>
    <t>HIGHWAY MARKER 30</t>
  </si>
  <si>
    <t>HWY 50 DAS NODE N9</t>
  </si>
  <si>
    <t>HIGHWAY MARKER 31</t>
  </si>
  <si>
    <t>HWY 50 DAS NODE W2</t>
  </si>
  <si>
    <t>WESTERN NODE TWO</t>
  </si>
  <si>
    <t>HWY 50 DAS NODE W3</t>
  </si>
  <si>
    <t>WESTERN NODE THREE</t>
  </si>
  <si>
    <t>HWY35/84-22</t>
  </si>
  <si>
    <t>KINGS MT</t>
  </si>
  <si>
    <t>HWY35/84-23</t>
  </si>
  <si>
    <t>HWY35/84-24</t>
  </si>
  <si>
    <t>HWY35/84-25</t>
  </si>
  <si>
    <t>HWY35/84-01</t>
  </si>
  <si>
    <t>HWY35/84-02</t>
  </si>
  <si>
    <t>HWY35/84-03</t>
  </si>
  <si>
    <t>HWY35/84-04</t>
  </si>
  <si>
    <t>HWY35/84-05</t>
  </si>
  <si>
    <t>HWY35/84-07</t>
  </si>
  <si>
    <t>HWY35/84-08</t>
  </si>
  <si>
    <t>HWY35/84-09</t>
  </si>
  <si>
    <t>HWY35/84-10</t>
  </si>
  <si>
    <t>HWY35/84-11</t>
  </si>
  <si>
    <t>HWY35/84-12</t>
  </si>
  <si>
    <t>HWY35/84-13</t>
  </si>
  <si>
    <t>HWY35/84-14</t>
  </si>
  <si>
    <t>HWY35/84-16</t>
  </si>
  <si>
    <t>HWY35/84-17</t>
  </si>
  <si>
    <t>HWY35/84-18</t>
  </si>
  <si>
    <t>HWY35/84-19</t>
  </si>
  <si>
    <t>HWY35/84-20</t>
  </si>
  <si>
    <t>HWY35/84-21</t>
  </si>
  <si>
    <t>HWY35/84-26</t>
  </si>
  <si>
    <t>LA HONDA</t>
  </si>
  <si>
    <t>HWY35/84-27</t>
  </si>
  <si>
    <t>HWY35/84-28</t>
  </si>
  <si>
    <t>HWY35/84-29</t>
  </si>
  <si>
    <t>HWY35/84-32</t>
  </si>
  <si>
    <t>HWY35/84-35</t>
  </si>
  <si>
    <t>660 East of 13452 Marsh Creek Rd</t>
  </si>
  <si>
    <t>14680 Marsh Creek Rd</t>
  </si>
  <si>
    <t>15800 Marsh Creek Rd</t>
  </si>
  <si>
    <t>MARSH CREEK DAS N5</t>
  </si>
  <si>
    <t>116711 Marsh Creek Rd</t>
  </si>
  <si>
    <t>CANO UC SANTA CRUZ UCSCZ001</t>
  </si>
  <si>
    <t>BASKIN CIRCLE</t>
  </si>
  <si>
    <t>CANO UC SANTA CRUZ UCSCZ002</t>
  </si>
  <si>
    <t>PORTER-KRESGE ROAD</t>
  </si>
  <si>
    <t>CANO UC SANTA CRUZ UCSCZ003</t>
  </si>
  <si>
    <t>EAST END OF OAKES ROAD</t>
  </si>
  <si>
    <t>CANO UC SANTA CRUZ UCSCZ004</t>
  </si>
  <si>
    <t>FOUNDRY ROAD</t>
  </si>
  <si>
    <t>CANO UC SANTA CRUZ UCSCZ005</t>
  </si>
  <si>
    <t>RED HILL ROAD</t>
  </si>
  <si>
    <t>CANO UC SANTA CRUZ UCSCZ008</t>
  </si>
  <si>
    <t>OX TEAM ROAD</t>
  </si>
  <si>
    <t>CANO UC SANTA CRUZ UCSCZ009</t>
  </si>
  <si>
    <t>COLLEGE EIGHT ROAD</t>
  </si>
  <si>
    <t>CANO UC SANTA CRUZ UCSCZ010</t>
  </si>
  <si>
    <t>VILLAGE ROAD AT HAGAR DRIVE</t>
  </si>
  <si>
    <t>CANO UC SANTA CRUZ UCSCZ011</t>
  </si>
  <si>
    <t>MCLAUGHLIN DRIVE</t>
  </si>
  <si>
    <t>CANO UC SANTA CRUZ UCSCZ012</t>
  </si>
  <si>
    <t>McLaughlin Drive</t>
  </si>
  <si>
    <t>CANO SANTA CRUZ DTSC 01</t>
  </si>
  <si>
    <t>602 Chestnut St.</t>
  </si>
  <si>
    <t>CANO SANTA CRUZ DTSC 06</t>
  </si>
  <si>
    <t>217 Chestnut St.</t>
  </si>
  <si>
    <t>CANO SANTA CRUZ DTSC 07</t>
  </si>
  <si>
    <t>161 - 137 W. Cliff Dr.</t>
  </si>
  <si>
    <t>CANO SANTA CRUZ DTSC 08</t>
  </si>
  <si>
    <t>660 RIVERSIDE ST</t>
  </si>
  <si>
    <t>CANO SANTA CRUZ DTSC 09</t>
  </si>
  <si>
    <t>423 Broadway</t>
  </si>
  <si>
    <t>CANO SC HIGH STREET 001 - A</t>
  </si>
  <si>
    <t>1203 Laurent St. \n</t>
  </si>
  <si>
    <t>CANO SC HIGH STREET 004 - A</t>
  </si>
  <si>
    <t>101 Tosca Terrace\n</t>
  </si>
  <si>
    <t>CANO SC HIGH STREET 006 - A</t>
  </si>
  <si>
    <t>555 Meder St.</t>
  </si>
  <si>
    <t>CANO SC HIGH STREET 007 - A</t>
  </si>
  <si>
    <t>622 Western Dr\n</t>
  </si>
  <si>
    <t>DAS: CROW CANYON NORRIS ODAS CCN001</t>
  </si>
  <si>
    <t>6314 Norris Canyon Road</t>
  </si>
  <si>
    <t>DAS: CROW CANYON NORRIS ODAS CCN002</t>
  </si>
  <si>
    <t>7850 Norris Canyon Road</t>
  </si>
  <si>
    <t>DAS: CROW CANYON NORRIS ODAS CCN003</t>
  </si>
  <si>
    <t>8350 Norris Canyon Road</t>
  </si>
  <si>
    <t>DAS: CROW CANYON NORRIS ODAS CCN004</t>
  </si>
  <si>
    <t>9000 Norris Canyon Road</t>
  </si>
  <si>
    <t>DAS: CROW CANYON NORRIS ODAS CCN005</t>
  </si>
  <si>
    <t>9645 Norris Canyon Road</t>
  </si>
  <si>
    <t>14745 Shannon Road</t>
  </si>
  <si>
    <t>CANO SEACLIFF ODAS AP32</t>
  </si>
  <si>
    <t>502 Gertrude Ave, Aptos.@ McGregor Dr &amp; Mar Vista Dr</t>
  </si>
  <si>
    <t>CANO SEACLIFF ODAS AP33</t>
  </si>
  <si>
    <t>209 Poplar Street</t>
  </si>
  <si>
    <t>CANO SEACLIFF ODAS AP34</t>
  </si>
  <si>
    <t>229 Sea Ridge Road</t>
  </si>
  <si>
    <t>CANO SEACLIFF ODAS AP36</t>
  </si>
  <si>
    <t>223 Seacliff Dr</t>
  </si>
  <si>
    <t>CANO GILROY ODAS GR01 M2</t>
  </si>
  <si>
    <t>7335 Eigleberry St</t>
  </si>
  <si>
    <t>CANO GILROY ODAS GR02</t>
  </si>
  <si>
    <t>7010 Princevalle Drive</t>
  </si>
  <si>
    <t>CANO GILROY ODAS GR03</t>
  </si>
  <si>
    <t>1035 CLARK WAY</t>
  </si>
  <si>
    <t>CANO GILROY ODAS GR04</t>
  </si>
  <si>
    <t>7061 Orchard AVE</t>
  </si>
  <si>
    <t>CANO GILROY ODAS GR05</t>
  </si>
  <si>
    <t>1000 MILLER ST</t>
  </si>
  <si>
    <t>CANO GILROY ODAS GR06</t>
  </si>
  <si>
    <t>790 S 5TH STREET</t>
  </si>
  <si>
    <t>CANO GILROY ODAS GR07</t>
  </si>
  <si>
    <t>ALLEY BETWEEN 6TH ST AND CARMEL ST</t>
  </si>
  <si>
    <t>CANO GILROY ODAS GR08</t>
  </si>
  <si>
    <t>351 4th street</t>
  </si>
  <si>
    <t>CANO GILROY ODAS GR09</t>
  </si>
  <si>
    <t>6897 PRINCEVALLE</t>
  </si>
  <si>
    <t>CANO GILROY ODAS GR10</t>
  </si>
  <si>
    <t>7010 EIGLEBERRY ST</t>
  </si>
  <si>
    <t>CANO GILROY ODAS GR11</t>
  </si>
  <si>
    <t>6651 CHURCH ST</t>
  </si>
  <si>
    <t>CANO GILROY ODAS GR12</t>
  </si>
  <si>
    <t>39 LUCHESSA ST</t>
  </si>
  <si>
    <t>CANO GILROY ODAS GR13</t>
  </si>
  <si>
    <t>7217 HANNA ST</t>
  </si>
  <si>
    <t>CANO GILROY ODAS GR14</t>
  </si>
  <si>
    <t>7329 ORCHARD DRIVE</t>
  </si>
  <si>
    <t>CANO GILROY ODAS GR15</t>
  </si>
  <si>
    <t>6405 MONTEREY ST</t>
  </si>
  <si>
    <t>CANO GILROY ODAS GR16</t>
  </si>
  <si>
    <t>6915 ROSANNA</t>
  </si>
  <si>
    <t>CANO GILROY ODAS GR17</t>
  </si>
  <si>
    <t>6450 RIVERVIEW CIRCLE</t>
  </si>
  <si>
    <t>ECR &amp; 10th-ECR02</t>
  </si>
  <si>
    <t>900 Palm Avenue</t>
  </si>
  <si>
    <t>ECR &amp; 10th-ECR03</t>
  </si>
  <si>
    <t>906 Maple Street</t>
  </si>
  <si>
    <t>ECR &amp; 10th-ECR04</t>
  </si>
  <si>
    <t>45 Madison Avenue</t>
  </si>
  <si>
    <t>ECR &amp; 10th-ECR05</t>
  </si>
  <si>
    <t>1506 Nadina Street</t>
  </si>
  <si>
    <t>ECR &amp; 10th-ECR06</t>
  </si>
  <si>
    <t>1257 Shafter Street</t>
  </si>
  <si>
    <t>ECR &amp; 10th-ECR07</t>
  </si>
  <si>
    <t>NW Woodland Dr/Alamedas de las Pulgas</t>
  </si>
  <si>
    <t>ECR &amp; 10th-ECR01</t>
  </si>
  <si>
    <t>100 ft S of Mission Dr &amp; Carmel Cir</t>
  </si>
  <si>
    <t>SC SOUTH LAKE TAHOE 063</t>
  </si>
  <si>
    <t>8 PIONEER TRAIL</t>
  </si>
  <si>
    <t>SC SOUTH LAKE TAHOE 060</t>
  </si>
  <si>
    <t>2611 Copper Way</t>
  </si>
  <si>
    <t>SOUTH LAKE TAHOE 075</t>
  </si>
  <si>
    <t>1751 HIGH MEADOW TRL</t>
  </si>
  <si>
    <t>SC SOUTH LAKE TAHOE 065</t>
  </si>
  <si>
    <t>2015 Jicarilla Dr</t>
  </si>
  <si>
    <t>SC SOUTH LAKE TAHOE 061</t>
  </si>
  <si>
    <t>1267-1299 Golden Bear Trail</t>
  </si>
  <si>
    <t>SC SOUTH LAKE TAHOE 062</t>
  </si>
  <si>
    <t>1718 TIONONTATI</t>
  </si>
  <si>
    <t>SOUTH LAKE TAHOE 025</t>
  </si>
  <si>
    <t>2274 IDAHO AVE</t>
  </si>
  <si>
    <t>SOUTH LAKE TAHOE 027</t>
  </si>
  <si>
    <t>791 Modesto Ave</t>
  </si>
  <si>
    <t>SC NORTH LAKE TAHOE 008</t>
  </si>
  <si>
    <t>230 Old County Rd</t>
  </si>
  <si>
    <t>Carnelian Bay</t>
  </si>
  <si>
    <t>SC SOUTH LAKE TAHOE 055</t>
  </si>
  <si>
    <t>1771 Sawmill Rd</t>
  </si>
  <si>
    <t>SC SOUTH LAKE TAHOE 046</t>
  </si>
  <si>
    <t>Near 515 Emerald Bay Rd</t>
  </si>
  <si>
    <t>SC NORTH LAKE TAHOE 009</t>
  </si>
  <si>
    <t>218-220 Old Mill Rd</t>
  </si>
  <si>
    <t>Tahoe City</t>
  </si>
  <si>
    <t>SC SOUTH LAKE TAHOE 056</t>
  </si>
  <si>
    <t>2000 JEWELL RD</t>
  </si>
  <si>
    <t>SOUTH LAKE TAHOE 003</t>
  </si>
  <si>
    <t>1020 Wildwood Ave</t>
  </si>
  <si>
    <t>SOUTH LAKE TAHOE 016</t>
  </si>
  <si>
    <t>1180 Ski Run Blvd</t>
  </si>
  <si>
    <t>SC WEST LAKE TAHOE 035</t>
  </si>
  <si>
    <t>400 Squaw Valley Road</t>
  </si>
  <si>
    <t>SC NORTH LAKE TAHOE 007</t>
  </si>
  <si>
    <t>570 Village Rd</t>
  </si>
  <si>
    <t>SOUTH LAKE TAHOE 024</t>
  </si>
  <si>
    <t>1000 Omalley</t>
  </si>
  <si>
    <t>SOUTH LAKE TAHOE 073</t>
  </si>
  <si>
    <t>3439 WOODBINE RD</t>
  </si>
  <si>
    <t>SC SOUTH LAKE TAHOE 059</t>
  </si>
  <si>
    <t>3551 Ralph Dr</t>
  </si>
  <si>
    <t>SOUTH LAKE TAHOE 034</t>
  </si>
  <si>
    <t>1000 ASPENWALD RD</t>
  </si>
  <si>
    <t>SC NORTH LAKE TAHOE 014</t>
  </si>
  <si>
    <t>8101 RAINBOW AVE</t>
  </si>
  <si>
    <t>Kings Beach</t>
  </si>
  <si>
    <t>SC NORTH LAKE TAHOE 020</t>
  </si>
  <si>
    <t>227 Pino Grande Ave</t>
  </si>
  <si>
    <t>Tahoe Vista</t>
  </si>
  <si>
    <t>SC NORTH LAKE TAHOE 003</t>
  </si>
  <si>
    <t>5983 Ophir St</t>
  </si>
  <si>
    <t>SC SOUTH LAKE TAHOE 071</t>
  </si>
  <si>
    <t>1630 Shop St</t>
  </si>
  <si>
    <t>PG&amp;E DATA</t>
  </si>
  <si>
    <t>ENGIE: PAC EMPL FOLSOM</t>
  </si>
  <si>
    <t>2405 SANTIAGO RD</t>
  </si>
  <si>
    <t>Frontier's now</t>
  </si>
  <si>
    <t>ENGIE: PAC EMPL SO SAN FRANCISCO</t>
  </si>
  <si>
    <t>144 W HARRIS AVE</t>
  </si>
  <si>
    <t>Gichonge, Mercy</t>
  </si>
  <si>
    <t>WOLFBACK SC1/WOLFBACK RIDGE-SUNDIAL RD RPTR</t>
  </si>
  <si>
    <t>200 WOLFBACK RIDGE RD</t>
  </si>
  <si>
    <t>Decom'd</t>
  </si>
  <si>
    <t>SUNOL - DECOM'D SITE</t>
  </si>
  <si>
    <t>37000 Palomares Rd</t>
  </si>
  <si>
    <t>Decom, Tech</t>
  </si>
  <si>
    <t>Decom, Mgr</t>
  </si>
  <si>
    <t>Bakersfield White lane VzW Store</t>
  </si>
  <si>
    <t>2350 WHITE LN STE D</t>
  </si>
  <si>
    <t>CHICO DOWNTOWN</t>
  </si>
  <si>
    <t>215 ORANGE STREET (2ND &amp; CHERRY)</t>
  </si>
  <si>
    <t>2350 WHITE LN STE C</t>
  </si>
  <si>
    <t>FREMONT CHRISTY VzW STORE iDAS</t>
  </si>
  <si>
    <t>43502 CHRISTY ST  #A</t>
  </si>
  <si>
    <t>10001 Dublin Canyon Rd</t>
  </si>
  <si>
    <t>HWY 1 &amp; MOLERA RD HUB</t>
  </si>
  <si>
    <t>11600 Merritt Street</t>
  </si>
  <si>
    <t>CASTROVILLE</t>
  </si>
  <si>
    <t>CANO NAPA VALLEY FAIRGROUNDS</t>
  </si>
  <si>
    <t>575 3RD ST.</t>
  </si>
  <si>
    <t>CENTRAL FREMONT HUB</t>
  </si>
  <si>
    <t>38491 Fremont Boulevard</t>
  </si>
  <si>
    <t>SF SAN JOSE 079</t>
  </si>
  <si>
    <t>370 North Montgomery St</t>
  </si>
  <si>
    <t>OBJECTID</t>
  </si>
  <si>
    <t>Polygon ID</t>
  </si>
  <si>
    <t>Circuit Name</t>
  </si>
  <si>
    <t>Meter Number</t>
  </si>
  <si>
    <t>Street Address 2</t>
  </si>
  <si>
    <t>Customer Name</t>
  </si>
  <si>
    <t>Latitude</t>
  </si>
  <si>
    <t>Longitude</t>
  </si>
  <si>
    <t>Critical Category</t>
  </si>
  <si>
    <t>GTE MOBILNET OF CALIFORNIA LP</t>
  </si>
  <si>
    <t>Communication</t>
  </si>
  <si>
    <t>lake</t>
  </si>
  <si>
    <t>GTE MOBILNET OF CALIFORNIA LIMITED PARTNERSHIP</t>
  </si>
  <si>
    <t>GTE MOBILE NET</t>
  </si>
  <si>
    <t>MADISON 2101-13372-DPD</t>
  </si>
  <si>
    <t>MADISON 2101</t>
  </si>
  <si>
    <t>AT W END RD 13 EXT</t>
  </si>
  <si>
    <t>5 MI W RD 85</t>
  </si>
  <si>
    <t>capay</t>
  </si>
  <si>
    <t>yolo</t>
  </si>
  <si>
    <t>TABLE MOUNTAIN</t>
  </si>
  <si>
    <t>#N/A</t>
  </si>
  <si>
    <t>4387 DIGIER RD</t>
  </si>
  <si>
    <t>colusa</t>
  </si>
  <si>
    <t>sites</t>
  </si>
  <si>
    <t>S/MAXWELL SITES RD1.5M</t>
  </si>
  <si>
    <t>HUFFMASTER RD E 1.7 MI</t>
  </si>
  <si>
    <t>MAXWELL 1105</t>
  </si>
  <si>
    <t>MAXWELL 1105-3008-DPD</t>
  </si>
  <si>
    <t>solano</t>
  </si>
  <si>
    <t>vacaville</t>
  </si>
  <si>
    <t>MT-VACA-BLDG#4</t>
  </si>
  <si>
    <t>TR PARCEL-H102-100-30</t>
  </si>
  <si>
    <t>VACAVILLE 1108</t>
  </si>
  <si>
    <t>glenn</t>
  </si>
  <si>
    <t>elk creek</t>
  </si>
  <si>
    <t>RD 306 WS/ S/RD 308</t>
  </si>
  <si>
    <t>ELK CREEK 1101</t>
  </si>
  <si>
    <t>ELK CREEK 1101-CB-Breaker</t>
  </si>
  <si>
    <t>kern</t>
  </si>
  <si>
    <t>current</t>
  </si>
  <si>
    <t>yuba</t>
  </si>
  <si>
    <t>camptonville</t>
  </si>
  <si>
    <t>16037 CREEKSIDE TRL</t>
  </si>
  <si>
    <t>VERIZON</t>
  </si>
  <si>
    <t>PIKE CITY 1101</t>
  </si>
  <si>
    <t>PIKE CITY 1101-1903-Switch</t>
  </si>
  <si>
    <t>dobbins</t>
  </si>
  <si>
    <t>WS N/MARYSVILLE RD</t>
  </si>
  <si>
    <t>OREGON HILL RD</t>
  </si>
  <si>
    <t>DOBBINS 1101</t>
  </si>
  <si>
    <t>EventTag</t>
  </si>
  <si>
    <t>EventStatus</t>
  </si>
  <si>
    <t>EventName</t>
  </si>
  <si>
    <t>Data Current As Of</t>
  </si>
  <si>
    <t>Estimated Time of Restoration</t>
  </si>
  <si>
    <t>Weather All Clear Time</t>
  </si>
  <si>
    <t>Estimated Shutoff Latest Start Time</t>
  </si>
  <si>
    <t>Estimated Shutoff Earliest Start Time</t>
  </si>
  <si>
    <t>Temp Gen Name</t>
  </si>
  <si>
    <t>ZIP Code</t>
  </si>
  <si>
    <t>Time Place</t>
  </si>
  <si>
    <t>napa</t>
  </si>
  <si>
    <t>VERIZON PSL 249853</t>
  </si>
  <si>
    <t>SILVERADO 2102</t>
  </si>
  <si>
    <t>VACAVILLE 1108-8053-Switch</t>
  </si>
  <si>
    <t>shasta</t>
  </si>
  <si>
    <t>igo</t>
  </si>
  <si>
    <t>VERIZON CELL TOWER</t>
  </si>
  <si>
    <t>7575 ZOGG MINE RD</t>
  </si>
  <si>
    <t>GIRVAN 1101</t>
  </si>
  <si>
    <t>GIRVAN 1101-6457-Switch</t>
  </si>
  <si>
    <t>redding</t>
  </si>
  <si>
    <t>18041 CLEAR CREEK RD</t>
  </si>
  <si>
    <t>san luis obispo</t>
  </si>
  <si>
    <t>bakersfield</t>
  </si>
  <si>
    <t>7815 GRAPEVINE RD</t>
  </si>
  <si>
    <t>TEJON 1102</t>
  </si>
  <si>
    <t>TEJON 1102-3751-DPD</t>
  </si>
  <si>
    <t>lebec</t>
  </si>
  <si>
    <t>RIDGE ROUTE CRT</t>
  </si>
  <si>
    <t>anderson</t>
  </si>
  <si>
    <t>JESSUP 1102</t>
  </si>
  <si>
    <t>Event_2</t>
  </si>
  <si>
    <t>TP2_10142021</t>
  </si>
  <si>
    <t>GIRVAN 1101-CB-Breaker</t>
  </si>
  <si>
    <t>santa margarita</t>
  </si>
  <si>
    <t>7280 TASSAJARA CREEK RD</t>
  </si>
  <si>
    <t>TP15_10142021</t>
  </si>
  <si>
    <t>SAN LUIS OBISPO 1101</t>
  </si>
  <si>
    <t>SAN LUIS OBISPO 1101-V12-DPD</t>
  </si>
  <si>
    <t>CUESTA PEAK #1</t>
  </si>
  <si>
    <t>TP10_10142021</t>
  </si>
  <si>
    <t>PUEBLO 1105</t>
  </si>
  <si>
    <t>PUEBLO 1105-684564-DPD</t>
  </si>
  <si>
    <t>TP9_10142021</t>
  </si>
  <si>
    <t>SILVERADO 2102-48380-DPD</t>
  </si>
  <si>
    <t>TP14_10142021</t>
  </si>
  <si>
    <t>DOBBINS 1101-69722-DPD</t>
  </si>
  <si>
    <t>TP7_10142021</t>
  </si>
  <si>
    <t>butte</t>
  </si>
  <si>
    <t>berry creek</t>
  </si>
  <si>
    <t>LOOKOUT STATION #3</t>
  </si>
  <si>
    <t>BLOOMER MTN RD</t>
  </si>
  <si>
    <t>TP13_10142021</t>
  </si>
  <si>
    <t>BIG BEND 1102</t>
  </si>
  <si>
    <t>BIG BEND 1102-CB-Breaker</t>
  </si>
  <si>
    <t>shingletown</t>
  </si>
  <si>
    <t>COMMUNICATION CELL SITE</t>
  </si>
  <si>
    <t>TP1_10142021</t>
  </si>
  <si>
    <t>VOLTA 1102</t>
  </si>
  <si>
    <t>VOLTA 1102-1531-Fuse</t>
  </si>
  <si>
    <t>GREY ROCKS PEAK</t>
  </si>
  <si>
    <t>STILLWATER 1101</t>
  </si>
  <si>
    <t>STILLWATER 1101-CB-Breaker</t>
  </si>
  <si>
    <t>TP5_10142021</t>
  </si>
  <si>
    <t>TP6_10142021</t>
  </si>
  <si>
    <t>GRD 3.8MI OFF HWY 101</t>
  </si>
  <si>
    <t>MOUNT LOWE RD-CUESTA</t>
  </si>
  <si>
    <t>sonoma</t>
  </si>
  <si>
    <t>glen ellen</t>
  </si>
  <si>
    <t>DUNBAR 1103</t>
  </si>
  <si>
    <t>DUNBAR 1103-534-DPD</t>
  </si>
  <si>
    <t>JESSUP 1102-6425-Switch</t>
  </si>
  <si>
    <t>clearlake oaks</t>
  </si>
  <si>
    <t>TP8_10142021</t>
  </si>
  <si>
    <t>REDBUD 1101</t>
  </si>
  <si>
    <t>REDBUD 1101-754544-DPD</t>
  </si>
  <si>
    <t>6850 TV TOWER ROAD - VZW</t>
  </si>
  <si>
    <t>TP17_10142021</t>
  </si>
  <si>
    <t>TEJON 1102-732836-DPD</t>
  </si>
  <si>
    <t>morro bay</t>
  </si>
  <si>
    <t>VERIZON 116140</t>
  </si>
  <si>
    <t>3030 BEAR RIDGE RD</t>
  </si>
  <si>
    <t>MORRO BAY 1101</t>
  </si>
  <si>
    <t>MORRO BAY 1101-4975-Fuse</t>
  </si>
  <si>
    <t>11112 TV TOWER RD</t>
  </si>
  <si>
    <t>gNB</t>
  </si>
  <si>
    <t>In scope?</t>
  </si>
  <si>
    <t>Power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</si>
</sst>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9C0006"/>
      <name val="Calibri"/>
      <family val="2"/>
    </font>
    <font>
      <sz val="10"/>
      <color rgb="FF9C5700"/>
      <name val="Calibri"/>
      <family val="2"/>
    </font>
    <font>
      <sz val="10"/>
      <color rgb="FF006100"/>
      <name val="Calibri"/>
      <family val="2"/>
    </font>
    <font>
      <sz val="12"/>
      <name val="Arial"/>
      <family val="2"/>
    </font>
    <font>
      <sz val="10"/>
      <color rgb="FF0070C0"/>
      <name val="Calibri"/>
      <family val="2"/>
    </font>
    <font>
      <sz val="10"/>
      <color rgb="FF000000"/>
      <name val="Arial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9C0006"/>
      <name val="Calibri"/>
      <family val="2"/>
      <scheme val="minor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1" fillId="0" borderId="5"/>
    <xf numFmtId="0" fontId="10" fillId="0" borderId="5"/>
    <xf numFmtId="0" fontId="9" fillId="0" borderId="5"/>
    <xf numFmtId="0" fontId="8" fillId="0" borderId="5"/>
    <xf numFmtId="0" fontId="7" fillId="0" borderId="5"/>
    <xf numFmtId="0" fontId="6" fillId="0" borderId="5"/>
    <xf numFmtId="0" fontId="5" fillId="0" borderId="5"/>
    <xf numFmtId="0" fontId="4" fillId="0" borderId="5"/>
    <xf numFmtId="0" fontId="3" fillId="0" borderId="5"/>
    <xf numFmtId="0" fontId="2" fillId="0" borderId="5"/>
    <xf numFmtId="0" fontId="1" fillId="0" borderId="5"/>
  </cellStyleXfs>
  <cellXfs count="55">
    <xf numFmtId="0" fontId="0" fillId="0" borderId="0" xfId="0" applyFont="1" applyAlignment="1"/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13" fillId="3" borderId="2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4" fillId="4" borderId="1" xfId="0" applyNumberFormat="1" applyFont="1" applyFill="1" applyBorder="1" applyAlignment="1">
      <alignment horizontal="left" wrapText="1"/>
    </xf>
    <xf numFmtId="0" fontId="14" fillId="4" borderId="1" xfId="0" applyFont="1" applyFill="1" applyBorder="1" applyAlignment="1">
      <alignment horizontal="left" wrapText="1"/>
    </xf>
    <xf numFmtId="0" fontId="14" fillId="4" borderId="1" xfId="0" applyFont="1" applyFill="1" applyBorder="1" applyAlignment="1">
      <alignment horizontal="center" wrapText="1"/>
    </xf>
    <xf numFmtId="0" fontId="16" fillId="5" borderId="6" xfId="0" applyFont="1" applyFill="1" applyBorder="1" applyAlignment="1">
      <alignment horizontal="left" wrapText="1"/>
    </xf>
    <xf numFmtId="0" fontId="17" fillId="6" borderId="1" xfId="0" applyFont="1" applyFill="1" applyBorder="1" applyAlignment="1">
      <alignment horizontal="left"/>
    </xf>
    <xf numFmtId="0" fontId="11" fillId="0" borderId="0" xfId="0" applyFont="1" applyAlignment="1">
      <alignment horizontal="right"/>
    </xf>
    <xf numFmtId="0" fontId="18" fillId="0" borderId="0" xfId="0" applyFont="1"/>
    <xf numFmtId="0" fontId="19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20" fillId="0" borderId="7" xfId="0" applyFont="1" applyBorder="1"/>
    <xf numFmtId="0" fontId="20" fillId="0" borderId="8" xfId="0" applyFont="1" applyBorder="1" applyAlignment="1">
      <alignment horizontal="center"/>
    </xf>
    <xf numFmtId="0" fontId="11" fillId="0" borderId="1" xfId="0" applyFont="1" applyBorder="1" applyAlignment="1">
      <alignment horizontal="right" wrapText="1"/>
    </xf>
    <xf numFmtId="0" fontId="11" fillId="0" borderId="1" xfId="0" applyFont="1" applyBorder="1" applyAlignment="1">
      <alignment horizontal="right"/>
    </xf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9" xfId="0" applyFont="1" applyBorder="1" applyAlignment="1"/>
    <xf numFmtId="0" fontId="0" fillId="0" borderId="10" xfId="0" applyNumberFormat="1" applyFont="1" applyBorder="1" applyAlignment="1"/>
    <xf numFmtId="0" fontId="0" fillId="0" borderId="11" xfId="0" applyFont="1" applyBorder="1" applyAlignment="1"/>
    <xf numFmtId="0" fontId="0" fillId="0" borderId="12" xfId="0" applyNumberFormat="1" applyFont="1" applyBorder="1" applyAlignment="1"/>
    <xf numFmtId="0" fontId="0" fillId="0" borderId="13" xfId="0" applyFont="1" applyBorder="1" applyAlignment="1"/>
    <xf numFmtId="0" fontId="0" fillId="0" borderId="14" xfId="0" applyNumberFormat="1" applyFont="1" applyBorder="1" applyAlignment="1"/>
    <xf numFmtId="0" fontId="5" fillId="0" borderId="5" xfId="7"/>
    <xf numFmtId="0" fontId="5" fillId="0" borderId="5" xfId="7" applyNumberFormat="1"/>
    <xf numFmtId="0" fontId="0" fillId="0" borderId="0" xfId="0" applyFont="1" applyAlignment="1"/>
    <xf numFmtId="0" fontId="1" fillId="0" borderId="15" xfId="0" applyFont="1" applyFill="1" applyBorder="1" applyAlignment="1">
      <alignment horizontal="left" wrapText="1"/>
    </xf>
    <xf numFmtId="0" fontId="1" fillId="0" borderId="15" xfId="0" applyNumberFormat="1" applyFont="1" applyFill="1" applyBorder="1" applyAlignment="1">
      <alignment horizontal="center" wrapText="1"/>
    </xf>
    <xf numFmtId="0" fontId="1" fillId="0" borderId="15" xfId="0" applyFont="1" applyFill="1" applyBorder="1" applyAlignment="1"/>
    <xf numFmtId="0" fontId="1" fillId="0" borderId="15" xfId="0" applyFont="1" applyFill="1" applyBorder="1" applyAlignment="1">
      <alignment wrapText="1"/>
    </xf>
    <xf numFmtId="0" fontId="1" fillId="0" borderId="15" xfId="0" applyNumberFormat="1" applyFont="1" applyFill="1" applyBorder="1" applyAlignment="1">
      <alignment horizontal="right" wrapText="1"/>
    </xf>
    <xf numFmtId="0" fontId="1" fillId="0" borderId="15" xfId="0" applyFont="1" applyFill="1" applyBorder="1" applyAlignment="1">
      <alignment horizontal="center" wrapText="1"/>
    </xf>
    <xf numFmtId="0" fontId="1" fillId="0" borderId="15" xfId="0" applyFont="1" applyFill="1" applyBorder="1"/>
    <xf numFmtId="0" fontId="1" fillId="0" borderId="15" xfId="0" applyNumberFormat="1" applyFont="1" applyFill="1" applyBorder="1" applyAlignment="1">
      <alignment horizontal="center"/>
    </xf>
    <xf numFmtId="0" fontId="1" fillId="0" borderId="15" xfId="0" applyNumberFormat="1" applyFont="1" applyFill="1" applyBorder="1" applyAlignment="1">
      <alignment horizontal="right"/>
    </xf>
    <xf numFmtId="0" fontId="23" fillId="0" borderId="15" xfId="0" applyFont="1" applyFill="1" applyBorder="1"/>
    <xf numFmtId="0" fontId="23" fillId="0" borderId="15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 vertical="center"/>
    </xf>
    <xf numFmtId="0" fontId="15" fillId="0" borderId="4" xfId="0" applyFont="1" applyBorder="1"/>
    <xf numFmtId="0" fontId="15" fillId="0" borderId="5" xfId="0" applyFont="1" applyBorder="1"/>
    <xf numFmtId="0" fontId="11" fillId="0" borderId="0" xfId="0" applyNumberFormat="1" applyFont="1" applyAlignment="1">
      <alignment horizontal="center"/>
    </xf>
    <xf numFmtId="0" fontId="0" fillId="0" borderId="0" xfId="0" applyFont="1" applyAlignment="1"/>
    <xf numFmtId="0" fontId="11" fillId="0" borderId="0" xfId="0" applyFont="1" applyAlignment="1">
      <alignment horizontal="center" vertical="center"/>
    </xf>
  </cellXfs>
  <cellStyles count="12">
    <cellStyle name="Normal" xfId="0" builtinId="0"/>
    <cellStyle name="Normal 10" xfId="9" xr:uid="{00000000-0005-0000-0000-000001000000}"/>
    <cellStyle name="Normal 11" xfId="10" xr:uid="{00000000-0005-0000-0000-000002000000}"/>
    <cellStyle name="Normal 12" xfId="11" xr:uid="{00000000-0005-0000-0000-000003000000}"/>
    <cellStyle name="Normal 2" xfId="1" xr:uid="{00000000-0005-0000-0000-000004000000}"/>
    <cellStyle name="Normal 3" xfId="2" xr:uid="{00000000-0005-0000-0000-000005000000}"/>
    <cellStyle name="Normal 4" xfId="3" xr:uid="{00000000-0005-0000-0000-000006000000}"/>
    <cellStyle name="Normal 5" xfId="4" xr:uid="{00000000-0005-0000-0000-000007000000}"/>
    <cellStyle name="Normal 6" xfId="5" xr:uid="{00000000-0005-0000-0000-000008000000}"/>
    <cellStyle name="Normal 7" xfId="6" xr:uid="{00000000-0005-0000-0000-000009000000}"/>
    <cellStyle name="Normal 8" xfId="7" xr:uid="{00000000-0005-0000-0000-00000A000000}"/>
    <cellStyle name="Normal 9" xfId="8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603.690223726851" refreshedVersion="6" recordCount="104" xr:uid="{00000000-000A-0000-FFFF-FFFF03000000}">
  <cacheSource type="worksheet">
    <worksheetSource ref="A1:T105" sheet="PSPS_MAIN"/>
  </cacheSource>
  <cacheFields count="18">
    <cacheField name="PGE Meter Number" numFmtId="0">
      <sharedItems containsSemiMixedTypes="0" containsString="0" containsNumber="1" containsInteger="1" minValue="1003635228" maxValue="5000111540"/>
    </cacheField>
    <cacheField name="Fire Tier" numFmtId="0">
      <sharedItems containsSemiMixedTypes="0" containsString="0" containsNumber="1" containsInteger="1" minValue="0" maxValue="3"/>
    </cacheField>
    <cacheField name="PSPS PROB" numFmtId="0">
      <sharedItems containsBlank="1"/>
    </cacheField>
    <cacheField name="PSLOC" numFmtId="0">
      <sharedItems/>
    </cacheField>
    <cacheField name="PG&amp;E Fee Property" numFmtId="0">
      <sharedItems containsNonDate="0" containsString="0" containsBlank="1"/>
    </cacheField>
    <cacheField name="Street Address" numFmtId="0">
      <sharedItems/>
    </cacheField>
    <cacheField name="City" numFmtId="0">
      <sharedItems/>
    </cacheField>
    <cacheField name="County" numFmtId="0">
      <sharedItems/>
    </cacheField>
    <cacheField name="GEN Y/N" numFmtId="0">
      <sharedItems count="5">
        <s v="VZW RETAIL SALES"/>
        <s v="VZB FACILITY"/>
        <e v="#N/A"/>
        <s v="NO" u="1"/>
        <s v="YES" u="1"/>
      </sharedItems>
    </cacheField>
    <cacheField name="Gen Type" numFmtId="0">
      <sharedItems/>
    </cacheField>
    <cacheField name="Plug Y/N" numFmtId="0">
      <sharedItems/>
    </cacheField>
    <cacheField name="PLUG TYPE" numFmtId="0">
      <sharedItems/>
    </cacheField>
    <cacheField name="RM (Y/N)" numFmtId="0">
      <sharedItems/>
    </cacheField>
    <cacheField name="M/W Hub" numFmtId="0">
      <sharedItems/>
    </cacheField>
    <cacheField name="Other Hub" numFmtId="0">
      <sharedItems/>
    </cacheField>
    <cacheField name="Field Eng/SP Eng" numFmtId="0">
      <sharedItems/>
    </cacheField>
    <cacheField name="Mgr" numFmtId="0">
      <sharedItems/>
    </cacheField>
    <cacheField name="eNB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004539644"/>
    <n v="0"/>
    <s v="More Likely"/>
    <s v="VZS"/>
    <m/>
    <s v="1065 MONO WAY"/>
    <s v="SONORA"/>
    <s v="TUOLUMNE"/>
    <x v="0"/>
    <s v="VZW RETAIL SALES"/>
    <s v="VZW RETAIL SALES"/>
    <s v="VZW RETAIL SALES"/>
    <s v="VZW RETAIL SALES"/>
    <s v="VZW RETAIL SALES"/>
    <s v="VZW RETAIL SALES"/>
    <s v="VZW RETAIL SALES"/>
    <s v="VZW RETAIL SALES"/>
    <m/>
  </r>
  <r>
    <n v="1008680828"/>
    <n v="0"/>
    <s v="Less Likely"/>
    <s v="VZS"/>
    <m/>
    <s v="5200 STILLWELL RD"/>
    <s v="SANTA MARIA"/>
    <s v="SANTA BARBARA"/>
    <x v="0"/>
    <s v="VZW RETAIL SALES"/>
    <s v="VZW RETAIL SALES"/>
    <s v="VZW RETAIL SALES"/>
    <s v="VZW RETAIL SALES"/>
    <s v="VZW RETAIL SALES"/>
    <s v="VZW RETAIL SALES"/>
    <s v="VZW RETAIL SALES"/>
    <s v="VZW RETAIL SALES"/>
    <m/>
  </r>
  <r>
    <n v="1009715608"/>
    <n v="0"/>
    <s v="Less Likely"/>
    <s v="VZS"/>
    <m/>
    <s v="N ST"/>
    <s v="SAN MIGUEL"/>
    <s v="SAN LUIS OBISPO"/>
    <x v="0"/>
    <s v="VZW RETAIL SALES"/>
    <s v="VZW RETAIL SALES"/>
    <s v="VZW RETAIL SALES"/>
    <s v="VZW RETAIL SALES"/>
    <s v="VZW RETAIL SALES"/>
    <s v="VZW RETAIL SALES"/>
    <s v="VZW RETAIL SALES"/>
    <s v="VZW RETAIL SALES"/>
    <m/>
  </r>
  <r>
    <n v="1010263796"/>
    <n v="0"/>
    <s v="Less Likely"/>
    <s v="VZS"/>
    <m/>
    <s v="202 BROADWAY"/>
    <s v="OAKLAND"/>
    <s v="ALAMEDA"/>
    <x v="0"/>
    <s v="VZW RETAIL SALES"/>
    <s v="VZW RETAIL SALES"/>
    <s v="VZW RETAIL SALES"/>
    <s v="VZW RETAIL SALES"/>
    <s v="VZW RETAIL SALES"/>
    <s v="VZW RETAIL SALES"/>
    <s v="VZW RETAIL SALES"/>
    <s v="VZW RETAIL SALES"/>
    <m/>
  </r>
  <r>
    <n v="1003635228"/>
    <n v="0"/>
    <s v="More Likely"/>
    <s v="VZB"/>
    <m/>
    <s v="1101 LOS OLIVOS AVE # B"/>
    <s v="LOS OSOS"/>
    <s v="SAN LUIS OBISPO"/>
    <x v="1"/>
    <s v="VZB FACILITY"/>
    <s v="VZB FACILITY"/>
    <s v="VZB FACILITY"/>
    <s v="VZB FACILITY"/>
    <s v="VZB FACILITY"/>
    <s v="VZB FACILITY"/>
    <s v="VZB FACILITY"/>
    <s v="VZB FACILITY"/>
    <m/>
  </r>
  <r>
    <n v="1003692707"/>
    <n v="0"/>
    <s v="Less Likely"/>
    <s v="VZB"/>
    <m/>
    <s v="4340 SOLAR WAY"/>
    <s v="FREMONT"/>
    <s v="ALAMEDA"/>
    <x v="1"/>
    <s v="VZB FACILITY"/>
    <s v="VZB FACILITY"/>
    <s v="VZB FACILITY"/>
    <s v="VZB FACILITY"/>
    <s v="VZB FACILITY"/>
    <s v="VZB FACILITY"/>
    <s v="VZB FACILITY"/>
    <s v="VZB FACILITY"/>
    <m/>
  </r>
  <r>
    <n v="1003856190"/>
    <n v="0"/>
    <s v="Less Likely"/>
    <s v="VZB"/>
    <m/>
    <s v="2551 E LOUISE AVE"/>
    <s v="MANTECA"/>
    <s v="SAN JOAQUIN"/>
    <x v="1"/>
    <s v="VZB FACILITY"/>
    <s v="VZB FACILITY"/>
    <s v="VZB FACILITY"/>
    <s v="VZB FACILITY"/>
    <s v="VZB FACILITY"/>
    <s v="VZB FACILITY"/>
    <s v="VZB FACILITY"/>
    <s v="VZB FACILITY"/>
    <m/>
  </r>
  <r>
    <n v="1003917329"/>
    <n v="0"/>
    <s v="Less Likely"/>
    <s v="VZB"/>
    <m/>
    <s v="250 5TH AVE"/>
    <s v="OAKLAND"/>
    <s v="ALAMEDA"/>
    <x v="1"/>
    <s v="VZB FACILITY"/>
    <s v="VZB FACILITY"/>
    <s v="VZB FACILITY"/>
    <s v="VZB FACILITY"/>
    <s v="VZB FACILITY"/>
    <s v="VZB FACILITY"/>
    <s v="VZB FACILITY"/>
    <s v="VZB FACILITY"/>
    <m/>
  </r>
  <r>
    <n v="1004474009"/>
    <n v="0"/>
    <s v="Less Likely"/>
    <s v="VZB"/>
    <m/>
    <s v="37817 SHINN ST"/>
    <s v="FREMONT"/>
    <s v="ALAMEDA"/>
    <x v="1"/>
    <s v="VZB FACILITY"/>
    <s v="VZB FACILITY"/>
    <s v="VZB FACILITY"/>
    <s v="VZB FACILITY"/>
    <s v="VZB FACILITY"/>
    <s v="VZB FACILITY"/>
    <s v="VZB FACILITY"/>
    <s v="VZB FACILITY"/>
    <m/>
  </r>
  <r>
    <n v="1004522316"/>
    <n v="3"/>
    <s v="More Likely"/>
    <s v="VZB"/>
    <m/>
    <s v="BLUE CANYON RD"/>
    <s v="EMIGRANT GAP"/>
    <s v="PLACER"/>
    <x v="1"/>
    <s v="VZB FACILITY"/>
    <s v="VZB FACILITY"/>
    <s v="VZB FACILITY"/>
    <s v="VZB FACILITY"/>
    <s v="VZB FACILITY"/>
    <s v="VZB FACILITY"/>
    <s v="VZB FACILITY"/>
    <s v="VZB FACILITY"/>
    <m/>
  </r>
  <r>
    <n v="1005310367"/>
    <n v="0"/>
    <s v="Less Likely"/>
    <s v="VZB"/>
    <m/>
    <s v="NW SW SW 35 29 23"/>
    <s v="BUTTONWILLOW"/>
    <s v="KERN"/>
    <x v="1"/>
    <s v="VZB FACILITY"/>
    <s v="VZB FACILITY"/>
    <s v="VZB FACILITY"/>
    <s v="VZB FACILITY"/>
    <s v="VZB FACILITY"/>
    <s v="VZB FACILITY"/>
    <s v="VZB FACILITY"/>
    <s v="VZB FACILITY"/>
    <m/>
  </r>
  <r>
    <n v="1005391811"/>
    <n v="0"/>
    <s v="Less Likely"/>
    <s v="VZB"/>
    <m/>
    <s v="13850 DE VRIES RD"/>
    <s v="LODI"/>
    <s v="SAN JOAQUIN"/>
    <x v="1"/>
    <s v="VZB FACILITY"/>
    <s v="VZB FACILITY"/>
    <s v="VZB FACILITY"/>
    <s v="VZB FACILITY"/>
    <s v="VZB FACILITY"/>
    <s v="VZB FACILITY"/>
    <s v="VZB FACILITY"/>
    <s v="VZB FACILITY"/>
    <m/>
  </r>
  <r>
    <n v="1005409961"/>
    <n v="0"/>
    <s v="More Likely"/>
    <s v="VZB"/>
    <m/>
    <s v="DINKY AVE"/>
    <s v="COLFAX"/>
    <s v="PLACER"/>
    <x v="1"/>
    <s v="VZB FACILITY"/>
    <s v="VZB FACILITY"/>
    <s v="VZB FACILITY"/>
    <s v="VZB FACILITY"/>
    <s v="VZB FACILITY"/>
    <s v="VZB FACILITY"/>
    <s v="VZB FACILITY"/>
    <s v="VZB FACILITY"/>
    <m/>
  </r>
  <r>
    <n v="1005415689"/>
    <n v="0"/>
    <s v="Less Likely"/>
    <s v="VZB"/>
    <m/>
    <s v="1725 AUBURN RAVINE RD"/>
    <s v="AUBURN"/>
    <s v="PLACER"/>
    <x v="1"/>
    <s v="VZB FACILITY"/>
    <s v="VZB FACILITY"/>
    <s v="VZB FACILITY"/>
    <s v="VZB FACILITY"/>
    <s v="VZB FACILITY"/>
    <s v="VZB FACILITY"/>
    <s v="VZB FACILITY"/>
    <s v="VZB FACILITY"/>
    <m/>
  </r>
  <r>
    <n v="1005416163"/>
    <n v="0"/>
    <s v="Less Likely"/>
    <s v="VZB"/>
    <m/>
    <s v="4190 DOUGLAS BLVD"/>
    <s v="GRANITE BAY"/>
    <s v="PLACER"/>
    <x v="1"/>
    <s v="VZB FACILITY"/>
    <s v="VZB FACILITY"/>
    <s v="VZB FACILITY"/>
    <s v="VZB FACILITY"/>
    <s v="VZB FACILITY"/>
    <s v="VZB FACILITY"/>
    <s v="VZB FACILITY"/>
    <s v="VZB FACILITY"/>
    <m/>
  </r>
  <r>
    <n v="1005773824"/>
    <n v="0"/>
    <s v="Less Likely"/>
    <s v="VZB"/>
    <m/>
    <s v="590 W ALLUVIAL AVE STE 114"/>
    <s v="FRESNO"/>
    <s v="FRESNO"/>
    <x v="1"/>
    <s v="VZB FACILITY"/>
    <s v="VZB FACILITY"/>
    <s v="VZB FACILITY"/>
    <s v="VZB FACILITY"/>
    <s v="VZB FACILITY"/>
    <s v="VZB FACILITY"/>
    <s v="VZB FACILITY"/>
    <s v="VZB FACILITY"/>
    <m/>
  </r>
  <r>
    <n v="1006732587"/>
    <n v="0"/>
    <s v="Less Likely"/>
    <s v="VZB"/>
    <m/>
    <s v="28455 S CORRAL HOLLOW RD"/>
    <s v="TRACY"/>
    <s v="SAN JOAQUIN"/>
    <x v="1"/>
    <s v="VZB FACILITY"/>
    <s v="VZB FACILITY"/>
    <s v="VZB FACILITY"/>
    <s v="VZB FACILITY"/>
    <s v="VZB FACILITY"/>
    <s v="VZB FACILITY"/>
    <s v="VZB FACILITY"/>
    <s v="VZB FACILITY"/>
    <m/>
  </r>
  <r>
    <n v="1006766101"/>
    <n v="0"/>
    <s v="More Likely"/>
    <s v="VZB"/>
    <m/>
    <s v="16530 SODA SPRINGS RD"/>
    <s v="LOS GATOS"/>
    <s v="SANTA CLARA"/>
    <x v="1"/>
    <s v="VZB FACILITY"/>
    <s v="VZB FACILITY"/>
    <s v="VZB FACILITY"/>
    <s v="VZB FACILITY"/>
    <s v="VZB FACILITY"/>
    <s v="VZB FACILITY"/>
    <s v="VZB FACILITY"/>
    <s v="VZB FACILITY"/>
    <m/>
  </r>
  <r>
    <n v="1006875795"/>
    <n v="0"/>
    <s v="Less Likely"/>
    <s v="VZB"/>
    <m/>
    <s v="MINTURN RD &amp; HWY 99"/>
    <s v="CHOWCHILLA"/>
    <s v="MADERA"/>
    <x v="1"/>
    <s v="VZB FACILITY"/>
    <s v="VZB FACILITY"/>
    <s v="VZB FACILITY"/>
    <s v="VZB FACILITY"/>
    <s v="VZB FACILITY"/>
    <s v="VZB FACILITY"/>
    <s v="VZB FACILITY"/>
    <s v="VZB FACILITY"/>
    <m/>
  </r>
  <r>
    <n v="1006910652"/>
    <n v="0"/>
    <s v="Less Likely"/>
    <s v="VZB"/>
    <m/>
    <s v="274 BRANNAN ST STE 300"/>
    <s v="SAN FRANCISCO"/>
    <s v="SAN FRANCISCO"/>
    <x v="1"/>
    <s v="VZB FACILITY"/>
    <s v="VZB FACILITY"/>
    <s v="VZB FACILITY"/>
    <s v="VZB FACILITY"/>
    <s v="VZB FACILITY"/>
    <s v="VZB FACILITY"/>
    <s v="VZB FACILITY"/>
    <s v="VZB FACILITY"/>
    <m/>
  </r>
  <r>
    <n v="1007286775"/>
    <n v="0"/>
    <s v="Less Likely"/>
    <s v="VZB"/>
    <m/>
    <s v="5223 LINDHURST AVE"/>
    <s v="MARYSVILLE"/>
    <s v="YUBA"/>
    <x v="1"/>
    <s v="VZB FACILITY"/>
    <s v="VZB FACILITY"/>
    <s v="VZB FACILITY"/>
    <s v="VZB FACILITY"/>
    <s v="VZB FACILITY"/>
    <s v="VZB FACILITY"/>
    <s v="VZB FACILITY"/>
    <s v="VZB FACILITY"/>
    <m/>
  </r>
  <r>
    <n v="1007304414"/>
    <n v="0"/>
    <s v="Less Likely"/>
    <s v="VZB"/>
    <m/>
    <s v="NE 1/4 SEC 22-11-20"/>
    <s v="BAKERSFIELD"/>
    <s v="KERN"/>
    <x v="1"/>
    <s v="VZB FACILITY"/>
    <s v="VZB FACILITY"/>
    <s v="VZB FACILITY"/>
    <s v="VZB FACILITY"/>
    <s v="VZB FACILITY"/>
    <s v="VZB FACILITY"/>
    <s v="VZB FACILITY"/>
    <s v="VZB FACILITY"/>
    <m/>
  </r>
  <r>
    <n v="1008639640"/>
    <n v="0"/>
    <s v="Less Likely"/>
    <s v="VZB"/>
    <m/>
    <s v="2 HENRY ADAMS ST"/>
    <s v="SAN FRANCISCO"/>
    <s v="SAN FRANCISCO"/>
    <x v="1"/>
    <s v="VZB FACILITY"/>
    <s v="VZB FACILITY"/>
    <s v="VZB FACILITY"/>
    <s v="VZB FACILITY"/>
    <s v="VZB FACILITY"/>
    <s v="VZB FACILITY"/>
    <s v="VZB FACILITY"/>
    <s v="VZB FACILITY"/>
    <m/>
  </r>
  <r>
    <n v="1008643315"/>
    <n v="0"/>
    <s v="Less Likely"/>
    <s v="VZB"/>
    <m/>
    <s v="SW SW 35 11 20"/>
    <s v="BAKERSFIELD"/>
    <s v="KERN"/>
    <x v="1"/>
    <s v="VZB FACILITY"/>
    <s v="VZB FACILITY"/>
    <s v="VZB FACILITY"/>
    <s v="VZB FACILITY"/>
    <s v="VZB FACILITY"/>
    <s v="VZB FACILITY"/>
    <s v="VZB FACILITY"/>
    <s v="VZB FACILITY"/>
    <m/>
  </r>
  <r>
    <n v="1008681866"/>
    <n v="0"/>
    <s v="More Likely"/>
    <s v="VZB"/>
    <m/>
    <s v="11599 READING RD"/>
    <s v="RED BLUFF"/>
    <s v="TEHAMA"/>
    <x v="1"/>
    <s v="VZB FACILITY"/>
    <s v="VZB FACILITY"/>
    <s v="VZB FACILITY"/>
    <s v="VZB FACILITY"/>
    <s v="VZB FACILITY"/>
    <s v="VZB FACILITY"/>
    <s v="VZB FACILITY"/>
    <s v="VZB FACILITY"/>
    <m/>
  </r>
  <r>
    <n v="1008779693"/>
    <n v="0"/>
    <s v="Less Likely"/>
    <s v="VZB"/>
    <m/>
    <s v="MC CABE AVE &amp; CALIF"/>
    <s v="GUSTINE"/>
    <s v="MERCED"/>
    <x v="1"/>
    <s v="VZB FACILITY"/>
    <s v="VZB FACILITY"/>
    <s v="VZB FACILITY"/>
    <s v="VZB FACILITY"/>
    <s v="VZB FACILITY"/>
    <s v="VZB FACILITY"/>
    <s v="VZB FACILITY"/>
    <s v="VZB FACILITY"/>
    <m/>
  </r>
  <r>
    <n v="1008821132"/>
    <n v="0"/>
    <s v="Less Likely"/>
    <s v="VZB"/>
    <m/>
    <s v="242 N SUTTER ST"/>
    <s v="STOCKTON"/>
    <s v="SAN JOAQUIN"/>
    <x v="1"/>
    <s v="VZB FACILITY"/>
    <s v="VZB FACILITY"/>
    <s v="VZB FACILITY"/>
    <s v="VZB FACILITY"/>
    <s v="VZB FACILITY"/>
    <s v="VZB FACILITY"/>
    <s v="VZB FACILITY"/>
    <s v="VZB FACILITY"/>
    <m/>
  </r>
  <r>
    <n v="1008839585"/>
    <n v="0"/>
    <m/>
    <s v="VZB"/>
    <m/>
    <s v="274 BRANNAN ST"/>
    <s v="SAN FRANCISCO"/>
    <s v="SAN FRANCISCO"/>
    <x v="1"/>
    <s v="VZB FACILITY"/>
    <s v="VZB FACILITY"/>
    <s v="VZB FACILITY"/>
    <s v="VZB FACILITY"/>
    <s v="VZB FACILITY"/>
    <s v="VZB FACILITY"/>
    <s v="VZB FACILITY"/>
    <s v="VZB FACILITY"/>
    <m/>
  </r>
  <r>
    <n v="1008839587"/>
    <n v="0"/>
    <m/>
    <s v="VZB"/>
    <m/>
    <s v="274 BRANNAN ST"/>
    <s v="SAN FRANCISCO"/>
    <s v="SAN FRANCISCO"/>
    <x v="1"/>
    <s v="VZB FACILITY"/>
    <s v="VZB FACILITY"/>
    <s v="VZB FACILITY"/>
    <s v="VZB FACILITY"/>
    <s v="VZB FACILITY"/>
    <s v="VZB FACILITY"/>
    <s v="VZB FACILITY"/>
    <s v="VZB FACILITY"/>
    <m/>
  </r>
  <r>
    <n v="1008848285"/>
    <n v="0"/>
    <m/>
    <s v="VZB"/>
    <m/>
    <s v="1280 TRIANGLE CT"/>
    <s v="WEST SACRAMENTO"/>
    <s v="YOLO"/>
    <x v="1"/>
    <s v="VZB FACILITY"/>
    <s v="VZB FACILITY"/>
    <s v="VZB FACILITY"/>
    <s v="VZB FACILITY"/>
    <s v="VZB FACILITY"/>
    <s v="VZB FACILITY"/>
    <s v="VZB FACILITY"/>
    <s v="VZB FACILITY"/>
    <m/>
  </r>
  <r>
    <n v="1008872069"/>
    <n v="0"/>
    <s v="Less Likely"/>
    <s v="VZB"/>
    <m/>
    <s v="SE SE SW 17 26 21"/>
    <s v="LOST HILLS"/>
    <s v="KERN"/>
    <x v="1"/>
    <s v="VZB FACILITY"/>
    <s v="VZB FACILITY"/>
    <s v="VZB FACILITY"/>
    <s v="VZB FACILITY"/>
    <s v="VZB FACILITY"/>
    <s v="VZB FACILITY"/>
    <s v="VZB FACILITY"/>
    <s v="VZB FACILITY"/>
    <m/>
  </r>
  <r>
    <n v="1008905369"/>
    <n v="0"/>
    <s v="Less Likely"/>
    <s v="VZB"/>
    <m/>
    <s v="324 S MAIN ST"/>
    <s v="MILPITAS"/>
    <s v="SANTA CLARA"/>
    <x v="1"/>
    <s v="VZB FACILITY"/>
    <s v="VZB FACILITY"/>
    <s v="VZB FACILITY"/>
    <s v="VZB FACILITY"/>
    <s v="VZB FACILITY"/>
    <s v="VZB FACILITY"/>
    <s v="VZB FACILITY"/>
    <s v="VZB FACILITY"/>
    <m/>
  </r>
  <r>
    <n v="1008979326"/>
    <n v="2"/>
    <s v="More Likely"/>
    <s v="VZB"/>
    <m/>
    <s v="POINT SAL RD &amp; AT END (OF COLOMBO ST AT SPRR)"/>
    <s v="CASMALIA"/>
    <s v="SANTA BARBARA"/>
    <x v="1"/>
    <s v="VZB FACILITY"/>
    <s v="VZB FACILITY"/>
    <s v="VZB FACILITY"/>
    <s v="VZB FACILITY"/>
    <s v="VZB FACILITY"/>
    <s v="VZB FACILITY"/>
    <s v="VZB FACILITY"/>
    <s v="VZB FACILITY"/>
    <m/>
  </r>
  <r>
    <n v="1008980234"/>
    <n v="2"/>
    <s v="More Likely"/>
    <s v="VZB"/>
    <m/>
    <s v="WEIMAR CROSS RD"/>
    <s v="WEIMAR"/>
    <s v="PLACER"/>
    <x v="1"/>
    <s v="VZB FACILITY"/>
    <s v="VZB FACILITY"/>
    <s v="VZB FACILITY"/>
    <s v="VZB FACILITY"/>
    <s v="VZB FACILITY"/>
    <s v="VZB FACILITY"/>
    <s v="VZB FACILITY"/>
    <s v="VZB FACILITY"/>
    <m/>
  </r>
  <r>
    <n v="1008981431"/>
    <n v="0"/>
    <s v="Less Likely"/>
    <s v="VZB"/>
    <m/>
    <s v="BAYSHORE ROAD"/>
    <s v="BENICIA"/>
    <s v="SOLANO"/>
    <x v="1"/>
    <s v="VZB FACILITY"/>
    <s v="VZB FACILITY"/>
    <s v="VZB FACILITY"/>
    <s v="VZB FACILITY"/>
    <s v="VZB FACILITY"/>
    <s v="VZB FACILITY"/>
    <s v="VZB FACILITY"/>
    <s v="VZB FACILITY"/>
    <m/>
  </r>
  <r>
    <n v="1009294022"/>
    <n v="0"/>
    <s v="More Likely"/>
    <s v="VZB"/>
    <m/>
    <s v="APPLE LN"/>
    <s v="AUBURN"/>
    <s v="PLACER"/>
    <x v="1"/>
    <s v="VZB FACILITY"/>
    <s v="VZB FACILITY"/>
    <s v="VZB FACILITY"/>
    <s v="VZB FACILITY"/>
    <s v="VZB FACILITY"/>
    <s v="VZB FACILITY"/>
    <s v="VZB FACILITY"/>
    <s v="VZB FACILITY"/>
    <m/>
  </r>
  <r>
    <n v="1009304619"/>
    <n v="0"/>
    <s v="More Likely"/>
    <s v="VZB"/>
    <m/>
    <s v="1101 LOS OLIVOS AVE A"/>
    <s v="LOS OSOS"/>
    <s v="SAN LUIS OBISPO"/>
    <x v="1"/>
    <s v="VZB FACILITY"/>
    <s v="VZB FACILITY"/>
    <s v="VZB FACILITY"/>
    <s v="VZB FACILITY"/>
    <s v="VZB FACILITY"/>
    <s v="VZB FACILITY"/>
    <s v="VZB FACILITY"/>
    <s v="VZB FACILITY"/>
    <m/>
  </r>
  <r>
    <n v="1009371086"/>
    <n v="0"/>
    <s v="Less Likely"/>
    <s v="VZB"/>
    <m/>
    <s v="WALNUT DR NS E/ EAST (CAMP RD 600)"/>
    <s v="WILLIAMS"/>
    <s v="COLUSA"/>
    <x v="1"/>
    <s v="VZB FACILITY"/>
    <s v="VZB FACILITY"/>
    <s v="VZB FACILITY"/>
    <s v="VZB FACILITY"/>
    <s v="VZB FACILITY"/>
    <s v="VZB FACILITY"/>
    <s v="VZB FACILITY"/>
    <s v="VZB FACILITY"/>
    <m/>
  </r>
  <r>
    <n v="1009408819"/>
    <n v="0"/>
    <s v="Less Likely"/>
    <s v="VZB"/>
    <m/>
    <s v="274 BRANNAN ST # 4THFLR"/>
    <s v="SAN FRANCISCO"/>
    <s v="SAN FRANCISCO"/>
    <x v="1"/>
    <s v="VZB FACILITY"/>
    <s v="VZB FACILITY"/>
    <s v="VZB FACILITY"/>
    <s v="VZB FACILITY"/>
    <s v="VZB FACILITY"/>
    <s v="VZB FACILITY"/>
    <s v="VZB FACILITY"/>
    <s v="VZB FACILITY"/>
    <m/>
  </r>
  <r>
    <n v="1009409012"/>
    <n v="0"/>
    <s v="Less Likely"/>
    <s v="VZB"/>
    <m/>
    <s v="4901 COMMERCE DR"/>
    <s v="BAKERSFIELD"/>
    <s v="KERN"/>
    <x v="1"/>
    <s v="VZB FACILITY"/>
    <s v="VZB FACILITY"/>
    <s v="VZB FACILITY"/>
    <s v="VZB FACILITY"/>
    <s v="VZB FACILITY"/>
    <s v="VZB FACILITY"/>
    <s v="VZB FACILITY"/>
    <s v="VZB FACILITY"/>
    <m/>
  </r>
  <r>
    <n v="1009409540"/>
    <n v="0"/>
    <s v="Less Likely"/>
    <s v="VZB"/>
    <m/>
    <s v="1415 18TH ST STE 110"/>
    <s v="BAKERSFIELD"/>
    <s v="KERN"/>
    <x v="1"/>
    <s v="VZB FACILITY"/>
    <s v="VZB FACILITY"/>
    <s v="VZB FACILITY"/>
    <s v="VZB FACILITY"/>
    <s v="VZB FACILITY"/>
    <s v="VZB FACILITY"/>
    <s v="VZB FACILITY"/>
    <s v="VZB FACILITY"/>
    <m/>
  </r>
  <r>
    <n v="1009409724"/>
    <n v="0"/>
    <s v="Less Likely"/>
    <s v="VZB"/>
    <m/>
    <s v="NE NW NW 7-30-24"/>
    <s v="BUTTONWILLOW"/>
    <s v="KERN"/>
    <x v="1"/>
    <s v="VZB FACILITY"/>
    <s v="VZB FACILITY"/>
    <s v="VZB FACILITY"/>
    <s v="VZB FACILITY"/>
    <s v="VZB FACILITY"/>
    <s v="VZB FACILITY"/>
    <s v="VZB FACILITY"/>
    <s v="VZB FACILITY"/>
    <m/>
  </r>
  <r>
    <n v="1009409975"/>
    <n v="0"/>
    <s v="Less Likely"/>
    <s v="VZB"/>
    <m/>
    <s v="NE SE SE 34-27-20"/>
    <s v="LOST HILLS"/>
    <s v="KERN"/>
    <x v="1"/>
    <s v="VZB FACILITY"/>
    <s v="VZB FACILITY"/>
    <s v="VZB FACILITY"/>
    <s v="VZB FACILITY"/>
    <s v="VZB FACILITY"/>
    <s v="VZB FACILITY"/>
    <s v="VZB FACILITY"/>
    <s v="VZB FACILITY"/>
    <m/>
  </r>
  <r>
    <n v="1009461682"/>
    <n v="0"/>
    <s v="Less Likely"/>
    <s v="VZB"/>
    <m/>
    <s v="1258 W BETTERAVIA RD # 5"/>
    <s v="SANTA MARIA"/>
    <s v="SANTA BARBARA"/>
    <x v="1"/>
    <s v="VZB FACILITY"/>
    <s v="VZB FACILITY"/>
    <s v="VZB FACILITY"/>
    <s v="VZB FACILITY"/>
    <s v="VZB FACILITY"/>
    <s v="VZB FACILITY"/>
    <s v="VZB FACILITY"/>
    <s v="VZB FACILITY"/>
    <m/>
  </r>
  <r>
    <n v="1009479926"/>
    <n v="0"/>
    <s v="Less Likely"/>
    <s v="VZB"/>
    <m/>
    <s v="ROBLE RD"/>
    <s v="DURHAM"/>
    <s v="BUTTE"/>
    <x v="1"/>
    <s v="VZB FACILITY"/>
    <s v="VZB FACILITY"/>
    <s v="VZB FACILITY"/>
    <s v="VZB FACILITY"/>
    <s v="VZB FACILITY"/>
    <s v="VZB FACILITY"/>
    <s v="VZB FACILITY"/>
    <s v="VZB FACILITY"/>
    <m/>
  </r>
  <r>
    <n v="1009483245"/>
    <n v="0"/>
    <s v="Less Likely"/>
    <s v="VZB"/>
    <m/>
    <s v="5583 W KAMM AVE"/>
    <s v="CARUTHERS"/>
    <s v="FRESNO"/>
    <x v="1"/>
    <s v="VZB FACILITY"/>
    <s v="VZB FACILITY"/>
    <s v="VZB FACILITY"/>
    <s v="VZB FACILITY"/>
    <s v="VZB FACILITY"/>
    <s v="VZB FACILITY"/>
    <s v="VZB FACILITY"/>
    <s v="VZB FACILITY"/>
    <m/>
  </r>
  <r>
    <n v="1009483540"/>
    <n v="2"/>
    <s v="More Likely"/>
    <s v="VZB"/>
    <m/>
    <s v="13654 OAK RUN RD"/>
    <s v="OAK RUN"/>
    <s v="SHASTA"/>
    <x v="1"/>
    <s v="VZB FACILITY"/>
    <s v="VZB FACILITY"/>
    <s v="VZB FACILITY"/>
    <s v="VZB FACILITY"/>
    <s v="VZB FACILITY"/>
    <s v="VZB FACILITY"/>
    <s v="VZB FACILITY"/>
    <s v="VZB FACILITY"/>
    <m/>
  </r>
  <r>
    <n v="1009501457"/>
    <n v="3"/>
    <s v="More Likely"/>
    <s v="VZB"/>
    <m/>
    <s v="40211 BLUE CANYON RD"/>
    <s v="EMIGRANT GAP"/>
    <s v="PLACER"/>
    <x v="1"/>
    <s v="VZB FACILITY"/>
    <s v="VZB FACILITY"/>
    <s v="VZB FACILITY"/>
    <s v="VZB FACILITY"/>
    <s v="VZB FACILITY"/>
    <s v="VZB FACILITY"/>
    <s v="VZB FACILITY"/>
    <s v="VZB FACILITY"/>
    <m/>
  </r>
  <r>
    <n v="1009503488"/>
    <n v="0"/>
    <s v="Less Likely"/>
    <s v="VZB"/>
    <m/>
    <s v="TOKAY RANCH RD N/SIDE"/>
    <s v="CHICO"/>
    <s v="BUTTE"/>
    <x v="1"/>
    <s v="VZB FACILITY"/>
    <s v="VZB FACILITY"/>
    <s v="VZB FACILITY"/>
    <s v="VZB FACILITY"/>
    <s v="VZB FACILITY"/>
    <s v="VZB FACILITY"/>
    <s v="VZB FACILITY"/>
    <s v="VZB FACILITY"/>
    <m/>
  </r>
  <r>
    <n v="1009515030"/>
    <n v="0"/>
    <s v="More Likely"/>
    <s v="VZB"/>
    <m/>
    <s v="13830 BAKER RD"/>
    <s v="RED BLUFF"/>
    <s v="TEHAMA"/>
    <x v="1"/>
    <s v="VZB FACILITY"/>
    <s v="VZB FACILITY"/>
    <s v="VZB FACILITY"/>
    <s v="VZB FACILITY"/>
    <s v="VZB FACILITY"/>
    <s v="VZB FACILITY"/>
    <s v="VZB FACILITY"/>
    <s v="VZB FACILITY"/>
    <m/>
  </r>
  <r>
    <n v="1009516640"/>
    <n v="2"/>
    <s v="More Likely"/>
    <s v="VZB"/>
    <m/>
    <s v="40633 BROWN RD"/>
    <s v="FALL RIVER MILLS"/>
    <s v="SHASTA"/>
    <x v="1"/>
    <s v="VZB FACILITY"/>
    <s v="VZB FACILITY"/>
    <s v="VZB FACILITY"/>
    <s v="VZB FACILITY"/>
    <s v="VZB FACILITY"/>
    <s v="VZB FACILITY"/>
    <s v="VZB FACILITY"/>
    <s v="VZB FACILITY"/>
    <m/>
  </r>
  <r>
    <n v="1009516665"/>
    <n v="0"/>
    <s v="More Likely"/>
    <s v="VZB"/>
    <m/>
    <s v="9401 LOS OSOS VALLEY RD"/>
    <s v="SAN LUIS OBISPO"/>
    <s v="SAN LUIS OBISPO"/>
    <x v="1"/>
    <s v="VZB FACILITY"/>
    <s v="VZB FACILITY"/>
    <s v="VZB FACILITY"/>
    <s v="VZB FACILITY"/>
    <s v="VZB FACILITY"/>
    <s v="VZB FACILITY"/>
    <s v="VZB FACILITY"/>
    <s v="VZB FACILITY"/>
    <m/>
  </r>
  <r>
    <n v="1009523072"/>
    <n v="0"/>
    <s v="Less Likely"/>
    <s v="VZB"/>
    <m/>
    <s v="600 TOWNSEND ST"/>
    <s v="SAN FRANCISCO"/>
    <s v="SAN FRANCISCO"/>
    <x v="1"/>
    <s v="VZB FACILITY"/>
    <s v="VZB FACILITY"/>
    <s v="VZB FACILITY"/>
    <s v="VZB FACILITY"/>
    <s v="VZB FACILITY"/>
    <s v="VZB FACILITY"/>
    <s v="VZB FACILITY"/>
    <s v="VZB FACILITY"/>
    <m/>
  </r>
  <r>
    <n v="1009524881"/>
    <n v="0"/>
    <s v="More Likely"/>
    <s v="VZB"/>
    <m/>
    <s v="20177 CHARLANNE DR BLDG HSE"/>
    <s v="REDDING"/>
    <s v="SHASTA"/>
    <x v="1"/>
    <s v="VZB FACILITY"/>
    <s v="VZB FACILITY"/>
    <s v="VZB FACILITY"/>
    <s v="VZB FACILITY"/>
    <s v="VZB FACILITY"/>
    <s v="VZB FACILITY"/>
    <s v="VZB FACILITY"/>
    <s v="VZB FACILITY"/>
    <m/>
  </r>
  <r>
    <n v="1009537484"/>
    <n v="0"/>
    <s v="Less Likely"/>
    <s v="VZB"/>
    <m/>
    <s v="911 HARKINS RD"/>
    <s v="SALINAS"/>
    <s v="MONTEREY"/>
    <x v="1"/>
    <s v="VZB FACILITY"/>
    <s v="VZB FACILITY"/>
    <s v="VZB FACILITY"/>
    <s v="VZB FACILITY"/>
    <s v="VZB FACILITY"/>
    <s v="VZB FACILITY"/>
    <s v="VZB FACILITY"/>
    <s v="VZB FACILITY"/>
    <m/>
  </r>
  <r>
    <n v="1009537600"/>
    <n v="0"/>
    <s v="Less Likely"/>
    <s v="VZB"/>
    <m/>
    <s v="210 NORGARD LN"/>
    <s v="UKIAH"/>
    <s v="MENDOCINO"/>
    <x v="1"/>
    <s v="VZB FACILITY"/>
    <s v="VZB FACILITY"/>
    <s v="VZB FACILITY"/>
    <s v="VZB FACILITY"/>
    <s v="VZB FACILITY"/>
    <s v="VZB FACILITY"/>
    <s v="VZB FACILITY"/>
    <s v="VZB FACILITY"/>
    <m/>
  </r>
  <r>
    <n v="1009539931"/>
    <n v="0"/>
    <s v="More Likely"/>
    <s v="VZB"/>
    <m/>
    <s v="19700 S HIGHWAY 1"/>
    <s v="MANCHESTER"/>
    <s v="MENDOCINO"/>
    <x v="1"/>
    <s v="VZB FACILITY"/>
    <s v="VZB FACILITY"/>
    <s v="VZB FACILITY"/>
    <s v="VZB FACILITY"/>
    <s v="VZB FACILITY"/>
    <s v="VZB FACILITY"/>
    <s v="VZB FACILITY"/>
    <s v="VZB FACILITY"/>
    <m/>
  </r>
  <r>
    <n v="1009561307"/>
    <n v="0"/>
    <s v="Less Likely"/>
    <s v="VZB"/>
    <m/>
    <s v="3210 CUTTING BLVD"/>
    <s v="RICHMOND"/>
    <s v="CONTRA COSTA"/>
    <x v="1"/>
    <s v="VZB FACILITY"/>
    <s v="VZB FACILITY"/>
    <s v="VZB FACILITY"/>
    <s v="VZB FACILITY"/>
    <s v="VZB FACILITY"/>
    <s v="VZB FACILITY"/>
    <s v="VZB FACILITY"/>
    <s v="VZB FACILITY"/>
    <m/>
  </r>
  <r>
    <n v="1009607547"/>
    <n v="0"/>
    <s v="Less Likely"/>
    <s v="VZB"/>
    <m/>
    <s v="NW SE 22 32 24"/>
    <s v="TAFT"/>
    <s v="KERN"/>
    <x v="1"/>
    <s v="VZB FACILITY"/>
    <s v="VZB FACILITY"/>
    <s v="VZB FACILITY"/>
    <s v="VZB FACILITY"/>
    <s v="VZB FACILITY"/>
    <s v="VZB FACILITY"/>
    <s v="VZB FACILITY"/>
    <s v="VZB FACILITY"/>
    <m/>
  </r>
  <r>
    <n v="1009660356"/>
    <n v="0"/>
    <s v="Less Likely"/>
    <s v="VZB"/>
    <m/>
    <s v="3163 GARDELLA PLZ"/>
    <s v="LIVERMORE"/>
    <s v="ALAMEDA"/>
    <x v="1"/>
    <s v="VZB FACILITY"/>
    <s v="VZB FACILITY"/>
    <s v="VZB FACILITY"/>
    <s v="VZB FACILITY"/>
    <s v="VZB FACILITY"/>
    <s v="VZB FACILITY"/>
    <s v="VZB FACILITY"/>
    <s v="VZB FACILITY"/>
    <m/>
  </r>
  <r>
    <n v="1009663480"/>
    <n v="2"/>
    <s v="More Likely"/>
    <s v="VZB"/>
    <m/>
    <s v="SODA SPRINGS RD"/>
    <s v="SODA SPRINGS"/>
    <s v="SANTA CLARA"/>
    <x v="2"/>
    <e v="#N/A"/>
    <e v="#N/A"/>
    <e v="#N/A"/>
    <e v="#N/A"/>
    <e v="#N/A"/>
    <e v="#N/A"/>
    <s v="VZB FACILITY"/>
    <s v="VZB FACILITY"/>
    <m/>
  </r>
  <r>
    <n v="1009724075"/>
    <n v="0"/>
    <s v="More Likely"/>
    <s v="VZB"/>
    <m/>
    <s v="20745 MEYER RD"/>
    <s v="RED BLUFF"/>
    <s v="TEHAMA"/>
    <x v="1"/>
    <s v="VZB FACILITY"/>
    <s v="VZB FACILITY"/>
    <s v="VZB FACILITY"/>
    <s v="VZB FACILITY"/>
    <s v="VZB FACILITY"/>
    <s v="VZB FACILITY"/>
    <s v="VZB FACILITY"/>
    <s v="VZB FACILITY"/>
    <m/>
  </r>
  <r>
    <n v="1009936488"/>
    <n v="0"/>
    <s v="Less Likely"/>
    <s v="VZB"/>
    <m/>
    <s v="1ST 200FT N/O PEARL"/>
    <s v="KING CITY"/>
    <s v="MONTEREY"/>
    <x v="1"/>
    <s v="VZB FACILITY"/>
    <s v="VZB FACILITY"/>
    <s v="VZB FACILITY"/>
    <s v="VZB FACILITY"/>
    <s v="VZB FACILITY"/>
    <s v="VZB FACILITY"/>
    <s v="VZB FACILITY"/>
    <s v="VZB FACILITY"/>
    <m/>
  </r>
  <r>
    <n v="1009947510"/>
    <n v="0"/>
    <s v="Less Likely"/>
    <s v="VZB"/>
    <m/>
    <s v="651 BRANNAN ST"/>
    <s v="SAN FRANCISCO"/>
    <s v="SAN FRANCISCO"/>
    <x v="1"/>
    <s v="VZB FACILITY"/>
    <s v="VZB FACILITY"/>
    <s v="VZB FACILITY"/>
    <s v="VZB FACILITY"/>
    <s v="VZB FACILITY"/>
    <s v="VZB FACILITY"/>
    <s v="VZB FACILITY"/>
    <s v="VZB FACILITY"/>
    <m/>
  </r>
  <r>
    <n v="1009949692"/>
    <n v="0"/>
    <s v="Less Likely"/>
    <s v="VZB"/>
    <m/>
    <s v="ROAD 62 NS W/ROAD D"/>
    <s v="WILLOWS"/>
    <s v="GLENN"/>
    <x v="1"/>
    <s v="VZB FACILITY"/>
    <s v="VZB FACILITY"/>
    <s v="VZB FACILITY"/>
    <s v="VZB FACILITY"/>
    <s v="VZB FACILITY"/>
    <s v="VZB FACILITY"/>
    <s v="VZB FACILITY"/>
    <s v="VZB FACILITY"/>
    <m/>
  </r>
  <r>
    <n v="1009964842"/>
    <n v="3"/>
    <s v="More Likely"/>
    <s v="VZB"/>
    <m/>
    <s v="BLUE CANYON RD"/>
    <s v="EMIGRANT GAP"/>
    <s v="PLACER"/>
    <x v="1"/>
    <s v="VZB FACILITY"/>
    <s v="VZB FACILITY"/>
    <s v="VZB FACILITY"/>
    <s v="VZB FACILITY"/>
    <s v="VZB FACILITY"/>
    <s v="VZB FACILITY"/>
    <s v="VZB FACILITY"/>
    <s v="VZB FACILITY"/>
    <m/>
  </r>
  <r>
    <n v="1009975292"/>
    <n v="0"/>
    <m/>
    <s v="VZB"/>
    <m/>
    <s v="2820 KOVR DR UNIT SWITCH"/>
    <s v="WEST SACRAMENTO"/>
    <s v="YOLO"/>
    <x v="1"/>
    <s v="VZB FACILITY"/>
    <s v="VZB FACILITY"/>
    <s v="VZB FACILITY"/>
    <s v="VZB FACILITY"/>
    <s v="VZB FACILITY"/>
    <s v="VZB FACILITY"/>
    <s v="VZB FACILITY"/>
    <s v="VZB FACILITY"/>
    <m/>
  </r>
  <r>
    <n v="1009975830"/>
    <n v="0"/>
    <s v="Less Likely"/>
    <s v="VZB"/>
    <m/>
    <s v="2820 KOVR DR UNIT SWITCH"/>
    <s v="WEST SACRAMENTO"/>
    <s v="YOLO"/>
    <x v="1"/>
    <s v="VZB FACILITY"/>
    <s v="VZB FACILITY"/>
    <s v="VZB FACILITY"/>
    <s v="VZB FACILITY"/>
    <s v="VZB FACILITY"/>
    <s v="VZB FACILITY"/>
    <s v="VZB FACILITY"/>
    <s v="VZB FACILITY"/>
    <m/>
  </r>
  <r>
    <n v="1009995593"/>
    <n v="0"/>
    <m/>
    <s v="VZB"/>
    <m/>
    <s v="1221 BROADWAY STE 102"/>
    <s v="OAKLAND"/>
    <s v="ALAMEDA"/>
    <x v="1"/>
    <s v="VZB FACILITY"/>
    <s v="VZB FACILITY"/>
    <s v="VZB FACILITY"/>
    <s v="VZB FACILITY"/>
    <s v="VZB FACILITY"/>
    <s v="VZB FACILITY"/>
    <s v="VZB FACILITY"/>
    <s v="VZB FACILITY"/>
    <m/>
  </r>
  <r>
    <n v="1010001939"/>
    <n v="0"/>
    <s v="Less Likely"/>
    <s v="VZB"/>
    <m/>
    <s v="397 W TRIMBLE RD"/>
    <s v="SAN JOSE"/>
    <s v="SANTA CLARA"/>
    <x v="1"/>
    <s v="VZB FACILITY"/>
    <s v="VZB FACILITY"/>
    <s v="VZB FACILITY"/>
    <s v="VZB FACILITY"/>
    <s v="VZB FACILITY"/>
    <s v="VZB FACILITY"/>
    <s v="VZB FACILITY"/>
    <s v="VZB FACILITY"/>
    <m/>
  </r>
  <r>
    <n v="1010024813"/>
    <n v="0"/>
    <s v="Less Likely"/>
    <s v="VZB"/>
    <m/>
    <s v="375 W TRIMBLE RD"/>
    <s v="SAN JOSE"/>
    <s v="SANTA CLARA"/>
    <x v="1"/>
    <s v="VZB FACILITY"/>
    <s v="VZB FACILITY"/>
    <s v="VZB FACILITY"/>
    <s v="VZB FACILITY"/>
    <s v="VZB FACILITY"/>
    <s v="VZB FACILITY"/>
    <s v="VZB FACILITY"/>
    <s v="VZB FACILITY"/>
    <m/>
  </r>
  <r>
    <n v="1010034326"/>
    <n v="0"/>
    <s v="Less Likely"/>
    <s v="VZB"/>
    <m/>
    <s v="1315 VAN NESS AVE"/>
    <s v="FRESNO"/>
    <s v="FRESNO"/>
    <x v="1"/>
    <s v="VZB FACILITY"/>
    <s v="VZB FACILITY"/>
    <s v="VZB FACILITY"/>
    <s v="VZB FACILITY"/>
    <s v="VZB FACILITY"/>
    <s v="VZB FACILITY"/>
    <s v="VZB FACILITY"/>
    <s v="VZB FACILITY"/>
    <m/>
  </r>
  <r>
    <n v="1010077064"/>
    <n v="0"/>
    <s v="More Likely"/>
    <s v="VZB"/>
    <m/>
    <s v="15751 HWY 46"/>
    <s v="SHANDON"/>
    <s v="SAN LUIS OBISPO"/>
    <x v="1"/>
    <s v="VZB FACILITY"/>
    <s v="VZB FACILITY"/>
    <s v="VZB FACILITY"/>
    <s v="VZB FACILITY"/>
    <s v="VZB FACILITY"/>
    <s v="VZB FACILITY"/>
    <s v="VZB FACILITY"/>
    <s v="VZB FACILITY"/>
    <m/>
  </r>
  <r>
    <n v="1010083514"/>
    <n v="0"/>
    <s v="Less Likely"/>
    <s v="VZB"/>
    <m/>
    <s v="2820 KOVR DR UNIT SWITCH #2"/>
    <s v="WEST SACRAMENTO"/>
    <s v="YOLO"/>
    <x v="1"/>
    <s v="VZB FACILITY"/>
    <s v="VZB FACILITY"/>
    <s v="VZB FACILITY"/>
    <s v="VZB FACILITY"/>
    <s v="VZB FACILITY"/>
    <s v="VZB FACILITY"/>
    <s v="VZB FACILITY"/>
    <s v="VZB FACILITY"/>
    <m/>
  </r>
  <r>
    <n v="1010105161"/>
    <n v="0"/>
    <s v="Less Likely"/>
    <s v="VZB"/>
    <m/>
    <s v="1280 TRIANGLE CT"/>
    <s v="WEST SACRAMENTO"/>
    <s v="YOLO"/>
    <x v="1"/>
    <s v="VZB FACILITY"/>
    <s v="VZB FACILITY"/>
    <s v="VZB FACILITY"/>
    <s v="VZB FACILITY"/>
    <s v="VZB FACILITY"/>
    <s v="VZB FACILITY"/>
    <s v="VZB FACILITY"/>
    <s v="VZB FACILITY"/>
    <m/>
  </r>
  <r>
    <n v="1010114158"/>
    <n v="2"/>
    <s v="More Likely"/>
    <s v="VZB"/>
    <m/>
    <s v="15790 E HIGHWAY 20"/>
    <s v="CLEARLAKE OAKS"/>
    <s v="LAKE"/>
    <x v="1"/>
    <s v="VZB FACILITY"/>
    <s v="VZB FACILITY"/>
    <s v="VZB FACILITY"/>
    <s v="VZB FACILITY"/>
    <s v="VZB FACILITY"/>
    <s v="VZB FACILITY"/>
    <s v="VZB FACILITY"/>
    <s v="VZB FACILITY"/>
    <m/>
  </r>
  <r>
    <n v="1010126538"/>
    <n v="0"/>
    <s v="Less Likely"/>
    <s v="VZB"/>
    <m/>
    <s v="1999 HARRISON ST APT E820"/>
    <s v="OAKLAND"/>
    <s v="ALAMEDA"/>
    <x v="1"/>
    <s v="VZB FACILITY"/>
    <s v="VZB FACILITY"/>
    <s v="VZB FACILITY"/>
    <s v="VZB FACILITY"/>
    <s v="VZB FACILITY"/>
    <s v="VZB FACILITY"/>
    <s v="VZB FACILITY"/>
    <s v="VZB FACILITY"/>
    <m/>
  </r>
  <r>
    <n v="1010184985"/>
    <n v="0"/>
    <s v="Less Likely"/>
    <s v="VZB"/>
    <m/>
    <s v="375 NEWHALL ST"/>
    <s v="SAN FRANCISCO"/>
    <s v="SAN FRANCISCO"/>
    <x v="1"/>
    <s v="VZB FACILITY"/>
    <s v="VZB FACILITY"/>
    <s v="VZB FACILITY"/>
    <s v="VZB FACILITY"/>
    <s v="VZB FACILITY"/>
    <s v="VZB FACILITY"/>
    <s v="VZB FACILITY"/>
    <s v="VZB FACILITY"/>
    <m/>
  </r>
  <r>
    <n v="1010185378"/>
    <n v="0"/>
    <s v="Less Likely"/>
    <s v="VZB"/>
    <m/>
    <s v="274 BRANNAN ST"/>
    <s v="SAN FRANCISCO"/>
    <s v="SAN FRANCISCO"/>
    <x v="1"/>
    <s v="VZB FACILITY"/>
    <s v="VZB FACILITY"/>
    <s v="VZB FACILITY"/>
    <s v="VZB FACILITY"/>
    <s v="VZB FACILITY"/>
    <s v="VZB FACILITY"/>
    <s v="VZB FACILITY"/>
    <s v="VZB FACILITY"/>
    <m/>
  </r>
  <r>
    <n v="1010185495"/>
    <n v="0"/>
    <m/>
    <s v="VZB"/>
    <m/>
    <s v="2820 KOVR"/>
    <s v="WEST SACRAMENTO"/>
    <s v="YOLO"/>
    <x v="1"/>
    <s v="VZB FACILITY"/>
    <s v="VZB FACILITY"/>
    <s v="VZB FACILITY"/>
    <s v="VZB FACILITY"/>
    <s v="VZB FACILITY"/>
    <s v="VZB FACILITY"/>
    <s v="VZB FACILITY"/>
    <s v="VZB FACILITY"/>
    <m/>
  </r>
  <r>
    <n v="1010185633"/>
    <n v="0"/>
    <s v="Less Likely"/>
    <s v="VZB"/>
    <m/>
    <s v="55 S MARKET ST STE 1100"/>
    <s v="SAN JOSE"/>
    <s v="SANTA CLARA"/>
    <x v="1"/>
    <s v="VZB FACILITY"/>
    <s v="VZB FACILITY"/>
    <s v="VZB FACILITY"/>
    <s v="VZB FACILITY"/>
    <s v="VZB FACILITY"/>
    <s v="VZB FACILITY"/>
    <s v="VZB FACILITY"/>
    <s v="VZB FACILITY"/>
    <m/>
  </r>
  <r>
    <n v="1010238162"/>
    <n v="0"/>
    <s v="Less Likely"/>
    <s v="VZB"/>
    <m/>
    <s v="397 W TRIMBLE RD ME-1"/>
    <s v="SAN JOSE"/>
    <s v="SANTA CLARA"/>
    <x v="1"/>
    <s v="VZB FACILITY"/>
    <s v="VZB FACILITY"/>
    <s v="VZB FACILITY"/>
    <s v="VZB FACILITY"/>
    <s v="VZB FACILITY"/>
    <s v="VZB FACILITY"/>
    <s v="VZB FACILITY"/>
    <s v="VZB FACILITY"/>
    <m/>
  </r>
  <r>
    <n v="1010239064"/>
    <n v="0"/>
    <s v="Less Likely"/>
    <s v="VZB"/>
    <m/>
    <s v="464 OAKMEAD PKWY"/>
    <s v="SUNNYVALE"/>
    <s v="SANTA CLARA"/>
    <x v="1"/>
    <s v="VZB FACILITY"/>
    <s v="VZB FACILITY"/>
    <s v="VZB FACILITY"/>
    <s v="VZB FACILITY"/>
    <s v="VZB FACILITY"/>
    <s v="VZB FACILITY"/>
    <s v="VZB FACILITY"/>
    <s v="VZB FACILITY"/>
    <m/>
  </r>
  <r>
    <n v="1010287687"/>
    <n v="0"/>
    <s v="Less Likely"/>
    <s v="VZB"/>
    <m/>
    <s v="SE SES 16 14 ON AQUADU"/>
    <s v="MENDOTA"/>
    <s v="FRESNO"/>
    <x v="1"/>
    <s v="VZB FACILITY"/>
    <s v="VZB FACILITY"/>
    <s v="VZB FACILITY"/>
    <s v="VZB FACILITY"/>
    <s v="VZB FACILITY"/>
    <s v="VZB FACILITY"/>
    <s v="VZB FACILITY"/>
    <s v="VZB FACILITY"/>
    <m/>
  </r>
  <r>
    <n v="1010395056"/>
    <n v="0"/>
    <s v="Less Likely"/>
    <s v="VZB"/>
    <m/>
    <s v="2482 VICTORIA AVE"/>
    <s v="SAN LUIS OBISPO"/>
    <s v="SAN LUIS OBISPO"/>
    <x v="1"/>
    <s v="VZB FACILITY"/>
    <s v="VZB FACILITY"/>
    <s v="VZB FACILITY"/>
    <s v="VZB FACILITY"/>
    <s v="VZB FACILITY"/>
    <s v="VZB FACILITY"/>
    <s v="VZB FACILITY"/>
    <s v="VZB FACILITY"/>
    <m/>
  </r>
  <r>
    <n v="1010502385"/>
    <n v="0"/>
    <s v="Less Likely"/>
    <s v="VZB"/>
    <m/>
    <s v="RD 3 NS/ 2MI W/FF"/>
    <s v="ORLAND"/>
    <s v="GLENN"/>
    <x v="1"/>
    <s v="VZB FACILITY"/>
    <s v="VZB FACILITY"/>
    <s v="VZB FACILITY"/>
    <s v="VZB FACILITY"/>
    <s v="VZB FACILITY"/>
    <s v="VZB FACILITY"/>
    <s v="VZB FACILITY"/>
    <s v="VZB FACILITY"/>
    <m/>
  </r>
  <r>
    <n v="1010539188"/>
    <n v="0"/>
    <s v="Less Likely"/>
    <s v="VZB"/>
    <m/>
    <s v="2201 BRODERICK ST VERIZON"/>
    <s v="SAN FRANCISCO"/>
    <s v="SAN FRANCISCO"/>
    <x v="1"/>
    <s v="VZB FACILITY"/>
    <s v="VZB FACILITY"/>
    <s v="VZB FACILITY"/>
    <s v="VZB FACILITY"/>
    <s v="VZB FACILITY"/>
    <s v="VZB FACILITY"/>
    <s v="VZB FACILITY"/>
    <s v="VZB FACILITY"/>
    <m/>
  </r>
  <r>
    <n v="1010540089"/>
    <n v="0"/>
    <s v="Less Likely"/>
    <s v="VZB"/>
    <m/>
    <s v="3MI N/O NEES ON CAL"/>
    <s v="FIREBAUGH"/>
    <s v="FRESNO"/>
    <x v="1"/>
    <s v="VZB FACILITY"/>
    <s v="VZB FACILITY"/>
    <s v="VZB FACILITY"/>
    <s v="VZB FACILITY"/>
    <s v="VZB FACILITY"/>
    <s v="VZB FACILITY"/>
    <s v="VZB FACILITY"/>
    <s v="VZB FACILITY"/>
    <m/>
  </r>
  <r>
    <n v="1010565121"/>
    <n v="0"/>
    <s v="Less Likely"/>
    <s v="VZB"/>
    <m/>
    <s v="152 STEINER ST"/>
    <s v="SAN FRANCISCO"/>
    <s v="SAN FRANCISCO"/>
    <x v="1"/>
    <s v="VZB FACILITY"/>
    <s v="VZB FACILITY"/>
    <s v="VZB FACILITY"/>
    <s v="VZB FACILITY"/>
    <s v="VZB FACILITY"/>
    <s v="VZB FACILITY"/>
    <s v="VZB FACILITY"/>
    <s v="VZB FACILITY"/>
    <m/>
  </r>
  <r>
    <n v="1010579306"/>
    <n v="0"/>
    <s v="Less Likely"/>
    <s v="VZB"/>
    <m/>
    <s v="NW NE 30 22 19"/>
    <s v="KETTLEMAN CITY"/>
    <s v="KINGS"/>
    <x v="1"/>
    <s v="VZB FACILITY"/>
    <s v="VZB FACILITY"/>
    <s v="VZB FACILITY"/>
    <s v="VZB FACILITY"/>
    <s v="VZB FACILITY"/>
    <s v="VZB FACILITY"/>
    <s v="VZB FACILITY"/>
    <s v="VZB FACILITY"/>
    <m/>
  </r>
  <r>
    <n v="1010614991"/>
    <n v="0"/>
    <m/>
    <s v="VZB"/>
    <m/>
    <s v="1101 LOS OLIVOS AVE # B"/>
    <s v="LOS OSOS"/>
    <s v="SAN LUIS OBISPO"/>
    <x v="1"/>
    <s v="VZB FACILITY"/>
    <s v="VZB FACILITY"/>
    <s v="VZB FACILITY"/>
    <s v="VZB FACILITY"/>
    <s v="VZB FACILITY"/>
    <s v="VZB FACILITY"/>
    <s v="VZB FACILITY"/>
    <s v="VZB FACILITY"/>
    <m/>
  </r>
  <r>
    <n v="1010615059"/>
    <n v="0"/>
    <s v="Less Likely"/>
    <s v="VZB"/>
    <m/>
    <s v="5994 GLEASON DR"/>
    <s v="DUBLIN"/>
    <s v="ALAMEDA"/>
    <x v="1"/>
    <s v="VZB FACILITY"/>
    <s v="VZB FACILITY"/>
    <s v="VZB FACILITY"/>
    <s v="VZB FACILITY"/>
    <s v="VZB FACILITY"/>
    <s v="VZB FACILITY"/>
    <s v="VZB FACILITY"/>
    <s v="VZB FACILITY"/>
    <m/>
  </r>
  <r>
    <n v="1010676799"/>
    <n v="0"/>
    <s v="Less Likely"/>
    <s v="VZB"/>
    <m/>
    <s v="OFF CORDELIA RD-@R/R"/>
    <s v="SUISUN CITY"/>
    <s v="SOLANO"/>
    <x v="1"/>
    <s v="VZB FACILITY"/>
    <s v="VZB FACILITY"/>
    <s v="VZB FACILITY"/>
    <s v="VZB FACILITY"/>
    <s v="VZB FACILITY"/>
    <s v="VZB FACILITY"/>
    <s v="VZB FACILITY"/>
    <s v="VZB FACILITY"/>
    <m/>
  </r>
  <r>
    <n v="1010760182"/>
    <n v="0"/>
    <m/>
    <s v="VZB"/>
    <m/>
    <s v="2820 KOVR DR UNIT SWITCH #2"/>
    <s v="WEST SACRAMENTO"/>
    <s v="YOLO"/>
    <x v="1"/>
    <s v="VZB FACILITY"/>
    <s v="VZB FACILITY"/>
    <s v="VZB FACILITY"/>
    <s v="VZB FACILITY"/>
    <s v="VZB FACILITY"/>
    <s v="VZB FACILITY"/>
    <s v="VZB FACILITY"/>
    <s v="VZB FACILITY"/>
    <m/>
  </r>
  <r>
    <n v="5000003438"/>
    <n v="0"/>
    <s v="Less Likely"/>
    <s v="VZB"/>
    <m/>
    <s v="SARGENT STATION"/>
    <s v="GILROY"/>
    <s v="SANTA CLARA"/>
    <x v="1"/>
    <s v="VZB FACILITY"/>
    <s v="VZB FACILITY"/>
    <s v="VZB FACILITY"/>
    <s v="VZB FACILITY"/>
    <s v="VZB FACILITY"/>
    <s v="VZB FACILITY"/>
    <s v="VZB FACILITY"/>
    <s v="VZB FACILITY"/>
    <m/>
  </r>
  <r>
    <n v="5000003711"/>
    <n v="0"/>
    <s v="More Likely"/>
    <s v="VZB"/>
    <m/>
    <s v="3171 RIPPEY RD # A"/>
    <s v="LOOMIS"/>
    <s v="PLACER"/>
    <x v="1"/>
    <s v="VZB FACILITY"/>
    <s v="VZB FACILITY"/>
    <s v="VZB FACILITY"/>
    <s v="VZB FACILITY"/>
    <s v="VZB FACILITY"/>
    <s v="VZB FACILITY"/>
    <s v="VZB FACILITY"/>
    <s v="VZB FACILITY"/>
    <m/>
  </r>
  <r>
    <n v="5000007749"/>
    <n v="0"/>
    <s v="Less Likely"/>
    <s v="VZB"/>
    <m/>
    <s v="LEWIS RD AT SP RR TRX"/>
    <s v="ELMIRA"/>
    <s v="SOLANO"/>
    <x v="1"/>
    <s v="VZB FACILITY"/>
    <s v="VZB FACILITY"/>
    <s v="VZB FACILITY"/>
    <s v="VZB FACILITY"/>
    <s v="VZB FACILITY"/>
    <s v="VZB FACILITY"/>
    <s v="VZB FACILITY"/>
    <s v="VZB FACILITY"/>
    <m/>
  </r>
  <r>
    <n v="5000008209"/>
    <n v="2"/>
    <s v="Less Likely"/>
    <s v="VZB"/>
    <m/>
    <s v="SOLUS RD"/>
    <s v="LAKEHEAD"/>
    <s v="SHASTA"/>
    <x v="1"/>
    <s v="VZB FACILITY"/>
    <s v="VZB FACILITY"/>
    <s v="VZB FACILITY"/>
    <s v="VZB FACILITY"/>
    <s v="VZB FACILITY"/>
    <s v="VZB FACILITY"/>
    <s v="VZB FACILITY"/>
    <s v="VZB FACILITY"/>
    <m/>
  </r>
  <r>
    <n v="5000046725"/>
    <n v="0"/>
    <s v="Less Likely"/>
    <s v="VZB"/>
    <m/>
    <s v="1221 BROADWAY"/>
    <s v="OAKLAND"/>
    <s v="ALAMEDA"/>
    <x v="1"/>
    <s v="VZB FACILITY"/>
    <s v="VZB FACILITY"/>
    <s v="VZB FACILITY"/>
    <s v="VZB FACILITY"/>
    <s v="VZB FACILITY"/>
    <s v="VZB FACILITY"/>
    <s v="VZB FACILITY"/>
    <s v="VZB FACILITY"/>
    <m/>
  </r>
  <r>
    <n v="5000046827"/>
    <n v="0"/>
    <s v="Less Likely"/>
    <s v="VZB"/>
    <m/>
    <s v="2380 BISSO LN STE B"/>
    <s v="CONCORD"/>
    <s v="CONTRA COSTA"/>
    <x v="1"/>
    <s v="VZB FACILITY"/>
    <s v="VZB FACILITY"/>
    <s v="VZB FACILITY"/>
    <s v="VZB FACILITY"/>
    <s v="VZB FACILITY"/>
    <s v="VZB FACILITY"/>
    <s v="VZB FACILITY"/>
    <s v="VZB FACILITY"/>
    <m/>
  </r>
  <r>
    <n v="5000046911"/>
    <n v="0"/>
    <s v="Less Likely"/>
    <s v="VZB"/>
    <m/>
    <s v="686 BLOSSOM HILL RD, One Fiber - 641 Across St"/>
    <s v="SAN JOSE"/>
    <s v="SANTA CLARA"/>
    <x v="1"/>
    <s v="VZB FACILITY"/>
    <s v="VZB FACILITY"/>
    <s v="VZB FACILITY"/>
    <s v="VZB FACILITY"/>
    <s v="VZB FACILITY"/>
    <s v="VZB FACILITY"/>
    <s v="VZB FACILITY"/>
    <s v="VZB FACILITY"/>
    <m/>
  </r>
  <r>
    <n v="5000047509"/>
    <n v="0"/>
    <s v="Less Likely"/>
    <s v="VZB"/>
    <m/>
    <s v="2700 SPRING ST"/>
    <s v="REDWOOD CITY"/>
    <s v="SAN MATEO"/>
    <x v="1"/>
    <s v="VZB FACILITY"/>
    <s v="VZB FACILITY"/>
    <s v="VZB FACILITY"/>
    <s v="VZB FACILITY"/>
    <s v="VZB FACILITY"/>
    <s v="VZB FACILITY"/>
    <s v="VZB FACILITY"/>
    <s v="VZB FACILITY"/>
    <m/>
  </r>
  <r>
    <n v="5000111360"/>
    <n v="0"/>
    <s v="Less Likely"/>
    <s v="VZB"/>
    <m/>
    <s v="9401 LOS OSOS VALLEY RD"/>
    <s v="SAN LUIS OBISPO"/>
    <s v="SAN LUIS OBISPO"/>
    <x v="1"/>
    <s v="VZB FACILITY"/>
    <s v="VZB FACILITY"/>
    <s v="VZB FACILITY"/>
    <s v="VZB FACILITY"/>
    <s v="VZB FACILITY"/>
    <s v="VZB FACILITY"/>
    <s v="VZB FACILITY"/>
    <s v="VZB FACILITY"/>
    <m/>
  </r>
  <r>
    <n v="5000111540"/>
    <n v="0"/>
    <s v="Less Likely"/>
    <s v="VZB"/>
    <m/>
    <s v="SE SE 6 19 17"/>
    <s v="FIVE POINTS"/>
    <s v="FRESNO"/>
    <x v="1"/>
    <s v="VZB FACILITY"/>
    <s v="VZB FACILITY"/>
    <s v="VZB FACILITY"/>
    <s v="VZB FACILITY"/>
    <s v="VZB FACILITY"/>
    <s v="VZB FACILITY"/>
    <s v="VZB FACILITY"/>
    <s v="VZB FACILITY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heet1" cacheId="50" applyNumberFormats="0" applyBorderFormats="0" applyFontFormats="0" applyPatternFormats="0" applyAlignmentFormats="0" applyWidthHeightFormats="0" dataCaption="" updatedVersion="6" compact="0" compactData="0">
  <location ref="A3:B7" firstHeaderRow="1" firstDataRow="1" firstDataCol="1"/>
  <pivotFields count="18">
    <pivotField name="PGE Meter Number" compact="0" outline="0" multipleItemSelectionAllowed="1" showAll="0"/>
    <pivotField name="Fire Tier" compact="0" outline="0" multipleItemSelectionAllowed="1" showAll="0"/>
    <pivotField name="PSPS PROB" compact="0" outline="0" multipleItemSelectionAllowed="1" showAll="0"/>
    <pivotField name="PSLOC" compact="0" outline="0" multipleItemSelectionAllowed="1" showAll="0"/>
    <pivotField name="PG&amp;E Fee Property" compact="0" outline="0" multipleItemSelectionAllowed="1" showAll="0"/>
    <pivotField name="Street Address" compact="0" outline="0" multipleItemSelectionAllowed="1" showAll="0"/>
    <pivotField name="City" compact="0" outline="0" multipleItemSelectionAllowed="1" showAll="0"/>
    <pivotField name="County" compact="0" outline="0" multipleItemSelectionAllowed="1" showAll="0"/>
    <pivotField name="GEN Y/N" axis="axisRow" dataField="1" compact="0" outline="0" multipleItemSelectionAllowed="1" showAll="0" sortType="ascending">
      <items count="6">
        <item m="1" x="3"/>
        <item x="1"/>
        <item x="0"/>
        <item m="1" x="4"/>
        <item x="2"/>
        <item t="default"/>
      </items>
    </pivotField>
    <pivotField name="Gen Type" compact="0" outline="0" multipleItemSelectionAllowed="1" showAll="0"/>
    <pivotField name="Plug Y/N" compact="0" outline="0" multipleItemSelectionAllowed="1" showAll="0"/>
    <pivotField name="PLUG TYPE" compact="0" outline="0" multipleItemSelectionAllowed="1" showAll="0"/>
    <pivotField name="RM (Y/N)" compact="0" outline="0" multipleItemSelectionAllowed="1" showAll="0"/>
    <pivotField name="M/W Hub" compact="0" outline="0" multipleItemSelectionAllowed="1" showAll="0"/>
    <pivotField name="Other Hub" compact="0" outline="0" multipleItemSelectionAllowed="1" showAll="0"/>
    <pivotField name="Field Eng/SP Eng" compact="0" outline="0" multipleItemSelectionAllowed="1" showAll="0"/>
    <pivotField name="Mgr" compact="0" outline="0" multipleItemSelectionAllowed="1" showAll="0"/>
    <pivotField compact="0" outline="0" showAll="0" includeNewItemsInFilter="1"/>
  </pivotFields>
  <rowFields count="1">
    <field x="8"/>
  </rowFields>
  <rowItems count="4">
    <i>
      <x v="1"/>
    </i>
    <i>
      <x v="2"/>
    </i>
    <i>
      <x v="4"/>
    </i>
    <i t="grand">
      <x/>
    </i>
  </rowItems>
  <colItems count="1">
    <i/>
  </colItems>
  <dataFields count="1">
    <dataField name="Count of GEN Y/N" fld="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zoomScaleNormal="100" workbookViewId="0">
      <selection activeCell="X2" sqref="X2"/>
    </sheetView>
  </sheetViews>
  <sheetFormatPr baseColWidth="10" defaultColWidth="11.28515625" defaultRowHeight="15" customHeight="1" x14ac:dyDescent="0.2"/>
  <cols>
    <col min="1" max="2" width="16.140625" customWidth="1"/>
    <col min="3" max="26" width="8.7109375" customWidth="1"/>
  </cols>
  <sheetData>
    <row r="1" spans="1:2" ht="15.75" customHeight="1" x14ac:dyDescent="0.2"/>
    <row r="2" spans="1:2" ht="15.75" customHeight="1" x14ac:dyDescent="0.2"/>
    <row r="3" spans="1:2" ht="15.75" customHeight="1" x14ac:dyDescent="0.2">
      <c r="A3" s="26" t="s">
        <v>0</v>
      </c>
      <c r="B3" s="27" t="s">
        <v>1</v>
      </c>
    </row>
    <row r="4" spans="1:2" ht="15.75" customHeight="1" x14ac:dyDescent="0.2">
      <c r="A4" s="28" t="s">
        <v>3</v>
      </c>
      <c r="B4" s="29">
        <v>99</v>
      </c>
    </row>
    <row r="5" spans="1:2" ht="15.75" customHeight="1" x14ac:dyDescent="0.2">
      <c r="A5" s="30" t="s">
        <v>4</v>
      </c>
      <c r="B5" s="31">
        <v>4</v>
      </c>
    </row>
    <row r="6" spans="1:2" ht="15.75" customHeight="1" x14ac:dyDescent="0.2">
      <c r="A6" s="30" t="s">
        <v>820</v>
      </c>
      <c r="B6" s="31">
        <v>1</v>
      </c>
    </row>
    <row r="7" spans="1:2" ht="15.75" customHeight="1" x14ac:dyDescent="0.2">
      <c r="A7" s="32" t="s">
        <v>6</v>
      </c>
      <c r="B7" s="33">
        <v>104</v>
      </c>
    </row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85AA-A6F6-4949-BB18-7BF1E8535BDA}">
  <dimension ref="A1:V106"/>
  <sheetViews>
    <sheetView tabSelected="1" workbookViewId="0">
      <selection activeCell="A107" sqref="A107:XFD6788"/>
    </sheetView>
  </sheetViews>
  <sheetFormatPr baseColWidth="10" defaultColWidth="21.85546875" defaultRowHeight="16" x14ac:dyDescent="0.2"/>
  <cols>
    <col min="1" max="1" width="23.140625" customWidth="1"/>
    <col min="2" max="2" width="6.140625" bestFit="1" customWidth="1"/>
    <col min="3" max="3" width="8.42578125" bestFit="1" customWidth="1"/>
    <col min="4" max="4" width="6.140625" bestFit="1" customWidth="1"/>
    <col min="5" max="5" width="13.140625" bestFit="1" customWidth="1"/>
    <col min="7" max="7" width="94.140625" bestFit="1" customWidth="1"/>
    <col min="8" max="8" width="26.42578125" bestFit="1" customWidth="1"/>
    <col min="9" max="9" width="11.85546875" bestFit="1" customWidth="1"/>
    <col min="10" max="16" width="12.5703125" bestFit="1" customWidth="1"/>
    <col min="17" max="17" width="17.42578125" bestFit="1" customWidth="1"/>
    <col min="18" max="18" width="12.5703125" bestFit="1" customWidth="1"/>
    <col min="19" max="19" width="12.5703125" style="36" customWidth="1"/>
    <col min="20" max="20" width="5.28515625" bestFit="1" customWidth="1"/>
    <col min="21" max="21" width="7" bestFit="1" customWidth="1"/>
    <col min="22" max="22" width="9.5703125" bestFit="1" customWidth="1"/>
  </cols>
  <sheetData>
    <row r="1" spans="1:22" x14ac:dyDescent="0.2">
      <c r="A1" s="38" t="s">
        <v>7</v>
      </c>
      <c r="B1" s="39" t="s">
        <v>8</v>
      </c>
      <c r="C1" s="40" t="s">
        <v>9</v>
      </c>
      <c r="D1" s="41" t="s">
        <v>10</v>
      </c>
      <c r="E1" s="37" t="s">
        <v>11</v>
      </c>
      <c r="F1" s="37" t="s">
        <v>12</v>
      </c>
      <c r="G1" s="37" t="s">
        <v>13</v>
      </c>
      <c r="H1" s="37" t="s">
        <v>14</v>
      </c>
      <c r="I1" s="37" t="s">
        <v>15</v>
      </c>
      <c r="J1" s="42" t="s">
        <v>0</v>
      </c>
      <c r="K1" s="42" t="s">
        <v>16</v>
      </c>
      <c r="L1" s="42" t="s">
        <v>17</v>
      </c>
      <c r="M1" s="42" t="s">
        <v>18</v>
      </c>
      <c r="N1" s="42" t="s">
        <v>19</v>
      </c>
      <c r="O1" s="42" t="s">
        <v>20</v>
      </c>
      <c r="P1" s="42" t="s">
        <v>21</v>
      </c>
      <c r="Q1" s="40" t="s">
        <v>22</v>
      </c>
      <c r="R1" s="40" t="s">
        <v>23</v>
      </c>
      <c r="S1" s="40" t="s">
        <v>938</v>
      </c>
      <c r="T1" s="37" t="s">
        <v>25</v>
      </c>
      <c r="U1" s="37" t="s">
        <v>936</v>
      </c>
      <c r="V1" s="39" t="s">
        <v>937</v>
      </c>
    </row>
    <row r="2" spans="1:22" x14ac:dyDescent="0.2">
      <c r="A2" s="44">
        <v>1004539644</v>
      </c>
      <c r="B2" s="39">
        <v>0</v>
      </c>
      <c r="C2" s="43" t="s">
        <v>26</v>
      </c>
      <c r="D2" s="45" t="s">
        <v>72</v>
      </c>
      <c r="E2" s="43"/>
      <c r="F2" s="43" t="s">
        <v>4</v>
      </c>
      <c r="G2" s="43" t="s">
        <v>73</v>
      </c>
      <c r="H2" s="43" t="s">
        <v>70</v>
      </c>
      <c r="I2" s="43" t="s">
        <v>71</v>
      </c>
      <c r="J2" s="43" t="s">
        <v>4</v>
      </c>
      <c r="K2" s="43" t="s">
        <v>4</v>
      </c>
      <c r="L2" s="43" t="s">
        <v>4</v>
      </c>
      <c r="M2" s="43" t="s">
        <v>4</v>
      </c>
      <c r="N2" s="43" t="s">
        <v>4</v>
      </c>
      <c r="O2" s="43" t="s">
        <v>4</v>
      </c>
      <c r="P2" s="43" t="s">
        <v>4</v>
      </c>
      <c r="Q2" s="43" t="s">
        <v>4</v>
      </c>
      <c r="R2" s="43" t="s">
        <v>4</v>
      </c>
      <c r="S2" s="43"/>
      <c r="T2" s="43"/>
      <c r="U2" s="39"/>
      <c r="V2" s="43" t="e">
        <f>VLOOKUP($A2,PGE_EXAMPLE!E:E,1,FALSE)</f>
        <v>#N/A</v>
      </c>
    </row>
    <row r="3" spans="1:22" x14ac:dyDescent="0.2">
      <c r="A3" s="44">
        <v>1008680828</v>
      </c>
      <c r="B3" s="39">
        <v>0</v>
      </c>
      <c r="C3" s="43" t="s">
        <v>31</v>
      </c>
      <c r="D3" s="45" t="s">
        <v>72</v>
      </c>
      <c r="E3" s="43"/>
      <c r="F3" s="43" t="s">
        <v>4</v>
      </c>
      <c r="G3" s="43" t="s">
        <v>127</v>
      </c>
      <c r="H3" s="43" t="s">
        <v>128</v>
      </c>
      <c r="I3" s="43" t="s">
        <v>96</v>
      </c>
      <c r="J3" s="43" t="s">
        <v>4</v>
      </c>
      <c r="K3" s="43" t="s">
        <v>4</v>
      </c>
      <c r="L3" s="43" t="s">
        <v>4</v>
      </c>
      <c r="M3" s="43" t="s">
        <v>4</v>
      </c>
      <c r="N3" s="43" t="s">
        <v>4</v>
      </c>
      <c r="O3" s="43" t="s">
        <v>4</v>
      </c>
      <c r="P3" s="43" t="s">
        <v>4</v>
      </c>
      <c r="Q3" s="43" t="s">
        <v>4</v>
      </c>
      <c r="R3" s="43" t="s">
        <v>4</v>
      </c>
      <c r="S3" s="43"/>
      <c r="T3" s="43"/>
      <c r="U3" s="39"/>
      <c r="V3" s="43" t="e">
        <f>VLOOKUP($A3,PGE_EXAMPLE!E:E,1,FALSE)</f>
        <v>#N/A</v>
      </c>
    </row>
    <row r="4" spans="1:22" x14ac:dyDescent="0.2">
      <c r="A4" s="44">
        <v>1009715608</v>
      </c>
      <c r="B4" s="39">
        <v>0</v>
      </c>
      <c r="C4" s="43" t="s">
        <v>31</v>
      </c>
      <c r="D4" s="45" t="s">
        <v>72</v>
      </c>
      <c r="E4" s="43"/>
      <c r="F4" s="43" t="s">
        <v>4</v>
      </c>
      <c r="G4" s="43" t="s">
        <v>229</v>
      </c>
      <c r="H4" s="43" t="s">
        <v>230</v>
      </c>
      <c r="I4" s="43" t="s">
        <v>30</v>
      </c>
      <c r="J4" s="43" t="s">
        <v>4</v>
      </c>
      <c r="K4" s="43" t="s">
        <v>4</v>
      </c>
      <c r="L4" s="43" t="s">
        <v>4</v>
      </c>
      <c r="M4" s="43" t="s">
        <v>4</v>
      </c>
      <c r="N4" s="43" t="s">
        <v>4</v>
      </c>
      <c r="O4" s="43" t="s">
        <v>4</v>
      </c>
      <c r="P4" s="43" t="s">
        <v>4</v>
      </c>
      <c r="Q4" s="43" t="s">
        <v>4</v>
      </c>
      <c r="R4" s="43" t="s">
        <v>4</v>
      </c>
      <c r="S4" s="43"/>
      <c r="T4" s="43"/>
      <c r="U4" s="39"/>
      <c r="V4" s="43" t="e">
        <f>VLOOKUP($A4,PGE_EXAMPLE!E:E,1,FALSE)</f>
        <v>#N/A</v>
      </c>
    </row>
    <row r="5" spans="1:22" x14ac:dyDescent="0.2">
      <c r="A5" s="44">
        <v>1010263796</v>
      </c>
      <c r="B5" s="39">
        <v>0</v>
      </c>
      <c r="C5" s="43" t="s">
        <v>31</v>
      </c>
      <c r="D5" s="45" t="s">
        <v>72</v>
      </c>
      <c r="E5" s="43"/>
      <c r="F5" s="43" t="s">
        <v>4</v>
      </c>
      <c r="G5" s="43" t="s">
        <v>269</v>
      </c>
      <c r="H5" s="43" t="s">
        <v>43</v>
      </c>
      <c r="I5" s="43" t="s">
        <v>34</v>
      </c>
      <c r="J5" s="43" t="s">
        <v>4</v>
      </c>
      <c r="K5" s="43" t="s">
        <v>4</v>
      </c>
      <c r="L5" s="43" t="s">
        <v>4</v>
      </c>
      <c r="M5" s="43" t="s">
        <v>4</v>
      </c>
      <c r="N5" s="43" t="s">
        <v>4</v>
      </c>
      <c r="O5" s="43" t="s">
        <v>4</v>
      </c>
      <c r="P5" s="43" t="s">
        <v>4</v>
      </c>
      <c r="Q5" s="43" t="s">
        <v>4</v>
      </c>
      <c r="R5" s="43" t="s">
        <v>4</v>
      </c>
      <c r="S5" s="43"/>
      <c r="T5" s="43"/>
      <c r="U5" s="39"/>
      <c r="V5" s="43" t="e">
        <f>VLOOKUP($A5,PGE_EXAMPLE!E:E,1,FALSE)</f>
        <v>#N/A</v>
      </c>
    </row>
    <row r="6" spans="1:22" x14ac:dyDescent="0.2">
      <c r="A6" s="44">
        <v>1003635228</v>
      </c>
      <c r="B6" s="39">
        <v>0</v>
      </c>
      <c r="C6" s="43" t="s">
        <v>26</v>
      </c>
      <c r="D6" s="45" t="s">
        <v>27</v>
      </c>
      <c r="E6" s="43"/>
      <c r="F6" s="43" t="s">
        <v>3</v>
      </c>
      <c r="G6" s="43" t="s">
        <v>28</v>
      </c>
      <c r="H6" s="43" t="s">
        <v>29</v>
      </c>
      <c r="I6" s="43" t="s">
        <v>30</v>
      </c>
      <c r="J6" s="43" t="s">
        <v>3</v>
      </c>
      <c r="K6" s="43" t="s">
        <v>3</v>
      </c>
      <c r="L6" s="43" t="s">
        <v>3</v>
      </c>
      <c r="M6" s="43" t="s">
        <v>3</v>
      </c>
      <c r="N6" s="43" t="s">
        <v>3</v>
      </c>
      <c r="O6" s="43" t="s">
        <v>3</v>
      </c>
      <c r="P6" s="43" t="s">
        <v>3</v>
      </c>
      <c r="Q6" s="43" t="s">
        <v>3</v>
      </c>
      <c r="R6" s="43" t="s">
        <v>3</v>
      </c>
      <c r="S6" s="43"/>
      <c r="T6" s="43"/>
      <c r="U6" s="39"/>
      <c r="V6" s="43" t="e">
        <f>VLOOKUP($A6,PGE_EXAMPLE!E:E,1,FALSE)</f>
        <v>#N/A</v>
      </c>
    </row>
    <row r="7" spans="1:22" x14ac:dyDescent="0.2">
      <c r="A7" s="44">
        <v>1003692707</v>
      </c>
      <c r="B7" s="39">
        <v>0</v>
      </c>
      <c r="C7" s="43" t="s">
        <v>31</v>
      </c>
      <c r="D7" s="45" t="s">
        <v>27</v>
      </c>
      <c r="E7" s="43"/>
      <c r="F7" s="43" t="s">
        <v>3</v>
      </c>
      <c r="G7" s="43" t="s">
        <v>32</v>
      </c>
      <c r="H7" s="43" t="s">
        <v>33</v>
      </c>
      <c r="I7" s="43" t="s">
        <v>34</v>
      </c>
      <c r="J7" s="43" t="s">
        <v>3</v>
      </c>
      <c r="K7" s="43" t="s">
        <v>3</v>
      </c>
      <c r="L7" s="43" t="s">
        <v>3</v>
      </c>
      <c r="M7" s="43" t="s">
        <v>3</v>
      </c>
      <c r="N7" s="43" t="s">
        <v>3</v>
      </c>
      <c r="O7" s="43" t="s">
        <v>3</v>
      </c>
      <c r="P7" s="43" t="s">
        <v>3</v>
      </c>
      <c r="Q7" s="43" t="s">
        <v>3</v>
      </c>
      <c r="R7" s="43" t="s">
        <v>3</v>
      </c>
      <c r="S7" s="43"/>
      <c r="T7" s="43"/>
      <c r="U7" s="39"/>
      <c r="V7" s="43" t="e">
        <f>VLOOKUP($A7,PGE_EXAMPLE!E:E,1,FALSE)</f>
        <v>#N/A</v>
      </c>
    </row>
    <row r="8" spans="1:22" x14ac:dyDescent="0.2">
      <c r="A8" s="44">
        <v>1003856190</v>
      </c>
      <c r="B8" s="39">
        <v>0</v>
      </c>
      <c r="C8" s="43" t="s">
        <v>31</v>
      </c>
      <c r="D8" s="45" t="s">
        <v>27</v>
      </c>
      <c r="E8" s="43"/>
      <c r="F8" s="43" t="s">
        <v>3</v>
      </c>
      <c r="G8" s="43" t="s">
        <v>39</v>
      </c>
      <c r="H8" s="43" t="s">
        <v>40</v>
      </c>
      <c r="I8" s="43" t="s">
        <v>41</v>
      </c>
      <c r="J8" s="43" t="s">
        <v>3</v>
      </c>
      <c r="K8" s="43" t="s">
        <v>3</v>
      </c>
      <c r="L8" s="43" t="s">
        <v>3</v>
      </c>
      <c r="M8" s="43" t="s">
        <v>3</v>
      </c>
      <c r="N8" s="43" t="s">
        <v>3</v>
      </c>
      <c r="O8" s="43" t="s">
        <v>3</v>
      </c>
      <c r="P8" s="43" t="s">
        <v>3</v>
      </c>
      <c r="Q8" s="43" t="s">
        <v>3</v>
      </c>
      <c r="R8" s="43" t="s">
        <v>3</v>
      </c>
      <c r="S8" s="43"/>
      <c r="T8" s="43"/>
      <c r="U8" s="39"/>
      <c r="V8" s="43" t="e">
        <f>VLOOKUP($A8,PGE_EXAMPLE!E:E,1,FALSE)</f>
        <v>#N/A</v>
      </c>
    </row>
    <row r="9" spans="1:22" x14ac:dyDescent="0.2">
      <c r="A9" s="44">
        <v>1003917329</v>
      </c>
      <c r="B9" s="39">
        <v>0</v>
      </c>
      <c r="C9" s="43" t="s">
        <v>31</v>
      </c>
      <c r="D9" s="45" t="s">
        <v>27</v>
      </c>
      <c r="E9" s="43"/>
      <c r="F9" s="43" t="s">
        <v>3</v>
      </c>
      <c r="G9" s="43" t="s">
        <v>42</v>
      </c>
      <c r="H9" s="43" t="s">
        <v>43</v>
      </c>
      <c r="I9" s="43" t="s">
        <v>34</v>
      </c>
      <c r="J9" s="43" t="s">
        <v>3</v>
      </c>
      <c r="K9" s="43" t="s">
        <v>3</v>
      </c>
      <c r="L9" s="43" t="s">
        <v>3</v>
      </c>
      <c r="M9" s="43" t="s">
        <v>3</v>
      </c>
      <c r="N9" s="43" t="s">
        <v>3</v>
      </c>
      <c r="O9" s="43" t="s">
        <v>3</v>
      </c>
      <c r="P9" s="43" t="s">
        <v>3</v>
      </c>
      <c r="Q9" s="43" t="s">
        <v>3</v>
      </c>
      <c r="R9" s="43" t="s">
        <v>3</v>
      </c>
      <c r="S9" s="43"/>
      <c r="T9" s="43"/>
      <c r="U9" s="39"/>
      <c r="V9" s="43" t="e">
        <f>VLOOKUP($A9,PGE_EXAMPLE!E:E,1,FALSE)</f>
        <v>#N/A</v>
      </c>
    </row>
    <row r="10" spans="1:22" x14ac:dyDescent="0.2">
      <c r="A10" s="44">
        <v>1004474009</v>
      </c>
      <c r="B10" s="39">
        <v>0</v>
      </c>
      <c r="C10" s="43" t="s">
        <v>31</v>
      </c>
      <c r="D10" s="45" t="s">
        <v>27</v>
      </c>
      <c r="E10" s="43"/>
      <c r="F10" s="43" t="s">
        <v>3</v>
      </c>
      <c r="G10" s="43" t="s">
        <v>55</v>
      </c>
      <c r="H10" s="43" t="s">
        <v>33</v>
      </c>
      <c r="I10" s="43" t="s">
        <v>34</v>
      </c>
      <c r="J10" s="43" t="s">
        <v>3</v>
      </c>
      <c r="K10" s="43" t="s">
        <v>3</v>
      </c>
      <c r="L10" s="43" t="s">
        <v>3</v>
      </c>
      <c r="M10" s="43" t="s">
        <v>3</v>
      </c>
      <c r="N10" s="43" t="s">
        <v>3</v>
      </c>
      <c r="O10" s="43" t="s">
        <v>3</v>
      </c>
      <c r="P10" s="43" t="s">
        <v>3</v>
      </c>
      <c r="Q10" s="43" t="s">
        <v>3</v>
      </c>
      <c r="R10" s="43" t="s">
        <v>3</v>
      </c>
      <c r="S10" s="43"/>
      <c r="T10" s="43"/>
      <c r="U10" s="39"/>
      <c r="V10" s="43" t="e">
        <f>VLOOKUP($A10,PGE_EXAMPLE!E:E,1,FALSE)</f>
        <v>#N/A</v>
      </c>
    </row>
    <row r="11" spans="1:22" x14ac:dyDescent="0.2">
      <c r="A11" s="44">
        <v>1004522316</v>
      </c>
      <c r="B11" s="39">
        <v>3</v>
      </c>
      <c r="C11" s="43" t="s">
        <v>26</v>
      </c>
      <c r="D11" s="45" t="s">
        <v>27</v>
      </c>
      <c r="E11" s="43"/>
      <c r="F11" s="43" t="s">
        <v>67</v>
      </c>
      <c r="G11" s="43" t="s">
        <v>68</v>
      </c>
      <c r="H11" s="43" t="s">
        <v>69</v>
      </c>
      <c r="I11" s="43" t="s">
        <v>38</v>
      </c>
      <c r="J11" s="43" t="s">
        <v>3</v>
      </c>
      <c r="K11" s="43" t="s">
        <v>3</v>
      </c>
      <c r="L11" s="43" t="s">
        <v>3</v>
      </c>
      <c r="M11" s="43" t="s">
        <v>3</v>
      </c>
      <c r="N11" s="43" t="s">
        <v>3</v>
      </c>
      <c r="O11" s="43" t="s">
        <v>3</v>
      </c>
      <c r="P11" s="43" t="s">
        <v>3</v>
      </c>
      <c r="Q11" s="43" t="s">
        <v>3</v>
      </c>
      <c r="R11" s="43" t="s">
        <v>3</v>
      </c>
      <c r="S11" s="43"/>
      <c r="T11" s="43"/>
      <c r="U11" s="39"/>
      <c r="V11" s="43" t="e">
        <f>VLOOKUP($A11,PGE_EXAMPLE!E:E,1,FALSE)</f>
        <v>#N/A</v>
      </c>
    </row>
    <row r="12" spans="1:22" x14ac:dyDescent="0.2">
      <c r="A12" s="44">
        <v>1005310367</v>
      </c>
      <c r="B12" s="39">
        <v>0</v>
      </c>
      <c r="C12" s="43" t="s">
        <v>31</v>
      </c>
      <c r="D12" s="45" t="s">
        <v>27</v>
      </c>
      <c r="E12" s="43"/>
      <c r="F12" s="43" t="s">
        <v>3</v>
      </c>
      <c r="G12" s="43" t="s">
        <v>77</v>
      </c>
      <c r="H12" s="43" t="s">
        <v>78</v>
      </c>
      <c r="I12" s="43" t="s">
        <v>35</v>
      </c>
      <c r="J12" s="43" t="s">
        <v>3</v>
      </c>
      <c r="K12" s="43" t="s">
        <v>3</v>
      </c>
      <c r="L12" s="43" t="s">
        <v>3</v>
      </c>
      <c r="M12" s="43" t="s">
        <v>3</v>
      </c>
      <c r="N12" s="43" t="s">
        <v>3</v>
      </c>
      <c r="O12" s="43" t="s">
        <v>3</v>
      </c>
      <c r="P12" s="43" t="s">
        <v>3</v>
      </c>
      <c r="Q12" s="43" t="s">
        <v>3</v>
      </c>
      <c r="R12" s="43" t="s">
        <v>3</v>
      </c>
      <c r="S12" s="43"/>
      <c r="T12" s="43"/>
      <c r="U12" s="39"/>
      <c r="V12" s="43" t="e">
        <f>VLOOKUP($A12,PGE_EXAMPLE!E:E,1,FALSE)</f>
        <v>#N/A</v>
      </c>
    </row>
    <row r="13" spans="1:22" x14ac:dyDescent="0.2">
      <c r="A13" s="44">
        <v>1005391811</v>
      </c>
      <c r="B13" s="39">
        <v>0</v>
      </c>
      <c r="C13" s="43" t="s">
        <v>31</v>
      </c>
      <c r="D13" s="45" t="s">
        <v>27</v>
      </c>
      <c r="E13" s="43"/>
      <c r="F13" s="43" t="s">
        <v>3</v>
      </c>
      <c r="G13" s="43" t="s">
        <v>82</v>
      </c>
      <c r="H13" s="43" t="s">
        <v>83</v>
      </c>
      <c r="I13" s="43" t="s">
        <v>41</v>
      </c>
      <c r="J13" s="43" t="s">
        <v>3</v>
      </c>
      <c r="K13" s="43" t="s">
        <v>3</v>
      </c>
      <c r="L13" s="43" t="s">
        <v>3</v>
      </c>
      <c r="M13" s="43" t="s">
        <v>3</v>
      </c>
      <c r="N13" s="43" t="s">
        <v>3</v>
      </c>
      <c r="O13" s="43" t="s">
        <v>3</v>
      </c>
      <c r="P13" s="43" t="s">
        <v>3</v>
      </c>
      <c r="Q13" s="43" t="s">
        <v>3</v>
      </c>
      <c r="R13" s="43" t="s">
        <v>3</v>
      </c>
      <c r="S13" s="43"/>
      <c r="T13" s="43"/>
      <c r="U13" s="39"/>
      <c r="V13" s="43" t="e">
        <f>VLOOKUP($A13,PGE_EXAMPLE!E:E,1,FALSE)</f>
        <v>#N/A</v>
      </c>
    </row>
    <row r="14" spans="1:22" x14ac:dyDescent="0.2">
      <c r="A14" s="44">
        <v>1005409961</v>
      </c>
      <c r="B14" s="39">
        <v>0</v>
      </c>
      <c r="C14" s="43" t="s">
        <v>26</v>
      </c>
      <c r="D14" s="45" t="s">
        <v>27</v>
      </c>
      <c r="E14" s="43"/>
      <c r="F14" s="43" t="s">
        <v>3</v>
      </c>
      <c r="G14" s="43" t="s">
        <v>85</v>
      </c>
      <c r="H14" s="43" t="s">
        <v>86</v>
      </c>
      <c r="I14" s="43" t="s">
        <v>38</v>
      </c>
      <c r="J14" s="43" t="s">
        <v>3</v>
      </c>
      <c r="K14" s="43" t="s">
        <v>3</v>
      </c>
      <c r="L14" s="43" t="s">
        <v>3</v>
      </c>
      <c r="M14" s="43" t="s">
        <v>3</v>
      </c>
      <c r="N14" s="43" t="s">
        <v>3</v>
      </c>
      <c r="O14" s="43" t="s">
        <v>3</v>
      </c>
      <c r="P14" s="43" t="s">
        <v>3</v>
      </c>
      <c r="Q14" s="43" t="s">
        <v>3</v>
      </c>
      <c r="R14" s="43" t="s">
        <v>3</v>
      </c>
      <c r="S14" s="43"/>
      <c r="T14" s="43"/>
      <c r="U14" s="39"/>
      <c r="V14" s="43" t="e">
        <f>VLOOKUP($A14,PGE_EXAMPLE!E:E,1,FALSE)</f>
        <v>#N/A</v>
      </c>
    </row>
    <row r="15" spans="1:22" x14ac:dyDescent="0.2">
      <c r="A15" s="44">
        <v>1005415689</v>
      </c>
      <c r="B15" s="39">
        <v>0</v>
      </c>
      <c r="C15" s="43" t="s">
        <v>31</v>
      </c>
      <c r="D15" s="45" t="s">
        <v>27</v>
      </c>
      <c r="E15" s="43"/>
      <c r="F15" s="43" t="s">
        <v>88</v>
      </c>
      <c r="G15" s="43" t="s">
        <v>89</v>
      </c>
      <c r="H15" s="43" t="s">
        <v>84</v>
      </c>
      <c r="I15" s="43" t="s">
        <v>38</v>
      </c>
      <c r="J15" s="43" t="s">
        <v>3</v>
      </c>
      <c r="K15" s="43" t="s">
        <v>3</v>
      </c>
      <c r="L15" s="43" t="s">
        <v>3</v>
      </c>
      <c r="M15" s="43" t="s">
        <v>3</v>
      </c>
      <c r="N15" s="43" t="s">
        <v>3</v>
      </c>
      <c r="O15" s="43" t="s">
        <v>3</v>
      </c>
      <c r="P15" s="43" t="s">
        <v>3</v>
      </c>
      <c r="Q15" s="43" t="s">
        <v>3</v>
      </c>
      <c r="R15" s="43" t="s">
        <v>3</v>
      </c>
      <c r="S15" s="43"/>
      <c r="T15" s="43"/>
      <c r="U15" s="39"/>
      <c r="V15" s="43" t="e">
        <f>VLOOKUP($A15,PGE_EXAMPLE!E:E,1,FALSE)</f>
        <v>#N/A</v>
      </c>
    </row>
    <row r="16" spans="1:22" x14ac:dyDescent="0.2">
      <c r="A16" s="44">
        <v>1005416163</v>
      </c>
      <c r="B16" s="39">
        <v>0</v>
      </c>
      <c r="C16" s="43" t="s">
        <v>31</v>
      </c>
      <c r="D16" s="45" t="s">
        <v>27</v>
      </c>
      <c r="E16" s="43"/>
      <c r="F16" s="43" t="s">
        <v>3</v>
      </c>
      <c r="G16" s="43" t="s">
        <v>90</v>
      </c>
      <c r="H16" s="43" t="s">
        <v>91</v>
      </c>
      <c r="I16" s="43" t="s">
        <v>38</v>
      </c>
      <c r="J16" s="43" t="s">
        <v>3</v>
      </c>
      <c r="K16" s="43" t="s">
        <v>3</v>
      </c>
      <c r="L16" s="43" t="s">
        <v>3</v>
      </c>
      <c r="M16" s="43" t="s">
        <v>3</v>
      </c>
      <c r="N16" s="43" t="s">
        <v>3</v>
      </c>
      <c r="O16" s="43" t="s">
        <v>3</v>
      </c>
      <c r="P16" s="43" t="s">
        <v>3</v>
      </c>
      <c r="Q16" s="43" t="s">
        <v>3</v>
      </c>
      <c r="R16" s="43" t="s">
        <v>3</v>
      </c>
      <c r="S16" s="43"/>
      <c r="T16" s="43"/>
      <c r="U16" s="39"/>
      <c r="V16" s="43" t="e">
        <f>VLOOKUP($A16,PGE_EXAMPLE!E:E,1,FALSE)</f>
        <v>#N/A</v>
      </c>
    </row>
    <row r="17" spans="1:22" x14ac:dyDescent="0.2">
      <c r="A17" s="44">
        <v>1005773824</v>
      </c>
      <c r="B17" s="39">
        <v>0</v>
      </c>
      <c r="C17" s="43" t="s">
        <v>31</v>
      </c>
      <c r="D17" s="45" t="s">
        <v>27</v>
      </c>
      <c r="E17" s="43"/>
      <c r="F17" s="43" t="s">
        <v>3</v>
      </c>
      <c r="G17" s="43" t="s">
        <v>104</v>
      </c>
      <c r="H17" s="43" t="s">
        <v>92</v>
      </c>
      <c r="I17" s="43" t="s">
        <v>92</v>
      </c>
      <c r="J17" s="43" t="s">
        <v>3</v>
      </c>
      <c r="K17" s="43" t="s">
        <v>3</v>
      </c>
      <c r="L17" s="43" t="s">
        <v>3</v>
      </c>
      <c r="M17" s="43" t="s">
        <v>3</v>
      </c>
      <c r="N17" s="43" t="s">
        <v>3</v>
      </c>
      <c r="O17" s="43" t="s">
        <v>3</v>
      </c>
      <c r="P17" s="43" t="s">
        <v>3</v>
      </c>
      <c r="Q17" s="43" t="s">
        <v>3</v>
      </c>
      <c r="R17" s="43" t="s">
        <v>3</v>
      </c>
      <c r="S17" s="43"/>
      <c r="T17" s="43"/>
      <c r="U17" s="39"/>
      <c r="V17" s="43" t="e">
        <f>VLOOKUP($A17,PGE_EXAMPLE!E:E,1,FALSE)</f>
        <v>#N/A</v>
      </c>
    </row>
    <row r="18" spans="1:22" x14ac:dyDescent="0.2">
      <c r="A18" s="44">
        <v>1006732587</v>
      </c>
      <c r="B18" s="39">
        <v>0</v>
      </c>
      <c r="C18" s="43" t="s">
        <v>31</v>
      </c>
      <c r="D18" s="45" t="s">
        <v>27</v>
      </c>
      <c r="E18" s="43"/>
      <c r="F18" s="43" t="s">
        <v>3</v>
      </c>
      <c r="G18" s="43" t="s">
        <v>111</v>
      </c>
      <c r="H18" s="43" t="s">
        <v>93</v>
      </c>
      <c r="I18" s="43" t="s">
        <v>41</v>
      </c>
      <c r="J18" s="43" t="s">
        <v>3</v>
      </c>
      <c r="K18" s="43" t="s">
        <v>3</v>
      </c>
      <c r="L18" s="43" t="s">
        <v>3</v>
      </c>
      <c r="M18" s="43" t="s">
        <v>3</v>
      </c>
      <c r="N18" s="43" t="s">
        <v>3</v>
      </c>
      <c r="O18" s="43" t="s">
        <v>3</v>
      </c>
      <c r="P18" s="43" t="s">
        <v>3</v>
      </c>
      <c r="Q18" s="43" t="s">
        <v>3</v>
      </c>
      <c r="R18" s="43" t="s">
        <v>3</v>
      </c>
      <c r="S18" s="43"/>
      <c r="T18" s="43"/>
      <c r="U18" s="39"/>
      <c r="V18" s="43" t="e">
        <f>VLOOKUP($A18,PGE_EXAMPLE!E:E,1,FALSE)</f>
        <v>#N/A</v>
      </c>
    </row>
    <row r="19" spans="1:22" x14ac:dyDescent="0.2">
      <c r="A19" s="44">
        <v>1006766101</v>
      </c>
      <c r="B19" s="39">
        <v>0</v>
      </c>
      <c r="C19" s="43" t="s">
        <v>26</v>
      </c>
      <c r="D19" s="45" t="s">
        <v>27</v>
      </c>
      <c r="E19" s="43"/>
      <c r="F19" s="43" t="s">
        <v>3</v>
      </c>
      <c r="G19" s="43" t="s">
        <v>112</v>
      </c>
      <c r="H19" s="43" t="s">
        <v>74</v>
      </c>
      <c r="I19" s="43" t="s">
        <v>48</v>
      </c>
      <c r="J19" s="43" t="s">
        <v>3</v>
      </c>
      <c r="K19" s="43" t="s">
        <v>3</v>
      </c>
      <c r="L19" s="43" t="s">
        <v>3</v>
      </c>
      <c r="M19" s="43" t="s">
        <v>3</v>
      </c>
      <c r="N19" s="43" t="s">
        <v>3</v>
      </c>
      <c r="O19" s="43" t="s">
        <v>3</v>
      </c>
      <c r="P19" s="43" t="s">
        <v>3</v>
      </c>
      <c r="Q19" s="43" t="s">
        <v>3</v>
      </c>
      <c r="R19" s="43" t="s">
        <v>3</v>
      </c>
      <c r="S19" s="43"/>
      <c r="T19" s="43"/>
      <c r="U19" s="39"/>
      <c r="V19" s="43" t="e">
        <f>VLOOKUP($A19,PGE_EXAMPLE!E:E,1,FALSE)</f>
        <v>#N/A</v>
      </c>
    </row>
    <row r="20" spans="1:22" x14ac:dyDescent="0.2">
      <c r="A20" s="44">
        <v>1006875795</v>
      </c>
      <c r="B20" s="39">
        <v>0</v>
      </c>
      <c r="C20" s="43" t="s">
        <v>31</v>
      </c>
      <c r="D20" s="45" t="s">
        <v>27</v>
      </c>
      <c r="E20" s="43"/>
      <c r="F20" s="43" t="s">
        <v>3</v>
      </c>
      <c r="G20" s="43" t="s">
        <v>115</v>
      </c>
      <c r="H20" s="43" t="s">
        <v>116</v>
      </c>
      <c r="I20" s="43" t="s">
        <v>79</v>
      </c>
      <c r="J20" s="43" t="s">
        <v>3</v>
      </c>
      <c r="K20" s="43" t="s">
        <v>3</v>
      </c>
      <c r="L20" s="43" t="s">
        <v>3</v>
      </c>
      <c r="M20" s="43" t="s">
        <v>3</v>
      </c>
      <c r="N20" s="43" t="s">
        <v>3</v>
      </c>
      <c r="O20" s="43" t="s">
        <v>3</v>
      </c>
      <c r="P20" s="43" t="s">
        <v>3</v>
      </c>
      <c r="Q20" s="43" t="s">
        <v>3</v>
      </c>
      <c r="R20" s="43" t="s">
        <v>3</v>
      </c>
      <c r="S20" s="43"/>
      <c r="T20" s="43"/>
      <c r="U20" s="39"/>
      <c r="V20" s="43" t="e">
        <f>VLOOKUP($A20,PGE_EXAMPLE!E:E,1,FALSE)</f>
        <v>#N/A</v>
      </c>
    </row>
    <row r="21" spans="1:22" x14ac:dyDescent="0.2">
      <c r="A21" s="44">
        <v>1006910652</v>
      </c>
      <c r="B21" s="39">
        <v>0</v>
      </c>
      <c r="C21" s="43" t="s">
        <v>31</v>
      </c>
      <c r="D21" s="45" t="s">
        <v>27</v>
      </c>
      <c r="E21" s="43"/>
      <c r="F21" s="43" t="s">
        <v>117</v>
      </c>
      <c r="G21" s="43" t="s">
        <v>118</v>
      </c>
      <c r="H21" s="43" t="s">
        <v>109</v>
      </c>
      <c r="I21" s="43" t="s">
        <v>109</v>
      </c>
      <c r="J21" s="43" t="s">
        <v>3</v>
      </c>
      <c r="K21" s="43" t="s">
        <v>3</v>
      </c>
      <c r="L21" s="43" t="s">
        <v>3</v>
      </c>
      <c r="M21" s="43" t="s">
        <v>3</v>
      </c>
      <c r="N21" s="43" t="s">
        <v>3</v>
      </c>
      <c r="O21" s="43" t="s">
        <v>3</v>
      </c>
      <c r="P21" s="43" t="s">
        <v>3</v>
      </c>
      <c r="Q21" s="43" t="s">
        <v>3</v>
      </c>
      <c r="R21" s="43" t="s">
        <v>3</v>
      </c>
      <c r="S21" s="43"/>
      <c r="T21" s="43"/>
      <c r="U21" s="39"/>
      <c r="V21" s="43" t="e">
        <f>VLOOKUP($A21,PGE_EXAMPLE!E:E,1,FALSE)</f>
        <v>#N/A</v>
      </c>
    </row>
    <row r="22" spans="1:22" x14ac:dyDescent="0.2">
      <c r="A22" s="44">
        <v>1007286775</v>
      </c>
      <c r="B22" s="39">
        <v>0</v>
      </c>
      <c r="C22" s="43" t="s">
        <v>31</v>
      </c>
      <c r="D22" s="45" t="s">
        <v>27</v>
      </c>
      <c r="E22" s="43"/>
      <c r="F22" s="43" t="s">
        <v>3</v>
      </c>
      <c r="G22" s="43" t="s">
        <v>121</v>
      </c>
      <c r="H22" s="43" t="s">
        <v>101</v>
      </c>
      <c r="I22" s="43" t="s">
        <v>102</v>
      </c>
      <c r="J22" s="43" t="s">
        <v>3</v>
      </c>
      <c r="K22" s="43" t="s">
        <v>3</v>
      </c>
      <c r="L22" s="43" t="s">
        <v>3</v>
      </c>
      <c r="M22" s="43" t="s">
        <v>3</v>
      </c>
      <c r="N22" s="43" t="s">
        <v>3</v>
      </c>
      <c r="O22" s="43" t="s">
        <v>3</v>
      </c>
      <c r="P22" s="43" t="s">
        <v>3</v>
      </c>
      <c r="Q22" s="43" t="s">
        <v>3</v>
      </c>
      <c r="R22" s="43" t="s">
        <v>3</v>
      </c>
      <c r="S22" s="43"/>
      <c r="T22" s="43"/>
      <c r="U22" s="39"/>
      <c r="V22" s="43" t="e">
        <f>VLOOKUP($A22,PGE_EXAMPLE!E:E,1,FALSE)</f>
        <v>#N/A</v>
      </c>
    </row>
    <row r="23" spans="1:22" x14ac:dyDescent="0.2">
      <c r="A23" s="44">
        <v>1007304414</v>
      </c>
      <c r="B23" s="39">
        <v>0</v>
      </c>
      <c r="C23" s="43" t="s">
        <v>31</v>
      </c>
      <c r="D23" s="45" t="s">
        <v>27</v>
      </c>
      <c r="E23" s="43"/>
      <c r="F23" s="43" t="s">
        <v>3</v>
      </c>
      <c r="G23" s="43" t="s">
        <v>122</v>
      </c>
      <c r="H23" s="43" t="s">
        <v>60</v>
      </c>
      <c r="I23" s="43" t="s">
        <v>35</v>
      </c>
      <c r="J23" s="43" t="s">
        <v>3</v>
      </c>
      <c r="K23" s="43" t="s">
        <v>3</v>
      </c>
      <c r="L23" s="43" t="s">
        <v>3</v>
      </c>
      <c r="M23" s="43" t="s">
        <v>3</v>
      </c>
      <c r="N23" s="43" t="s">
        <v>3</v>
      </c>
      <c r="O23" s="43" t="s">
        <v>3</v>
      </c>
      <c r="P23" s="43" t="s">
        <v>3</v>
      </c>
      <c r="Q23" s="43" t="s">
        <v>3</v>
      </c>
      <c r="R23" s="43" t="s">
        <v>3</v>
      </c>
      <c r="S23" s="43"/>
      <c r="T23" s="43"/>
      <c r="U23" s="39"/>
      <c r="V23" s="43" t="e">
        <f>VLOOKUP($A23,PGE_EXAMPLE!E:E,1,FALSE)</f>
        <v>#N/A</v>
      </c>
    </row>
    <row r="24" spans="1:22" x14ac:dyDescent="0.2">
      <c r="A24" s="44">
        <v>1008639640</v>
      </c>
      <c r="B24" s="39">
        <v>0</v>
      </c>
      <c r="C24" s="43" t="s">
        <v>31</v>
      </c>
      <c r="D24" s="45" t="s">
        <v>27</v>
      </c>
      <c r="E24" s="43"/>
      <c r="F24" s="43" t="s">
        <v>123</v>
      </c>
      <c r="G24" s="43" t="s">
        <v>124</v>
      </c>
      <c r="H24" s="43" t="s">
        <v>62</v>
      </c>
      <c r="I24" s="43" t="s">
        <v>62</v>
      </c>
      <c r="J24" s="43" t="s">
        <v>3</v>
      </c>
      <c r="K24" s="43" t="s">
        <v>3</v>
      </c>
      <c r="L24" s="43" t="s">
        <v>3</v>
      </c>
      <c r="M24" s="43" t="s">
        <v>3</v>
      </c>
      <c r="N24" s="43" t="s">
        <v>3</v>
      </c>
      <c r="O24" s="43" t="s">
        <v>3</v>
      </c>
      <c r="P24" s="43" t="s">
        <v>3</v>
      </c>
      <c r="Q24" s="43" t="s">
        <v>3</v>
      </c>
      <c r="R24" s="43" t="s">
        <v>3</v>
      </c>
      <c r="S24" s="43"/>
      <c r="T24" s="43"/>
      <c r="U24" s="39"/>
      <c r="V24" s="43" t="e">
        <f>VLOOKUP($A24,PGE_EXAMPLE!E:E,1,FALSE)</f>
        <v>#N/A</v>
      </c>
    </row>
    <row r="25" spans="1:22" x14ac:dyDescent="0.2">
      <c r="A25" s="44">
        <v>1008643315</v>
      </c>
      <c r="B25" s="39">
        <v>0</v>
      </c>
      <c r="C25" s="43" t="s">
        <v>31</v>
      </c>
      <c r="D25" s="45" t="s">
        <v>27</v>
      </c>
      <c r="E25" s="43"/>
      <c r="F25" s="43" t="s">
        <v>3</v>
      </c>
      <c r="G25" s="43" t="s">
        <v>125</v>
      </c>
      <c r="H25" s="43" t="s">
        <v>60</v>
      </c>
      <c r="I25" s="43" t="s">
        <v>35</v>
      </c>
      <c r="J25" s="43" t="s">
        <v>3</v>
      </c>
      <c r="K25" s="43" t="s">
        <v>3</v>
      </c>
      <c r="L25" s="43" t="s">
        <v>3</v>
      </c>
      <c r="M25" s="43" t="s">
        <v>3</v>
      </c>
      <c r="N25" s="43" t="s">
        <v>3</v>
      </c>
      <c r="O25" s="43" t="s">
        <v>3</v>
      </c>
      <c r="P25" s="43" t="s">
        <v>3</v>
      </c>
      <c r="Q25" s="43" t="s">
        <v>3</v>
      </c>
      <c r="R25" s="43" t="s">
        <v>3</v>
      </c>
      <c r="S25" s="43"/>
      <c r="T25" s="43"/>
      <c r="U25" s="39"/>
      <c r="V25" s="43" t="e">
        <f>VLOOKUP($A25,PGE_EXAMPLE!E:E,1,FALSE)</f>
        <v>#N/A</v>
      </c>
    </row>
    <row r="26" spans="1:22" x14ac:dyDescent="0.2">
      <c r="A26" s="44">
        <v>1008681866</v>
      </c>
      <c r="B26" s="39">
        <v>0</v>
      </c>
      <c r="C26" s="43" t="s">
        <v>26</v>
      </c>
      <c r="D26" s="45" t="s">
        <v>27</v>
      </c>
      <c r="E26" s="43"/>
      <c r="F26" s="43" t="s">
        <v>3</v>
      </c>
      <c r="G26" s="43" t="s">
        <v>129</v>
      </c>
      <c r="H26" s="43" t="s">
        <v>99</v>
      </c>
      <c r="I26" s="43" t="s">
        <v>100</v>
      </c>
      <c r="J26" s="43" t="s">
        <v>3</v>
      </c>
      <c r="K26" s="43" t="s">
        <v>3</v>
      </c>
      <c r="L26" s="43" t="s">
        <v>3</v>
      </c>
      <c r="M26" s="43" t="s">
        <v>3</v>
      </c>
      <c r="N26" s="43" t="s">
        <v>3</v>
      </c>
      <c r="O26" s="43" t="s">
        <v>3</v>
      </c>
      <c r="P26" s="43" t="s">
        <v>3</v>
      </c>
      <c r="Q26" s="43" t="s">
        <v>3</v>
      </c>
      <c r="R26" s="43" t="s">
        <v>3</v>
      </c>
      <c r="S26" s="43"/>
      <c r="T26" s="43"/>
      <c r="U26" s="39"/>
      <c r="V26" s="43" t="e">
        <f>VLOOKUP($A26,PGE_EXAMPLE!E:E,1,FALSE)</f>
        <v>#N/A</v>
      </c>
    </row>
    <row r="27" spans="1:22" x14ac:dyDescent="0.2">
      <c r="A27" s="44">
        <v>1008779693</v>
      </c>
      <c r="B27" s="39">
        <v>0</v>
      </c>
      <c r="C27" s="43" t="s">
        <v>31</v>
      </c>
      <c r="D27" s="45" t="s">
        <v>27</v>
      </c>
      <c r="E27" s="43"/>
      <c r="F27" s="43" t="s">
        <v>3</v>
      </c>
      <c r="G27" s="43" t="s">
        <v>136</v>
      </c>
      <c r="H27" s="43" t="s">
        <v>94</v>
      </c>
      <c r="I27" s="43" t="s">
        <v>95</v>
      </c>
      <c r="J27" s="43" t="s">
        <v>3</v>
      </c>
      <c r="K27" s="43" t="s">
        <v>3</v>
      </c>
      <c r="L27" s="43" t="s">
        <v>3</v>
      </c>
      <c r="M27" s="43" t="s">
        <v>3</v>
      </c>
      <c r="N27" s="43" t="s">
        <v>3</v>
      </c>
      <c r="O27" s="43" t="s">
        <v>3</v>
      </c>
      <c r="P27" s="43" t="s">
        <v>3</v>
      </c>
      <c r="Q27" s="43" t="s">
        <v>3</v>
      </c>
      <c r="R27" s="43" t="s">
        <v>3</v>
      </c>
      <c r="S27" s="43"/>
      <c r="T27" s="43"/>
      <c r="U27" s="39"/>
      <c r="V27" s="43" t="e">
        <f>VLOOKUP($A27,PGE_EXAMPLE!E:E,1,FALSE)</f>
        <v>#N/A</v>
      </c>
    </row>
    <row r="28" spans="1:22" x14ac:dyDescent="0.2">
      <c r="A28" s="44">
        <v>1008821132</v>
      </c>
      <c r="B28" s="39">
        <v>0</v>
      </c>
      <c r="C28" s="43" t="s">
        <v>31</v>
      </c>
      <c r="D28" s="45" t="s">
        <v>27</v>
      </c>
      <c r="E28" s="43"/>
      <c r="F28" s="43" t="s">
        <v>3</v>
      </c>
      <c r="G28" s="43" t="s">
        <v>140</v>
      </c>
      <c r="H28" s="43" t="s">
        <v>75</v>
      </c>
      <c r="I28" s="43" t="s">
        <v>41</v>
      </c>
      <c r="J28" s="43" t="s">
        <v>3</v>
      </c>
      <c r="K28" s="43" t="s">
        <v>3</v>
      </c>
      <c r="L28" s="43" t="s">
        <v>3</v>
      </c>
      <c r="M28" s="43" t="s">
        <v>3</v>
      </c>
      <c r="N28" s="43" t="s">
        <v>3</v>
      </c>
      <c r="O28" s="43" t="s">
        <v>3</v>
      </c>
      <c r="P28" s="43" t="s">
        <v>3</v>
      </c>
      <c r="Q28" s="43" t="s">
        <v>3</v>
      </c>
      <c r="R28" s="43" t="s">
        <v>3</v>
      </c>
      <c r="S28" s="43"/>
      <c r="T28" s="43"/>
      <c r="U28" s="39"/>
      <c r="V28" s="43" t="e">
        <f>VLOOKUP($A28,PGE_EXAMPLE!E:E,1,FALSE)</f>
        <v>#N/A</v>
      </c>
    </row>
    <row r="29" spans="1:22" x14ac:dyDescent="0.2">
      <c r="A29" s="44">
        <v>1008839585</v>
      </c>
      <c r="B29" s="39">
        <v>0</v>
      </c>
      <c r="C29" s="43"/>
      <c r="D29" s="45" t="s">
        <v>27</v>
      </c>
      <c r="E29" s="43"/>
      <c r="F29" s="43" t="s">
        <v>117</v>
      </c>
      <c r="G29" s="43" t="s">
        <v>145</v>
      </c>
      <c r="H29" s="43" t="s">
        <v>109</v>
      </c>
      <c r="I29" s="43" t="s">
        <v>109</v>
      </c>
      <c r="J29" s="43" t="s">
        <v>3</v>
      </c>
      <c r="K29" s="43" t="s">
        <v>3</v>
      </c>
      <c r="L29" s="43" t="s">
        <v>3</v>
      </c>
      <c r="M29" s="43" t="s">
        <v>3</v>
      </c>
      <c r="N29" s="43" t="s">
        <v>3</v>
      </c>
      <c r="O29" s="43" t="s">
        <v>3</v>
      </c>
      <c r="P29" s="43" t="s">
        <v>3</v>
      </c>
      <c r="Q29" s="43" t="s">
        <v>3</v>
      </c>
      <c r="R29" s="43" t="s">
        <v>3</v>
      </c>
      <c r="S29" s="43"/>
      <c r="T29" s="43"/>
      <c r="U29" s="39"/>
      <c r="V29" s="43" t="e">
        <f>VLOOKUP($A29,PGE_EXAMPLE!E:E,1,FALSE)</f>
        <v>#N/A</v>
      </c>
    </row>
    <row r="30" spans="1:22" x14ac:dyDescent="0.2">
      <c r="A30" s="44">
        <v>1008839587</v>
      </c>
      <c r="B30" s="39">
        <v>0</v>
      </c>
      <c r="C30" s="43"/>
      <c r="D30" s="45" t="s">
        <v>27</v>
      </c>
      <c r="E30" s="43"/>
      <c r="F30" s="43" t="s">
        <v>117</v>
      </c>
      <c r="G30" s="43" t="s">
        <v>145</v>
      </c>
      <c r="H30" s="43" t="s">
        <v>109</v>
      </c>
      <c r="I30" s="43" t="s">
        <v>109</v>
      </c>
      <c r="J30" s="43" t="s">
        <v>3</v>
      </c>
      <c r="K30" s="43" t="s">
        <v>3</v>
      </c>
      <c r="L30" s="43" t="s">
        <v>3</v>
      </c>
      <c r="M30" s="43" t="s">
        <v>3</v>
      </c>
      <c r="N30" s="43" t="s">
        <v>3</v>
      </c>
      <c r="O30" s="43" t="s">
        <v>3</v>
      </c>
      <c r="P30" s="43" t="s">
        <v>3</v>
      </c>
      <c r="Q30" s="43" t="s">
        <v>3</v>
      </c>
      <c r="R30" s="43" t="s">
        <v>3</v>
      </c>
      <c r="S30" s="43"/>
      <c r="T30" s="43"/>
      <c r="U30" s="39"/>
      <c r="V30" s="43" t="e">
        <f>VLOOKUP($A30,PGE_EXAMPLE!E:E,1,FALSE)</f>
        <v>#N/A</v>
      </c>
    </row>
    <row r="31" spans="1:22" x14ac:dyDescent="0.2">
      <c r="A31" s="44">
        <v>1008848285</v>
      </c>
      <c r="B31" s="39">
        <v>0</v>
      </c>
      <c r="C31" s="43"/>
      <c r="D31" s="45" t="s">
        <v>27</v>
      </c>
      <c r="E31" s="43"/>
      <c r="F31" s="43" t="s">
        <v>3</v>
      </c>
      <c r="G31" s="43" t="s">
        <v>147</v>
      </c>
      <c r="H31" s="43" t="s">
        <v>63</v>
      </c>
      <c r="I31" s="43" t="s">
        <v>64</v>
      </c>
      <c r="J31" s="43" t="s">
        <v>3</v>
      </c>
      <c r="K31" s="43" t="s">
        <v>3</v>
      </c>
      <c r="L31" s="43" t="s">
        <v>3</v>
      </c>
      <c r="M31" s="43" t="s">
        <v>3</v>
      </c>
      <c r="N31" s="43" t="s">
        <v>3</v>
      </c>
      <c r="O31" s="43" t="s">
        <v>3</v>
      </c>
      <c r="P31" s="43" t="s">
        <v>3</v>
      </c>
      <c r="Q31" s="43" t="s">
        <v>3</v>
      </c>
      <c r="R31" s="43" t="s">
        <v>3</v>
      </c>
      <c r="S31" s="43"/>
      <c r="T31" s="43"/>
      <c r="U31" s="39"/>
      <c r="V31" s="43" t="e">
        <f>VLOOKUP($A31,PGE_EXAMPLE!E:E,1,FALSE)</f>
        <v>#N/A</v>
      </c>
    </row>
    <row r="32" spans="1:22" x14ac:dyDescent="0.2">
      <c r="A32" s="44">
        <v>1008872069</v>
      </c>
      <c r="B32" s="39">
        <v>0</v>
      </c>
      <c r="C32" s="43" t="s">
        <v>31</v>
      </c>
      <c r="D32" s="45" t="s">
        <v>27</v>
      </c>
      <c r="E32" s="43"/>
      <c r="F32" s="43" t="s">
        <v>3</v>
      </c>
      <c r="G32" s="43" t="s">
        <v>151</v>
      </c>
      <c r="H32" s="43" t="s">
        <v>58</v>
      </c>
      <c r="I32" s="43" t="s">
        <v>35</v>
      </c>
      <c r="J32" s="43" t="s">
        <v>3</v>
      </c>
      <c r="K32" s="43" t="s">
        <v>3</v>
      </c>
      <c r="L32" s="43" t="s">
        <v>3</v>
      </c>
      <c r="M32" s="43" t="s">
        <v>3</v>
      </c>
      <c r="N32" s="43" t="s">
        <v>3</v>
      </c>
      <c r="O32" s="43" t="s">
        <v>3</v>
      </c>
      <c r="P32" s="43" t="s">
        <v>3</v>
      </c>
      <c r="Q32" s="43" t="s">
        <v>3</v>
      </c>
      <c r="R32" s="43" t="s">
        <v>3</v>
      </c>
      <c r="S32" s="43"/>
      <c r="T32" s="43"/>
      <c r="U32" s="39"/>
      <c r="V32" s="43" t="e">
        <f>VLOOKUP($A32,PGE_EXAMPLE!E:E,1,FALSE)</f>
        <v>#N/A</v>
      </c>
    </row>
    <row r="33" spans="1:22" x14ac:dyDescent="0.2">
      <c r="A33" s="44">
        <v>1008905369</v>
      </c>
      <c r="B33" s="39">
        <v>0</v>
      </c>
      <c r="C33" s="43" t="s">
        <v>31</v>
      </c>
      <c r="D33" s="45" t="s">
        <v>27</v>
      </c>
      <c r="E33" s="43"/>
      <c r="F33" s="43" t="s">
        <v>3</v>
      </c>
      <c r="G33" s="43" t="s">
        <v>154</v>
      </c>
      <c r="H33" s="43" t="s">
        <v>143</v>
      </c>
      <c r="I33" s="43" t="s">
        <v>48</v>
      </c>
      <c r="J33" s="43" t="s">
        <v>3</v>
      </c>
      <c r="K33" s="43" t="s">
        <v>3</v>
      </c>
      <c r="L33" s="43" t="s">
        <v>3</v>
      </c>
      <c r="M33" s="43" t="s">
        <v>3</v>
      </c>
      <c r="N33" s="43" t="s">
        <v>3</v>
      </c>
      <c r="O33" s="43" t="s">
        <v>3</v>
      </c>
      <c r="P33" s="43" t="s">
        <v>3</v>
      </c>
      <c r="Q33" s="43" t="s">
        <v>3</v>
      </c>
      <c r="R33" s="43" t="s">
        <v>3</v>
      </c>
      <c r="S33" s="43"/>
      <c r="T33" s="43"/>
      <c r="U33" s="39"/>
      <c r="V33" s="43" t="e">
        <f>VLOOKUP($A33,PGE_EXAMPLE!E:E,1,FALSE)</f>
        <v>#N/A</v>
      </c>
    </row>
    <row r="34" spans="1:22" x14ac:dyDescent="0.2">
      <c r="A34" s="44">
        <v>1008979326</v>
      </c>
      <c r="B34" s="39">
        <v>2</v>
      </c>
      <c r="C34" s="43" t="s">
        <v>26</v>
      </c>
      <c r="D34" s="45" t="s">
        <v>27</v>
      </c>
      <c r="E34" s="43"/>
      <c r="F34" s="43" t="s">
        <v>3</v>
      </c>
      <c r="G34" s="43" t="s">
        <v>161</v>
      </c>
      <c r="H34" s="43" t="s">
        <v>162</v>
      </c>
      <c r="I34" s="43" t="s">
        <v>96</v>
      </c>
      <c r="J34" s="43" t="s">
        <v>3</v>
      </c>
      <c r="K34" s="43" t="s">
        <v>3</v>
      </c>
      <c r="L34" s="43" t="s">
        <v>3</v>
      </c>
      <c r="M34" s="43" t="s">
        <v>3</v>
      </c>
      <c r="N34" s="43" t="s">
        <v>3</v>
      </c>
      <c r="O34" s="43" t="s">
        <v>3</v>
      </c>
      <c r="P34" s="43" t="s">
        <v>3</v>
      </c>
      <c r="Q34" s="43" t="s">
        <v>3</v>
      </c>
      <c r="R34" s="43" t="s">
        <v>3</v>
      </c>
      <c r="S34" s="43"/>
      <c r="T34" s="43"/>
      <c r="U34" s="39"/>
      <c r="V34" s="43" t="e">
        <f>VLOOKUP($A34,PGE_EXAMPLE!E:E,1,FALSE)</f>
        <v>#N/A</v>
      </c>
    </row>
    <row r="35" spans="1:22" x14ac:dyDescent="0.2">
      <c r="A35" s="44">
        <v>1008980234</v>
      </c>
      <c r="B35" s="39">
        <v>2</v>
      </c>
      <c r="C35" s="43" t="s">
        <v>26</v>
      </c>
      <c r="D35" s="45" t="s">
        <v>27</v>
      </c>
      <c r="E35" s="43"/>
      <c r="F35" s="43" t="s">
        <v>3</v>
      </c>
      <c r="G35" s="43" t="s">
        <v>163</v>
      </c>
      <c r="H35" s="43" t="s">
        <v>164</v>
      </c>
      <c r="I35" s="43" t="s">
        <v>38</v>
      </c>
      <c r="J35" s="43" t="s">
        <v>3</v>
      </c>
      <c r="K35" s="43" t="s">
        <v>3</v>
      </c>
      <c r="L35" s="43" t="s">
        <v>3</v>
      </c>
      <c r="M35" s="43" t="s">
        <v>3</v>
      </c>
      <c r="N35" s="43" t="s">
        <v>3</v>
      </c>
      <c r="O35" s="43" t="s">
        <v>3</v>
      </c>
      <c r="P35" s="43" t="s">
        <v>3</v>
      </c>
      <c r="Q35" s="43" t="s">
        <v>3</v>
      </c>
      <c r="R35" s="43" t="s">
        <v>3</v>
      </c>
      <c r="S35" s="43"/>
      <c r="T35" s="43"/>
      <c r="U35" s="39"/>
      <c r="V35" s="43" t="e">
        <f>VLOOKUP($A35,PGE_EXAMPLE!E:E,1,FALSE)</f>
        <v>#N/A</v>
      </c>
    </row>
    <row r="36" spans="1:22" x14ac:dyDescent="0.2">
      <c r="A36" s="44">
        <v>1008981431</v>
      </c>
      <c r="B36" s="39">
        <v>0</v>
      </c>
      <c r="C36" s="43" t="s">
        <v>31</v>
      </c>
      <c r="D36" s="45" t="s">
        <v>27</v>
      </c>
      <c r="E36" s="43"/>
      <c r="F36" s="43" t="s">
        <v>3</v>
      </c>
      <c r="G36" s="43" t="s">
        <v>165</v>
      </c>
      <c r="H36" s="43" t="s">
        <v>166</v>
      </c>
      <c r="I36" s="43" t="s">
        <v>44</v>
      </c>
      <c r="J36" s="43" t="s">
        <v>3</v>
      </c>
      <c r="K36" s="43" t="s">
        <v>3</v>
      </c>
      <c r="L36" s="43" t="s">
        <v>3</v>
      </c>
      <c r="M36" s="43" t="s">
        <v>3</v>
      </c>
      <c r="N36" s="43" t="s">
        <v>3</v>
      </c>
      <c r="O36" s="43" t="s">
        <v>3</v>
      </c>
      <c r="P36" s="43" t="s">
        <v>3</v>
      </c>
      <c r="Q36" s="43" t="s">
        <v>3</v>
      </c>
      <c r="R36" s="43" t="s">
        <v>3</v>
      </c>
      <c r="S36" s="43"/>
      <c r="T36" s="43"/>
      <c r="U36" s="39"/>
      <c r="V36" s="43" t="e">
        <f>VLOOKUP($A36,PGE_EXAMPLE!E:E,1,FALSE)</f>
        <v>#N/A</v>
      </c>
    </row>
    <row r="37" spans="1:22" x14ac:dyDescent="0.2">
      <c r="A37" s="44">
        <v>1009294022</v>
      </c>
      <c r="B37" s="39">
        <v>0</v>
      </c>
      <c r="C37" s="43" t="s">
        <v>26</v>
      </c>
      <c r="D37" s="45" t="s">
        <v>27</v>
      </c>
      <c r="E37" s="43"/>
      <c r="F37" s="43" t="s">
        <v>3</v>
      </c>
      <c r="G37" s="43" t="s">
        <v>191</v>
      </c>
      <c r="H37" s="43" t="s">
        <v>84</v>
      </c>
      <c r="I37" s="43" t="s">
        <v>38</v>
      </c>
      <c r="J37" s="43" t="s">
        <v>3</v>
      </c>
      <c r="K37" s="43" t="s">
        <v>3</v>
      </c>
      <c r="L37" s="43" t="s">
        <v>3</v>
      </c>
      <c r="M37" s="43" t="s">
        <v>3</v>
      </c>
      <c r="N37" s="43" t="s">
        <v>3</v>
      </c>
      <c r="O37" s="43" t="s">
        <v>3</v>
      </c>
      <c r="P37" s="43" t="s">
        <v>3</v>
      </c>
      <c r="Q37" s="43" t="s">
        <v>3</v>
      </c>
      <c r="R37" s="43" t="s">
        <v>3</v>
      </c>
      <c r="S37" s="43"/>
      <c r="T37" s="43"/>
      <c r="U37" s="39"/>
      <c r="V37" s="43" t="e">
        <f>VLOOKUP($A37,PGE_EXAMPLE!E:E,1,FALSE)</f>
        <v>#N/A</v>
      </c>
    </row>
    <row r="38" spans="1:22" x14ac:dyDescent="0.2">
      <c r="A38" s="44">
        <v>1009304619</v>
      </c>
      <c r="B38" s="39">
        <v>0</v>
      </c>
      <c r="C38" s="43" t="s">
        <v>26</v>
      </c>
      <c r="D38" s="45" t="s">
        <v>27</v>
      </c>
      <c r="E38" s="43"/>
      <c r="F38" s="43" t="s">
        <v>3</v>
      </c>
      <c r="G38" s="43" t="s">
        <v>192</v>
      </c>
      <c r="H38" s="43" t="s">
        <v>29</v>
      </c>
      <c r="I38" s="43" t="s">
        <v>30</v>
      </c>
      <c r="J38" s="43" t="s">
        <v>3</v>
      </c>
      <c r="K38" s="43" t="s">
        <v>3</v>
      </c>
      <c r="L38" s="43" t="s">
        <v>3</v>
      </c>
      <c r="M38" s="43" t="s">
        <v>3</v>
      </c>
      <c r="N38" s="43" t="s">
        <v>3</v>
      </c>
      <c r="O38" s="43" t="s">
        <v>3</v>
      </c>
      <c r="P38" s="43" t="s">
        <v>3</v>
      </c>
      <c r="Q38" s="43" t="s">
        <v>3</v>
      </c>
      <c r="R38" s="43" t="s">
        <v>3</v>
      </c>
      <c r="S38" s="43"/>
      <c r="T38" s="43"/>
      <c r="U38" s="39"/>
      <c r="V38" s="43" t="e">
        <f>VLOOKUP($A38,PGE_EXAMPLE!E:E,1,FALSE)</f>
        <v>#N/A</v>
      </c>
    </row>
    <row r="39" spans="1:22" x14ac:dyDescent="0.2">
      <c r="A39" s="44">
        <v>1009371086</v>
      </c>
      <c r="B39" s="39">
        <v>0</v>
      </c>
      <c r="C39" s="43" t="s">
        <v>31</v>
      </c>
      <c r="D39" s="45" t="s">
        <v>27</v>
      </c>
      <c r="E39" s="43"/>
      <c r="F39" s="43" t="s">
        <v>3</v>
      </c>
      <c r="G39" s="43" t="s">
        <v>194</v>
      </c>
      <c r="H39" s="43" t="s">
        <v>195</v>
      </c>
      <c r="I39" s="43" t="s">
        <v>148</v>
      </c>
      <c r="J39" s="43" t="s">
        <v>3</v>
      </c>
      <c r="K39" s="43" t="s">
        <v>3</v>
      </c>
      <c r="L39" s="43" t="s">
        <v>3</v>
      </c>
      <c r="M39" s="43" t="s">
        <v>3</v>
      </c>
      <c r="N39" s="43" t="s">
        <v>3</v>
      </c>
      <c r="O39" s="43" t="s">
        <v>3</v>
      </c>
      <c r="P39" s="43" t="s">
        <v>3</v>
      </c>
      <c r="Q39" s="43" t="s">
        <v>3</v>
      </c>
      <c r="R39" s="43" t="s">
        <v>3</v>
      </c>
      <c r="S39" s="43"/>
      <c r="T39" s="43"/>
      <c r="U39" s="39"/>
      <c r="V39" s="43" t="e">
        <f>VLOOKUP($A39,PGE_EXAMPLE!E:E,1,FALSE)</f>
        <v>#N/A</v>
      </c>
    </row>
    <row r="40" spans="1:22" x14ac:dyDescent="0.2">
      <c r="A40" s="44">
        <v>1009408819</v>
      </c>
      <c r="B40" s="39">
        <v>0</v>
      </c>
      <c r="C40" s="43" t="s">
        <v>31</v>
      </c>
      <c r="D40" s="45" t="s">
        <v>27</v>
      </c>
      <c r="E40" s="43"/>
      <c r="F40" s="43" t="s">
        <v>117</v>
      </c>
      <c r="G40" s="43" t="s">
        <v>196</v>
      </c>
      <c r="H40" s="43" t="s">
        <v>109</v>
      </c>
      <c r="I40" s="43" t="s">
        <v>109</v>
      </c>
      <c r="J40" s="43" t="s">
        <v>3</v>
      </c>
      <c r="K40" s="43" t="s">
        <v>3</v>
      </c>
      <c r="L40" s="43" t="s">
        <v>3</v>
      </c>
      <c r="M40" s="43" t="s">
        <v>3</v>
      </c>
      <c r="N40" s="43" t="s">
        <v>3</v>
      </c>
      <c r="O40" s="43" t="s">
        <v>3</v>
      </c>
      <c r="P40" s="43" t="s">
        <v>3</v>
      </c>
      <c r="Q40" s="43" t="s">
        <v>3</v>
      </c>
      <c r="R40" s="43" t="s">
        <v>3</v>
      </c>
      <c r="S40" s="43"/>
      <c r="T40" s="43"/>
      <c r="U40" s="39"/>
      <c r="V40" s="43" t="e">
        <f>VLOOKUP($A40,PGE_EXAMPLE!E:E,1,FALSE)</f>
        <v>#N/A</v>
      </c>
    </row>
    <row r="41" spans="1:22" x14ac:dyDescent="0.2">
      <c r="A41" s="44">
        <v>1009409012</v>
      </c>
      <c r="B41" s="39">
        <v>0</v>
      </c>
      <c r="C41" s="43" t="s">
        <v>31</v>
      </c>
      <c r="D41" s="45" t="s">
        <v>27</v>
      </c>
      <c r="E41" s="43"/>
      <c r="F41" s="43" t="s">
        <v>197</v>
      </c>
      <c r="G41" s="43" t="s">
        <v>198</v>
      </c>
      <c r="H41" s="43" t="s">
        <v>60</v>
      </c>
      <c r="I41" s="43" t="s">
        <v>35</v>
      </c>
      <c r="J41" s="43" t="s">
        <v>3</v>
      </c>
      <c r="K41" s="43" t="s">
        <v>3</v>
      </c>
      <c r="L41" s="43" t="s">
        <v>3</v>
      </c>
      <c r="M41" s="43" t="s">
        <v>3</v>
      </c>
      <c r="N41" s="43" t="s">
        <v>3</v>
      </c>
      <c r="O41" s="43" t="s">
        <v>3</v>
      </c>
      <c r="P41" s="43" t="s">
        <v>3</v>
      </c>
      <c r="Q41" s="43" t="s">
        <v>3</v>
      </c>
      <c r="R41" s="43" t="s">
        <v>3</v>
      </c>
      <c r="S41" s="43"/>
      <c r="T41" s="43"/>
      <c r="U41" s="39"/>
      <c r="V41" s="43" t="e">
        <f>VLOOKUP($A41,PGE_EXAMPLE!E:E,1,FALSE)</f>
        <v>#N/A</v>
      </c>
    </row>
    <row r="42" spans="1:22" x14ac:dyDescent="0.2">
      <c r="A42" s="44">
        <v>1009409540</v>
      </c>
      <c r="B42" s="39">
        <v>0</v>
      </c>
      <c r="C42" s="43" t="s">
        <v>31</v>
      </c>
      <c r="D42" s="45" t="s">
        <v>27</v>
      </c>
      <c r="E42" s="43"/>
      <c r="F42" s="43" t="s">
        <v>3</v>
      </c>
      <c r="G42" s="43" t="s">
        <v>199</v>
      </c>
      <c r="H42" s="43" t="s">
        <v>60</v>
      </c>
      <c r="I42" s="43" t="s">
        <v>35</v>
      </c>
      <c r="J42" s="43" t="s">
        <v>3</v>
      </c>
      <c r="K42" s="43" t="s">
        <v>3</v>
      </c>
      <c r="L42" s="43" t="s">
        <v>3</v>
      </c>
      <c r="M42" s="43" t="s">
        <v>3</v>
      </c>
      <c r="N42" s="43" t="s">
        <v>3</v>
      </c>
      <c r="O42" s="43" t="s">
        <v>3</v>
      </c>
      <c r="P42" s="43" t="s">
        <v>3</v>
      </c>
      <c r="Q42" s="43" t="s">
        <v>3</v>
      </c>
      <c r="R42" s="43" t="s">
        <v>3</v>
      </c>
      <c r="S42" s="43"/>
      <c r="T42" s="43"/>
      <c r="U42" s="39"/>
      <c r="V42" s="43" t="e">
        <f>VLOOKUP($A42,PGE_EXAMPLE!E:E,1,FALSE)</f>
        <v>#N/A</v>
      </c>
    </row>
    <row r="43" spans="1:22" x14ac:dyDescent="0.2">
      <c r="A43" s="44">
        <v>1009409724</v>
      </c>
      <c r="B43" s="39">
        <v>0</v>
      </c>
      <c r="C43" s="43" t="s">
        <v>31</v>
      </c>
      <c r="D43" s="45" t="s">
        <v>27</v>
      </c>
      <c r="E43" s="43"/>
      <c r="F43" s="43" t="s">
        <v>3</v>
      </c>
      <c r="G43" s="43" t="s">
        <v>200</v>
      </c>
      <c r="H43" s="43" t="s">
        <v>78</v>
      </c>
      <c r="I43" s="43" t="s">
        <v>35</v>
      </c>
      <c r="J43" s="43" t="s">
        <v>3</v>
      </c>
      <c r="K43" s="43" t="s">
        <v>3</v>
      </c>
      <c r="L43" s="43" t="s">
        <v>3</v>
      </c>
      <c r="M43" s="43" t="s">
        <v>3</v>
      </c>
      <c r="N43" s="43" t="s">
        <v>3</v>
      </c>
      <c r="O43" s="43" t="s">
        <v>3</v>
      </c>
      <c r="P43" s="43" t="s">
        <v>3</v>
      </c>
      <c r="Q43" s="43" t="s">
        <v>3</v>
      </c>
      <c r="R43" s="43" t="s">
        <v>3</v>
      </c>
      <c r="S43" s="43"/>
      <c r="T43" s="43"/>
      <c r="U43" s="39"/>
      <c r="V43" s="43" t="e">
        <f>VLOOKUP($A43,PGE_EXAMPLE!E:E,1,FALSE)</f>
        <v>#N/A</v>
      </c>
    </row>
    <row r="44" spans="1:22" x14ac:dyDescent="0.2">
      <c r="A44" s="44">
        <v>1009409975</v>
      </c>
      <c r="B44" s="39">
        <v>0</v>
      </c>
      <c r="C44" s="43" t="s">
        <v>31</v>
      </c>
      <c r="D44" s="45" t="s">
        <v>27</v>
      </c>
      <c r="E44" s="43"/>
      <c r="F44" s="43" t="s">
        <v>3</v>
      </c>
      <c r="G44" s="43" t="s">
        <v>201</v>
      </c>
      <c r="H44" s="43" t="s">
        <v>58</v>
      </c>
      <c r="I44" s="43" t="s">
        <v>35</v>
      </c>
      <c r="J44" s="43" t="s">
        <v>3</v>
      </c>
      <c r="K44" s="43" t="s">
        <v>3</v>
      </c>
      <c r="L44" s="43" t="s">
        <v>3</v>
      </c>
      <c r="M44" s="43" t="s">
        <v>3</v>
      </c>
      <c r="N44" s="43" t="s">
        <v>3</v>
      </c>
      <c r="O44" s="43" t="s">
        <v>3</v>
      </c>
      <c r="P44" s="43" t="s">
        <v>3</v>
      </c>
      <c r="Q44" s="43" t="s">
        <v>3</v>
      </c>
      <c r="R44" s="43" t="s">
        <v>3</v>
      </c>
      <c r="S44" s="43"/>
      <c r="T44" s="43"/>
      <c r="U44" s="39"/>
      <c r="V44" s="43" t="e">
        <f>VLOOKUP($A44,PGE_EXAMPLE!E:E,1,FALSE)</f>
        <v>#N/A</v>
      </c>
    </row>
    <row r="45" spans="1:22" x14ac:dyDescent="0.2">
      <c r="A45" s="44">
        <v>1009461682</v>
      </c>
      <c r="B45" s="39">
        <v>0</v>
      </c>
      <c r="C45" s="43" t="s">
        <v>31</v>
      </c>
      <c r="D45" s="45" t="s">
        <v>27</v>
      </c>
      <c r="E45" s="43"/>
      <c r="F45" s="43" t="s">
        <v>3</v>
      </c>
      <c r="G45" s="43" t="s">
        <v>202</v>
      </c>
      <c r="H45" s="43" t="s">
        <v>128</v>
      </c>
      <c r="I45" s="43" t="s">
        <v>96</v>
      </c>
      <c r="J45" s="43" t="s">
        <v>3</v>
      </c>
      <c r="K45" s="43" t="s">
        <v>3</v>
      </c>
      <c r="L45" s="43" t="s">
        <v>3</v>
      </c>
      <c r="M45" s="43" t="s">
        <v>3</v>
      </c>
      <c r="N45" s="43" t="s">
        <v>3</v>
      </c>
      <c r="O45" s="43" t="s">
        <v>3</v>
      </c>
      <c r="P45" s="43" t="s">
        <v>3</v>
      </c>
      <c r="Q45" s="43" t="s">
        <v>3</v>
      </c>
      <c r="R45" s="43" t="s">
        <v>3</v>
      </c>
      <c r="S45" s="43"/>
      <c r="T45" s="43"/>
      <c r="U45" s="39"/>
      <c r="V45" s="43" t="e">
        <f>VLOOKUP($A45,PGE_EXAMPLE!E:E,1,FALSE)</f>
        <v>#N/A</v>
      </c>
    </row>
    <row r="46" spans="1:22" x14ac:dyDescent="0.2">
      <c r="A46" s="44">
        <v>1009479926</v>
      </c>
      <c r="B46" s="39">
        <v>0</v>
      </c>
      <c r="C46" s="43" t="s">
        <v>31</v>
      </c>
      <c r="D46" s="45" t="s">
        <v>27</v>
      </c>
      <c r="E46" s="43"/>
      <c r="F46" s="43" t="s">
        <v>3</v>
      </c>
      <c r="G46" s="43" t="s">
        <v>203</v>
      </c>
      <c r="H46" s="43" t="s">
        <v>204</v>
      </c>
      <c r="I46" s="43" t="s">
        <v>87</v>
      </c>
      <c r="J46" s="43" t="s">
        <v>3</v>
      </c>
      <c r="K46" s="43" t="s">
        <v>3</v>
      </c>
      <c r="L46" s="43" t="s">
        <v>3</v>
      </c>
      <c r="M46" s="43" t="s">
        <v>3</v>
      </c>
      <c r="N46" s="43" t="s">
        <v>3</v>
      </c>
      <c r="O46" s="43" t="s">
        <v>3</v>
      </c>
      <c r="P46" s="43" t="s">
        <v>3</v>
      </c>
      <c r="Q46" s="43" t="s">
        <v>3</v>
      </c>
      <c r="R46" s="43" t="s">
        <v>3</v>
      </c>
      <c r="S46" s="43"/>
      <c r="T46" s="43"/>
      <c r="U46" s="39"/>
      <c r="V46" s="43" t="e">
        <f>VLOOKUP($A46,PGE_EXAMPLE!E:E,1,FALSE)</f>
        <v>#N/A</v>
      </c>
    </row>
    <row r="47" spans="1:22" x14ac:dyDescent="0.2">
      <c r="A47" s="44">
        <v>1009483245</v>
      </c>
      <c r="B47" s="39">
        <v>0</v>
      </c>
      <c r="C47" s="43" t="s">
        <v>31</v>
      </c>
      <c r="D47" s="45" t="s">
        <v>27</v>
      </c>
      <c r="E47" s="43"/>
      <c r="F47" s="43" t="s">
        <v>3</v>
      </c>
      <c r="G47" s="43" t="s">
        <v>205</v>
      </c>
      <c r="H47" s="43" t="s">
        <v>206</v>
      </c>
      <c r="I47" s="43" t="s">
        <v>92</v>
      </c>
      <c r="J47" s="43" t="s">
        <v>3</v>
      </c>
      <c r="K47" s="43" t="s">
        <v>3</v>
      </c>
      <c r="L47" s="43" t="s">
        <v>3</v>
      </c>
      <c r="M47" s="43" t="s">
        <v>3</v>
      </c>
      <c r="N47" s="43" t="s">
        <v>3</v>
      </c>
      <c r="O47" s="43" t="s">
        <v>3</v>
      </c>
      <c r="P47" s="43" t="s">
        <v>3</v>
      </c>
      <c r="Q47" s="43" t="s">
        <v>3</v>
      </c>
      <c r="R47" s="43" t="s">
        <v>3</v>
      </c>
      <c r="S47" s="43"/>
      <c r="T47" s="43"/>
      <c r="U47" s="39"/>
      <c r="V47" s="43" t="e">
        <f>VLOOKUP($A47,PGE_EXAMPLE!E:E,1,FALSE)</f>
        <v>#N/A</v>
      </c>
    </row>
    <row r="48" spans="1:22" x14ac:dyDescent="0.2">
      <c r="A48" s="44">
        <v>1009483540</v>
      </c>
      <c r="B48" s="39">
        <v>2</v>
      </c>
      <c r="C48" s="43" t="s">
        <v>26</v>
      </c>
      <c r="D48" s="45" t="s">
        <v>27</v>
      </c>
      <c r="E48" s="43"/>
      <c r="F48" s="43" t="s">
        <v>3</v>
      </c>
      <c r="G48" s="43" t="s">
        <v>207</v>
      </c>
      <c r="H48" s="43" t="s">
        <v>208</v>
      </c>
      <c r="I48" s="43" t="s">
        <v>57</v>
      </c>
      <c r="J48" s="43" t="s">
        <v>3</v>
      </c>
      <c r="K48" s="43" t="s">
        <v>3</v>
      </c>
      <c r="L48" s="43" t="s">
        <v>3</v>
      </c>
      <c r="M48" s="43" t="s">
        <v>3</v>
      </c>
      <c r="N48" s="43" t="s">
        <v>3</v>
      </c>
      <c r="O48" s="43" t="s">
        <v>3</v>
      </c>
      <c r="P48" s="43" t="s">
        <v>3</v>
      </c>
      <c r="Q48" s="43" t="s">
        <v>3</v>
      </c>
      <c r="R48" s="43" t="s">
        <v>3</v>
      </c>
      <c r="S48" s="43"/>
      <c r="T48" s="43"/>
      <c r="U48" s="39"/>
      <c r="V48" s="43" t="e">
        <f>VLOOKUP($A48,PGE_EXAMPLE!E:E,1,FALSE)</f>
        <v>#N/A</v>
      </c>
    </row>
    <row r="49" spans="1:22" x14ac:dyDescent="0.2">
      <c r="A49" s="44">
        <v>1009501457</v>
      </c>
      <c r="B49" s="39">
        <v>3</v>
      </c>
      <c r="C49" s="43" t="s">
        <v>26</v>
      </c>
      <c r="D49" s="45" t="s">
        <v>27</v>
      </c>
      <c r="E49" s="43"/>
      <c r="F49" s="43" t="s">
        <v>3</v>
      </c>
      <c r="G49" s="43" t="s">
        <v>209</v>
      </c>
      <c r="H49" s="43" t="s">
        <v>69</v>
      </c>
      <c r="I49" s="43" t="s">
        <v>38</v>
      </c>
      <c r="J49" s="43" t="s">
        <v>3</v>
      </c>
      <c r="K49" s="43" t="s">
        <v>3</v>
      </c>
      <c r="L49" s="43" t="s">
        <v>3</v>
      </c>
      <c r="M49" s="43" t="s">
        <v>3</v>
      </c>
      <c r="N49" s="43" t="s">
        <v>3</v>
      </c>
      <c r="O49" s="43" t="s">
        <v>3</v>
      </c>
      <c r="P49" s="43" t="s">
        <v>3</v>
      </c>
      <c r="Q49" s="43" t="s">
        <v>3</v>
      </c>
      <c r="R49" s="43" t="s">
        <v>3</v>
      </c>
      <c r="S49" s="43"/>
      <c r="T49" s="43"/>
      <c r="U49" s="39"/>
      <c r="V49" s="43" t="e">
        <f>VLOOKUP($A49,PGE_EXAMPLE!E:E,1,FALSE)</f>
        <v>#N/A</v>
      </c>
    </row>
    <row r="50" spans="1:22" x14ac:dyDescent="0.2">
      <c r="A50" s="44">
        <v>1009503488</v>
      </c>
      <c r="B50" s="39">
        <v>0</v>
      </c>
      <c r="C50" s="43" t="s">
        <v>31</v>
      </c>
      <c r="D50" s="45" t="s">
        <v>27</v>
      </c>
      <c r="E50" s="43"/>
      <c r="F50" s="43" t="s">
        <v>3</v>
      </c>
      <c r="G50" s="43" t="s">
        <v>210</v>
      </c>
      <c r="H50" s="43" t="s">
        <v>113</v>
      </c>
      <c r="I50" s="43" t="s">
        <v>87</v>
      </c>
      <c r="J50" s="43" t="s">
        <v>3</v>
      </c>
      <c r="K50" s="43" t="s">
        <v>3</v>
      </c>
      <c r="L50" s="43" t="s">
        <v>3</v>
      </c>
      <c r="M50" s="43" t="s">
        <v>3</v>
      </c>
      <c r="N50" s="43" t="s">
        <v>3</v>
      </c>
      <c r="O50" s="43" t="s">
        <v>3</v>
      </c>
      <c r="P50" s="43" t="s">
        <v>3</v>
      </c>
      <c r="Q50" s="43" t="s">
        <v>3</v>
      </c>
      <c r="R50" s="43" t="s">
        <v>3</v>
      </c>
      <c r="S50" s="43"/>
      <c r="T50" s="43"/>
      <c r="U50" s="39"/>
      <c r="V50" s="43" t="e">
        <f>VLOOKUP($A50,PGE_EXAMPLE!E:E,1,FALSE)</f>
        <v>#N/A</v>
      </c>
    </row>
    <row r="51" spans="1:22" x14ac:dyDescent="0.2">
      <c r="A51" s="44">
        <v>1009515030</v>
      </c>
      <c r="B51" s="39">
        <v>0</v>
      </c>
      <c r="C51" s="43" t="s">
        <v>26</v>
      </c>
      <c r="D51" s="45" t="s">
        <v>27</v>
      </c>
      <c r="E51" s="43"/>
      <c r="F51" s="43" t="s">
        <v>3</v>
      </c>
      <c r="G51" s="43" t="s">
        <v>211</v>
      </c>
      <c r="H51" s="43" t="s">
        <v>99</v>
      </c>
      <c r="I51" s="43" t="s">
        <v>100</v>
      </c>
      <c r="J51" s="43" t="s">
        <v>3</v>
      </c>
      <c r="K51" s="43" t="s">
        <v>3</v>
      </c>
      <c r="L51" s="43" t="s">
        <v>3</v>
      </c>
      <c r="M51" s="43" t="s">
        <v>3</v>
      </c>
      <c r="N51" s="43" t="s">
        <v>3</v>
      </c>
      <c r="O51" s="43" t="s">
        <v>3</v>
      </c>
      <c r="P51" s="43" t="s">
        <v>3</v>
      </c>
      <c r="Q51" s="43" t="s">
        <v>3</v>
      </c>
      <c r="R51" s="43" t="s">
        <v>3</v>
      </c>
      <c r="S51" s="43"/>
      <c r="T51" s="43"/>
      <c r="U51" s="39"/>
      <c r="V51" s="43" t="e">
        <f>VLOOKUP($A51,PGE_EXAMPLE!E:E,1,FALSE)</f>
        <v>#N/A</v>
      </c>
    </row>
    <row r="52" spans="1:22" x14ac:dyDescent="0.2">
      <c r="A52" s="44">
        <v>1009516640</v>
      </c>
      <c r="B52" s="39">
        <v>2</v>
      </c>
      <c r="C52" s="43" t="s">
        <v>26</v>
      </c>
      <c r="D52" s="45" t="s">
        <v>27</v>
      </c>
      <c r="E52" s="43"/>
      <c r="F52" s="43" t="s">
        <v>3</v>
      </c>
      <c r="G52" s="43" t="s">
        <v>212</v>
      </c>
      <c r="H52" s="43" t="s">
        <v>213</v>
      </c>
      <c r="I52" s="43" t="s">
        <v>57</v>
      </c>
      <c r="J52" s="43" t="s">
        <v>3</v>
      </c>
      <c r="K52" s="43" t="s">
        <v>3</v>
      </c>
      <c r="L52" s="43" t="s">
        <v>3</v>
      </c>
      <c r="M52" s="43" t="s">
        <v>3</v>
      </c>
      <c r="N52" s="43" t="s">
        <v>3</v>
      </c>
      <c r="O52" s="43" t="s">
        <v>3</v>
      </c>
      <c r="P52" s="43" t="s">
        <v>3</v>
      </c>
      <c r="Q52" s="43" t="s">
        <v>3</v>
      </c>
      <c r="R52" s="43" t="s">
        <v>3</v>
      </c>
      <c r="S52" s="43"/>
      <c r="T52" s="43"/>
      <c r="U52" s="39"/>
      <c r="V52" s="43" t="e">
        <f>VLOOKUP($A52,PGE_EXAMPLE!E:E,1,FALSE)</f>
        <v>#N/A</v>
      </c>
    </row>
    <row r="53" spans="1:22" x14ac:dyDescent="0.2">
      <c r="A53" s="44">
        <v>1009516665</v>
      </c>
      <c r="B53" s="39">
        <v>0</v>
      </c>
      <c r="C53" s="43" t="s">
        <v>26</v>
      </c>
      <c r="D53" s="45" t="s">
        <v>27</v>
      </c>
      <c r="E53" s="43"/>
      <c r="F53" s="43" t="s">
        <v>3</v>
      </c>
      <c r="G53" s="43" t="s">
        <v>214</v>
      </c>
      <c r="H53" s="43" t="s">
        <v>30</v>
      </c>
      <c r="I53" s="43" t="s">
        <v>30</v>
      </c>
      <c r="J53" s="43" t="s">
        <v>3</v>
      </c>
      <c r="K53" s="43" t="s">
        <v>3</v>
      </c>
      <c r="L53" s="43" t="s">
        <v>3</v>
      </c>
      <c r="M53" s="43" t="s">
        <v>3</v>
      </c>
      <c r="N53" s="43" t="s">
        <v>3</v>
      </c>
      <c r="O53" s="43" t="s">
        <v>3</v>
      </c>
      <c r="P53" s="43" t="s">
        <v>3</v>
      </c>
      <c r="Q53" s="43" t="s">
        <v>3</v>
      </c>
      <c r="R53" s="43" t="s">
        <v>3</v>
      </c>
      <c r="S53" s="43"/>
      <c r="T53" s="43"/>
      <c r="U53" s="39"/>
      <c r="V53" s="43" t="e">
        <f>VLOOKUP($A53,PGE_EXAMPLE!E:E,1,FALSE)</f>
        <v>#N/A</v>
      </c>
    </row>
    <row r="54" spans="1:22" x14ac:dyDescent="0.2">
      <c r="A54" s="44">
        <v>1009523072</v>
      </c>
      <c r="B54" s="39">
        <v>0</v>
      </c>
      <c r="C54" s="43" t="s">
        <v>31</v>
      </c>
      <c r="D54" s="45" t="s">
        <v>27</v>
      </c>
      <c r="E54" s="43"/>
      <c r="F54" s="43" t="s">
        <v>3</v>
      </c>
      <c r="G54" s="43" t="s">
        <v>215</v>
      </c>
      <c r="H54" s="43" t="s">
        <v>109</v>
      </c>
      <c r="I54" s="43" t="s">
        <v>109</v>
      </c>
      <c r="J54" s="43" t="s">
        <v>3</v>
      </c>
      <c r="K54" s="43" t="s">
        <v>3</v>
      </c>
      <c r="L54" s="43" t="s">
        <v>3</v>
      </c>
      <c r="M54" s="43" t="s">
        <v>3</v>
      </c>
      <c r="N54" s="43" t="s">
        <v>3</v>
      </c>
      <c r="O54" s="43" t="s">
        <v>3</v>
      </c>
      <c r="P54" s="43" t="s">
        <v>3</v>
      </c>
      <c r="Q54" s="43" t="s">
        <v>3</v>
      </c>
      <c r="R54" s="43" t="s">
        <v>3</v>
      </c>
      <c r="S54" s="43"/>
      <c r="T54" s="43"/>
      <c r="U54" s="39"/>
      <c r="V54" s="43" t="e">
        <f>VLOOKUP($A54,PGE_EXAMPLE!E:E,1,FALSE)</f>
        <v>#N/A</v>
      </c>
    </row>
    <row r="55" spans="1:22" x14ac:dyDescent="0.2">
      <c r="A55" s="44">
        <v>1009524881</v>
      </c>
      <c r="B55" s="39">
        <v>0</v>
      </c>
      <c r="C55" s="43" t="s">
        <v>26</v>
      </c>
      <c r="D55" s="45" t="s">
        <v>27</v>
      </c>
      <c r="E55" s="43"/>
      <c r="F55" s="43" t="s">
        <v>3</v>
      </c>
      <c r="G55" s="43" t="s">
        <v>216</v>
      </c>
      <c r="H55" s="43" t="s">
        <v>217</v>
      </c>
      <c r="I55" s="43" t="s">
        <v>57</v>
      </c>
      <c r="J55" s="43" t="s">
        <v>3</v>
      </c>
      <c r="K55" s="43" t="s">
        <v>3</v>
      </c>
      <c r="L55" s="43" t="s">
        <v>3</v>
      </c>
      <c r="M55" s="43" t="s">
        <v>3</v>
      </c>
      <c r="N55" s="43" t="s">
        <v>3</v>
      </c>
      <c r="O55" s="43" t="s">
        <v>3</v>
      </c>
      <c r="P55" s="43" t="s">
        <v>3</v>
      </c>
      <c r="Q55" s="43" t="s">
        <v>3</v>
      </c>
      <c r="R55" s="43" t="s">
        <v>3</v>
      </c>
      <c r="S55" s="43"/>
      <c r="T55" s="43"/>
      <c r="U55" s="39"/>
      <c r="V55" s="43" t="e">
        <f>VLOOKUP($A55,PGE_EXAMPLE!E:E,1,FALSE)</f>
        <v>#N/A</v>
      </c>
    </row>
    <row r="56" spans="1:22" x14ac:dyDescent="0.2">
      <c r="A56" s="44">
        <v>1009537484</v>
      </c>
      <c r="B56" s="39">
        <v>0</v>
      </c>
      <c r="C56" s="43" t="s">
        <v>31</v>
      </c>
      <c r="D56" s="45" t="s">
        <v>27</v>
      </c>
      <c r="E56" s="43"/>
      <c r="F56" s="43" t="s">
        <v>3</v>
      </c>
      <c r="G56" s="43" t="s">
        <v>218</v>
      </c>
      <c r="H56" s="43" t="s">
        <v>152</v>
      </c>
      <c r="I56" s="43" t="s">
        <v>50</v>
      </c>
      <c r="J56" s="43" t="s">
        <v>3</v>
      </c>
      <c r="K56" s="43" t="s">
        <v>3</v>
      </c>
      <c r="L56" s="43" t="s">
        <v>3</v>
      </c>
      <c r="M56" s="43" t="s">
        <v>3</v>
      </c>
      <c r="N56" s="43" t="s">
        <v>3</v>
      </c>
      <c r="O56" s="43" t="s">
        <v>3</v>
      </c>
      <c r="P56" s="43" t="s">
        <v>3</v>
      </c>
      <c r="Q56" s="43" t="s">
        <v>3</v>
      </c>
      <c r="R56" s="43" t="s">
        <v>3</v>
      </c>
      <c r="S56" s="43"/>
      <c r="T56" s="43"/>
      <c r="U56" s="39"/>
      <c r="V56" s="43" t="e">
        <f>VLOOKUP($A56,PGE_EXAMPLE!E:E,1,FALSE)</f>
        <v>#N/A</v>
      </c>
    </row>
    <row r="57" spans="1:22" x14ac:dyDescent="0.2">
      <c r="A57" s="44">
        <v>1009537600</v>
      </c>
      <c r="B57" s="39">
        <v>0</v>
      </c>
      <c r="C57" s="43" t="s">
        <v>31</v>
      </c>
      <c r="D57" s="45" t="s">
        <v>27</v>
      </c>
      <c r="E57" s="43"/>
      <c r="F57" s="43" t="s">
        <v>3</v>
      </c>
      <c r="G57" s="43" t="s">
        <v>219</v>
      </c>
      <c r="H57" s="43" t="s">
        <v>220</v>
      </c>
      <c r="I57" s="43" t="s">
        <v>126</v>
      </c>
      <c r="J57" s="43" t="s">
        <v>3</v>
      </c>
      <c r="K57" s="43" t="s">
        <v>3</v>
      </c>
      <c r="L57" s="43" t="s">
        <v>3</v>
      </c>
      <c r="M57" s="43" t="s">
        <v>3</v>
      </c>
      <c r="N57" s="43" t="s">
        <v>3</v>
      </c>
      <c r="O57" s="43" t="s">
        <v>3</v>
      </c>
      <c r="P57" s="43" t="s">
        <v>3</v>
      </c>
      <c r="Q57" s="43" t="s">
        <v>3</v>
      </c>
      <c r="R57" s="43" t="s">
        <v>3</v>
      </c>
      <c r="S57" s="43"/>
      <c r="T57" s="43"/>
      <c r="U57" s="39"/>
      <c r="V57" s="43" t="e">
        <f>VLOOKUP($A57,PGE_EXAMPLE!E:E,1,FALSE)</f>
        <v>#N/A</v>
      </c>
    </row>
    <row r="58" spans="1:22" x14ac:dyDescent="0.2">
      <c r="A58" s="44">
        <v>1009539931</v>
      </c>
      <c r="B58" s="39">
        <v>0</v>
      </c>
      <c r="C58" s="43" t="s">
        <v>26</v>
      </c>
      <c r="D58" s="45" t="s">
        <v>27</v>
      </c>
      <c r="E58" s="43"/>
      <c r="F58" s="43" t="s">
        <v>3</v>
      </c>
      <c r="G58" s="43" t="s">
        <v>221</v>
      </c>
      <c r="H58" s="43" t="s">
        <v>142</v>
      </c>
      <c r="I58" s="43" t="s">
        <v>126</v>
      </c>
      <c r="J58" s="43" t="s">
        <v>3</v>
      </c>
      <c r="K58" s="43" t="s">
        <v>3</v>
      </c>
      <c r="L58" s="43" t="s">
        <v>3</v>
      </c>
      <c r="M58" s="43" t="s">
        <v>3</v>
      </c>
      <c r="N58" s="43" t="s">
        <v>3</v>
      </c>
      <c r="O58" s="43" t="s">
        <v>3</v>
      </c>
      <c r="P58" s="43" t="s">
        <v>3</v>
      </c>
      <c r="Q58" s="43" t="s">
        <v>3</v>
      </c>
      <c r="R58" s="43" t="s">
        <v>3</v>
      </c>
      <c r="S58" s="43"/>
      <c r="T58" s="43"/>
      <c r="U58" s="39"/>
      <c r="V58" s="43" t="e">
        <f>VLOOKUP($A58,PGE_EXAMPLE!E:E,1,FALSE)</f>
        <v>#N/A</v>
      </c>
    </row>
    <row r="59" spans="1:22" x14ac:dyDescent="0.2">
      <c r="A59" s="44">
        <v>1009561307</v>
      </c>
      <c r="B59" s="39">
        <v>0</v>
      </c>
      <c r="C59" s="43" t="s">
        <v>31</v>
      </c>
      <c r="D59" s="45" t="s">
        <v>27</v>
      </c>
      <c r="E59" s="43"/>
      <c r="F59" s="43" t="s">
        <v>3</v>
      </c>
      <c r="G59" s="43" t="s">
        <v>223</v>
      </c>
      <c r="H59" s="43" t="s">
        <v>149</v>
      </c>
      <c r="I59" s="43" t="s">
        <v>52</v>
      </c>
      <c r="J59" s="43" t="s">
        <v>3</v>
      </c>
      <c r="K59" s="43" t="s">
        <v>3</v>
      </c>
      <c r="L59" s="43" t="s">
        <v>3</v>
      </c>
      <c r="M59" s="43" t="s">
        <v>3</v>
      </c>
      <c r="N59" s="43" t="s">
        <v>3</v>
      </c>
      <c r="O59" s="43" t="s">
        <v>3</v>
      </c>
      <c r="P59" s="43" t="s">
        <v>3</v>
      </c>
      <c r="Q59" s="43" t="s">
        <v>3</v>
      </c>
      <c r="R59" s="43" t="s">
        <v>3</v>
      </c>
      <c r="S59" s="43"/>
      <c r="T59" s="43"/>
      <c r="U59" s="39"/>
      <c r="V59" s="43" t="e">
        <f>VLOOKUP($A59,PGE_EXAMPLE!E:E,1,FALSE)</f>
        <v>#N/A</v>
      </c>
    </row>
    <row r="60" spans="1:22" x14ac:dyDescent="0.2">
      <c r="A60" s="44">
        <v>1009607547</v>
      </c>
      <c r="B60" s="39">
        <v>0</v>
      </c>
      <c r="C60" s="43" t="s">
        <v>31</v>
      </c>
      <c r="D60" s="45" t="s">
        <v>27</v>
      </c>
      <c r="E60" s="43"/>
      <c r="F60" s="43" t="s">
        <v>3</v>
      </c>
      <c r="G60" s="43" t="s">
        <v>224</v>
      </c>
      <c r="H60" s="43" t="s">
        <v>114</v>
      </c>
      <c r="I60" s="43" t="s">
        <v>35</v>
      </c>
      <c r="J60" s="43" t="s">
        <v>3</v>
      </c>
      <c r="K60" s="43" t="s">
        <v>3</v>
      </c>
      <c r="L60" s="43" t="s">
        <v>3</v>
      </c>
      <c r="M60" s="43" t="s">
        <v>3</v>
      </c>
      <c r="N60" s="43" t="s">
        <v>3</v>
      </c>
      <c r="O60" s="43" t="s">
        <v>3</v>
      </c>
      <c r="P60" s="43" t="s">
        <v>3</v>
      </c>
      <c r="Q60" s="43" t="s">
        <v>3</v>
      </c>
      <c r="R60" s="43" t="s">
        <v>3</v>
      </c>
      <c r="S60" s="43"/>
      <c r="T60" s="43"/>
      <c r="U60" s="39"/>
      <c r="V60" s="43" t="e">
        <f>VLOOKUP($A60,PGE_EXAMPLE!E:E,1,FALSE)</f>
        <v>#N/A</v>
      </c>
    </row>
    <row r="61" spans="1:22" x14ac:dyDescent="0.2">
      <c r="A61" s="44">
        <v>1009660356</v>
      </c>
      <c r="B61" s="39">
        <v>0</v>
      </c>
      <c r="C61" s="43" t="s">
        <v>31</v>
      </c>
      <c r="D61" s="45" t="s">
        <v>27</v>
      </c>
      <c r="E61" s="43"/>
      <c r="F61" s="43" t="s">
        <v>3</v>
      </c>
      <c r="G61" s="43" t="s">
        <v>226</v>
      </c>
      <c r="H61" s="43" t="s">
        <v>141</v>
      </c>
      <c r="I61" s="43" t="s">
        <v>34</v>
      </c>
      <c r="J61" s="43" t="s">
        <v>3</v>
      </c>
      <c r="K61" s="43" t="s">
        <v>3</v>
      </c>
      <c r="L61" s="43" t="s">
        <v>3</v>
      </c>
      <c r="M61" s="43" t="s">
        <v>3</v>
      </c>
      <c r="N61" s="43" t="s">
        <v>3</v>
      </c>
      <c r="O61" s="43" t="s">
        <v>3</v>
      </c>
      <c r="P61" s="43" t="s">
        <v>3</v>
      </c>
      <c r="Q61" s="43" t="s">
        <v>3</v>
      </c>
      <c r="R61" s="43" t="s">
        <v>3</v>
      </c>
      <c r="S61" s="43"/>
      <c r="T61" s="43"/>
      <c r="U61" s="39"/>
      <c r="V61" s="43" t="e">
        <f>VLOOKUP($A61,PGE_EXAMPLE!E:E,1,FALSE)</f>
        <v>#N/A</v>
      </c>
    </row>
    <row r="62" spans="1:22" x14ac:dyDescent="0.2">
      <c r="A62" s="44">
        <v>1009663480</v>
      </c>
      <c r="B62" s="39">
        <v>2</v>
      </c>
      <c r="C62" s="43" t="s">
        <v>26</v>
      </c>
      <c r="D62" s="45" t="s">
        <v>27</v>
      </c>
      <c r="E62" s="43"/>
      <c r="F62" s="43" t="s">
        <v>227</v>
      </c>
      <c r="G62" s="43" t="s">
        <v>228</v>
      </c>
      <c r="H62" s="43" t="s">
        <v>135</v>
      </c>
      <c r="I62" s="43" t="s">
        <v>48</v>
      </c>
      <c r="J62" s="46" t="e">
        <v>#N/A</v>
      </c>
      <c r="K62" s="47" t="e">
        <v>#N/A</v>
      </c>
      <c r="L62" s="47" t="e">
        <v>#N/A</v>
      </c>
      <c r="M62" s="47" t="e">
        <v>#N/A</v>
      </c>
      <c r="N62" s="47" t="e">
        <v>#N/A</v>
      </c>
      <c r="O62" s="47" t="e">
        <v>#N/A</v>
      </c>
      <c r="P62" s="47" t="e">
        <v>#N/A</v>
      </c>
      <c r="Q62" s="43" t="s">
        <v>3</v>
      </c>
      <c r="R62" s="43" t="s">
        <v>3</v>
      </c>
      <c r="S62" s="43"/>
      <c r="T62" s="43"/>
      <c r="U62" s="39"/>
      <c r="V62" s="43" t="e">
        <f>VLOOKUP($A62,PGE_EXAMPLE!E:E,1,FALSE)</f>
        <v>#N/A</v>
      </c>
    </row>
    <row r="63" spans="1:22" x14ac:dyDescent="0.2">
      <c r="A63" s="44">
        <v>1009724075</v>
      </c>
      <c r="B63" s="39">
        <v>0</v>
      </c>
      <c r="C63" s="43" t="s">
        <v>26</v>
      </c>
      <c r="D63" s="45" t="s">
        <v>27</v>
      </c>
      <c r="E63" s="43"/>
      <c r="F63" s="43" t="s">
        <v>3</v>
      </c>
      <c r="G63" s="43" t="s">
        <v>237</v>
      </c>
      <c r="H63" s="43" t="s">
        <v>99</v>
      </c>
      <c r="I63" s="43" t="s">
        <v>100</v>
      </c>
      <c r="J63" s="43" t="s">
        <v>3</v>
      </c>
      <c r="K63" s="43" t="s">
        <v>3</v>
      </c>
      <c r="L63" s="43" t="s">
        <v>3</v>
      </c>
      <c r="M63" s="43" t="s">
        <v>3</v>
      </c>
      <c r="N63" s="43" t="s">
        <v>3</v>
      </c>
      <c r="O63" s="43" t="s">
        <v>3</v>
      </c>
      <c r="P63" s="43" t="s">
        <v>3</v>
      </c>
      <c r="Q63" s="43" t="s">
        <v>3</v>
      </c>
      <c r="R63" s="43" t="s">
        <v>3</v>
      </c>
      <c r="S63" s="43"/>
      <c r="T63" s="43"/>
      <c r="U63" s="39"/>
      <c r="V63" s="43" t="e">
        <f>VLOOKUP($A63,PGE_EXAMPLE!E:E,1,FALSE)</f>
        <v>#N/A</v>
      </c>
    </row>
    <row r="64" spans="1:22" x14ac:dyDescent="0.2">
      <c r="A64" s="44">
        <v>1009936488</v>
      </c>
      <c r="B64" s="39">
        <v>0</v>
      </c>
      <c r="C64" s="43" t="s">
        <v>31</v>
      </c>
      <c r="D64" s="45" t="s">
        <v>27</v>
      </c>
      <c r="E64" s="43"/>
      <c r="F64" s="43" t="s">
        <v>3</v>
      </c>
      <c r="G64" s="43" t="s">
        <v>240</v>
      </c>
      <c r="H64" s="43" t="s">
        <v>241</v>
      </c>
      <c r="I64" s="43" t="s">
        <v>50</v>
      </c>
      <c r="J64" s="43" t="s">
        <v>3</v>
      </c>
      <c r="K64" s="43" t="s">
        <v>3</v>
      </c>
      <c r="L64" s="43" t="s">
        <v>3</v>
      </c>
      <c r="M64" s="43" t="s">
        <v>3</v>
      </c>
      <c r="N64" s="43" t="s">
        <v>3</v>
      </c>
      <c r="O64" s="43" t="s">
        <v>3</v>
      </c>
      <c r="P64" s="43" t="s">
        <v>3</v>
      </c>
      <c r="Q64" s="43" t="s">
        <v>3</v>
      </c>
      <c r="R64" s="43" t="s">
        <v>3</v>
      </c>
      <c r="S64" s="43"/>
      <c r="T64" s="43"/>
      <c r="U64" s="39"/>
      <c r="V64" s="43" t="e">
        <f>VLOOKUP($A64,PGE_EXAMPLE!E:E,1,FALSE)</f>
        <v>#N/A</v>
      </c>
    </row>
    <row r="65" spans="1:22" x14ac:dyDescent="0.2">
      <c r="A65" s="44">
        <v>1009947510</v>
      </c>
      <c r="B65" s="39">
        <v>0</v>
      </c>
      <c r="C65" s="43" t="s">
        <v>31</v>
      </c>
      <c r="D65" s="45" t="s">
        <v>27</v>
      </c>
      <c r="E65" s="43"/>
      <c r="F65" s="43" t="s">
        <v>117</v>
      </c>
      <c r="G65" s="43" t="s">
        <v>242</v>
      </c>
      <c r="H65" s="43" t="s">
        <v>109</v>
      </c>
      <c r="I65" s="43" t="s">
        <v>109</v>
      </c>
      <c r="J65" s="43" t="s">
        <v>3</v>
      </c>
      <c r="K65" s="43" t="s">
        <v>3</v>
      </c>
      <c r="L65" s="43" t="s">
        <v>3</v>
      </c>
      <c r="M65" s="43" t="s">
        <v>3</v>
      </c>
      <c r="N65" s="43" t="s">
        <v>3</v>
      </c>
      <c r="O65" s="43" t="s">
        <v>3</v>
      </c>
      <c r="P65" s="43" t="s">
        <v>3</v>
      </c>
      <c r="Q65" s="43" t="s">
        <v>3</v>
      </c>
      <c r="R65" s="43" t="s">
        <v>3</v>
      </c>
      <c r="S65" s="43"/>
      <c r="T65" s="43"/>
      <c r="U65" s="39"/>
      <c r="V65" s="43" t="e">
        <f>VLOOKUP($A65,PGE_EXAMPLE!E:E,1,FALSE)</f>
        <v>#N/A</v>
      </c>
    </row>
    <row r="66" spans="1:22" x14ac:dyDescent="0.2">
      <c r="A66" s="44">
        <v>1009949692</v>
      </c>
      <c r="B66" s="39">
        <v>0</v>
      </c>
      <c r="C66" s="43" t="s">
        <v>31</v>
      </c>
      <c r="D66" s="45" t="s">
        <v>27</v>
      </c>
      <c r="E66" s="43"/>
      <c r="F66" s="43" t="s">
        <v>3</v>
      </c>
      <c r="G66" s="43" t="s">
        <v>243</v>
      </c>
      <c r="H66" s="43" t="s">
        <v>236</v>
      </c>
      <c r="I66" s="43" t="s">
        <v>97</v>
      </c>
      <c r="J66" s="43" t="s">
        <v>3</v>
      </c>
      <c r="K66" s="43" t="s">
        <v>3</v>
      </c>
      <c r="L66" s="43" t="s">
        <v>3</v>
      </c>
      <c r="M66" s="43" t="s">
        <v>3</v>
      </c>
      <c r="N66" s="43" t="s">
        <v>3</v>
      </c>
      <c r="O66" s="43" t="s">
        <v>3</v>
      </c>
      <c r="P66" s="43" t="s">
        <v>3</v>
      </c>
      <c r="Q66" s="43" t="s">
        <v>3</v>
      </c>
      <c r="R66" s="43" t="s">
        <v>3</v>
      </c>
      <c r="S66" s="43"/>
      <c r="T66" s="43"/>
      <c r="U66" s="39"/>
      <c r="V66" s="43" t="e">
        <f>VLOOKUP($A66,PGE_EXAMPLE!E:E,1,FALSE)</f>
        <v>#N/A</v>
      </c>
    </row>
    <row r="67" spans="1:22" x14ac:dyDescent="0.2">
      <c r="A67" s="44">
        <v>1009964842</v>
      </c>
      <c r="B67" s="39">
        <v>3</v>
      </c>
      <c r="C67" s="43" t="s">
        <v>26</v>
      </c>
      <c r="D67" s="45" t="s">
        <v>27</v>
      </c>
      <c r="E67" s="43"/>
      <c r="F67" s="43" t="s">
        <v>3</v>
      </c>
      <c r="G67" s="43" t="s">
        <v>68</v>
      </c>
      <c r="H67" s="43" t="s">
        <v>69</v>
      </c>
      <c r="I67" s="43" t="s">
        <v>38</v>
      </c>
      <c r="J67" s="43" t="s">
        <v>3</v>
      </c>
      <c r="K67" s="43" t="s">
        <v>3</v>
      </c>
      <c r="L67" s="43" t="s">
        <v>3</v>
      </c>
      <c r="M67" s="43" t="s">
        <v>3</v>
      </c>
      <c r="N67" s="43" t="s">
        <v>3</v>
      </c>
      <c r="O67" s="43" t="s">
        <v>3</v>
      </c>
      <c r="P67" s="43" t="s">
        <v>3</v>
      </c>
      <c r="Q67" s="43" t="s">
        <v>3</v>
      </c>
      <c r="R67" s="43" t="s">
        <v>3</v>
      </c>
      <c r="S67" s="43"/>
      <c r="T67" s="43"/>
      <c r="U67" s="39"/>
      <c r="V67" s="43" t="e">
        <f>VLOOKUP($A67,PGE_EXAMPLE!E:E,1,FALSE)</f>
        <v>#N/A</v>
      </c>
    </row>
    <row r="68" spans="1:22" x14ac:dyDescent="0.2">
      <c r="A68" s="44">
        <v>1009975292</v>
      </c>
      <c r="B68" s="39">
        <v>0</v>
      </c>
      <c r="C68" s="43"/>
      <c r="D68" s="45" t="s">
        <v>27</v>
      </c>
      <c r="E68" s="43"/>
      <c r="F68" s="43" t="s">
        <v>3</v>
      </c>
      <c r="G68" s="43" t="s">
        <v>244</v>
      </c>
      <c r="H68" s="43" t="s">
        <v>63</v>
      </c>
      <c r="I68" s="43" t="s">
        <v>64</v>
      </c>
      <c r="J68" s="43" t="s">
        <v>3</v>
      </c>
      <c r="K68" s="43" t="s">
        <v>3</v>
      </c>
      <c r="L68" s="43" t="s">
        <v>3</v>
      </c>
      <c r="M68" s="43" t="s">
        <v>3</v>
      </c>
      <c r="N68" s="43" t="s">
        <v>3</v>
      </c>
      <c r="O68" s="43" t="s">
        <v>3</v>
      </c>
      <c r="P68" s="43" t="s">
        <v>3</v>
      </c>
      <c r="Q68" s="43" t="s">
        <v>3</v>
      </c>
      <c r="R68" s="43" t="s">
        <v>3</v>
      </c>
      <c r="S68" s="43"/>
      <c r="T68" s="43"/>
      <c r="U68" s="39"/>
      <c r="V68" s="43" t="e">
        <f>VLOOKUP($A68,PGE_EXAMPLE!E:E,1,FALSE)</f>
        <v>#N/A</v>
      </c>
    </row>
    <row r="69" spans="1:22" x14ac:dyDescent="0.2">
      <c r="A69" s="44">
        <v>1009975830</v>
      </c>
      <c r="B69" s="39">
        <v>0</v>
      </c>
      <c r="C69" s="43" t="s">
        <v>31</v>
      </c>
      <c r="D69" s="45" t="s">
        <v>27</v>
      </c>
      <c r="E69" s="43"/>
      <c r="F69" s="43" t="s">
        <v>3</v>
      </c>
      <c r="G69" s="43" t="s">
        <v>244</v>
      </c>
      <c r="H69" s="43" t="s">
        <v>63</v>
      </c>
      <c r="I69" s="43" t="s">
        <v>64</v>
      </c>
      <c r="J69" s="43" t="s">
        <v>3</v>
      </c>
      <c r="K69" s="43" t="s">
        <v>3</v>
      </c>
      <c r="L69" s="43" t="s">
        <v>3</v>
      </c>
      <c r="M69" s="43" t="s">
        <v>3</v>
      </c>
      <c r="N69" s="43" t="s">
        <v>3</v>
      </c>
      <c r="O69" s="43" t="s">
        <v>3</v>
      </c>
      <c r="P69" s="43" t="s">
        <v>3</v>
      </c>
      <c r="Q69" s="43" t="s">
        <v>3</v>
      </c>
      <c r="R69" s="43" t="s">
        <v>3</v>
      </c>
      <c r="S69" s="43"/>
      <c r="T69" s="43"/>
      <c r="U69" s="39"/>
      <c r="V69" s="43" t="e">
        <f>VLOOKUP($A69,PGE_EXAMPLE!E:E,1,FALSE)</f>
        <v>#N/A</v>
      </c>
    </row>
    <row r="70" spans="1:22" x14ac:dyDescent="0.2">
      <c r="A70" s="44">
        <v>1009995593</v>
      </c>
      <c r="B70" s="39">
        <v>0</v>
      </c>
      <c r="C70" s="43"/>
      <c r="D70" s="45" t="s">
        <v>27</v>
      </c>
      <c r="E70" s="43"/>
      <c r="F70" s="43" t="s">
        <v>3</v>
      </c>
      <c r="G70" s="43" t="s">
        <v>245</v>
      </c>
      <c r="H70" s="43" t="s">
        <v>43</v>
      </c>
      <c r="I70" s="43" t="s">
        <v>34</v>
      </c>
      <c r="J70" s="43" t="s">
        <v>3</v>
      </c>
      <c r="K70" s="43" t="s">
        <v>3</v>
      </c>
      <c r="L70" s="43" t="s">
        <v>3</v>
      </c>
      <c r="M70" s="43" t="s">
        <v>3</v>
      </c>
      <c r="N70" s="43" t="s">
        <v>3</v>
      </c>
      <c r="O70" s="43" t="s">
        <v>3</v>
      </c>
      <c r="P70" s="43" t="s">
        <v>3</v>
      </c>
      <c r="Q70" s="43" t="s">
        <v>3</v>
      </c>
      <c r="R70" s="43" t="s">
        <v>3</v>
      </c>
      <c r="S70" s="43"/>
      <c r="T70" s="43"/>
      <c r="U70" s="39"/>
      <c r="V70" s="43" t="e">
        <f>VLOOKUP($A70,PGE_EXAMPLE!E:E,1,FALSE)</f>
        <v>#N/A</v>
      </c>
    </row>
    <row r="71" spans="1:22" x14ac:dyDescent="0.2">
      <c r="A71" s="44">
        <v>1010001939</v>
      </c>
      <c r="B71" s="39">
        <v>0</v>
      </c>
      <c r="C71" s="43" t="s">
        <v>31</v>
      </c>
      <c r="D71" s="45" t="s">
        <v>27</v>
      </c>
      <c r="E71" s="43"/>
      <c r="F71" s="43" t="s">
        <v>3</v>
      </c>
      <c r="G71" s="43" t="s">
        <v>246</v>
      </c>
      <c r="H71" s="43" t="s">
        <v>61</v>
      </c>
      <c r="I71" s="43" t="s">
        <v>48</v>
      </c>
      <c r="J71" s="48" t="s">
        <v>3</v>
      </c>
      <c r="K71" s="48" t="s">
        <v>3</v>
      </c>
      <c r="L71" s="48" t="s">
        <v>3</v>
      </c>
      <c r="M71" s="48" t="s">
        <v>3</v>
      </c>
      <c r="N71" s="48" t="s">
        <v>3</v>
      </c>
      <c r="O71" s="43" t="s">
        <v>3</v>
      </c>
      <c r="P71" s="48" t="s">
        <v>3</v>
      </c>
      <c r="Q71" s="43" t="s">
        <v>3</v>
      </c>
      <c r="R71" s="43" t="s">
        <v>3</v>
      </c>
      <c r="S71" s="43"/>
      <c r="T71" s="43"/>
      <c r="U71" s="39"/>
      <c r="V71" s="43" t="e">
        <f>VLOOKUP($A71,PGE_EXAMPLE!E:E,1,FALSE)</f>
        <v>#N/A</v>
      </c>
    </row>
    <row r="72" spans="1:22" x14ac:dyDescent="0.2">
      <c r="A72" s="44">
        <v>1010024813</v>
      </c>
      <c r="B72" s="39">
        <v>0</v>
      </c>
      <c r="C72" s="43" t="s">
        <v>31</v>
      </c>
      <c r="D72" s="45" t="s">
        <v>27</v>
      </c>
      <c r="E72" s="43"/>
      <c r="F72" s="43" t="s">
        <v>3</v>
      </c>
      <c r="G72" s="43" t="s">
        <v>247</v>
      </c>
      <c r="H72" s="43" t="s">
        <v>61</v>
      </c>
      <c r="I72" s="43" t="s">
        <v>48</v>
      </c>
      <c r="J72" s="43" t="s">
        <v>3</v>
      </c>
      <c r="K72" s="43" t="s">
        <v>3</v>
      </c>
      <c r="L72" s="43" t="s">
        <v>3</v>
      </c>
      <c r="M72" s="43" t="s">
        <v>3</v>
      </c>
      <c r="N72" s="43" t="s">
        <v>3</v>
      </c>
      <c r="O72" s="43" t="s">
        <v>3</v>
      </c>
      <c r="P72" s="43" t="s">
        <v>3</v>
      </c>
      <c r="Q72" s="43" t="s">
        <v>3</v>
      </c>
      <c r="R72" s="43" t="s">
        <v>3</v>
      </c>
      <c r="S72" s="43"/>
      <c r="T72" s="43"/>
      <c r="U72" s="39"/>
      <c r="V72" s="43" t="e">
        <f>VLOOKUP($A72,PGE_EXAMPLE!E:E,1,FALSE)</f>
        <v>#N/A</v>
      </c>
    </row>
    <row r="73" spans="1:22" x14ac:dyDescent="0.2">
      <c r="A73" s="44">
        <v>1010034326</v>
      </c>
      <c r="B73" s="39">
        <v>0</v>
      </c>
      <c r="C73" s="43" t="s">
        <v>31</v>
      </c>
      <c r="D73" s="45" t="s">
        <v>27</v>
      </c>
      <c r="E73" s="43"/>
      <c r="F73" s="43" t="s">
        <v>248</v>
      </c>
      <c r="G73" s="43" t="s">
        <v>249</v>
      </c>
      <c r="H73" s="43" t="s">
        <v>92</v>
      </c>
      <c r="I73" s="43" t="s">
        <v>92</v>
      </c>
      <c r="J73" s="43" t="s">
        <v>3</v>
      </c>
      <c r="K73" s="43" t="s">
        <v>3</v>
      </c>
      <c r="L73" s="43" t="s">
        <v>3</v>
      </c>
      <c r="M73" s="43" t="s">
        <v>3</v>
      </c>
      <c r="N73" s="43" t="s">
        <v>3</v>
      </c>
      <c r="O73" s="43" t="s">
        <v>3</v>
      </c>
      <c r="P73" s="43" t="s">
        <v>3</v>
      </c>
      <c r="Q73" s="43" t="s">
        <v>3</v>
      </c>
      <c r="R73" s="43" t="s">
        <v>3</v>
      </c>
      <c r="S73" s="43"/>
      <c r="T73" s="43"/>
      <c r="U73" s="39"/>
      <c r="V73" s="43" t="e">
        <f>VLOOKUP($A73,PGE_EXAMPLE!E:E,1,FALSE)</f>
        <v>#N/A</v>
      </c>
    </row>
    <row r="74" spans="1:22" x14ac:dyDescent="0.2">
      <c r="A74" s="44">
        <v>1010077064</v>
      </c>
      <c r="B74" s="39">
        <v>0</v>
      </c>
      <c r="C74" s="43" t="s">
        <v>26</v>
      </c>
      <c r="D74" s="45" t="s">
        <v>27</v>
      </c>
      <c r="E74" s="43"/>
      <c r="F74" s="43" t="s">
        <v>3</v>
      </c>
      <c r="G74" s="43" t="s">
        <v>252</v>
      </c>
      <c r="H74" s="43" t="s">
        <v>253</v>
      </c>
      <c r="I74" s="43" t="s">
        <v>30</v>
      </c>
      <c r="J74" s="43" t="s">
        <v>3</v>
      </c>
      <c r="K74" s="43" t="s">
        <v>3</v>
      </c>
      <c r="L74" s="43" t="s">
        <v>3</v>
      </c>
      <c r="M74" s="43" t="s">
        <v>3</v>
      </c>
      <c r="N74" s="43" t="s">
        <v>3</v>
      </c>
      <c r="O74" s="43" t="s">
        <v>3</v>
      </c>
      <c r="P74" s="43" t="s">
        <v>3</v>
      </c>
      <c r="Q74" s="43" t="s">
        <v>3</v>
      </c>
      <c r="R74" s="43" t="s">
        <v>3</v>
      </c>
      <c r="S74" s="43"/>
      <c r="T74" s="43"/>
      <c r="U74" s="39"/>
      <c r="V74" s="43" t="e">
        <f>VLOOKUP($A74,PGE_EXAMPLE!E:E,1,FALSE)</f>
        <v>#N/A</v>
      </c>
    </row>
    <row r="75" spans="1:22" x14ac:dyDescent="0.2">
      <c r="A75" s="44">
        <v>1010083514</v>
      </c>
      <c r="B75" s="39">
        <v>0</v>
      </c>
      <c r="C75" s="43" t="s">
        <v>31</v>
      </c>
      <c r="D75" s="45" t="s">
        <v>27</v>
      </c>
      <c r="E75" s="43"/>
      <c r="F75" s="43" t="s">
        <v>3</v>
      </c>
      <c r="G75" s="43" t="s">
        <v>255</v>
      </c>
      <c r="H75" s="43" t="s">
        <v>63</v>
      </c>
      <c r="I75" s="43" t="s">
        <v>64</v>
      </c>
      <c r="J75" s="43" t="s">
        <v>3</v>
      </c>
      <c r="K75" s="43" t="s">
        <v>3</v>
      </c>
      <c r="L75" s="43" t="s">
        <v>3</v>
      </c>
      <c r="M75" s="43" t="s">
        <v>3</v>
      </c>
      <c r="N75" s="43" t="s">
        <v>3</v>
      </c>
      <c r="O75" s="43" t="s">
        <v>3</v>
      </c>
      <c r="P75" s="43" t="s">
        <v>3</v>
      </c>
      <c r="Q75" s="43" t="s">
        <v>3</v>
      </c>
      <c r="R75" s="43" t="s">
        <v>3</v>
      </c>
      <c r="S75" s="43"/>
      <c r="T75" s="43"/>
      <c r="U75" s="39"/>
      <c r="V75" s="43" t="e">
        <f>VLOOKUP($A75,PGE_EXAMPLE!E:E,1,FALSE)</f>
        <v>#N/A</v>
      </c>
    </row>
    <row r="76" spans="1:22" x14ac:dyDescent="0.2">
      <c r="A76" s="44">
        <v>1010105161</v>
      </c>
      <c r="B76" s="39">
        <v>0</v>
      </c>
      <c r="C76" s="43" t="s">
        <v>31</v>
      </c>
      <c r="D76" s="45" t="s">
        <v>27</v>
      </c>
      <c r="E76" s="43"/>
      <c r="F76" s="43" t="s">
        <v>3</v>
      </c>
      <c r="G76" s="43" t="s">
        <v>147</v>
      </c>
      <c r="H76" s="43" t="s">
        <v>63</v>
      </c>
      <c r="I76" s="43" t="s">
        <v>64</v>
      </c>
      <c r="J76" s="43" t="s">
        <v>3</v>
      </c>
      <c r="K76" s="43" t="s">
        <v>3</v>
      </c>
      <c r="L76" s="43" t="s">
        <v>3</v>
      </c>
      <c r="M76" s="43" t="s">
        <v>3</v>
      </c>
      <c r="N76" s="43" t="s">
        <v>3</v>
      </c>
      <c r="O76" s="43" t="s">
        <v>3</v>
      </c>
      <c r="P76" s="43" t="s">
        <v>3</v>
      </c>
      <c r="Q76" s="43" t="s">
        <v>3</v>
      </c>
      <c r="R76" s="43" t="s">
        <v>3</v>
      </c>
      <c r="S76" s="43"/>
      <c r="T76" s="43"/>
      <c r="U76" s="39"/>
      <c r="V76" s="43" t="e">
        <f>VLOOKUP($A76,PGE_EXAMPLE!E:E,1,FALSE)</f>
        <v>#N/A</v>
      </c>
    </row>
    <row r="77" spans="1:22" x14ac:dyDescent="0.2">
      <c r="A77" s="44">
        <v>1010114158</v>
      </c>
      <c r="B77" s="39">
        <v>2</v>
      </c>
      <c r="C77" s="43" t="s">
        <v>26</v>
      </c>
      <c r="D77" s="45" t="s">
        <v>27</v>
      </c>
      <c r="E77" s="43"/>
      <c r="F77" s="43" t="s">
        <v>3</v>
      </c>
      <c r="G77" s="43" t="s">
        <v>256</v>
      </c>
      <c r="H77" s="43" t="s">
        <v>257</v>
      </c>
      <c r="I77" s="43" t="s">
        <v>146</v>
      </c>
      <c r="J77" s="43" t="s">
        <v>3</v>
      </c>
      <c r="K77" s="43" t="s">
        <v>3</v>
      </c>
      <c r="L77" s="43" t="s">
        <v>3</v>
      </c>
      <c r="M77" s="43" t="s">
        <v>3</v>
      </c>
      <c r="N77" s="43" t="s">
        <v>3</v>
      </c>
      <c r="O77" s="43" t="s">
        <v>3</v>
      </c>
      <c r="P77" s="43" t="s">
        <v>3</v>
      </c>
      <c r="Q77" s="43" t="s">
        <v>3</v>
      </c>
      <c r="R77" s="43" t="s">
        <v>3</v>
      </c>
      <c r="S77" s="43"/>
      <c r="T77" s="43"/>
      <c r="U77" s="39"/>
      <c r="V77" s="43" t="e">
        <f>VLOOKUP($A77,PGE_EXAMPLE!E:E,1,FALSE)</f>
        <v>#N/A</v>
      </c>
    </row>
    <row r="78" spans="1:22" x14ac:dyDescent="0.2">
      <c r="A78" s="44">
        <v>1010126538</v>
      </c>
      <c r="B78" s="39">
        <v>0</v>
      </c>
      <c r="C78" s="43" t="s">
        <v>31</v>
      </c>
      <c r="D78" s="45" t="s">
        <v>27</v>
      </c>
      <c r="E78" s="43"/>
      <c r="F78" s="43" t="s">
        <v>3</v>
      </c>
      <c r="G78" s="43" t="s">
        <v>258</v>
      </c>
      <c r="H78" s="43" t="s">
        <v>43</v>
      </c>
      <c r="I78" s="43" t="s">
        <v>34</v>
      </c>
      <c r="J78" s="43" t="s">
        <v>3</v>
      </c>
      <c r="K78" s="43" t="s">
        <v>3</v>
      </c>
      <c r="L78" s="43" t="s">
        <v>3</v>
      </c>
      <c r="M78" s="43" t="s">
        <v>3</v>
      </c>
      <c r="N78" s="43" t="s">
        <v>3</v>
      </c>
      <c r="O78" s="43" t="s">
        <v>3</v>
      </c>
      <c r="P78" s="43" t="s">
        <v>3</v>
      </c>
      <c r="Q78" s="43" t="s">
        <v>3</v>
      </c>
      <c r="R78" s="43" t="s">
        <v>3</v>
      </c>
      <c r="S78" s="43"/>
      <c r="T78" s="43"/>
      <c r="U78" s="39"/>
      <c r="V78" s="43" t="e">
        <f>VLOOKUP($A78,PGE_EXAMPLE!E:E,1,FALSE)</f>
        <v>#N/A</v>
      </c>
    </row>
    <row r="79" spans="1:22" x14ac:dyDescent="0.2">
      <c r="A79" s="44">
        <v>1010184985</v>
      </c>
      <c r="B79" s="39">
        <v>0</v>
      </c>
      <c r="C79" s="43" t="s">
        <v>31</v>
      </c>
      <c r="D79" s="45" t="s">
        <v>27</v>
      </c>
      <c r="E79" s="43"/>
      <c r="F79" s="43" t="s">
        <v>3</v>
      </c>
      <c r="G79" s="43" t="s">
        <v>263</v>
      </c>
      <c r="H79" s="43" t="s">
        <v>109</v>
      </c>
      <c r="I79" s="43" t="s">
        <v>109</v>
      </c>
      <c r="J79" s="43" t="s">
        <v>3</v>
      </c>
      <c r="K79" s="43" t="s">
        <v>3</v>
      </c>
      <c r="L79" s="43" t="s">
        <v>3</v>
      </c>
      <c r="M79" s="43" t="s">
        <v>3</v>
      </c>
      <c r="N79" s="43" t="s">
        <v>3</v>
      </c>
      <c r="O79" s="43" t="s">
        <v>3</v>
      </c>
      <c r="P79" s="43" t="s">
        <v>3</v>
      </c>
      <c r="Q79" s="43" t="s">
        <v>3</v>
      </c>
      <c r="R79" s="43" t="s">
        <v>3</v>
      </c>
      <c r="S79" s="43"/>
      <c r="T79" s="43"/>
      <c r="U79" s="39"/>
      <c r="V79" s="43" t="e">
        <f>VLOOKUP($A79,PGE_EXAMPLE!E:E,1,FALSE)</f>
        <v>#N/A</v>
      </c>
    </row>
    <row r="80" spans="1:22" x14ac:dyDescent="0.2">
      <c r="A80" s="44">
        <v>1010185378</v>
      </c>
      <c r="B80" s="39">
        <v>0</v>
      </c>
      <c r="C80" s="43" t="s">
        <v>31</v>
      </c>
      <c r="D80" s="45" t="s">
        <v>27</v>
      </c>
      <c r="E80" s="43"/>
      <c r="F80" s="43" t="s">
        <v>117</v>
      </c>
      <c r="G80" s="43" t="s">
        <v>145</v>
      </c>
      <c r="H80" s="43" t="s">
        <v>109</v>
      </c>
      <c r="I80" s="43" t="s">
        <v>109</v>
      </c>
      <c r="J80" s="43" t="s">
        <v>3</v>
      </c>
      <c r="K80" s="43" t="s">
        <v>3</v>
      </c>
      <c r="L80" s="43" t="s">
        <v>3</v>
      </c>
      <c r="M80" s="43" t="s">
        <v>3</v>
      </c>
      <c r="N80" s="43" t="s">
        <v>3</v>
      </c>
      <c r="O80" s="43" t="s">
        <v>3</v>
      </c>
      <c r="P80" s="43" t="s">
        <v>3</v>
      </c>
      <c r="Q80" s="43" t="s">
        <v>3</v>
      </c>
      <c r="R80" s="43" t="s">
        <v>3</v>
      </c>
      <c r="S80" s="43"/>
      <c r="T80" s="43"/>
      <c r="U80" s="39"/>
      <c r="V80" s="43" t="e">
        <f>VLOOKUP($A80,PGE_EXAMPLE!E:E,1,FALSE)</f>
        <v>#N/A</v>
      </c>
    </row>
    <row r="81" spans="1:22" x14ac:dyDescent="0.2">
      <c r="A81" s="44">
        <v>1010185495</v>
      </c>
      <c r="B81" s="39">
        <v>0</v>
      </c>
      <c r="C81" s="43"/>
      <c r="D81" s="45" t="s">
        <v>27</v>
      </c>
      <c r="E81" s="43"/>
      <c r="F81" s="43" t="s">
        <v>3</v>
      </c>
      <c r="G81" s="43" t="s">
        <v>264</v>
      </c>
      <c r="H81" s="43" t="s">
        <v>63</v>
      </c>
      <c r="I81" s="43" t="s">
        <v>64</v>
      </c>
      <c r="J81" s="43" t="s">
        <v>3</v>
      </c>
      <c r="K81" s="43" t="s">
        <v>3</v>
      </c>
      <c r="L81" s="43" t="s">
        <v>3</v>
      </c>
      <c r="M81" s="43" t="s">
        <v>3</v>
      </c>
      <c r="N81" s="43" t="s">
        <v>3</v>
      </c>
      <c r="O81" s="43" t="s">
        <v>3</v>
      </c>
      <c r="P81" s="43" t="s">
        <v>3</v>
      </c>
      <c r="Q81" s="43" t="s">
        <v>3</v>
      </c>
      <c r="R81" s="43" t="s">
        <v>3</v>
      </c>
      <c r="S81" s="43"/>
      <c r="T81" s="43"/>
      <c r="U81" s="39"/>
      <c r="V81" s="43" t="e">
        <f>VLOOKUP($A81,PGE_EXAMPLE!E:E,1,FALSE)</f>
        <v>#N/A</v>
      </c>
    </row>
    <row r="82" spans="1:22" x14ac:dyDescent="0.2">
      <c r="A82" s="44">
        <v>1010185633</v>
      </c>
      <c r="B82" s="39">
        <v>0</v>
      </c>
      <c r="C82" s="43" t="s">
        <v>31</v>
      </c>
      <c r="D82" s="45" t="s">
        <v>27</v>
      </c>
      <c r="E82" s="43"/>
      <c r="F82" s="43" t="s">
        <v>3</v>
      </c>
      <c r="G82" s="43" t="s">
        <v>265</v>
      </c>
      <c r="H82" s="43" t="s">
        <v>61</v>
      </c>
      <c r="I82" s="43" t="s">
        <v>48</v>
      </c>
      <c r="J82" s="43" t="s">
        <v>3</v>
      </c>
      <c r="K82" s="43" t="s">
        <v>3</v>
      </c>
      <c r="L82" s="43" t="s">
        <v>3</v>
      </c>
      <c r="M82" s="43" t="s">
        <v>3</v>
      </c>
      <c r="N82" s="43" t="s">
        <v>3</v>
      </c>
      <c r="O82" s="43" t="s">
        <v>3</v>
      </c>
      <c r="P82" s="43" t="s">
        <v>3</v>
      </c>
      <c r="Q82" s="43" t="s">
        <v>3</v>
      </c>
      <c r="R82" s="43" t="s">
        <v>3</v>
      </c>
      <c r="S82" s="43"/>
      <c r="T82" s="43"/>
      <c r="U82" s="39"/>
      <c r="V82" s="43" t="e">
        <f>VLOOKUP($A82,PGE_EXAMPLE!E:E,1,FALSE)</f>
        <v>#N/A</v>
      </c>
    </row>
    <row r="83" spans="1:22" x14ac:dyDescent="0.2">
      <c r="A83" s="44">
        <v>1010238162</v>
      </c>
      <c r="B83" s="39">
        <v>0</v>
      </c>
      <c r="C83" s="43" t="s">
        <v>31</v>
      </c>
      <c r="D83" s="45" t="s">
        <v>27</v>
      </c>
      <c r="E83" s="43"/>
      <c r="F83" s="43" t="s">
        <v>3</v>
      </c>
      <c r="G83" s="43" t="s">
        <v>266</v>
      </c>
      <c r="H83" s="43" t="s">
        <v>61</v>
      </c>
      <c r="I83" s="43" t="s">
        <v>48</v>
      </c>
      <c r="J83" s="48" t="s">
        <v>3</v>
      </c>
      <c r="K83" s="48" t="s">
        <v>3</v>
      </c>
      <c r="L83" s="48" t="s">
        <v>3</v>
      </c>
      <c r="M83" s="48" t="s">
        <v>3</v>
      </c>
      <c r="N83" s="48" t="s">
        <v>3</v>
      </c>
      <c r="O83" s="43" t="s">
        <v>3</v>
      </c>
      <c r="P83" s="48" t="s">
        <v>3</v>
      </c>
      <c r="Q83" s="43" t="s">
        <v>3</v>
      </c>
      <c r="R83" s="43" t="s">
        <v>3</v>
      </c>
      <c r="S83" s="43"/>
      <c r="T83" s="43"/>
      <c r="U83" s="39"/>
      <c r="V83" s="43" t="e">
        <f>VLOOKUP($A83,PGE_EXAMPLE!E:E,1,FALSE)</f>
        <v>#N/A</v>
      </c>
    </row>
    <row r="84" spans="1:22" x14ac:dyDescent="0.2">
      <c r="A84" s="44">
        <v>1010239064</v>
      </c>
      <c r="B84" s="39">
        <v>0</v>
      </c>
      <c r="C84" s="43" t="s">
        <v>31</v>
      </c>
      <c r="D84" s="45" t="s">
        <v>27</v>
      </c>
      <c r="E84" s="43"/>
      <c r="F84" s="43" t="s">
        <v>267</v>
      </c>
      <c r="G84" s="43" t="s">
        <v>268</v>
      </c>
      <c r="H84" s="43" t="s">
        <v>167</v>
      </c>
      <c r="I84" s="43" t="s">
        <v>48</v>
      </c>
      <c r="J84" s="43" t="s">
        <v>3</v>
      </c>
      <c r="K84" s="43" t="s">
        <v>3</v>
      </c>
      <c r="L84" s="43" t="s">
        <v>3</v>
      </c>
      <c r="M84" s="43" t="s">
        <v>3</v>
      </c>
      <c r="N84" s="43" t="s">
        <v>3</v>
      </c>
      <c r="O84" s="43" t="s">
        <v>3</v>
      </c>
      <c r="P84" s="43" t="s">
        <v>3</v>
      </c>
      <c r="Q84" s="43" t="s">
        <v>3</v>
      </c>
      <c r="R84" s="43" t="s">
        <v>3</v>
      </c>
      <c r="S84" s="43"/>
      <c r="T84" s="43"/>
      <c r="U84" s="39"/>
      <c r="V84" s="43" t="e">
        <f>VLOOKUP($A84,PGE_EXAMPLE!E:E,1,FALSE)</f>
        <v>#N/A</v>
      </c>
    </row>
    <row r="85" spans="1:22" x14ac:dyDescent="0.2">
      <c r="A85" s="44">
        <v>1010287687</v>
      </c>
      <c r="B85" s="39">
        <v>0</v>
      </c>
      <c r="C85" s="43" t="s">
        <v>31</v>
      </c>
      <c r="D85" s="45" t="s">
        <v>27</v>
      </c>
      <c r="E85" s="43"/>
      <c r="F85" s="43" t="s">
        <v>3</v>
      </c>
      <c r="G85" s="43" t="s">
        <v>271</v>
      </c>
      <c r="H85" s="43" t="s">
        <v>231</v>
      </c>
      <c r="I85" s="43" t="s">
        <v>92</v>
      </c>
      <c r="J85" s="43" t="s">
        <v>3</v>
      </c>
      <c r="K85" s="43" t="s">
        <v>3</v>
      </c>
      <c r="L85" s="43" t="s">
        <v>3</v>
      </c>
      <c r="M85" s="43" t="s">
        <v>3</v>
      </c>
      <c r="N85" s="43" t="s">
        <v>3</v>
      </c>
      <c r="O85" s="43" t="s">
        <v>3</v>
      </c>
      <c r="P85" s="43" t="s">
        <v>3</v>
      </c>
      <c r="Q85" s="43" t="s">
        <v>3</v>
      </c>
      <c r="R85" s="43" t="s">
        <v>3</v>
      </c>
      <c r="S85" s="43"/>
      <c r="T85" s="43"/>
      <c r="U85" s="39"/>
      <c r="V85" s="43" t="e">
        <f>VLOOKUP($A85,PGE_EXAMPLE!E:E,1,FALSE)</f>
        <v>#N/A</v>
      </c>
    </row>
    <row r="86" spans="1:22" x14ac:dyDescent="0.2">
      <c r="A86" s="44">
        <v>1010395056</v>
      </c>
      <c r="B86" s="39">
        <v>0</v>
      </c>
      <c r="C86" s="43" t="s">
        <v>31</v>
      </c>
      <c r="D86" s="45" t="s">
        <v>27</v>
      </c>
      <c r="E86" s="43"/>
      <c r="F86" s="43" t="s">
        <v>3</v>
      </c>
      <c r="G86" s="43" t="s">
        <v>278</v>
      </c>
      <c r="H86" s="43" t="s">
        <v>30</v>
      </c>
      <c r="I86" s="43" t="s">
        <v>30</v>
      </c>
      <c r="J86" s="43" t="s">
        <v>3</v>
      </c>
      <c r="K86" s="43" t="s">
        <v>3</v>
      </c>
      <c r="L86" s="43" t="s">
        <v>3</v>
      </c>
      <c r="M86" s="43" t="s">
        <v>3</v>
      </c>
      <c r="N86" s="43" t="s">
        <v>3</v>
      </c>
      <c r="O86" s="43" t="s">
        <v>3</v>
      </c>
      <c r="P86" s="43" t="s">
        <v>3</v>
      </c>
      <c r="Q86" s="43" t="s">
        <v>3</v>
      </c>
      <c r="R86" s="43" t="s">
        <v>3</v>
      </c>
      <c r="S86" s="43"/>
      <c r="T86" s="43"/>
      <c r="U86" s="39"/>
      <c r="V86" s="43" t="e">
        <f>VLOOKUP($A86,PGE_EXAMPLE!E:E,1,FALSE)</f>
        <v>#N/A</v>
      </c>
    </row>
    <row r="87" spans="1:22" x14ac:dyDescent="0.2">
      <c r="A87" s="44">
        <v>1010502385</v>
      </c>
      <c r="B87" s="39">
        <v>0</v>
      </c>
      <c r="C87" s="43" t="s">
        <v>31</v>
      </c>
      <c r="D87" s="45" t="s">
        <v>27</v>
      </c>
      <c r="E87" s="43"/>
      <c r="F87" s="43" t="s">
        <v>3</v>
      </c>
      <c r="G87" s="43" t="s">
        <v>295</v>
      </c>
      <c r="H87" s="43" t="s">
        <v>235</v>
      </c>
      <c r="I87" s="43" t="s">
        <v>97</v>
      </c>
      <c r="J87" s="43" t="s">
        <v>3</v>
      </c>
      <c r="K87" s="43" t="s">
        <v>3</v>
      </c>
      <c r="L87" s="43" t="s">
        <v>3</v>
      </c>
      <c r="M87" s="43" t="s">
        <v>3</v>
      </c>
      <c r="N87" s="43" t="s">
        <v>3</v>
      </c>
      <c r="O87" s="43" t="s">
        <v>3</v>
      </c>
      <c r="P87" s="43" t="s">
        <v>3</v>
      </c>
      <c r="Q87" s="43" t="s">
        <v>3</v>
      </c>
      <c r="R87" s="43" t="s">
        <v>3</v>
      </c>
      <c r="S87" s="43"/>
      <c r="T87" s="43"/>
      <c r="U87" s="39"/>
      <c r="V87" s="43" t="e">
        <f>VLOOKUP($A87,PGE_EXAMPLE!E:E,1,FALSE)</f>
        <v>#N/A</v>
      </c>
    </row>
    <row r="88" spans="1:22" x14ac:dyDescent="0.2">
      <c r="A88" s="44">
        <v>1010539188</v>
      </c>
      <c r="B88" s="39">
        <v>0</v>
      </c>
      <c r="C88" s="43" t="s">
        <v>31</v>
      </c>
      <c r="D88" s="45" t="s">
        <v>27</v>
      </c>
      <c r="E88" s="43"/>
      <c r="F88" s="43" t="s">
        <v>3</v>
      </c>
      <c r="G88" s="43" t="s">
        <v>301</v>
      </c>
      <c r="H88" s="43" t="s">
        <v>109</v>
      </c>
      <c r="I88" s="43" t="s">
        <v>109</v>
      </c>
      <c r="J88" s="43" t="s">
        <v>3</v>
      </c>
      <c r="K88" s="43" t="s">
        <v>3</v>
      </c>
      <c r="L88" s="43" t="s">
        <v>3</v>
      </c>
      <c r="M88" s="43" t="s">
        <v>3</v>
      </c>
      <c r="N88" s="43" t="s">
        <v>3</v>
      </c>
      <c r="O88" s="43" t="s">
        <v>3</v>
      </c>
      <c r="P88" s="43" t="s">
        <v>3</v>
      </c>
      <c r="Q88" s="43" t="s">
        <v>3</v>
      </c>
      <c r="R88" s="43" t="s">
        <v>3</v>
      </c>
      <c r="S88" s="43"/>
      <c r="T88" s="43"/>
      <c r="U88" s="39"/>
      <c r="V88" s="43" t="e">
        <f>VLOOKUP($A88,PGE_EXAMPLE!E:E,1,FALSE)</f>
        <v>#N/A</v>
      </c>
    </row>
    <row r="89" spans="1:22" x14ac:dyDescent="0.2">
      <c r="A89" s="44">
        <v>1010540089</v>
      </c>
      <c r="B89" s="39">
        <v>0</v>
      </c>
      <c r="C89" s="43" t="s">
        <v>31</v>
      </c>
      <c r="D89" s="45" t="s">
        <v>27</v>
      </c>
      <c r="E89" s="43"/>
      <c r="F89" s="43" t="s">
        <v>3</v>
      </c>
      <c r="G89" s="43" t="s">
        <v>302</v>
      </c>
      <c r="H89" s="43" t="s">
        <v>303</v>
      </c>
      <c r="I89" s="43" t="s">
        <v>92</v>
      </c>
      <c r="J89" s="43" t="s">
        <v>3</v>
      </c>
      <c r="K89" s="43" t="s">
        <v>3</v>
      </c>
      <c r="L89" s="43" t="s">
        <v>3</v>
      </c>
      <c r="M89" s="43" t="s">
        <v>3</v>
      </c>
      <c r="N89" s="43" t="s">
        <v>3</v>
      </c>
      <c r="O89" s="43" t="s">
        <v>3</v>
      </c>
      <c r="P89" s="43" t="s">
        <v>3</v>
      </c>
      <c r="Q89" s="43" t="s">
        <v>3</v>
      </c>
      <c r="R89" s="43" t="s">
        <v>3</v>
      </c>
      <c r="S89" s="43"/>
      <c r="T89" s="43"/>
      <c r="U89" s="39"/>
      <c r="V89" s="43" t="e">
        <f>VLOOKUP($A89,PGE_EXAMPLE!E:E,1,FALSE)</f>
        <v>#N/A</v>
      </c>
    </row>
    <row r="90" spans="1:22" x14ac:dyDescent="0.2">
      <c r="A90" s="44">
        <v>1010565121</v>
      </c>
      <c r="B90" s="39">
        <v>0</v>
      </c>
      <c r="C90" s="43" t="s">
        <v>31</v>
      </c>
      <c r="D90" s="45" t="s">
        <v>27</v>
      </c>
      <c r="E90" s="43"/>
      <c r="F90" s="43" t="s">
        <v>3</v>
      </c>
      <c r="G90" s="43" t="s">
        <v>315</v>
      </c>
      <c r="H90" s="43" t="s">
        <v>109</v>
      </c>
      <c r="I90" s="43" t="s">
        <v>109</v>
      </c>
      <c r="J90" s="43" t="s">
        <v>3</v>
      </c>
      <c r="K90" s="43" t="s">
        <v>3</v>
      </c>
      <c r="L90" s="43" t="s">
        <v>3</v>
      </c>
      <c r="M90" s="43" t="s">
        <v>3</v>
      </c>
      <c r="N90" s="43" t="s">
        <v>3</v>
      </c>
      <c r="O90" s="43" t="s">
        <v>3</v>
      </c>
      <c r="P90" s="43" t="s">
        <v>3</v>
      </c>
      <c r="Q90" s="43" t="s">
        <v>3</v>
      </c>
      <c r="R90" s="43" t="s">
        <v>3</v>
      </c>
      <c r="S90" s="43"/>
      <c r="T90" s="43"/>
      <c r="U90" s="39"/>
      <c r="V90" s="43" t="e">
        <f>VLOOKUP($A90,PGE_EXAMPLE!E:E,1,FALSE)</f>
        <v>#N/A</v>
      </c>
    </row>
    <row r="91" spans="1:22" x14ac:dyDescent="0.2">
      <c r="A91" s="44">
        <v>1010579306</v>
      </c>
      <c r="B91" s="39">
        <v>0</v>
      </c>
      <c r="C91" s="43" t="s">
        <v>31</v>
      </c>
      <c r="D91" s="45" t="s">
        <v>27</v>
      </c>
      <c r="E91" s="43"/>
      <c r="F91" s="43" t="s">
        <v>3</v>
      </c>
      <c r="G91" s="43" t="s">
        <v>318</v>
      </c>
      <c r="H91" s="43" t="s">
        <v>222</v>
      </c>
      <c r="I91" s="43" t="s">
        <v>131</v>
      </c>
      <c r="J91" s="43" t="s">
        <v>3</v>
      </c>
      <c r="K91" s="43" t="s">
        <v>3</v>
      </c>
      <c r="L91" s="43" t="s">
        <v>3</v>
      </c>
      <c r="M91" s="43" t="s">
        <v>3</v>
      </c>
      <c r="N91" s="43" t="s">
        <v>3</v>
      </c>
      <c r="O91" s="43" t="s">
        <v>3</v>
      </c>
      <c r="P91" s="43" t="s">
        <v>3</v>
      </c>
      <c r="Q91" s="43" t="s">
        <v>3</v>
      </c>
      <c r="R91" s="43" t="s">
        <v>3</v>
      </c>
      <c r="S91" s="43"/>
      <c r="T91" s="43"/>
      <c r="U91" s="39"/>
      <c r="V91" s="43" t="e">
        <f>VLOOKUP($A91,PGE_EXAMPLE!E:E,1,FALSE)</f>
        <v>#N/A</v>
      </c>
    </row>
    <row r="92" spans="1:22" x14ac:dyDescent="0.2">
      <c r="A92" s="44">
        <v>1010614991</v>
      </c>
      <c r="B92" s="39">
        <v>0</v>
      </c>
      <c r="C92" s="43"/>
      <c r="D92" s="45" t="s">
        <v>27</v>
      </c>
      <c r="E92" s="43"/>
      <c r="F92" s="43" t="s">
        <v>3</v>
      </c>
      <c r="G92" s="43" t="s">
        <v>28</v>
      </c>
      <c r="H92" s="43" t="s">
        <v>29</v>
      </c>
      <c r="I92" s="43" t="s">
        <v>30</v>
      </c>
      <c r="J92" s="43" t="s">
        <v>3</v>
      </c>
      <c r="K92" s="43" t="s">
        <v>3</v>
      </c>
      <c r="L92" s="43" t="s">
        <v>3</v>
      </c>
      <c r="M92" s="43" t="s">
        <v>3</v>
      </c>
      <c r="N92" s="43" t="s">
        <v>3</v>
      </c>
      <c r="O92" s="43" t="s">
        <v>3</v>
      </c>
      <c r="P92" s="43" t="s">
        <v>3</v>
      </c>
      <c r="Q92" s="43" t="s">
        <v>3</v>
      </c>
      <c r="R92" s="43" t="s">
        <v>3</v>
      </c>
      <c r="S92" s="43"/>
      <c r="T92" s="43"/>
      <c r="U92" s="39"/>
      <c r="V92" s="43" t="e">
        <f>VLOOKUP($A92,PGE_EXAMPLE!E:E,1,FALSE)</f>
        <v>#N/A</v>
      </c>
    </row>
    <row r="93" spans="1:22" x14ac:dyDescent="0.2">
      <c r="A93" s="44">
        <v>1010615059</v>
      </c>
      <c r="B93" s="39">
        <v>0</v>
      </c>
      <c r="C93" s="43" t="s">
        <v>31</v>
      </c>
      <c r="D93" s="45" t="s">
        <v>27</v>
      </c>
      <c r="E93" s="43"/>
      <c r="F93" s="43" t="s">
        <v>321</v>
      </c>
      <c r="G93" s="43" t="s">
        <v>322</v>
      </c>
      <c r="H93" s="43" t="s">
        <v>225</v>
      </c>
      <c r="I93" s="43" t="s">
        <v>34</v>
      </c>
      <c r="J93" s="43" t="s">
        <v>3</v>
      </c>
      <c r="K93" s="43" t="s">
        <v>3</v>
      </c>
      <c r="L93" s="43" t="s">
        <v>3</v>
      </c>
      <c r="M93" s="43" t="s">
        <v>3</v>
      </c>
      <c r="N93" s="43" t="s">
        <v>3</v>
      </c>
      <c r="O93" s="43" t="s">
        <v>3</v>
      </c>
      <c r="P93" s="43" t="s">
        <v>3</v>
      </c>
      <c r="Q93" s="43" t="s">
        <v>3</v>
      </c>
      <c r="R93" s="43" t="s">
        <v>3</v>
      </c>
      <c r="S93" s="43"/>
      <c r="T93" s="43"/>
      <c r="U93" s="39"/>
      <c r="V93" s="43" t="e">
        <f>VLOOKUP($A93,PGE_EXAMPLE!E:E,1,FALSE)</f>
        <v>#N/A</v>
      </c>
    </row>
    <row r="94" spans="1:22" x14ac:dyDescent="0.2">
      <c r="A94" s="44">
        <v>1010676799</v>
      </c>
      <c r="B94" s="39">
        <v>0</v>
      </c>
      <c r="C94" s="43" t="s">
        <v>31</v>
      </c>
      <c r="D94" s="45" t="s">
        <v>27</v>
      </c>
      <c r="E94" s="43"/>
      <c r="F94" s="43" t="s">
        <v>3</v>
      </c>
      <c r="G94" s="43" t="s">
        <v>323</v>
      </c>
      <c r="H94" s="43" t="s">
        <v>324</v>
      </c>
      <c r="I94" s="43" t="s">
        <v>44</v>
      </c>
      <c r="J94" s="43" t="s">
        <v>3</v>
      </c>
      <c r="K94" s="43" t="s">
        <v>3</v>
      </c>
      <c r="L94" s="43" t="s">
        <v>3</v>
      </c>
      <c r="M94" s="43" t="s">
        <v>3</v>
      </c>
      <c r="N94" s="43" t="s">
        <v>3</v>
      </c>
      <c r="O94" s="43" t="s">
        <v>3</v>
      </c>
      <c r="P94" s="43" t="s">
        <v>3</v>
      </c>
      <c r="Q94" s="43" t="s">
        <v>3</v>
      </c>
      <c r="R94" s="43" t="s">
        <v>3</v>
      </c>
      <c r="S94" s="43"/>
      <c r="T94" s="43"/>
      <c r="U94" s="39"/>
      <c r="V94" s="43" t="e">
        <f>VLOOKUP($A94,PGE_EXAMPLE!E:E,1,FALSE)</f>
        <v>#N/A</v>
      </c>
    </row>
    <row r="95" spans="1:22" x14ac:dyDescent="0.2">
      <c r="A95" s="44">
        <v>1010760182</v>
      </c>
      <c r="B95" s="39">
        <v>0</v>
      </c>
      <c r="C95" s="43"/>
      <c r="D95" s="45" t="s">
        <v>27</v>
      </c>
      <c r="E95" s="43"/>
      <c r="F95" s="43" t="s">
        <v>3</v>
      </c>
      <c r="G95" s="43" t="s">
        <v>255</v>
      </c>
      <c r="H95" s="43" t="s">
        <v>63</v>
      </c>
      <c r="I95" s="43" t="s">
        <v>64</v>
      </c>
      <c r="J95" s="43" t="s">
        <v>3</v>
      </c>
      <c r="K95" s="43" t="s">
        <v>3</v>
      </c>
      <c r="L95" s="43" t="s">
        <v>3</v>
      </c>
      <c r="M95" s="43" t="s">
        <v>3</v>
      </c>
      <c r="N95" s="43" t="s">
        <v>3</v>
      </c>
      <c r="O95" s="43" t="s">
        <v>3</v>
      </c>
      <c r="P95" s="43" t="s">
        <v>3</v>
      </c>
      <c r="Q95" s="43" t="s">
        <v>3</v>
      </c>
      <c r="R95" s="43" t="s">
        <v>3</v>
      </c>
      <c r="S95" s="43"/>
      <c r="T95" s="43"/>
      <c r="U95" s="39"/>
      <c r="V95" s="43" t="e">
        <f>VLOOKUP($A95,PGE_EXAMPLE!E:E,1,FALSE)</f>
        <v>#N/A</v>
      </c>
    </row>
    <row r="96" spans="1:22" x14ac:dyDescent="0.2">
      <c r="A96" s="44">
        <v>5000003438</v>
      </c>
      <c r="B96" s="39">
        <v>0</v>
      </c>
      <c r="C96" s="43" t="s">
        <v>31</v>
      </c>
      <c r="D96" s="45" t="s">
        <v>27</v>
      </c>
      <c r="E96" s="43"/>
      <c r="F96" s="43" t="s">
        <v>3</v>
      </c>
      <c r="G96" s="43" t="s">
        <v>325</v>
      </c>
      <c r="H96" s="43" t="s">
        <v>234</v>
      </c>
      <c r="I96" s="43" t="s">
        <v>48</v>
      </c>
      <c r="J96" s="43" t="s">
        <v>3</v>
      </c>
      <c r="K96" s="43" t="s">
        <v>3</v>
      </c>
      <c r="L96" s="43" t="s">
        <v>3</v>
      </c>
      <c r="M96" s="43" t="s">
        <v>3</v>
      </c>
      <c r="N96" s="43" t="s">
        <v>3</v>
      </c>
      <c r="O96" s="43" t="s">
        <v>3</v>
      </c>
      <c r="P96" s="43" t="s">
        <v>3</v>
      </c>
      <c r="Q96" s="43" t="s">
        <v>3</v>
      </c>
      <c r="R96" s="43" t="s">
        <v>3</v>
      </c>
      <c r="S96" s="43"/>
      <c r="T96" s="43"/>
      <c r="U96" s="39"/>
      <c r="V96" s="43" t="e">
        <f>VLOOKUP($A96,PGE_EXAMPLE!E:E,1,FALSE)</f>
        <v>#N/A</v>
      </c>
    </row>
    <row r="97" spans="1:22" x14ac:dyDescent="0.2">
      <c r="A97" s="44">
        <v>5000003711</v>
      </c>
      <c r="B97" s="39">
        <v>0</v>
      </c>
      <c r="C97" s="43" t="s">
        <v>26</v>
      </c>
      <c r="D97" s="45" t="s">
        <v>27</v>
      </c>
      <c r="E97" s="43"/>
      <c r="F97" s="43" t="s">
        <v>3</v>
      </c>
      <c r="G97" s="43" t="s">
        <v>326</v>
      </c>
      <c r="H97" s="43" t="s">
        <v>327</v>
      </c>
      <c r="I97" s="43" t="s">
        <v>38</v>
      </c>
      <c r="J97" s="43" t="s">
        <v>3</v>
      </c>
      <c r="K97" s="43" t="s">
        <v>3</v>
      </c>
      <c r="L97" s="43" t="s">
        <v>3</v>
      </c>
      <c r="M97" s="43" t="s">
        <v>3</v>
      </c>
      <c r="N97" s="43" t="s">
        <v>3</v>
      </c>
      <c r="O97" s="43" t="s">
        <v>3</v>
      </c>
      <c r="P97" s="43" t="s">
        <v>3</v>
      </c>
      <c r="Q97" s="43" t="s">
        <v>3</v>
      </c>
      <c r="R97" s="43" t="s">
        <v>3</v>
      </c>
      <c r="S97" s="43"/>
      <c r="T97" s="43"/>
      <c r="U97" s="39"/>
      <c r="V97" s="43" t="e">
        <f>VLOOKUP($A97,PGE_EXAMPLE!E:E,1,FALSE)</f>
        <v>#N/A</v>
      </c>
    </row>
    <row r="98" spans="1:22" x14ac:dyDescent="0.2">
      <c r="A98" s="44">
        <v>5000007749</v>
      </c>
      <c r="B98" s="39">
        <v>0</v>
      </c>
      <c r="C98" s="43" t="s">
        <v>31</v>
      </c>
      <c r="D98" s="45" t="s">
        <v>27</v>
      </c>
      <c r="E98" s="43"/>
      <c r="F98" s="43" t="s">
        <v>3</v>
      </c>
      <c r="G98" s="43" t="s">
        <v>329</v>
      </c>
      <c r="H98" s="43" t="s">
        <v>330</v>
      </c>
      <c r="I98" s="43" t="s">
        <v>44</v>
      </c>
      <c r="J98" s="43" t="s">
        <v>3</v>
      </c>
      <c r="K98" s="43" t="s">
        <v>3</v>
      </c>
      <c r="L98" s="43" t="s">
        <v>3</v>
      </c>
      <c r="M98" s="43" t="s">
        <v>3</v>
      </c>
      <c r="N98" s="43" t="s">
        <v>3</v>
      </c>
      <c r="O98" s="43" t="s">
        <v>3</v>
      </c>
      <c r="P98" s="43" t="s">
        <v>3</v>
      </c>
      <c r="Q98" s="43" t="s">
        <v>3</v>
      </c>
      <c r="R98" s="43" t="s">
        <v>3</v>
      </c>
      <c r="S98" s="43"/>
      <c r="T98" s="43"/>
      <c r="U98" s="39"/>
      <c r="V98" s="43" t="e">
        <f>VLOOKUP($A98,PGE_EXAMPLE!E:E,1,FALSE)</f>
        <v>#N/A</v>
      </c>
    </row>
    <row r="99" spans="1:22" x14ac:dyDescent="0.2">
      <c r="A99" s="44">
        <v>5000008209</v>
      </c>
      <c r="B99" s="39">
        <v>2</v>
      </c>
      <c r="C99" s="43" t="s">
        <v>31</v>
      </c>
      <c r="D99" s="45" t="s">
        <v>27</v>
      </c>
      <c r="E99" s="43"/>
      <c r="F99" s="43" t="s">
        <v>3</v>
      </c>
      <c r="G99" s="43" t="s">
        <v>331</v>
      </c>
      <c r="H99" s="43" t="s">
        <v>332</v>
      </c>
      <c r="I99" s="43" t="s">
        <v>57</v>
      </c>
      <c r="J99" s="43" t="s">
        <v>3</v>
      </c>
      <c r="K99" s="43" t="s">
        <v>3</v>
      </c>
      <c r="L99" s="43" t="s">
        <v>3</v>
      </c>
      <c r="M99" s="43" t="s">
        <v>3</v>
      </c>
      <c r="N99" s="43" t="s">
        <v>3</v>
      </c>
      <c r="O99" s="43" t="s">
        <v>3</v>
      </c>
      <c r="P99" s="43" t="s">
        <v>3</v>
      </c>
      <c r="Q99" s="43" t="s">
        <v>3</v>
      </c>
      <c r="R99" s="43" t="s">
        <v>3</v>
      </c>
      <c r="S99" s="43"/>
      <c r="T99" s="43"/>
      <c r="U99" s="39"/>
      <c r="V99" s="43" t="e">
        <f>VLOOKUP($A99,PGE_EXAMPLE!E:E,1,FALSE)</f>
        <v>#N/A</v>
      </c>
    </row>
    <row r="100" spans="1:22" x14ac:dyDescent="0.2">
      <c r="A100" s="44">
        <v>5000046725</v>
      </c>
      <c r="B100" s="39">
        <v>0</v>
      </c>
      <c r="C100" s="43" t="s">
        <v>31</v>
      </c>
      <c r="D100" s="45" t="s">
        <v>27</v>
      </c>
      <c r="E100" s="43"/>
      <c r="F100" s="43" t="s">
        <v>3</v>
      </c>
      <c r="G100" s="43" t="s">
        <v>335</v>
      </c>
      <c r="H100" s="43" t="s">
        <v>43</v>
      </c>
      <c r="I100" s="43" t="s">
        <v>34</v>
      </c>
      <c r="J100" s="43" t="s">
        <v>3</v>
      </c>
      <c r="K100" s="43" t="s">
        <v>3</v>
      </c>
      <c r="L100" s="43" t="s">
        <v>3</v>
      </c>
      <c r="M100" s="43" t="s">
        <v>3</v>
      </c>
      <c r="N100" s="43" t="s">
        <v>3</v>
      </c>
      <c r="O100" s="43" t="s">
        <v>3</v>
      </c>
      <c r="P100" s="43" t="s">
        <v>3</v>
      </c>
      <c r="Q100" s="43" t="s">
        <v>3</v>
      </c>
      <c r="R100" s="43" t="s">
        <v>3</v>
      </c>
      <c r="S100" s="43"/>
      <c r="T100" s="43"/>
      <c r="U100" s="39"/>
      <c r="V100" s="43" t="e">
        <f>VLOOKUP($A100,PGE_EXAMPLE!E:E,1,FALSE)</f>
        <v>#N/A</v>
      </c>
    </row>
    <row r="101" spans="1:22" x14ac:dyDescent="0.2">
      <c r="A101" s="44">
        <v>5000046827</v>
      </c>
      <c r="B101" s="39">
        <v>0</v>
      </c>
      <c r="C101" s="43" t="s">
        <v>31</v>
      </c>
      <c r="D101" s="45" t="s">
        <v>27</v>
      </c>
      <c r="E101" s="43"/>
      <c r="F101" s="43" t="s">
        <v>3</v>
      </c>
      <c r="G101" s="43" t="s">
        <v>336</v>
      </c>
      <c r="H101" s="43" t="s">
        <v>137</v>
      </c>
      <c r="I101" s="43" t="s">
        <v>52</v>
      </c>
      <c r="J101" s="43" t="s">
        <v>3</v>
      </c>
      <c r="K101" s="43" t="s">
        <v>3</v>
      </c>
      <c r="L101" s="43" t="s">
        <v>3</v>
      </c>
      <c r="M101" s="43" t="s">
        <v>3</v>
      </c>
      <c r="N101" s="43" t="s">
        <v>3</v>
      </c>
      <c r="O101" s="43" t="s">
        <v>3</v>
      </c>
      <c r="P101" s="43" t="s">
        <v>3</v>
      </c>
      <c r="Q101" s="43" t="s">
        <v>3</v>
      </c>
      <c r="R101" s="43" t="s">
        <v>3</v>
      </c>
      <c r="S101" s="43"/>
      <c r="T101" s="43"/>
      <c r="U101" s="39"/>
      <c r="V101" s="43" t="e">
        <f>VLOOKUP($A101,PGE_EXAMPLE!E:E,1,FALSE)</f>
        <v>#N/A</v>
      </c>
    </row>
    <row r="102" spans="1:22" x14ac:dyDescent="0.2">
      <c r="A102" s="44">
        <v>5000046911</v>
      </c>
      <c r="B102" s="39">
        <v>0</v>
      </c>
      <c r="C102" s="43" t="s">
        <v>31</v>
      </c>
      <c r="D102" s="45" t="s">
        <v>27</v>
      </c>
      <c r="E102" s="43"/>
      <c r="F102" s="43" t="s">
        <v>3</v>
      </c>
      <c r="G102" s="43" t="s">
        <v>337</v>
      </c>
      <c r="H102" s="43" t="s">
        <v>61</v>
      </c>
      <c r="I102" s="43" t="s">
        <v>48</v>
      </c>
      <c r="J102" s="43" t="s">
        <v>3</v>
      </c>
      <c r="K102" s="43" t="s">
        <v>3</v>
      </c>
      <c r="L102" s="43" t="s">
        <v>3</v>
      </c>
      <c r="M102" s="43" t="s">
        <v>3</v>
      </c>
      <c r="N102" s="43" t="s">
        <v>3</v>
      </c>
      <c r="O102" s="43" t="s">
        <v>3</v>
      </c>
      <c r="P102" s="43" t="s">
        <v>3</v>
      </c>
      <c r="Q102" s="43" t="s">
        <v>3</v>
      </c>
      <c r="R102" s="43" t="s">
        <v>3</v>
      </c>
      <c r="S102" s="43"/>
      <c r="T102" s="43"/>
      <c r="U102" s="39"/>
      <c r="V102" s="43" t="e">
        <f>VLOOKUP($A102,PGE_EXAMPLE!E:E,1,FALSE)</f>
        <v>#N/A</v>
      </c>
    </row>
    <row r="103" spans="1:22" x14ac:dyDescent="0.2">
      <c r="A103" s="44">
        <v>5000047509</v>
      </c>
      <c r="B103" s="39">
        <v>0</v>
      </c>
      <c r="C103" s="43" t="s">
        <v>31</v>
      </c>
      <c r="D103" s="45" t="s">
        <v>27</v>
      </c>
      <c r="E103" s="43"/>
      <c r="F103" s="43" t="s">
        <v>3</v>
      </c>
      <c r="G103" s="43" t="s">
        <v>338</v>
      </c>
      <c r="H103" s="43" t="s">
        <v>139</v>
      </c>
      <c r="I103" s="43" t="s">
        <v>108</v>
      </c>
      <c r="J103" s="43" t="s">
        <v>3</v>
      </c>
      <c r="K103" s="43" t="s">
        <v>3</v>
      </c>
      <c r="L103" s="43" t="s">
        <v>3</v>
      </c>
      <c r="M103" s="43" t="s">
        <v>3</v>
      </c>
      <c r="N103" s="43" t="s">
        <v>3</v>
      </c>
      <c r="O103" s="43" t="s">
        <v>3</v>
      </c>
      <c r="P103" s="43" t="s">
        <v>3</v>
      </c>
      <c r="Q103" s="43" t="s">
        <v>3</v>
      </c>
      <c r="R103" s="43" t="s">
        <v>3</v>
      </c>
      <c r="S103" s="43"/>
      <c r="T103" s="43"/>
      <c r="U103" s="39"/>
      <c r="V103" s="43" t="e">
        <f>VLOOKUP($A103,PGE_EXAMPLE!E:E,1,FALSE)</f>
        <v>#N/A</v>
      </c>
    </row>
    <row r="104" spans="1:22" x14ac:dyDescent="0.2">
      <c r="A104" s="44">
        <v>5000111360</v>
      </c>
      <c r="B104" s="39">
        <v>0</v>
      </c>
      <c r="C104" s="43" t="s">
        <v>31</v>
      </c>
      <c r="D104" s="45" t="s">
        <v>27</v>
      </c>
      <c r="E104" s="43"/>
      <c r="F104" s="43" t="s">
        <v>3</v>
      </c>
      <c r="G104" s="43" t="s">
        <v>214</v>
      </c>
      <c r="H104" s="43" t="s">
        <v>30</v>
      </c>
      <c r="I104" s="43" t="s">
        <v>30</v>
      </c>
      <c r="J104" s="48" t="s">
        <v>3</v>
      </c>
      <c r="K104" s="48" t="s">
        <v>3</v>
      </c>
      <c r="L104" s="48" t="s">
        <v>3</v>
      </c>
      <c r="M104" s="48" t="s">
        <v>3</v>
      </c>
      <c r="N104" s="48" t="s">
        <v>3</v>
      </c>
      <c r="O104" s="43" t="s">
        <v>3</v>
      </c>
      <c r="P104" s="43" t="s">
        <v>3</v>
      </c>
      <c r="Q104" s="43" t="s">
        <v>3</v>
      </c>
      <c r="R104" s="43" t="s">
        <v>3</v>
      </c>
      <c r="S104" s="43"/>
      <c r="T104" s="43"/>
      <c r="U104" s="39"/>
      <c r="V104" s="43" t="e">
        <f>VLOOKUP($A104,PGE_EXAMPLE!E:E,1,FALSE)</f>
        <v>#N/A</v>
      </c>
    </row>
    <row r="105" spans="1:22" x14ac:dyDescent="0.2">
      <c r="A105" s="44">
        <v>5000111540</v>
      </c>
      <c r="B105" s="39">
        <v>0</v>
      </c>
      <c r="C105" s="43" t="s">
        <v>31</v>
      </c>
      <c r="D105" s="45" t="s">
        <v>27</v>
      </c>
      <c r="E105" s="43"/>
      <c r="F105" s="43" t="s">
        <v>3</v>
      </c>
      <c r="G105" s="43" t="s">
        <v>343</v>
      </c>
      <c r="H105" s="43" t="s">
        <v>153</v>
      </c>
      <c r="I105" s="43" t="s">
        <v>92</v>
      </c>
      <c r="J105" s="43" t="s">
        <v>3</v>
      </c>
      <c r="K105" s="43" t="s">
        <v>3</v>
      </c>
      <c r="L105" s="43" t="s">
        <v>3</v>
      </c>
      <c r="M105" s="43" t="s">
        <v>3</v>
      </c>
      <c r="N105" s="43" t="s">
        <v>3</v>
      </c>
      <c r="O105" s="43" t="s">
        <v>3</v>
      </c>
      <c r="P105" s="43" t="s">
        <v>3</v>
      </c>
      <c r="Q105" s="43" t="s">
        <v>3</v>
      </c>
      <c r="R105" s="43" t="s">
        <v>3</v>
      </c>
      <c r="S105" s="43"/>
      <c r="T105" s="43"/>
      <c r="U105" s="39"/>
      <c r="V105" s="43" t="e">
        <f>VLOOKUP($A105,PGE_EXAMPLE!E:E,1,FALSE)</f>
        <v>#N/A</v>
      </c>
    </row>
    <row r="106" spans="1:22" x14ac:dyDescent="0.2">
      <c r="A106" s="44" t="s">
        <v>344</v>
      </c>
      <c r="B106" s="39">
        <v>0</v>
      </c>
      <c r="C106" s="43" t="s">
        <v>31</v>
      </c>
      <c r="D106" s="45" t="s">
        <v>27</v>
      </c>
      <c r="E106" s="43"/>
      <c r="F106" s="43" t="s">
        <v>3</v>
      </c>
      <c r="G106" s="43" t="s">
        <v>345</v>
      </c>
      <c r="H106" s="43" t="s">
        <v>43</v>
      </c>
      <c r="I106" s="43" t="s">
        <v>34</v>
      </c>
      <c r="J106" s="43" t="s">
        <v>3</v>
      </c>
      <c r="K106" s="43" t="s">
        <v>3</v>
      </c>
      <c r="L106" s="43" t="s">
        <v>3</v>
      </c>
      <c r="M106" s="43" t="s">
        <v>3</v>
      </c>
      <c r="N106" s="43" t="s">
        <v>3</v>
      </c>
      <c r="O106" s="43" t="s">
        <v>3</v>
      </c>
      <c r="P106" s="43" t="s">
        <v>3</v>
      </c>
      <c r="Q106" s="43" t="s">
        <v>3</v>
      </c>
      <c r="R106" s="43" t="s">
        <v>3</v>
      </c>
      <c r="S106" s="43"/>
      <c r="T106" s="43"/>
      <c r="U106" s="39"/>
      <c r="V106" s="43" t="e">
        <f>VLOOKUP($A106,PGE_EXAMPLE!E:E,1,FALSE)</f>
        <v>#N/A</v>
      </c>
    </row>
  </sheetData>
  <autoFilter ref="A1:Y106" xr:uid="{7E851E13-FE80-A04D-A857-D0D80B7FF433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X2" sqref="X2"/>
    </sheetView>
  </sheetViews>
  <sheetFormatPr baseColWidth="10" defaultColWidth="11.28515625" defaultRowHeight="15" customHeight="1" x14ac:dyDescent="0.2"/>
  <cols>
    <col min="1" max="1" width="13.42578125" customWidth="1"/>
    <col min="2" max="2" width="8.7109375" customWidth="1"/>
    <col min="3" max="3" width="13.7109375" customWidth="1"/>
    <col min="4" max="4" width="26.28515625" customWidth="1"/>
    <col min="5" max="6" width="11.7109375" customWidth="1"/>
    <col min="7" max="8" width="8.7109375" customWidth="1"/>
    <col min="9" max="9" width="11.140625" customWidth="1"/>
    <col min="10" max="10" width="9.28515625" customWidth="1"/>
    <col min="11" max="26" width="8.7109375" customWidth="1"/>
  </cols>
  <sheetData>
    <row r="1" spans="1:26" ht="13.5" customHeight="1" x14ac:dyDescent="0.2">
      <c r="A1" s="10" t="s">
        <v>346</v>
      </c>
      <c r="B1" s="49" t="s">
        <v>347</v>
      </c>
      <c r="C1" s="50"/>
      <c r="D1" s="50"/>
      <c r="E1" s="50"/>
      <c r="F1" s="50"/>
      <c r="G1" s="50"/>
      <c r="H1" s="50"/>
      <c r="I1" s="50"/>
      <c r="J1" s="50"/>
      <c r="K1" s="51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 x14ac:dyDescent="0.2">
      <c r="A2" s="11" t="s">
        <v>348</v>
      </c>
      <c r="B2" s="12" t="s">
        <v>10</v>
      </c>
      <c r="C2" s="13" t="s">
        <v>349</v>
      </c>
      <c r="D2" s="13" t="s">
        <v>13</v>
      </c>
      <c r="E2" s="13" t="s">
        <v>14</v>
      </c>
      <c r="F2" s="13" t="s">
        <v>15</v>
      </c>
      <c r="G2" s="14" t="s">
        <v>0</v>
      </c>
      <c r="H2" s="14" t="s">
        <v>350</v>
      </c>
      <c r="I2" s="13" t="s">
        <v>351</v>
      </c>
      <c r="J2" s="13" t="s">
        <v>23</v>
      </c>
      <c r="K2" s="13" t="s">
        <v>24</v>
      </c>
      <c r="L2" s="15" t="s">
        <v>352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5" customHeight="1" x14ac:dyDescent="0.2">
      <c r="A3" s="7" t="s">
        <v>353</v>
      </c>
      <c r="B3" s="7">
        <v>115546</v>
      </c>
      <c r="C3" s="7" t="s">
        <v>354</v>
      </c>
      <c r="D3" s="7" t="s">
        <v>355</v>
      </c>
      <c r="E3" s="7" t="s">
        <v>356</v>
      </c>
      <c r="F3" s="7" t="s">
        <v>96</v>
      </c>
      <c r="G3" s="6" t="s">
        <v>5</v>
      </c>
      <c r="H3" s="7" t="s">
        <v>36</v>
      </c>
      <c r="I3" s="7" t="s">
        <v>150</v>
      </c>
      <c r="J3" s="7" t="s">
        <v>51</v>
      </c>
      <c r="K3" s="7"/>
      <c r="L3" s="5">
        <v>33435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2">
      <c r="A4" s="7" t="s">
        <v>357</v>
      </c>
      <c r="B4" s="7">
        <v>115548</v>
      </c>
      <c r="C4" s="7" t="s">
        <v>260</v>
      </c>
      <c r="D4" s="7" t="s">
        <v>358</v>
      </c>
      <c r="E4" s="7" t="s">
        <v>260</v>
      </c>
      <c r="F4" s="7" t="s">
        <v>96</v>
      </c>
      <c r="G4" s="6" t="s">
        <v>5</v>
      </c>
      <c r="H4" s="7" t="s">
        <v>36</v>
      </c>
      <c r="I4" s="7" t="s">
        <v>150</v>
      </c>
      <c r="J4" s="7" t="s">
        <v>51</v>
      </c>
      <c r="K4" s="7"/>
      <c r="L4" s="5">
        <v>33440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2">
      <c r="A5" s="7" t="s">
        <v>359</v>
      </c>
      <c r="B5" s="7">
        <v>115597</v>
      </c>
      <c r="C5" s="7" t="s">
        <v>360</v>
      </c>
      <c r="D5" s="7" t="s">
        <v>361</v>
      </c>
      <c r="E5" s="7" t="s">
        <v>96</v>
      </c>
      <c r="F5" s="7" t="s">
        <v>96</v>
      </c>
      <c r="G5" s="6" t="s">
        <v>5</v>
      </c>
      <c r="H5" s="7" t="s">
        <v>36</v>
      </c>
      <c r="I5" s="7" t="s">
        <v>150</v>
      </c>
      <c r="J5" s="7" t="s">
        <v>51</v>
      </c>
      <c r="K5" s="7"/>
      <c r="L5" s="5">
        <v>33431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2">
      <c r="A6" s="7" t="s">
        <v>362</v>
      </c>
      <c r="B6" s="7">
        <v>115581</v>
      </c>
      <c r="C6" s="7" t="s">
        <v>363</v>
      </c>
      <c r="D6" s="7" t="s">
        <v>364</v>
      </c>
      <c r="E6" s="7" t="s">
        <v>260</v>
      </c>
      <c r="F6" s="7" t="s">
        <v>96</v>
      </c>
      <c r="G6" s="6" t="s">
        <v>5</v>
      </c>
      <c r="H6" s="7" t="s">
        <v>36</v>
      </c>
      <c r="I6" s="7" t="s">
        <v>150</v>
      </c>
      <c r="J6" s="7" t="s">
        <v>51</v>
      </c>
      <c r="K6" s="7"/>
      <c r="L6" s="5">
        <v>33160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2">
      <c r="A7" s="7" t="s">
        <v>365</v>
      </c>
      <c r="B7" s="7">
        <v>269197</v>
      </c>
      <c r="C7" s="7" t="s">
        <v>366</v>
      </c>
      <c r="D7" s="7" t="s">
        <v>367</v>
      </c>
      <c r="E7" s="7" t="s">
        <v>96</v>
      </c>
      <c r="F7" s="7" t="s">
        <v>96</v>
      </c>
      <c r="G7" s="6" t="s">
        <v>5</v>
      </c>
      <c r="H7" s="7" t="s">
        <v>36</v>
      </c>
      <c r="I7" s="7" t="s">
        <v>150</v>
      </c>
      <c r="J7" s="7" t="s">
        <v>51</v>
      </c>
      <c r="K7" s="7"/>
      <c r="L7" s="5">
        <v>33492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2">
      <c r="A8" s="7" t="s">
        <v>368</v>
      </c>
      <c r="B8" s="7"/>
      <c r="C8" s="16"/>
      <c r="D8" s="16"/>
      <c r="E8" s="16"/>
      <c r="F8" s="16"/>
      <c r="G8" s="16"/>
      <c r="H8" s="16"/>
      <c r="I8" s="7"/>
      <c r="J8" s="7"/>
      <c r="K8" s="7"/>
      <c r="L8" s="17" t="s">
        <v>369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B1:K1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>
      <selection activeCell="X2" sqref="X2"/>
    </sheetView>
  </sheetViews>
  <sheetFormatPr baseColWidth="10" defaultColWidth="11.28515625" defaultRowHeight="15" customHeight="1" x14ac:dyDescent="0.2"/>
  <cols>
    <col min="1" max="1" width="11" customWidth="1"/>
    <col min="2" max="2" width="8.7109375" customWidth="1"/>
    <col min="3" max="3" width="29.7109375" customWidth="1"/>
    <col min="4" max="4" width="42.7109375" customWidth="1"/>
    <col min="5" max="5" width="14.7109375" customWidth="1"/>
    <col min="6" max="6" width="3.42578125" customWidth="1"/>
    <col min="7" max="7" width="6" customWidth="1"/>
    <col min="8" max="8" width="14.7109375" customWidth="1"/>
    <col min="9" max="9" width="16" customWidth="1"/>
    <col min="10" max="10" width="17.7109375" customWidth="1"/>
    <col min="11" max="11" width="3.140625" customWidth="1"/>
    <col min="12" max="12" width="31.140625" customWidth="1"/>
    <col min="13" max="13" width="14.7109375" customWidth="1"/>
    <col min="14" max="14" width="31.28515625" customWidth="1"/>
    <col min="15" max="26" width="8.7109375" customWidth="1"/>
  </cols>
  <sheetData>
    <row r="1" spans="1:26" ht="13.5" customHeight="1" x14ac:dyDescent="0.2">
      <c r="A1" s="7" t="s">
        <v>370</v>
      </c>
      <c r="B1" s="7" t="s">
        <v>371</v>
      </c>
      <c r="C1" s="7" t="s">
        <v>372</v>
      </c>
      <c r="D1" s="7" t="s">
        <v>373</v>
      </c>
      <c r="E1" s="7" t="s">
        <v>14</v>
      </c>
      <c r="F1" s="7" t="s">
        <v>374</v>
      </c>
      <c r="G1" s="7" t="s">
        <v>375</v>
      </c>
      <c r="H1" s="7" t="s">
        <v>15</v>
      </c>
      <c r="I1" s="7" t="s">
        <v>376</v>
      </c>
      <c r="J1" s="7" t="s">
        <v>377</v>
      </c>
      <c r="K1" s="5"/>
      <c r="L1" s="18" t="s">
        <v>378</v>
      </c>
      <c r="M1" s="19" t="s">
        <v>379</v>
      </c>
      <c r="N1" s="18" t="s">
        <v>380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 x14ac:dyDescent="0.2">
      <c r="A2" s="20">
        <v>1009280874</v>
      </c>
      <c r="B2" s="7">
        <v>412720</v>
      </c>
      <c r="C2" s="7" t="s">
        <v>189</v>
      </c>
      <c r="D2" s="7" t="s">
        <v>381</v>
      </c>
      <c r="E2" s="7" t="s">
        <v>43</v>
      </c>
      <c r="F2" s="7" t="s">
        <v>382</v>
      </c>
      <c r="G2" s="7">
        <v>94611</v>
      </c>
      <c r="H2" s="7" t="s">
        <v>52</v>
      </c>
      <c r="I2" s="7">
        <v>37.880369999999999</v>
      </c>
      <c r="J2" s="7">
        <v>-122.22971</v>
      </c>
      <c r="K2" s="5"/>
      <c r="L2" s="5" t="s">
        <v>383</v>
      </c>
      <c r="M2" s="21">
        <v>32</v>
      </c>
      <c r="N2" s="5" t="s">
        <v>384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2">
      <c r="A3" s="20">
        <v>1009276542</v>
      </c>
      <c r="B3" s="7">
        <v>412721</v>
      </c>
      <c r="C3" s="7" t="s">
        <v>185</v>
      </c>
      <c r="D3" s="7" t="s">
        <v>186</v>
      </c>
      <c r="E3" s="7" t="s">
        <v>43</v>
      </c>
      <c r="F3" s="7" t="s">
        <v>382</v>
      </c>
      <c r="G3" s="7">
        <v>94611</v>
      </c>
      <c r="H3" s="7" t="s">
        <v>34</v>
      </c>
      <c r="I3" s="7">
        <v>37.880369999999999</v>
      </c>
      <c r="J3" s="7">
        <v>-122.22971</v>
      </c>
      <c r="K3" s="5"/>
      <c r="L3" s="5" t="s">
        <v>385</v>
      </c>
      <c r="M3" s="21">
        <v>32</v>
      </c>
      <c r="N3" s="5" t="s">
        <v>386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2">
      <c r="A4" s="7"/>
      <c r="B4" s="7">
        <v>412722</v>
      </c>
      <c r="C4" s="7" t="s">
        <v>387</v>
      </c>
      <c r="D4" s="7" t="s">
        <v>388</v>
      </c>
      <c r="E4" s="7" t="s">
        <v>43</v>
      </c>
      <c r="F4" s="7" t="s">
        <v>382</v>
      </c>
      <c r="G4" s="7">
        <v>94611</v>
      </c>
      <c r="H4" s="7" t="s">
        <v>34</v>
      </c>
      <c r="I4" s="7">
        <v>37.85031</v>
      </c>
      <c r="J4" s="7">
        <v>-122.20858</v>
      </c>
      <c r="K4" s="5"/>
      <c r="L4" s="5" t="s">
        <v>389</v>
      </c>
      <c r="M4" s="21">
        <v>13</v>
      </c>
      <c r="N4" s="5" t="s">
        <v>390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2">
      <c r="A5" s="7"/>
      <c r="B5" s="7">
        <v>412723</v>
      </c>
      <c r="C5" s="7" t="s">
        <v>391</v>
      </c>
      <c r="D5" s="7" t="s">
        <v>392</v>
      </c>
      <c r="E5" s="7" t="s">
        <v>43</v>
      </c>
      <c r="F5" s="7" t="s">
        <v>382</v>
      </c>
      <c r="G5" s="7">
        <v>94611</v>
      </c>
      <c r="H5" s="7" t="s">
        <v>34</v>
      </c>
      <c r="I5" s="7">
        <v>37.847520000000003</v>
      </c>
      <c r="J5" s="7">
        <v>-122.20058</v>
      </c>
      <c r="K5" s="5"/>
      <c r="L5" s="5" t="s">
        <v>393</v>
      </c>
      <c r="M5" s="21">
        <v>19</v>
      </c>
      <c r="N5" s="5" t="s">
        <v>394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2">
      <c r="A6" s="20">
        <v>1009163542</v>
      </c>
      <c r="B6" s="7">
        <v>412724</v>
      </c>
      <c r="C6" s="7" t="s">
        <v>181</v>
      </c>
      <c r="D6" s="7" t="s">
        <v>182</v>
      </c>
      <c r="E6" s="7" t="s">
        <v>43</v>
      </c>
      <c r="F6" s="7" t="s">
        <v>382</v>
      </c>
      <c r="G6" s="7">
        <v>94611</v>
      </c>
      <c r="H6" s="7" t="s">
        <v>34</v>
      </c>
      <c r="I6" s="7">
        <v>37.844059999999999</v>
      </c>
      <c r="J6" s="7">
        <v>-122.19671</v>
      </c>
      <c r="K6" s="5"/>
      <c r="L6" s="5" t="s">
        <v>395</v>
      </c>
      <c r="M6" s="21">
        <v>17</v>
      </c>
      <c r="N6" s="5" t="s">
        <v>396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2">
      <c r="A7" s="20">
        <v>1008925371</v>
      </c>
      <c r="B7" s="7">
        <v>412725</v>
      </c>
      <c r="C7" s="7" t="s">
        <v>159</v>
      </c>
      <c r="D7" s="7" t="s">
        <v>397</v>
      </c>
      <c r="E7" s="7" t="s">
        <v>43</v>
      </c>
      <c r="F7" s="7" t="s">
        <v>382</v>
      </c>
      <c r="G7" s="7">
        <v>94611</v>
      </c>
      <c r="H7" s="7" t="s">
        <v>34</v>
      </c>
      <c r="I7" s="7">
        <v>37.839730000000003</v>
      </c>
      <c r="J7" s="7">
        <v>-122.19868</v>
      </c>
      <c r="K7" s="5"/>
      <c r="L7" s="5" t="s">
        <v>398</v>
      </c>
      <c r="M7" s="21">
        <v>29</v>
      </c>
      <c r="N7" s="5" t="s">
        <v>399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2">
      <c r="A8" s="7"/>
      <c r="B8" s="7">
        <v>412727</v>
      </c>
      <c r="C8" s="7" t="s">
        <v>400</v>
      </c>
      <c r="D8" s="7" t="s">
        <v>401</v>
      </c>
      <c r="E8" s="7" t="s">
        <v>43</v>
      </c>
      <c r="F8" s="7" t="s">
        <v>382</v>
      </c>
      <c r="G8" s="7">
        <v>94611</v>
      </c>
      <c r="H8" s="7" t="s">
        <v>34</v>
      </c>
      <c r="I8" s="7">
        <v>37.83455</v>
      </c>
      <c r="J8" s="7">
        <v>-122.20394</v>
      </c>
      <c r="K8" s="5"/>
      <c r="L8" s="5" t="s">
        <v>402</v>
      </c>
      <c r="M8" s="21">
        <v>4</v>
      </c>
      <c r="N8" s="5" t="s">
        <v>403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2">
      <c r="A9" s="20">
        <v>1009069507</v>
      </c>
      <c r="B9" s="7">
        <v>412728</v>
      </c>
      <c r="C9" s="7" t="s">
        <v>175</v>
      </c>
      <c r="D9" s="7" t="s">
        <v>176</v>
      </c>
      <c r="E9" s="7" t="s">
        <v>43</v>
      </c>
      <c r="F9" s="7" t="s">
        <v>382</v>
      </c>
      <c r="G9" s="7">
        <v>94611</v>
      </c>
      <c r="H9" s="7" t="s">
        <v>34</v>
      </c>
      <c r="I9" s="7">
        <v>37.833080000000002</v>
      </c>
      <c r="J9" s="7">
        <v>-122.20752</v>
      </c>
      <c r="K9" s="5"/>
      <c r="L9" s="5" t="s">
        <v>404</v>
      </c>
      <c r="M9" s="21">
        <v>10</v>
      </c>
      <c r="N9" s="5" t="s">
        <v>405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2">
      <c r="A10" s="20" t="s">
        <v>406</v>
      </c>
      <c r="B10" s="7">
        <v>412729</v>
      </c>
      <c r="C10" s="7" t="s">
        <v>407</v>
      </c>
      <c r="D10" s="7" t="s">
        <v>408</v>
      </c>
      <c r="E10" s="7" t="s">
        <v>43</v>
      </c>
      <c r="F10" s="7" t="s">
        <v>382</v>
      </c>
      <c r="G10" s="7">
        <v>94611</v>
      </c>
      <c r="H10" s="7" t="s">
        <v>34</v>
      </c>
      <c r="I10" s="7">
        <v>37.829560000000001</v>
      </c>
      <c r="J10" s="7">
        <v>-122.20846</v>
      </c>
      <c r="K10" s="5"/>
      <c r="L10" s="5" t="s">
        <v>409</v>
      </c>
      <c r="M10" s="21">
        <v>5</v>
      </c>
      <c r="N10" s="5" t="s">
        <v>410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2">
      <c r="A11" s="20" t="s">
        <v>411</v>
      </c>
      <c r="B11" s="7">
        <v>412730</v>
      </c>
      <c r="C11" s="7" t="s">
        <v>412</v>
      </c>
      <c r="D11" s="7" t="s">
        <v>413</v>
      </c>
      <c r="E11" s="7" t="s">
        <v>43</v>
      </c>
      <c r="F11" s="7" t="s">
        <v>382</v>
      </c>
      <c r="G11" s="7">
        <v>94611</v>
      </c>
      <c r="H11" s="7" t="s">
        <v>34</v>
      </c>
      <c r="I11" s="7">
        <v>37.839309999999998</v>
      </c>
      <c r="J11" s="7">
        <v>-122.19414999999999</v>
      </c>
      <c r="K11" s="5"/>
      <c r="L11" s="5" t="s">
        <v>414</v>
      </c>
      <c r="M11" s="21">
        <v>4</v>
      </c>
      <c r="N11" s="5" t="s">
        <v>415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2">
      <c r="A12" s="20">
        <v>1009278966</v>
      </c>
      <c r="B12" s="7">
        <v>412734</v>
      </c>
      <c r="C12" s="7" t="s">
        <v>187</v>
      </c>
      <c r="D12" s="7" t="s">
        <v>188</v>
      </c>
      <c r="E12" s="7" t="s">
        <v>43</v>
      </c>
      <c r="F12" s="7" t="s">
        <v>382</v>
      </c>
      <c r="G12" s="7">
        <v>94611</v>
      </c>
      <c r="H12" s="7" t="s">
        <v>34</v>
      </c>
      <c r="I12" s="7">
        <v>37.83755</v>
      </c>
      <c r="J12" s="7">
        <v>-122.19114</v>
      </c>
      <c r="K12" s="5"/>
      <c r="L12" s="5" t="s">
        <v>416</v>
      </c>
      <c r="M12" s="21">
        <v>5</v>
      </c>
      <c r="N12" s="5" t="s">
        <v>417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2">
      <c r="A13" s="20">
        <v>1009280874</v>
      </c>
      <c r="B13" s="7">
        <v>412738</v>
      </c>
      <c r="C13" s="7" t="s">
        <v>418</v>
      </c>
      <c r="D13" s="7" t="s">
        <v>381</v>
      </c>
      <c r="E13" s="7" t="s">
        <v>43</v>
      </c>
      <c r="F13" s="7" t="s">
        <v>382</v>
      </c>
      <c r="G13" s="7">
        <v>94611</v>
      </c>
      <c r="H13" s="7" t="s">
        <v>52</v>
      </c>
      <c r="I13" s="7">
        <v>37.835880000000003</v>
      </c>
      <c r="J13" s="7">
        <v>-122.18574</v>
      </c>
      <c r="K13" s="5"/>
      <c r="L13" s="5" t="s">
        <v>419</v>
      </c>
      <c r="M13" s="21">
        <v>3</v>
      </c>
      <c r="N13" s="5" t="s">
        <v>420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2">
      <c r="A14" s="20">
        <v>1009783243</v>
      </c>
      <c r="B14" s="7">
        <v>412732</v>
      </c>
      <c r="C14" s="7" t="s">
        <v>238</v>
      </c>
      <c r="D14" s="7" t="s">
        <v>239</v>
      </c>
      <c r="E14" s="7" t="s">
        <v>43</v>
      </c>
      <c r="F14" s="7" t="s">
        <v>382</v>
      </c>
      <c r="G14" s="7">
        <v>94611</v>
      </c>
      <c r="H14" s="7" t="s">
        <v>34</v>
      </c>
      <c r="I14" s="7">
        <v>37.880450000000003</v>
      </c>
      <c r="J14" s="7">
        <v>-122.22404</v>
      </c>
      <c r="K14" s="5"/>
      <c r="L14" s="5" t="s">
        <v>421</v>
      </c>
      <c r="M14" s="21">
        <v>4</v>
      </c>
      <c r="N14" s="5" t="s">
        <v>403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2">
      <c r="A15" s="20">
        <v>1008713401</v>
      </c>
      <c r="B15" s="7">
        <v>412739</v>
      </c>
      <c r="C15" s="7" t="s">
        <v>132</v>
      </c>
      <c r="D15" s="7" t="s">
        <v>133</v>
      </c>
      <c r="E15" s="7" t="s">
        <v>43</v>
      </c>
      <c r="F15" s="7" t="s">
        <v>382</v>
      </c>
      <c r="G15" s="7">
        <v>94611</v>
      </c>
      <c r="H15" s="7" t="s">
        <v>34</v>
      </c>
      <c r="I15" s="7">
        <v>37.830060000000003</v>
      </c>
      <c r="J15" s="7">
        <v>-122.18747999999999</v>
      </c>
      <c r="K15" s="5"/>
      <c r="L15" s="5" t="s">
        <v>422</v>
      </c>
      <c r="M15" s="21">
        <v>4</v>
      </c>
      <c r="N15" s="5" t="s">
        <v>423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2">
      <c r="A16" s="20">
        <v>1009276539</v>
      </c>
      <c r="B16" s="7">
        <v>412735</v>
      </c>
      <c r="C16" s="7" t="s">
        <v>184</v>
      </c>
      <c r="D16" s="7" t="s">
        <v>424</v>
      </c>
      <c r="E16" s="7" t="s">
        <v>43</v>
      </c>
      <c r="F16" s="7" t="s">
        <v>382</v>
      </c>
      <c r="G16" s="7">
        <v>94611</v>
      </c>
      <c r="H16" s="7" t="s">
        <v>34</v>
      </c>
      <c r="I16" s="7">
        <v>37.827210000000001</v>
      </c>
      <c r="J16" s="7">
        <v>-122.18803</v>
      </c>
      <c r="K16" s="5"/>
      <c r="L16" s="5" t="s">
        <v>425</v>
      </c>
      <c r="M16" s="21">
        <v>17</v>
      </c>
      <c r="N16" s="5" t="s">
        <v>426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2">
      <c r="A17" s="20">
        <v>1010382556</v>
      </c>
      <c r="B17" s="7">
        <v>413006</v>
      </c>
      <c r="C17" s="7" t="s">
        <v>275</v>
      </c>
      <c r="D17" s="7" t="s">
        <v>276</v>
      </c>
      <c r="E17" s="7" t="s">
        <v>43</v>
      </c>
      <c r="F17" s="7" t="s">
        <v>382</v>
      </c>
      <c r="G17" s="7">
        <v>94611</v>
      </c>
      <c r="H17" s="7" t="s">
        <v>34</v>
      </c>
      <c r="I17" s="7">
        <v>37.824809999999999</v>
      </c>
      <c r="J17" s="7">
        <v>-122.18702999999999</v>
      </c>
      <c r="K17" s="5"/>
      <c r="L17" s="5" t="s">
        <v>427</v>
      </c>
      <c r="M17" s="21">
        <v>7</v>
      </c>
      <c r="N17" s="5" t="s">
        <v>428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2">
      <c r="A18" s="20">
        <v>1009163582</v>
      </c>
      <c r="B18" s="7">
        <v>413007</v>
      </c>
      <c r="C18" s="7" t="s">
        <v>183</v>
      </c>
      <c r="D18" s="7" t="s">
        <v>429</v>
      </c>
      <c r="E18" s="7" t="s">
        <v>43</v>
      </c>
      <c r="F18" s="7" t="s">
        <v>382</v>
      </c>
      <c r="G18" s="7">
        <v>94611</v>
      </c>
      <c r="H18" s="7" t="s">
        <v>34</v>
      </c>
      <c r="I18" s="7">
        <v>37.820590000000003</v>
      </c>
      <c r="J18" s="7">
        <v>-122.18765</v>
      </c>
      <c r="K18" s="5"/>
      <c r="L18" s="5" t="s">
        <v>430</v>
      </c>
      <c r="M18" s="21">
        <v>6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2">
      <c r="A19" s="20">
        <v>1008954010</v>
      </c>
      <c r="B19" s="7">
        <v>413008</v>
      </c>
      <c r="C19" s="7" t="s">
        <v>160</v>
      </c>
      <c r="D19" s="7" t="s">
        <v>431</v>
      </c>
      <c r="E19" s="7" t="s">
        <v>43</v>
      </c>
      <c r="F19" s="7" t="s">
        <v>382</v>
      </c>
      <c r="G19" s="7">
        <v>94705</v>
      </c>
      <c r="H19" s="7" t="s">
        <v>34</v>
      </c>
      <c r="I19" s="7">
        <v>37.831679999999999</v>
      </c>
      <c r="J19" s="7">
        <v>-122.18575</v>
      </c>
      <c r="K19" s="5"/>
      <c r="L19" s="5" t="s">
        <v>432</v>
      </c>
      <c r="M19" s="21">
        <v>10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2">
      <c r="A20" s="7"/>
      <c r="B20" s="7">
        <v>413008</v>
      </c>
      <c r="C20" s="7" t="s">
        <v>433</v>
      </c>
      <c r="D20" s="7" t="s">
        <v>434</v>
      </c>
      <c r="E20" s="7" t="s">
        <v>43</v>
      </c>
      <c r="F20" s="7" t="s">
        <v>382</v>
      </c>
      <c r="G20" s="7">
        <v>94611</v>
      </c>
      <c r="H20" s="7" t="s">
        <v>34</v>
      </c>
      <c r="I20" s="7">
        <v>37.864179999999998</v>
      </c>
      <c r="J20" s="7">
        <v>-122.22188</v>
      </c>
      <c r="K20" s="5"/>
      <c r="L20" s="5" t="s">
        <v>435</v>
      </c>
      <c r="M20" s="21">
        <v>1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2">
      <c r="A21" s="20">
        <v>1007067630</v>
      </c>
      <c r="B21" s="7">
        <v>413009</v>
      </c>
      <c r="C21" s="7" t="s">
        <v>120</v>
      </c>
      <c r="D21" s="7" t="s">
        <v>436</v>
      </c>
      <c r="E21" s="7" t="s">
        <v>43</v>
      </c>
      <c r="F21" s="7" t="s">
        <v>382</v>
      </c>
      <c r="G21" s="7">
        <v>94611</v>
      </c>
      <c r="H21" s="7" t="s">
        <v>34</v>
      </c>
      <c r="I21" s="7">
        <v>37.8187</v>
      </c>
      <c r="J21" s="7">
        <v>-122.1872</v>
      </c>
      <c r="K21" s="5"/>
      <c r="L21" s="5" t="s">
        <v>437</v>
      </c>
      <c r="M21" s="21">
        <v>8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2">
      <c r="A22" s="20">
        <v>1009141607</v>
      </c>
      <c r="B22" s="7">
        <v>413010</v>
      </c>
      <c r="C22" s="7" t="s">
        <v>177</v>
      </c>
      <c r="D22" s="7" t="s">
        <v>178</v>
      </c>
      <c r="E22" s="7" t="s">
        <v>43</v>
      </c>
      <c r="F22" s="7" t="s">
        <v>382</v>
      </c>
      <c r="G22" s="7">
        <v>94611</v>
      </c>
      <c r="H22" s="7" t="s">
        <v>34</v>
      </c>
      <c r="I22" s="7">
        <v>37.829180000000001</v>
      </c>
      <c r="J22" s="7">
        <v>-122.20072999999999</v>
      </c>
      <c r="K22" s="5"/>
      <c r="L22" s="5"/>
      <c r="M22" s="21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2">
      <c r="A23" s="7"/>
      <c r="B23" s="7">
        <v>413012</v>
      </c>
      <c r="C23" s="7" t="s">
        <v>179</v>
      </c>
      <c r="D23" s="7" t="s">
        <v>180</v>
      </c>
      <c r="E23" s="7" t="s">
        <v>43</v>
      </c>
      <c r="F23" s="7" t="s">
        <v>382</v>
      </c>
      <c r="G23" s="7">
        <v>94619</v>
      </c>
      <c r="H23" s="7" t="s">
        <v>34</v>
      </c>
      <c r="I23" s="7">
        <v>37.832990000000002</v>
      </c>
      <c r="J23" s="7">
        <v>-122.19523</v>
      </c>
      <c r="K23" s="5"/>
      <c r="L23" s="5"/>
      <c r="M23" s="21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2">
      <c r="A24" s="20">
        <v>1004563330</v>
      </c>
      <c r="B24" s="7">
        <v>413013</v>
      </c>
      <c r="C24" s="7" t="s">
        <v>438</v>
      </c>
      <c r="D24" s="7" t="s">
        <v>439</v>
      </c>
      <c r="E24" s="7" t="s">
        <v>65</v>
      </c>
      <c r="F24" s="7" t="s">
        <v>382</v>
      </c>
      <c r="G24" s="7">
        <v>94611</v>
      </c>
      <c r="H24" s="7" t="s">
        <v>52</v>
      </c>
      <c r="I24" s="7">
        <v>37.818150000000003</v>
      </c>
      <c r="J24" s="7">
        <v>-122.18134000000001</v>
      </c>
      <c r="K24" s="5"/>
      <c r="L24" s="22" t="s">
        <v>440</v>
      </c>
      <c r="M24" s="23">
        <f>SUM(M2:M21)</f>
        <v>230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2">
      <c r="A25" s="7"/>
      <c r="B25" s="7">
        <v>413011</v>
      </c>
      <c r="C25" s="7" t="s">
        <v>314</v>
      </c>
      <c r="D25" s="7" t="s">
        <v>441</v>
      </c>
      <c r="E25" s="7" t="s">
        <v>43</v>
      </c>
      <c r="F25" s="7" t="s">
        <v>382</v>
      </c>
      <c r="G25" s="7">
        <v>94611</v>
      </c>
      <c r="H25" s="7" t="s">
        <v>34</v>
      </c>
      <c r="I25" s="7">
        <v>37.883589999999998</v>
      </c>
      <c r="J25" s="7">
        <v>-122.23661</v>
      </c>
      <c r="K25" s="5"/>
      <c r="L25" s="5"/>
      <c r="M25" s="21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2">
      <c r="A26" s="7"/>
      <c r="B26" s="7">
        <v>433261</v>
      </c>
      <c r="C26" s="7" t="s">
        <v>442</v>
      </c>
      <c r="D26" s="7" t="s">
        <v>443</v>
      </c>
      <c r="E26" s="7" t="s">
        <v>172</v>
      </c>
      <c r="F26" s="7" t="s">
        <v>382</v>
      </c>
      <c r="G26" s="7">
        <v>95446</v>
      </c>
      <c r="H26" s="7" t="s">
        <v>34</v>
      </c>
      <c r="I26" s="7">
        <v>37.813299999999998</v>
      </c>
      <c r="J26" s="7">
        <v>-122.17585</v>
      </c>
      <c r="K26" s="5"/>
      <c r="L26" s="5"/>
      <c r="M26" s="21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2">
      <c r="A27" s="20">
        <v>1009160905</v>
      </c>
      <c r="B27" s="7">
        <v>413012</v>
      </c>
      <c r="C27" s="7" t="s">
        <v>444</v>
      </c>
      <c r="D27" s="7" t="s">
        <v>445</v>
      </c>
      <c r="E27" s="7" t="s">
        <v>43</v>
      </c>
      <c r="F27" s="7" t="s">
        <v>382</v>
      </c>
      <c r="G27" s="7">
        <v>94611</v>
      </c>
      <c r="H27" s="7" t="s">
        <v>34</v>
      </c>
      <c r="I27" s="7">
        <v>37.807580000000002</v>
      </c>
      <c r="J27" s="7">
        <v>-122.17547999999999</v>
      </c>
      <c r="K27" s="5"/>
      <c r="L27" s="5"/>
      <c r="M27" s="21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2">
      <c r="A28" s="7"/>
      <c r="B28" s="7">
        <v>413014</v>
      </c>
      <c r="C28" s="7" t="s">
        <v>446</v>
      </c>
      <c r="D28" s="7" t="s">
        <v>381</v>
      </c>
      <c r="E28" s="7" t="s">
        <v>43</v>
      </c>
      <c r="F28" s="7" t="s">
        <v>382</v>
      </c>
      <c r="G28" s="7">
        <v>94611</v>
      </c>
      <c r="H28" s="7" t="s">
        <v>52</v>
      </c>
      <c r="I28" s="7">
        <v>37.809179999999998</v>
      </c>
      <c r="J28" s="7">
        <v>-122.18334</v>
      </c>
      <c r="K28" s="5"/>
      <c r="L28" s="5"/>
      <c r="M28" s="21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2">
      <c r="A29" s="7"/>
      <c r="B29" s="7">
        <v>413015</v>
      </c>
      <c r="C29" s="7" t="s">
        <v>447</v>
      </c>
      <c r="D29" s="7" t="s">
        <v>381</v>
      </c>
      <c r="E29" s="7" t="s">
        <v>43</v>
      </c>
      <c r="F29" s="7" t="s">
        <v>382</v>
      </c>
      <c r="G29" s="7">
        <v>94611</v>
      </c>
      <c r="H29" s="7" t="s">
        <v>52</v>
      </c>
      <c r="I29" s="7">
        <v>37.875399999999999</v>
      </c>
      <c r="J29" s="7">
        <v>-122.22181999999999</v>
      </c>
      <c r="K29" s="5"/>
      <c r="L29" s="5"/>
      <c r="M29" s="21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2">
      <c r="A30" s="7"/>
      <c r="B30" s="7">
        <v>413016</v>
      </c>
      <c r="C30" s="7" t="s">
        <v>448</v>
      </c>
      <c r="D30" s="7" t="s">
        <v>381</v>
      </c>
      <c r="E30" s="7" t="s">
        <v>43</v>
      </c>
      <c r="F30" s="7" t="s">
        <v>382</v>
      </c>
      <c r="G30" s="7">
        <v>94611</v>
      </c>
      <c r="H30" s="7" t="s">
        <v>52</v>
      </c>
      <c r="I30" s="7">
        <v>37.872199999999999</v>
      </c>
      <c r="J30" s="7">
        <v>-122.22023</v>
      </c>
      <c r="K30" s="5"/>
      <c r="L30" s="5"/>
      <c r="M30" s="21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2">
      <c r="A31" s="7"/>
      <c r="B31" s="7">
        <v>413017</v>
      </c>
      <c r="C31" s="7" t="s">
        <v>449</v>
      </c>
      <c r="D31" s="7" t="s">
        <v>381</v>
      </c>
      <c r="E31" s="7" t="s">
        <v>138</v>
      </c>
      <c r="F31" s="7" t="s">
        <v>382</v>
      </c>
      <c r="G31" s="7">
        <v>94611</v>
      </c>
      <c r="H31" s="7" t="s">
        <v>52</v>
      </c>
      <c r="I31" s="7">
        <v>37.877690000000001</v>
      </c>
      <c r="J31" s="7">
        <v>-122.22042</v>
      </c>
      <c r="K31" s="5"/>
      <c r="L31" s="5"/>
      <c r="M31" s="21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2">
      <c r="A32" s="20">
        <v>1010574705</v>
      </c>
      <c r="B32" s="7">
        <v>413018</v>
      </c>
      <c r="C32" s="7" t="s">
        <v>316</v>
      </c>
      <c r="D32" s="7" t="s">
        <v>317</v>
      </c>
      <c r="E32" s="7" t="s">
        <v>65</v>
      </c>
      <c r="F32" s="7" t="s">
        <v>382</v>
      </c>
      <c r="G32" s="7">
        <v>94611</v>
      </c>
      <c r="H32" s="7" t="s">
        <v>34</v>
      </c>
      <c r="I32" s="7">
        <v>37.884450000000001</v>
      </c>
      <c r="J32" s="7">
        <v>-122.24023</v>
      </c>
      <c r="K32" s="5"/>
      <c r="L32" s="5"/>
      <c r="M32" s="21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2">
      <c r="A33" s="7"/>
      <c r="B33" s="7">
        <v>413019</v>
      </c>
      <c r="C33" s="7" t="s">
        <v>450</v>
      </c>
      <c r="D33" s="7" t="s">
        <v>451</v>
      </c>
      <c r="E33" s="7" t="s">
        <v>43</v>
      </c>
      <c r="F33" s="7" t="s">
        <v>382</v>
      </c>
      <c r="G33" s="7">
        <v>94611</v>
      </c>
      <c r="H33" s="7" t="s">
        <v>34</v>
      </c>
      <c r="I33" s="7">
        <v>37.846710000000002</v>
      </c>
      <c r="J33" s="7">
        <v>-122.21351</v>
      </c>
      <c r="K33" s="5"/>
      <c r="L33" s="5"/>
      <c r="M33" s="21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2">
      <c r="A34" s="20">
        <v>1010314738</v>
      </c>
      <c r="B34" s="7">
        <v>418642</v>
      </c>
      <c r="C34" s="7" t="s">
        <v>272</v>
      </c>
      <c r="D34" s="7" t="s">
        <v>452</v>
      </c>
      <c r="E34" s="7" t="s">
        <v>103</v>
      </c>
      <c r="F34" s="7" t="s">
        <v>382</v>
      </c>
      <c r="G34" s="7">
        <v>95405</v>
      </c>
      <c r="H34" s="7" t="s">
        <v>54</v>
      </c>
      <c r="I34" s="7">
        <v>38.461819439999999</v>
      </c>
      <c r="J34" s="7">
        <v>-122.629425</v>
      </c>
      <c r="K34" s="5"/>
      <c r="L34" s="5"/>
      <c r="M34" s="21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2">
      <c r="A35" s="20">
        <v>1010457047</v>
      </c>
      <c r="B35" s="7">
        <v>418643</v>
      </c>
      <c r="C35" s="7" t="s">
        <v>280</v>
      </c>
      <c r="D35" s="7" t="s">
        <v>281</v>
      </c>
      <c r="E35" s="7" t="s">
        <v>103</v>
      </c>
      <c r="F35" s="7" t="s">
        <v>382</v>
      </c>
      <c r="G35" s="7">
        <v>95409</v>
      </c>
      <c r="H35" s="7" t="s">
        <v>54</v>
      </c>
      <c r="I35" s="7">
        <v>38.457527769999999</v>
      </c>
      <c r="J35" s="7">
        <v>-122.6471667</v>
      </c>
      <c r="K35" s="5"/>
      <c r="L35" s="5"/>
      <c r="M35" s="21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2">
      <c r="A36" s="7"/>
      <c r="B36" s="7">
        <v>418644</v>
      </c>
      <c r="C36" s="7" t="s">
        <v>174</v>
      </c>
      <c r="D36" s="7" t="s">
        <v>453</v>
      </c>
      <c r="E36" s="7" t="s">
        <v>103</v>
      </c>
      <c r="F36" s="7" t="s">
        <v>382</v>
      </c>
      <c r="G36" s="7">
        <v>95405</v>
      </c>
      <c r="H36" s="7" t="s">
        <v>54</v>
      </c>
      <c r="I36" s="7">
        <v>38.425899999999999</v>
      </c>
      <c r="J36" s="7">
        <v>-122.66690560000001</v>
      </c>
      <c r="K36" s="5"/>
      <c r="L36" s="5"/>
      <c r="M36" s="21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2">
      <c r="A37" s="7"/>
      <c r="B37" s="7">
        <v>418645</v>
      </c>
      <c r="C37" s="7" t="s">
        <v>170</v>
      </c>
      <c r="D37" s="7" t="s">
        <v>454</v>
      </c>
      <c r="E37" s="7" t="s">
        <v>103</v>
      </c>
      <c r="F37" s="7" t="s">
        <v>382</v>
      </c>
      <c r="G37" s="7">
        <v>95407</v>
      </c>
      <c r="H37" s="7" t="s">
        <v>54</v>
      </c>
      <c r="I37" s="7">
        <v>38.41825</v>
      </c>
      <c r="J37" s="7">
        <v>-122.7283417</v>
      </c>
      <c r="K37" s="5"/>
      <c r="L37" s="5"/>
      <c r="M37" s="21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2">
      <c r="A38" s="20">
        <v>1010477526</v>
      </c>
      <c r="B38" s="7">
        <v>418646</v>
      </c>
      <c r="C38" s="7" t="s">
        <v>293</v>
      </c>
      <c r="D38" s="7" t="s">
        <v>455</v>
      </c>
      <c r="E38" s="7" t="s">
        <v>103</v>
      </c>
      <c r="F38" s="7" t="s">
        <v>382</v>
      </c>
      <c r="G38" s="7">
        <v>95409</v>
      </c>
      <c r="H38" s="7" t="s">
        <v>54</v>
      </c>
      <c r="I38" s="7">
        <v>38.472794440000001</v>
      </c>
      <c r="J38" s="7">
        <v>-122.6459139</v>
      </c>
      <c r="K38" s="5"/>
      <c r="L38" s="5"/>
      <c r="M38" s="21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 x14ac:dyDescent="0.2">
      <c r="A39" s="20">
        <v>1010549900</v>
      </c>
      <c r="B39" s="7">
        <v>418648</v>
      </c>
      <c r="C39" s="7" t="s">
        <v>305</v>
      </c>
      <c r="D39" s="7" t="s">
        <v>456</v>
      </c>
      <c r="E39" s="7" t="s">
        <v>103</v>
      </c>
      <c r="F39" s="7" t="s">
        <v>382</v>
      </c>
      <c r="G39" s="7">
        <v>95409</v>
      </c>
      <c r="H39" s="7" t="s">
        <v>54</v>
      </c>
      <c r="I39" s="7">
        <v>38.471972219999998</v>
      </c>
      <c r="J39" s="7">
        <v>-122.6543278</v>
      </c>
      <c r="K39" s="5"/>
      <c r="L39" s="5"/>
      <c r="M39" s="21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2">
      <c r="A40" s="20">
        <v>1010457846</v>
      </c>
      <c r="B40" s="7">
        <v>418649</v>
      </c>
      <c r="C40" s="7" t="s">
        <v>284</v>
      </c>
      <c r="D40" s="7" t="s">
        <v>457</v>
      </c>
      <c r="E40" s="7" t="s">
        <v>103</v>
      </c>
      <c r="F40" s="7" t="s">
        <v>382</v>
      </c>
      <c r="G40" s="7">
        <v>95409</v>
      </c>
      <c r="H40" s="7" t="s">
        <v>54</v>
      </c>
      <c r="I40" s="7">
        <v>38.481052769999998</v>
      </c>
      <c r="J40" s="7">
        <v>-122.6578361</v>
      </c>
      <c r="K40" s="5"/>
      <c r="L40" s="5"/>
      <c r="M40" s="21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2">
      <c r="A41" s="20">
        <v>1010457080</v>
      </c>
      <c r="B41" s="7">
        <v>418651</v>
      </c>
      <c r="C41" s="7" t="s">
        <v>282</v>
      </c>
      <c r="D41" s="7" t="s">
        <v>458</v>
      </c>
      <c r="E41" s="7" t="s">
        <v>103</v>
      </c>
      <c r="F41" s="7" t="s">
        <v>382</v>
      </c>
      <c r="G41" s="7">
        <v>95404</v>
      </c>
      <c r="H41" s="7" t="s">
        <v>54</v>
      </c>
      <c r="I41" s="7">
        <v>38.466774999999998</v>
      </c>
      <c r="J41" s="7">
        <v>-122.6806306</v>
      </c>
      <c r="K41" s="5"/>
      <c r="L41" s="5"/>
      <c r="M41" s="21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2">
      <c r="A42" s="20">
        <v>1010477525</v>
      </c>
      <c r="B42" s="7">
        <v>418652</v>
      </c>
      <c r="C42" s="7" t="s">
        <v>292</v>
      </c>
      <c r="D42" s="7" t="s">
        <v>459</v>
      </c>
      <c r="E42" s="7" t="s">
        <v>103</v>
      </c>
      <c r="F42" s="7" t="s">
        <v>382</v>
      </c>
      <c r="G42" s="7">
        <v>95409</v>
      </c>
      <c r="H42" s="7" t="s">
        <v>54</v>
      </c>
      <c r="I42" s="7">
        <v>38.455444440000001</v>
      </c>
      <c r="J42" s="7">
        <v>-122.67980559999999</v>
      </c>
      <c r="K42" s="5"/>
      <c r="L42" s="5"/>
      <c r="M42" s="21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2">
      <c r="A43" s="7"/>
      <c r="B43" s="7">
        <v>418653</v>
      </c>
      <c r="C43" s="7" t="s">
        <v>311</v>
      </c>
      <c r="D43" s="7" t="s">
        <v>312</v>
      </c>
      <c r="E43" s="7" t="s">
        <v>53</v>
      </c>
      <c r="F43" s="7" t="s">
        <v>382</v>
      </c>
      <c r="G43" s="7">
        <v>95404</v>
      </c>
      <c r="H43" s="7" t="s">
        <v>54</v>
      </c>
      <c r="I43" s="7">
        <v>38.45050277</v>
      </c>
      <c r="J43" s="7">
        <v>-122.6977694</v>
      </c>
      <c r="K43" s="5"/>
      <c r="L43" s="5"/>
      <c r="M43" s="21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2">
      <c r="A44" s="20">
        <v>1010497184</v>
      </c>
      <c r="B44" s="7">
        <v>428085</v>
      </c>
      <c r="C44" s="7" t="s">
        <v>294</v>
      </c>
      <c r="D44" s="7" t="s">
        <v>460</v>
      </c>
      <c r="E44" s="7" t="s">
        <v>103</v>
      </c>
      <c r="F44" s="7" t="s">
        <v>382</v>
      </c>
      <c r="G44" s="7">
        <v>95404</v>
      </c>
      <c r="H44" s="7" t="s">
        <v>54</v>
      </c>
      <c r="I44" s="7">
        <v>38.472113880000002</v>
      </c>
      <c r="J44" s="7">
        <v>-122.6912167</v>
      </c>
      <c r="K44" s="5"/>
      <c r="L44" s="5"/>
      <c r="M44" s="21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2">
      <c r="A45" s="7"/>
      <c r="B45" s="7">
        <v>418660</v>
      </c>
      <c r="C45" s="7" t="s">
        <v>283</v>
      </c>
      <c r="D45" s="7" t="s">
        <v>461</v>
      </c>
      <c r="E45" s="7" t="s">
        <v>103</v>
      </c>
      <c r="F45" s="7" t="s">
        <v>382</v>
      </c>
      <c r="G45" s="7">
        <v>95405</v>
      </c>
      <c r="H45" s="7" t="s">
        <v>54</v>
      </c>
      <c r="I45" s="7">
        <v>38.463324999999998</v>
      </c>
      <c r="J45" s="7">
        <v>-122.71638059999999</v>
      </c>
      <c r="K45" s="5"/>
      <c r="L45" s="5"/>
      <c r="M45" s="21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2">
      <c r="A46" s="20">
        <v>1010477292</v>
      </c>
      <c r="B46" s="7">
        <v>418664</v>
      </c>
      <c r="C46" s="7" t="s">
        <v>290</v>
      </c>
      <c r="D46" s="7" t="s">
        <v>462</v>
      </c>
      <c r="E46" s="7" t="s">
        <v>103</v>
      </c>
      <c r="F46" s="7" t="s">
        <v>382</v>
      </c>
      <c r="G46" s="7">
        <v>95407</v>
      </c>
      <c r="H46" s="7" t="s">
        <v>54</v>
      </c>
      <c r="I46" s="7">
        <v>38.40718888</v>
      </c>
      <c r="J46" s="7">
        <v>-122.7418333</v>
      </c>
      <c r="K46" s="5"/>
      <c r="L46" s="5"/>
      <c r="M46" s="21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2">
      <c r="A47" s="7"/>
      <c r="B47" s="7">
        <v>418665</v>
      </c>
      <c r="C47" s="7" t="s">
        <v>274</v>
      </c>
      <c r="D47" s="7" t="s">
        <v>463</v>
      </c>
      <c r="E47" s="7" t="s">
        <v>103</v>
      </c>
      <c r="F47" s="7" t="s">
        <v>382</v>
      </c>
      <c r="G47" s="7">
        <v>95404</v>
      </c>
      <c r="H47" s="7" t="s">
        <v>54</v>
      </c>
      <c r="I47" s="7">
        <v>38.427069439999997</v>
      </c>
      <c r="J47" s="7">
        <v>-122.71405</v>
      </c>
      <c r="K47" s="5"/>
      <c r="L47" s="5"/>
      <c r="M47" s="21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2">
      <c r="A48" s="7"/>
      <c r="B48" s="7">
        <v>418667</v>
      </c>
      <c r="C48" s="7" t="s">
        <v>304</v>
      </c>
      <c r="D48" s="7" t="s">
        <v>464</v>
      </c>
      <c r="E48" s="7" t="s">
        <v>103</v>
      </c>
      <c r="F48" s="7" t="s">
        <v>382</v>
      </c>
      <c r="G48" s="7">
        <v>95404</v>
      </c>
      <c r="H48" s="7" t="s">
        <v>54</v>
      </c>
      <c r="I48" s="7">
        <v>38.416377769999997</v>
      </c>
      <c r="J48" s="7">
        <v>-122.7098611</v>
      </c>
      <c r="K48" s="5"/>
      <c r="L48" s="5"/>
      <c r="M48" s="21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2">
      <c r="A49" s="7"/>
      <c r="B49" s="7">
        <v>418668</v>
      </c>
      <c r="C49" s="7" t="s">
        <v>308</v>
      </c>
      <c r="D49" s="7" t="s">
        <v>465</v>
      </c>
      <c r="E49" s="7" t="s">
        <v>103</v>
      </c>
      <c r="F49" s="7" t="s">
        <v>382</v>
      </c>
      <c r="G49" s="7">
        <v>95404</v>
      </c>
      <c r="H49" s="7" t="s">
        <v>54</v>
      </c>
      <c r="I49" s="7">
        <v>38.427436110000002</v>
      </c>
      <c r="J49" s="7">
        <v>-122.6942306</v>
      </c>
      <c r="K49" s="5"/>
      <c r="L49" s="5"/>
      <c r="M49" s="21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2">
      <c r="A50" s="7"/>
      <c r="B50" s="7">
        <v>418669</v>
      </c>
      <c r="C50" s="7" t="s">
        <v>466</v>
      </c>
      <c r="D50" s="7" t="s">
        <v>467</v>
      </c>
      <c r="E50" s="7" t="s">
        <v>103</v>
      </c>
      <c r="F50" s="7" t="s">
        <v>382</v>
      </c>
      <c r="G50" s="7">
        <v>95404</v>
      </c>
      <c r="H50" s="7" t="s">
        <v>54</v>
      </c>
      <c r="I50" s="7">
        <v>38.424541660000003</v>
      </c>
      <c r="J50" s="7">
        <v>-122.7060194</v>
      </c>
      <c r="K50" s="5"/>
      <c r="L50" s="5"/>
      <c r="M50" s="21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2">
      <c r="A51" s="7"/>
      <c r="B51" s="7">
        <v>418672</v>
      </c>
      <c r="C51" s="7" t="s">
        <v>309</v>
      </c>
      <c r="D51" s="7" t="s">
        <v>310</v>
      </c>
      <c r="E51" s="7" t="s">
        <v>53</v>
      </c>
      <c r="F51" s="7" t="s">
        <v>382</v>
      </c>
      <c r="G51" s="7">
        <v>95405</v>
      </c>
      <c r="H51" s="7" t="s">
        <v>54</v>
      </c>
      <c r="I51" s="7">
        <v>38.440222220000003</v>
      </c>
      <c r="J51" s="7">
        <v>-122.6852722</v>
      </c>
      <c r="K51" s="5"/>
      <c r="L51" s="5"/>
      <c r="M51" s="21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2">
      <c r="A52" s="7"/>
      <c r="B52" s="7">
        <v>418674</v>
      </c>
      <c r="C52" s="7" t="s">
        <v>285</v>
      </c>
      <c r="D52" s="7" t="s">
        <v>468</v>
      </c>
      <c r="E52" s="7" t="s">
        <v>103</v>
      </c>
      <c r="F52" s="7" t="s">
        <v>382</v>
      </c>
      <c r="G52" s="7">
        <v>95404</v>
      </c>
      <c r="H52" s="7" t="s">
        <v>54</v>
      </c>
      <c r="I52" s="7">
        <v>38.450866660000003</v>
      </c>
      <c r="J52" s="7">
        <v>-122.7106167</v>
      </c>
      <c r="K52" s="5"/>
      <c r="L52" s="5"/>
      <c r="M52" s="21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2">
      <c r="A53" s="7"/>
      <c r="B53" s="7">
        <v>418675</v>
      </c>
      <c r="C53" s="7" t="s">
        <v>289</v>
      </c>
      <c r="D53" s="7" t="s">
        <v>469</v>
      </c>
      <c r="E53" s="7" t="s">
        <v>103</v>
      </c>
      <c r="F53" s="7" t="s">
        <v>382</v>
      </c>
      <c r="G53" s="7">
        <v>95401</v>
      </c>
      <c r="H53" s="7" t="s">
        <v>54</v>
      </c>
      <c r="I53" s="7">
        <v>38.433330550000001</v>
      </c>
      <c r="J53" s="7">
        <v>-122.7697333</v>
      </c>
      <c r="K53" s="5"/>
      <c r="L53" s="5"/>
      <c r="M53" s="21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2">
      <c r="A54" s="7"/>
      <c r="B54" s="7">
        <v>418676</v>
      </c>
      <c r="C54" s="7" t="s">
        <v>306</v>
      </c>
      <c r="D54" s="7" t="s">
        <v>470</v>
      </c>
      <c r="E54" s="7" t="s">
        <v>103</v>
      </c>
      <c r="F54" s="7" t="s">
        <v>382</v>
      </c>
      <c r="G54" s="7">
        <v>95401</v>
      </c>
      <c r="H54" s="7" t="s">
        <v>54</v>
      </c>
      <c r="I54" s="7">
        <v>38.444958329999999</v>
      </c>
      <c r="J54" s="7">
        <v>-122.76948609999999</v>
      </c>
      <c r="K54" s="5"/>
      <c r="L54" s="5"/>
      <c r="M54" s="21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2">
      <c r="A55" s="7"/>
      <c r="B55" s="7">
        <v>418678</v>
      </c>
      <c r="C55" s="7" t="s">
        <v>313</v>
      </c>
      <c r="D55" s="7" t="s">
        <v>471</v>
      </c>
      <c r="E55" s="7" t="s">
        <v>103</v>
      </c>
      <c r="F55" s="7" t="s">
        <v>382</v>
      </c>
      <c r="G55" s="7">
        <v>95401</v>
      </c>
      <c r="H55" s="7" t="s">
        <v>54</v>
      </c>
      <c r="I55" s="7">
        <v>38.44021944</v>
      </c>
      <c r="J55" s="7">
        <v>-122.7338306</v>
      </c>
      <c r="K55" s="5"/>
      <c r="L55" s="5"/>
      <c r="M55" s="21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2">
      <c r="A56" s="7"/>
      <c r="B56" s="7">
        <v>418635</v>
      </c>
      <c r="C56" s="7" t="s">
        <v>287</v>
      </c>
      <c r="D56" s="7" t="s">
        <v>472</v>
      </c>
      <c r="E56" s="7" t="s">
        <v>103</v>
      </c>
      <c r="F56" s="7" t="s">
        <v>382</v>
      </c>
      <c r="G56" s="7">
        <v>95404</v>
      </c>
      <c r="H56" s="7" t="s">
        <v>54</v>
      </c>
      <c r="I56" s="7">
        <v>38.434008329999997</v>
      </c>
      <c r="J56" s="7">
        <v>-122.7101389</v>
      </c>
      <c r="K56" s="5"/>
      <c r="L56" s="5"/>
      <c r="M56" s="21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2">
      <c r="A57" s="7"/>
      <c r="B57" s="7">
        <v>418636</v>
      </c>
      <c r="C57" s="7" t="s">
        <v>288</v>
      </c>
      <c r="D57" s="7" t="s">
        <v>473</v>
      </c>
      <c r="E57" s="7" t="s">
        <v>103</v>
      </c>
      <c r="F57" s="7" t="s">
        <v>382</v>
      </c>
      <c r="G57" s="7">
        <v>95404</v>
      </c>
      <c r="H57" s="7" t="s">
        <v>54</v>
      </c>
      <c r="I57" s="7">
        <v>38.437774990000001</v>
      </c>
      <c r="J57" s="7">
        <v>-122.698375</v>
      </c>
      <c r="K57" s="5"/>
      <c r="L57" s="5"/>
      <c r="M57" s="21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2">
      <c r="A58" s="7"/>
      <c r="B58" s="7">
        <v>418641</v>
      </c>
      <c r="C58" s="7" t="s">
        <v>273</v>
      </c>
      <c r="D58" s="7" t="s">
        <v>474</v>
      </c>
      <c r="E58" s="7" t="s">
        <v>103</v>
      </c>
      <c r="F58" s="7" t="s">
        <v>382</v>
      </c>
      <c r="G58" s="7">
        <v>95401</v>
      </c>
      <c r="H58" s="7" t="s">
        <v>54</v>
      </c>
      <c r="I58" s="7">
        <v>38.437913880000004</v>
      </c>
      <c r="J58" s="7">
        <v>-122.72341110000001</v>
      </c>
      <c r="K58" s="5"/>
      <c r="L58" s="5"/>
      <c r="M58" s="21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2">
      <c r="A59" s="7"/>
      <c r="B59" s="7">
        <v>419453</v>
      </c>
      <c r="C59" s="7" t="s">
        <v>279</v>
      </c>
      <c r="D59" s="7" t="s">
        <v>475</v>
      </c>
      <c r="E59" s="7" t="s">
        <v>103</v>
      </c>
      <c r="F59" s="7" t="s">
        <v>382</v>
      </c>
      <c r="G59" s="7">
        <v>95405</v>
      </c>
      <c r="H59" s="7" t="s">
        <v>54</v>
      </c>
      <c r="I59" s="7">
        <v>38.449655550000003</v>
      </c>
      <c r="J59" s="7">
        <v>-122.6908722</v>
      </c>
      <c r="K59" s="5"/>
      <c r="L59" s="5"/>
      <c r="M59" s="21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2">
      <c r="A60" s="7"/>
      <c r="B60" s="7">
        <v>419454</v>
      </c>
      <c r="C60" s="7" t="s">
        <v>307</v>
      </c>
      <c r="D60" s="7" t="s">
        <v>476</v>
      </c>
      <c r="E60" s="7" t="s">
        <v>103</v>
      </c>
      <c r="F60" s="7" t="s">
        <v>382</v>
      </c>
      <c r="G60" s="7">
        <v>95401</v>
      </c>
      <c r="H60" s="7" t="s">
        <v>54</v>
      </c>
      <c r="I60" s="7">
        <v>38.431641659999997</v>
      </c>
      <c r="J60" s="7">
        <v>-122.75581390000001</v>
      </c>
      <c r="K60" s="5"/>
      <c r="L60" s="5"/>
      <c r="M60" s="21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2">
      <c r="A61" s="7"/>
      <c r="B61" s="7">
        <v>419455</v>
      </c>
      <c r="C61" s="7" t="s">
        <v>296</v>
      </c>
      <c r="D61" s="7" t="s">
        <v>477</v>
      </c>
      <c r="E61" s="7" t="s">
        <v>103</v>
      </c>
      <c r="F61" s="7" t="s">
        <v>382</v>
      </c>
      <c r="G61" s="7">
        <v>95407</v>
      </c>
      <c r="H61" s="7" t="s">
        <v>54</v>
      </c>
      <c r="I61" s="7">
        <v>38.425474999999999</v>
      </c>
      <c r="J61" s="7">
        <v>-122.7589</v>
      </c>
      <c r="K61" s="5"/>
      <c r="L61" s="5"/>
      <c r="M61" s="21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2">
      <c r="A62" s="7"/>
      <c r="B62" s="7">
        <v>419458</v>
      </c>
      <c r="C62" s="7" t="s">
        <v>286</v>
      </c>
      <c r="D62" s="7" t="s">
        <v>478</v>
      </c>
      <c r="E62" s="7" t="s">
        <v>103</v>
      </c>
      <c r="F62" s="7" t="s">
        <v>382</v>
      </c>
      <c r="G62" s="7">
        <v>95404</v>
      </c>
      <c r="H62" s="7" t="s">
        <v>54</v>
      </c>
      <c r="I62" s="7">
        <v>38.409313879999999</v>
      </c>
      <c r="J62" s="7">
        <v>-122.7040667</v>
      </c>
      <c r="K62" s="5"/>
      <c r="L62" s="5"/>
      <c r="M62" s="21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2">
      <c r="A63" s="7"/>
      <c r="B63" s="7">
        <v>419459</v>
      </c>
      <c r="C63" s="7" t="s">
        <v>277</v>
      </c>
      <c r="D63" s="7" t="s">
        <v>479</v>
      </c>
      <c r="E63" s="7" t="s">
        <v>103</v>
      </c>
      <c r="F63" s="7" t="s">
        <v>382</v>
      </c>
      <c r="G63" s="7">
        <v>95404</v>
      </c>
      <c r="H63" s="7" t="s">
        <v>54</v>
      </c>
      <c r="I63" s="7">
        <v>38.413944440000002</v>
      </c>
      <c r="J63" s="7">
        <v>-122.6576972</v>
      </c>
      <c r="K63" s="5"/>
      <c r="L63" s="5"/>
      <c r="M63" s="21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2">
      <c r="A64" s="7"/>
      <c r="B64" s="7">
        <v>419781</v>
      </c>
      <c r="C64" s="7" t="s">
        <v>259</v>
      </c>
      <c r="D64" s="7" t="s">
        <v>480</v>
      </c>
      <c r="E64" s="7" t="s">
        <v>103</v>
      </c>
      <c r="F64" s="7" t="s">
        <v>382</v>
      </c>
      <c r="G64" s="7">
        <v>95403</v>
      </c>
      <c r="H64" s="7" t="s">
        <v>54</v>
      </c>
      <c r="I64" s="7">
        <v>38.467213880000003</v>
      </c>
      <c r="J64" s="7">
        <v>-122.75409999999999</v>
      </c>
      <c r="K64" s="5"/>
      <c r="L64" s="5"/>
      <c r="M64" s="21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2">
      <c r="A65" s="20">
        <v>1010477523</v>
      </c>
      <c r="B65" s="7">
        <v>419783</v>
      </c>
      <c r="C65" s="7" t="s">
        <v>291</v>
      </c>
      <c r="D65" s="7" t="s">
        <v>481</v>
      </c>
      <c r="E65" s="7" t="s">
        <v>103</v>
      </c>
      <c r="F65" s="7" t="s">
        <v>382</v>
      </c>
      <c r="G65" s="7">
        <v>95405</v>
      </c>
      <c r="H65" s="7" t="s">
        <v>54</v>
      </c>
      <c r="I65" s="7">
        <v>38.44651666</v>
      </c>
      <c r="J65" s="7">
        <v>-122.6877889</v>
      </c>
      <c r="K65" s="5"/>
      <c r="L65" s="5"/>
      <c r="M65" s="21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2">
      <c r="A66" s="7"/>
      <c r="B66" s="7">
        <v>384072</v>
      </c>
      <c r="C66" s="7" t="s">
        <v>482</v>
      </c>
      <c r="D66" s="7" t="s">
        <v>483</v>
      </c>
      <c r="E66" s="7" t="s">
        <v>484</v>
      </c>
      <c r="F66" s="7" t="s">
        <v>382</v>
      </c>
      <c r="G66" s="7">
        <v>95003</v>
      </c>
      <c r="H66" s="7" t="s">
        <v>106</v>
      </c>
      <c r="I66" s="7">
        <v>36.987602000000003</v>
      </c>
      <c r="J66" s="7">
        <v>-121.841503</v>
      </c>
      <c r="K66" s="5"/>
      <c r="L66" s="5"/>
      <c r="M66" s="21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2">
      <c r="A67" s="7"/>
      <c r="B67" s="7">
        <v>384073</v>
      </c>
      <c r="C67" s="7" t="s">
        <v>485</v>
      </c>
      <c r="D67" s="7" t="s">
        <v>486</v>
      </c>
      <c r="E67" s="7" t="s">
        <v>484</v>
      </c>
      <c r="F67" s="7" t="s">
        <v>382</v>
      </c>
      <c r="G67" s="7">
        <v>95003</v>
      </c>
      <c r="H67" s="7" t="s">
        <v>106</v>
      </c>
      <c r="I67" s="7">
        <v>36.987763000000001</v>
      </c>
      <c r="J67" s="7">
        <v>-121.838229</v>
      </c>
      <c r="K67" s="5"/>
      <c r="L67" s="5"/>
      <c r="M67" s="21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2">
      <c r="A68" s="7"/>
      <c r="B68" s="7">
        <v>384074</v>
      </c>
      <c r="C68" s="7" t="s">
        <v>487</v>
      </c>
      <c r="D68" s="7" t="s">
        <v>488</v>
      </c>
      <c r="E68" s="7" t="s">
        <v>484</v>
      </c>
      <c r="F68" s="7" t="s">
        <v>382</v>
      </c>
      <c r="G68" s="7">
        <v>95003</v>
      </c>
      <c r="H68" s="7" t="s">
        <v>106</v>
      </c>
      <c r="I68" s="7">
        <v>36.992873000000003</v>
      </c>
      <c r="J68" s="7">
        <v>-121.84272300000001</v>
      </c>
      <c r="K68" s="5"/>
      <c r="L68" s="5"/>
      <c r="M68" s="21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2">
      <c r="A69" s="7"/>
      <c r="B69" s="7">
        <v>384075</v>
      </c>
      <c r="C69" s="7" t="s">
        <v>489</v>
      </c>
      <c r="D69" s="7" t="s">
        <v>490</v>
      </c>
      <c r="E69" s="7" t="s">
        <v>484</v>
      </c>
      <c r="F69" s="7" t="s">
        <v>382</v>
      </c>
      <c r="G69" s="7">
        <v>95003</v>
      </c>
      <c r="H69" s="7" t="s">
        <v>106</v>
      </c>
      <c r="I69" s="7">
        <v>36.994284999999998</v>
      </c>
      <c r="J69" s="7">
        <v>-121.84600399999999</v>
      </c>
      <c r="K69" s="5"/>
      <c r="L69" s="5"/>
      <c r="M69" s="21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2">
      <c r="A70" s="7"/>
      <c r="B70" s="7">
        <v>384076</v>
      </c>
      <c r="C70" s="7" t="s">
        <v>491</v>
      </c>
      <c r="D70" s="7" t="s">
        <v>492</v>
      </c>
      <c r="E70" s="7" t="s">
        <v>484</v>
      </c>
      <c r="F70" s="7" t="s">
        <v>382</v>
      </c>
      <c r="G70" s="7">
        <v>95003</v>
      </c>
      <c r="H70" s="7" t="s">
        <v>106</v>
      </c>
      <c r="I70" s="7">
        <v>36.995162000000001</v>
      </c>
      <c r="J70" s="7">
        <v>-121.85130599999999</v>
      </c>
      <c r="K70" s="5"/>
      <c r="L70" s="5"/>
      <c r="M70" s="21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2">
      <c r="A71" s="7"/>
      <c r="B71" s="7">
        <v>384077</v>
      </c>
      <c r="C71" s="7" t="s">
        <v>493</v>
      </c>
      <c r="D71" s="7" t="s">
        <v>494</v>
      </c>
      <c r="E71" s="7" t="s">
        <v>105</v>
      </c>
      <c r="F71" s="7" t="s">
        <v>382</v>
      </c>
      <c r="G71" s="7">
        <v>95003</v>
      </c>
      <c r="H71" s="7" t="s">
        <v>106</v>
      </c>
      <c r="I71" s="7">
        <v>37.000698</v>
      </c>
      <c r="J71" s="7">
        <v>-121.849486</v>
      </c>
      <c r="K71" s="5"/>
      <c r="L71" s="5"/>
      <c r="M71" s="21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2">
      <c r="A72" s="7"/>
      <c r="B72" s="7">
        <v>384078</v>
      </c>
      <c r="C72" s="7" t="s">
        <v>495</v>
      </c>
      <c r="D72" s="7" t="s">
        <v>496</v>
      </c>
      <c r="E72" s="7" t="s">
        <v>484</v>
      </c>
      <c r="F72" s="7" t="s">
        <v>382</v>
      </c>
      <c r="G72" s="7">
        <v>95003</v>
      </c>
      <c r="H72" s="7" t="s">
        <v>106</v>
      </c>
      <c r="I72" s="7">
        <v>36.993434000000001</v>
      </c>
      <c r="J72" s="7">
        <v>-121.856391</v>
      </c>
      <c r="K72" s="5"/>
      <c r="L72" s="5"/>
      <c r="M72" s="21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2">
      <c r="A73" s="7"/>
      <c r="B73" s="7">
        <v>384079</v>
      </c>
      <c r="C73" s="7" t="s">
        <v>497</v>
      </c>
      <c r="D73" s="7" t="s">
        <v>498</v>
      </c>
      <c r="E73" s="7" t="s">
        <v>484</v>
      </c>
      <c r="F73" s="7" t="s">
        <v>382</v>
      </c>
      <c r="G73" s="7">
        <v>95003</v>
      </c>
      <c r="H73" s="7" t="s">
        <v>106</v>
      </c>
      <c r="I73" s="7">
        <v>36.99</v>
      </c>
      <c r="J73" s="7">
        <v>-121.859532</v>
      </c>
      <c r="K73" s="5"/>
      <c r="L73" s="5"/>
      <c r="M73" s="21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2">
      <c r="A74" s="7"/>
      <c r="B74" s="7">
        <v>384080</v>
      </c>
      <c r="C74" s="7" t="s">
        <v>499</v>
      </c>
      <c r="D74" s="7" t="s">
        <v>500</v>
      </c>
      <c r="E74" s="7" t="s">
        <v>484</v>
      </c>
      <c r="F74" s="7" t="s">
        <v>382</v>
      </c>
      <c r="G74" s="7">
        <v>95003</v>
      </c>
      <c r="H74" s="7" t="s">
        <v>106</v>
      </c>
      <c r="I74" s="7">
        <v>36.986033999999997</v>
      </c>
      <c r="J74" s="7">
        <v>-121.86084200000001</v>
      </c>
      <c r="K74" s="5"/>
      <c r="L74" s="5"/>
      <c r="M74" s="21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2">
      <c r="A75" s="7"/>
      <c r="B75" s="7">
        <v>384081</v>
      </c>
      <c r="C75" s="7" t="s">
        <v>501</v>
      </c>
      <c r="D75" s="7" t="s">
        <v>502</v>
      </c>
      <c r="E75" s="7" t="s">
        <v>484</v>
      </c>
      <c r="F75" s="7" t="s">
        <v>382</v>
      </c>
      <c r="G75" s="7">
        <v>95003</v>
      </c>
      <c r="H75" s="7" t="s">
        <v>106</v>
      </c>
      <c r="I75" s="7">
        <v>36.986730000000001</v>
      </c>
      <c r="J75" s="7">
        <v>-121.847104</v>
      </c>
      <c r="K75" s="5"/>
      <c r="L75" s="5"/>
      <c r="M75" s="21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2">
      <c r="A76" s="7"/>
      <c r="B76" s="7">
        <v>384082</v>
      </c>
      <c r="C76" s="7" t="s">
        <v>503</v>
      </c>
      <c r="D76" s="7" t="s">
        <v>504</v>
      </c>
      <c r="E76" s="7" t="s">
        <v>105</v>
      </c>
      <c r="F76" s="7" t="s">
        <v>382</v>
      </c>
      <c r="G76" s="7">
        <v>95003</v>
      </c>
      <c r="H76" s="7" t="s">
        <v>106</v>
      </c>
      <c r="I76" s="7">
        <v>36.986302999999999</v>
      </c>
      <c r="J76" s="7">
        <v>-121.85366999999999</v>
      </c>
      <c r="K76" s="5"/>
      <c r="L76" s="5"/>
      <c r="M76" s="21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2">
      <c r="A77" s="7"/>
      <c r="B77" s="7">
        <v>384083</v>
      </c>
      <c r="C77" s="7" t="s">
        <v>505</v>
      </c>
      <c r="D77" s="7" t="s">
        <v>506</v>
      </c>
      <c r="E77" s="7" t="s">
        <v>484</v>
      </c>
      <c r="F77" s="7" t="s">
        <v>382</v>
      </c>
      <c r="G77" s="7">
        <v>95003</v>
      </c>
      <c r="H77" s="7" t="s">
        <v>106</v>
      </c>
      <c r="I77" s="7">
        <v>36.993986999999997</v>
      </c>
      <c r="J77" s="7">
        <v>-121.854406</v>
      </c>
      <c r="K77" s="5"/>
      <c r="L77" s="5"/>
      <c r="M77" s="21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2">
      <c r="A78" s="7"/>
      <c r="B78" s="7">
        <v>384084</v>
      </c>
      <c r="C78" s="7" t="s">
        <v>507</v>
      </c>
      <c r="D78" s="7" t="s">
        <v>508</v>
      </c>
      <c r="E78" s="7" t="s">
        <v>105</v>
      </c>
      <c r="F78" s="7" t="s">
        <v>382</v>
      </c>
      <c r="G78" s="7">
        <v>95003</v>
      </c>
      <c r="H78" s="7" t="s">
        <v>106</v>
      </c>
      <c r="I78" s="7">
        <v>36.983460000000001</v>
      </c>
      <c r="J78" s="7">
        <v>-121.86355</v>
      </c>
      <c r="K78" s="5"/>
      <c r="L78" s="5"/>
      <c r="M78" s="21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2">
      <c r="A79" s="7"/>
      <c r="B79" s="7">
        <v>418047</v>
      </c>
      <c r="C79" s="7" t="s">
        <v>509</v>
      </c>
      <c r="D79" s="7" t="s">
        <v>510</v>
      </c>
      <c r="E79" s="7" t="s">
        <v>155</v>
      </c>
      <c r="F79" s="7" t="s">
        <v>382</v>
      </c>
      <c r="G79" s="7">
        <v>95017</v>
      </c>
      <c r="H79" s="7" t="s">
        <v>106</v>
      </c>
      <c r="I79" s="7">
        <v>37.02796</v>
      </c>
      <c r="J79" s="7">
        <v>-122.21503</v>
      </c>
      <c r="K79" s="5"/>
      <c r="L79" s="5"/>
      <c r="M79" s="21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2">
      <c r="A80" s="7"/>
      <c r="B80" s="7">
        <v>418048</v>
      </c>
      <c r="C80" s="7" t="s">
        <v>511</v>
      </c>
      <c r="D80" s="7" t="s">
        <v>512</v>
      </c>
      <c r="E80" s="7" t="s">
        <v>134</v>
      </c>
      <c r="F80" s="7" t="s">
        <v>382</v>
      </c>
      <c r="G80" s="7">
        <v>95060</v>
      </c>
      <c r="H80" s="7" t="s">
        <v>106</v>
      </c>
      <c r="I80" s="7">
        <v>37.018250000000002</v>
      </c>
      <c r="J80" s="7">
        <v>-122.204488</v>
      </c>
      <c r="K80" s="5"/>
      <c r="L80" s="5"/>
      <c r="M80" s="21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2">
      <c r="A81" s="7"/>
      <c r="B81" s="7">
        <v>418049</v>
      </c>
      <c r="C81" s="7" t="s">
        <v>513</v>
      </c>
      <c r="D81" s="7" t="s">
        <v>514</v>
      </c>
      <c r="E81" s="7" t="s">
        <v>134</v>
      </c>
      <c r="F81" s="7" t="s">
        <v>382</v>
      </c>
      <c r="G81" s="7">
        <v>95017</v>
      </c>
      <c r="H81" s="7" t="s">
        <v>106</v>
      </c>
      <c r="I81" s="7">
        <v>37.009104999999998</v>
      </c>
      <c r="J81" s="7">
        <v>-122.19013099999999</v>
      </c>
      <c r="K81" s="5"/>
      <c r="L81" s="5"/>
      <c r="M81" s="21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2">
      <c r="A82" s="7"/>
      <c r="B82" s="7">
        <v>418050</v>
      </c>
      <c r="C82" s="7" t="s">
        <v>515</v>
      </c>
      <c r="D82" s="7" t="s">
        <v>516</v>
      </c>
      <c r="E82" s="7" t="s">
        <v>106</v>
      </c>
      <c r="F82" s="7" t="s">
        <v>382</v>
      </c>
      <c r="G82" s="7">
        <v>95060</v>
      </c>
      <c r="H82" s="7" t="s">
        <v>106</v>
      </c>
      <c r="I82" s="7">
        <v>36.998953</v>
      </c>
      <c r="J82" s="7">
        <v>-122.177663</v>
      </c>
      <c r="K82" s="5"/>
      <c r="L82" s="5"/>
      <c r="M82" s="21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2">
      <c r="A83" s="7"/>
      <c r="B83" s="7">
        <v>418051</v>
      </c>
      <c r="C83" s="7" t="s">
        <v>517</v>
      </c>
      <c r="D83" s="7" t="s">
        <v>518</v>
      </c>
      <c r="E83" s="7" t="s">
        <v>134</v>
      </c>
      <c r="F83" s="7" t="s">
        <v>382</v>
      </c>
      <c r="G83" s="7">
        <v>95060</v>
      </c>
      <c r="H83" s="7" t="s">
        <v>106</v>
      </c>
      <c r="I83" s="7">
        <v>36.990586</v>
      </c>
      <c r="J83" s="7">
        <v>-122.16284</v>
      </c>
      <c r="K83" s="5"/>
      <c r="L83" s="5"/>
      <c r="M83" s="21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2">
      <c r="A84" s="7"/>
      <c r="B84" s="7">
        <v>418052</v>
      </c>
      <c r="C84" s="7" t="s">
        <v>519</v>
      </c>
      <c r="D84" s="7" t="s">
        <v>520</v>
      </c>
      <c r="E84" s="7" t="s">
        <v>521</v>
      </c>
      <c r="F84" s="7" t="s">
        <v>382</v>
      </c>
      <c r="G84" s="7">
        <v>95017</v>
      </c>
      <c r="H84" s="7" t="s">
        <v>106</v>
      </c>
      <c r="I84" s="7">
        <v>37.013862000000003</v>
      </c>
      <c r="J84" s="7">
        <v>-122.190386</v>
      </c>
      <c r="K84" s="5"/>
      <c r="L84" s="5"/>
      <c r="M84" s="21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2">
      <c r="A85" s="7"/>
      <c r="B85" s="7">
        <v>418053</v>
      </c>
      <c r="C85" s="7" t="s">
        <v>522</v>
      </c>
      <c r="D85" s="7" t="s">
        <v>523</v>
      </c>
      <c r="E85" s="7" t="s">
        <v>134</v>
      </c>
      <c r="F85" s="7" t="s">
        <v>382</v>
      </c>
      <c r="G85" s="7">
        <v>95060</v>
      </c>
      <c r="H85" s="7" t="s">
        <v>106</v>
      </c>
      <c r="I85" s="7">
        <v>37.011707999999999</v>
      </c>
      <c r="J85" s="7">
        <v>-122.19588299999999</v>
      </c>
      <c r="K85" s="5"/>
      <c r="L85" s="5"/>
      <c r="M85" s="21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2">
      <c r="A86" s="20">
        <v>1008716196</v>
      </c>
      <c r="B86" s="7">
        <v>414122</v>
      </c>
      <c r="C86" s="7" t="s">
        <v>524</v>
      </c>
      <c r="D86" s="7" t="s">
        <v>157</v>
      </c>
      <c r="E86" s="7">
        <v>95060</v>
      </c>
      <c r="F86" s="7" t="s">
        <v>382</v>
      </c>
      <c r="G86" s="7"/>
      <c r="H86" s="7" t="s">
        <v>106</v>
      </c>
      <c r="I86" s="7">
        <v>36.966076999999999</v>
      </c>
      <c r="J86" s="7">
        <v>-122.104613</v>
      </c>
      <c r="K86" s="5"/>
      <c r="L86" s="5"/>
      <c r="M86" s="21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2">
      <c r="A87" s="20">
        <v>1008907426</v>
      </c>
      <c r="B87" s="7">
        <v>414123</v>
      </c>
      <c r="C87" s="7" t="s">
        <v>525</v>
      </c>
      <c r="D87" s="7" t="s">
        <v>157</v>
      </c>
      <c r="E87" s="7" t="s">
        <v>134</v>
      </c>
      <c r="F87" s="7" t="s">
        <v>382</v>
      </c>
      <c r="G87" s="7">
        <v>95060</v>
      </c>
      <c r="H87" s="7" t="s">
        <v>106</v>
      </c>
      <c r="I87" s="7">
        <v>36.971049999999998</v>
      </c>
      <c r="J87" s="7">
        <v>-122.12444000000001</v>
      </c>
      <c r="K87" s="5"/>
      <c r="L87" s="5"/>
      <c r="M87" s="21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2">
      <c r="A88" s="20">
        <v>1008899422</v>
      </c>
      <c r="B88" s="7">
        <v>414124</v>
      </c>
      <c r="C88" s="7" t="s">
        <v>526</v>
      </c>
      <c r="D88" s="7" t="s">
        <v>157</v>
      </c>
      <c r="E88" s="7"/>
      <c r="F88" s="7" t="s">
        <v>382</v>
      </c>
      <c r="G88" s="7">
        <v>95060</v>
      </c>
      <c r="H88" s="7" t="s">
        <v>106</v>
      </c>
      <c r="I88" s="7">
        <v>36.981245999999999</v>
      </c>
      <c r="J88" s="7">
        <v>-122.140224</v>
      </c>
      <c r="K88" s="5"/>
      <c r="L88" s="5"/>
      <c r="M88" s="21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2">
      <c r="A89" s="20">
        <v>1008907403</v>
      </c>
      <c r="B89" s="7">
        <v>414126</v>
      </c>
      <c r="C89" s="7" t="s">
        <v>527</v>
      </c>
      <c r="D89" s="7" t="s">
        <v>156</v>
      </c>
      <c r="E89" s="7"/>
      <c r="F89" s="7" t="s">
        <v>382</v>
      </c>
      <c r="G89" s="7">
        <v>95060</v>
      </c>
      <c r="H89" s="7" t="s">
        <v>106</v>
      </c>
      <c r="I89" s="7">
        <v>36.985019999999999</v>
      </c>
      <c r="J89" s="7">
        <v>-122.15058500000001</v>
      </c>
      <c r="K89" s="5"/>
      <c r="L89" s="5"/>
      <c r="M89" s="21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2">
      <c r="A90" s="20">
        <v>1008907367</v>
      </c>
      <c r="B90" s="7">
        <v>414128</v>
      </c>
      <c r="C90" s="7" t="s">
        <v>528</v>
      </c>
      <c r="D90" s="7" t="s">
        <v>529</v>
      </c>
      <c r="E90" s="7"/>
      <c r="F90" s="7" t="s">
        <v>382</v>
      </c>
      <c r="G90" s="7">
        <v>95017</v>
      </c>
      <c r="H90" s="7" t="s">
        <v>106</v>
      </c>
      <c r="I90" s="7">
        <v>37.040861</v>
      </c>
      <c r="J90" s="7">
        <v>-122.224282</v>
      </c>
      <c r="K90" s="5"/>
      <c r="L90" s="5"/>
      <c r="M90" s="21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2">
      <c r="A91" s="20">
        <v>5000005449</v>
      </c>
      <c r="B91" s="7">
        <v>414131</v>
      </c>
      <c r="C91" s="7" t="s">
        <v>530</v>
      </c>
      <c r="D91" s="7" t="s">
        <v>157</v>
      </c>
      <c r="E91" s="7" t="s">
        <v>134</v>
      </c>
      <c r="F91" s="7" t="s">
        <v>382</v>
      </c>
      <c r="G91" s="7">
        <v>95017</v>
      </c>
      <c r="H91" s="7" t="s">
        <v>106</v>
      </c>
      <c r="I91" s="7">
        <v>37.085514000000003</v>
      </c>
      <c r="J91" s="7">
        <v>-122.269159</v>
      </c>
      <c r="K91" s="5"/>
      <c r="L91" s="5"/>
      <c r="M91" s="21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2">
      <c r="A92" s="7"/>
      <c r="B92" s="7">
        <v>414132</v>
      </c>
      <c r="C92" s="7" t="s">
        <v>531</v>
      </c>
      <c r="D92" s="7" t="s">
        <v>157</v>
      </c>
      <c r="E92" s="7" t="s">
        <v>134</v>
      </c>
      <c r="F92" s="7" t="s">
        <v>382</v>
      </c>
      <c r="G92" s="7">
        <v>95017</v>
      </c>
      <c r="H92" s="7" t="s">
        <v>106</v>
      </c>
      <c r="I92" s="7">
        <v>37.092979999999997</v>
      </c>
      <c r="J92" s="7">
        <v>-122.27436299999999</v>
      </c>
      <c r="K92" s="5"/>
      <c r="L92" s="5"/>
      <c r="M92" s="21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2">
      <c r="A93" s="7"/>
      <c r="B93" s="7">
        <v>414134</v>
      </c>
      <c r="C93" s="7" t="s">
        <v>532</v>
      </c>
      <c r="D93" s="7" t="s">
        <v>533</v>
      </c>
      <c r="E93" s="7" t="s">
        <v>270</v>
      </c>
      <c r="F93" s="7" t="s">
        <v>382</v>
      </c>
      <c r="G93" s="7">
        <v>95017</v>
      </c>
      <c r="H93" s="7" t="s">
        <v>49</v>
      </c>
      <c r="I93" s="7">
        <v>37.107940999999997</v>
      </c>
      <c r="J93" s="7">
        <v>-122.292756</v>
      </c>
      <c r="K93" s="5"/>
      <c r="L93" s="5"/>
      <c r="M93" s="21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2">
      <c r="A94" s="7"/>
      <c r="B94" s="7">
        <v>414721</v>
      </c>
      <c r="C94" s="7" t="s">
        <v>534</v>
      </c>
      <c r="D94" s="7" t="s">
        <v>533</v>
      </c>
      <c r="E94" s="7" t="s">
        <v>270</v>
      </c>
      <c r="F94" s="7" t="s">
        <v>382</v>
      </c>
      <c r="G94" s="7">
        <v>94060</v>
      </c>
      <c r="H94" s="7" t="s">
        <v>49</v>
      </c>
      <c r="I94" s="7">
        <v>37.116869000000001</v>
      </c>
      <c r="J94" s="7">
        <v>-122.30401500000001</v>
      </c>
      <c r="K94" s="5"/>
      <c r="L94" s="5"/>
      <c r="M94" s="21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2">
      <c r="A95" s="7"/>
      <c r="B95" s="7">
        <v>414720</v>
      </c>
      <c r="C95" s="7" t="s">
        <v>535</v>
      </c>
      <c r="D95" s="7" t="s">
        <v>536</v>
      </c>
      <c r="E95" s="7" t="s">
        <v>270</v>
      </c>
      <c r="F95" s="7" t="s">
        <v>382</v>
      </c>
      <c r="G95" s="7">
        <v>94060</v>
      </c>
      <c r="H95" s="7" t="s">
        <v>49</v>
      </c>
      <c r="I95" s="7">
        <v>37.122683000000002</v>
      </c>
      <c r="J95" s="7">
        <v>-122.307565</v>
      </c>
      <c r="K95" s="5"/>
      <c r="L95" s="5"/>
      <c r="M95" s="21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2">
      <c r="A96" s="7"/>
      <c r="B96" s="7">
        <v>414719</v>
      </c>
      <c r="C96" s="7" t="s">
        <v>537</v>
      </c>
      <c r="D96" s="7" t="s">
        <v>533</v>
      </c>
      <c r="E96" s="7" t="s">
        <v>270</v>
      </c>
      <c r="F96" s="7" t="s">
        <v>382</v>
      </c>
      <c r="G96" s="7">
        <v>94060</v>
      </c>
      <c r="H96" s="7" t="s">
        <v>49</v>
      </c>
      <c r="I96" s="7">
        <v>37.133792</v>
      </c>
      <c r="J96" s="7">
        <v>-122.315134</v>
      </c>
      <c r="K96" s="5"/>
      <c r="L96" s="5"/>
      <c r="M96" s="21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2">
      <c r="A97" s="7"/>
      <c r="B97" s="7">
        <v>414718</v>
      </c>
      <c r="C97" s="7" t="s">
        <v>538</v>
      </c>
      <c r="D97" s="7" t="s">
        <v>533</v>
      </c>
      <c r="E97" s="7" t="s">
        <v>270</v>
      </c>
      <c r="F97" s="7" t="s">
        <v>382</v>
      </c>
      <c r="G97" s="7">
        <v>94060</v>
      </c>
      <c r="H97" s="7" t="s">
        <v>49</v>
      </c>
      <c r="I97" s="7">
        <v>37.144396</v>
      </c>
      <c r="J97" s="7">
        <v>-122.33221899999999</v>
      </c>
      <c r="K97" s="5"/>
      <c r="L97" s="5"/>
      <c r="M97" s="21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2">
      <c r="A98" s="7"/>
      <c r="B98" s="7"/>
      <c r="C98" s="7" t="s">
        <v>539</v>
      </c>
      <c r="D98" s="7" t="s">
        <v>540</v>
      </c>
      <c r="E98" s="7" t="s">
        <v>328</v>
      </c>
      <c r="F98" s="7" t="s">
        <v>382</v>
      </c>
      <c r="G98" s="7">
        <v>95720</v>
      </c>
      <c r="H98" s="7" t="s">
        <v>47</v>
      </c>
      <c r="I98" s="7">
        <v>38.781500000000001</v>
      </c>
      <c r="J98" s="7">
        <v>-120.21850000000001</v>
      </c>
      <c r="K98" s="5"/>
      <c r="L98" s="5"/>
      <c r="M98" s="21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2">
      <c r="A99" s="7"/>
      <c r="B99" s="7"/>
      <c r="C99" s="7" t="s">
        <v>541</v>
      </c>
      <c r="D99" s="7" t="s">
        <v>542</v>
      </c>
      <c r="E99" s="7" t="s">
        <v>328</v>
      </c>
      <c r="F99" s="7" t="s">
        <v>382</v>
      </c>
      <c r="G99" s="7">
        <v>95720</v>
      </c>
      <c r="H99" s="7" t="s">
        <v>47</v>
      </c>
      <c r="I99" s="7">
        <v>38.784999999999997</v>
      </c>
      <c r="J99" s="7">
        <v>-120.214</v>
      </c>
      <c r="K99" s="5"/>
      <c r="L99" s="5"/>
      <c r="M99" s="21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2">
      <c r="A100" s="7"/>
      <c r="B100" s="7"/>
      <c r="C100" s="7" t="s">
        <v>543</v>
      </c>
      <c r="D100" s="7" t="s">
        <v>544</v>
      </c>
      <c r="E100" s="7" t="s">
        <v>328</v>
      </c>
      <c r="F100" s="7" t="s">
        <v>382</v>
      </c>
      <c r="G100" s="7">
        <v>95720</v>
      </c>
      <c r="H100" s="7" t="s">
        <v>47</v>
      </c>
      <c r="I100" s="7">
        <v>38.788499999999999</v>
      </c>
      <c r="J100" s="7">
        <v>-120.1985</v>
      </c>
      <c r="K100" s="5"/>
      <c r="L100" s="5"/>
      <c r="M100" s="21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2">
      <c r="A101" s="7"/>
      <c r="B101" s="7"/>
      <c r="C101" s="7" t="s">
        <v>545</v>
      </c>
      <c r="D101" s="7" t="s">
        <v>546</v>
      </c>
      <c r="E101" s="7" t="s">
        <v>328</v>
      </c>
      <c r="F101" s="7" t="s">
        <v>382</v>
      </c>
      <c r="G101" s="7">
        <v>95720</v>
      </c>
      <c r="H101" s="7" t="s">
        <v>47</v>
      </c>
      <c r="I101" s="7">
        <v>38.79</v>
      </c>
      <c r="J101" s="7">
        <v>-120.18600000000001</v>
      </c>
      <c r="K101" s="5"/>
      <c r="L101" s="5"/>
      <c r="M101" s="21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2">
      <c r="A102" s="7"/>
      <c r="B102" s="7"/>
      <c r="C102" s="7" t="s">
        <v>547</v>
      </c>
      <c r="D102" s="7" t="s">
        <v>548</v>
      </c>
      <c r="E102" s="7" t="s">
        <v>328</v>
      </c>
      <c r="F102" s="7" t="s">
        <v>382</v>
      </c>
      <c r="G102" s="7">
        <v>95720</v>
      </c>
      <c r="H102" s="7" t="s">
        <v>47</v>
      </c>
      <c r="I102" s="7">
        <v>38.787999999999997</v>
      </c>
      <c r="J102" s="7">
        <v>-120.17449999999999</v>
      </c>
      <c r="K102" s="5"/>
      <c r="L102" s="5"/>
      <c r="M102" s="21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2">
      <c r="A103" s="7"/>
      <c r="B103" s="7"/>
      <c r="C103" s="7" t="s">
        <v>549</v>
      </c>
      <c r="D103" s="7" t="s">
        <v>550</v>
      </c>
      <c r="E103" s="7" t="s">
        <v>328</v>
      </c>
      <c r="F103" s="7" t="s">
        <v>382</v>
      </c>
      <c r="G103" s="7">
        <v>95720</v>
      </c>
      <c r="H103" s="7" t="s">
        <v>47</v>
      </c>
      <c r="I103" s="7">
        <v>38.787999999999997</v>
      </c>
      <c r="J103" s="7">
        <v>-120.164</v>
      </c>
      <c r="K103" s="5"/>
      <c r="L103" s="5"/>
      <c r="M103" s="21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2">
      <c r="A104" s="7"/>
      <c r="B104" s="7"/>
      <c r="C104" s="7" t="s">
        <v>551</v>
      </c>
      <c r="D104" s="7" t="s">
        <v>552</v>
      </c>
      <c r="E104" s="7" t="s">
        <v>328</v>
      </c>
      <c r="F104" s="7" t="s">
        <v>382</v>
      </c>
      <c r="G104" s="7">
        <v>95720</v>
      </c>
      <c r="H104" s="7" t="s">
        <v>47</v>
      </c>
      <c r="I104" s="7">
        <v>38.788499999999999</v>
      </c>
      <c r="J104" s="7">
        <v>-120.154</v>
      </c>
      <c r="K104" s="5"/>
      <c r="L104" s="5"/>
      <c r="M104" s="21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2">
      <c r="A105" s="7"/>
      <c r="B105" s="7"/>
      <c r="C105" s="7" t="s">
        <v>553</v>
      </c>
      <c r="D105" s="7" t="s">
        <v>554</v>
      </c>
      <c r="E105" s="7" t="s">
        <v>328</v>
      </c>
      <c r="F105" s="7" t="s">
        <v>382</v>
      </c>
      <c r="G105" s="7">
        <v>95720</v>
      </c>
      <c r="H105" s="7" t="s">
        <v>47</v>
      </c>
      <c r="I105" s="7">
        <v>38.774000000000001</v>
      </c>
      <c r="J105" s="7">
        <v>-120.283</v>
      </c>
      <c r="K105" s="5"/>
      <c r="L105" s="5"/>
      <c r="M105" s="21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2">
      <c r="A106" s="7"/>
      <c r="B106" s="7"/>
      <c r="C106" s="7" t="s">
        <v>555</v>
      </c>
      <c r="D106" s="7" t="s">
        <v>556</v>
      </c>
      <c r="E106" s="7" t="s">
        <v>328</v>
      </c>
      <c r="F106" s="7" t="s">
        <v>382</v>
      </c>
      <c r="G106" s="7">
        <v>95720</v>
      </c>
      <c r="H106" s="7" t="s">
        <v>47</v>
      </c>
      <c r="I106" s="7">
        <v>38.7774</v>
      </c>
      <c r="J106" s="7">
        <v>-120.2757</v>
      </c>
      <c r="K106" s="5"/>
      <c r="L106" s="5"/>
      <c r="M106" s="21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2">
      <c r="A107" s="7"/>
      <c r="B107" s="7"/>
      <c r="C107" s="7" t="s">
        <v>557</v>
      </c>
      <c r="D107" s="7" t="s">
        <v>558</v>
      </c>
      <c r="E107" s="7" t="s">
        <v>328</v>
      </c>
      <c r="F107" s="7" t="s">
        <v>382</v>
      </c>
      <c r="G107" s="7">
        <v>95720</v>
      </c>
      <c r="H107" s="7" t="s">
        <v>47</v>
      </c>
      <c r="I107" s="7">
        <v>38.776000000000003</v>
      </c>
      <c r="J107" s="7">
        <v>-120.26649999999999</v>
      </c>
      <c r="K107" s="5"/>
      <c r="L107" s="5"/>
      <c r="M107" s="21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2">
      <c r="A108" s="7"/>
      <c r="B108" s="7"/>
      <c r="C108" s="7" t="s">
        <v>559</v>
      </c>
      <c r="D108" s="7" t="s">
        <v>560</v>
      </c>
      <c r="E108" s="7" t="s">
        <v>328</v>
      </c>
      <c r="F108" s="7" t="s">
        <v>382</v>
      </c>
      <c r="G108" s="7">
        <v>95720</v>
      </c>
      <c r="H108" s="7" t="s">
        <v>47</v>
      </c>
      <c r="I108" s="7">
        <v>38.777500000000003</v>
      </c>
      <c r="J108" s="7">
        <v>-120.261</v>
      </c>
      <c r="K108" s="5"/>
      <c r="L108" s="5"/>
      <c r="M108" s="21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2">
      <c r="A109" s="7"/>
      <c r="B109" s="7"/>
      <c r="C109" s="7" t="s">
        <v>561</v>
      </c>
      <c r="D109" s="7" t="s">
        <v>562</v>
      </c>
      <c r="E109" s="7" t="s">
        <v>328</v>
      </c>
      <c r="F109" s="7" t="s">
        <v>382</v>
      </c>
      <c r="G109" s="7">
        <v>95720</v>
      </c>
      <c r="H109" s="7" t="s">
        <v>47</v>
      </c>
      <c r="I109" s="7">
        <v>38.779000000000003</v>
      </c>
      <c r="J109" s="7">
        <v>-120.25449999999999</v>
      </c>
      <c r="K109" s="5"/>
      <c r="L109" s="5"/>
      <c r="M109" s="21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2">
      <c r="A110" s="7"/>
      <c r="B110" s="7"/>
      <c r="C110" s="7" t="s">
        <v>563</v>
      </c>
      <c r="D110" s="7" t="s">
        <v>564</v>
      </c>
      <c r="E110" s="7" t="s">
        <v>328</v>
      </c>
      <c r="F110" s="7" t="s">
        <v>382</v>
      </c>
      <c r="G110" s="7">
        <v>95720</v>
      </c>
      <c r="H110" s="7" t="s">
        <v>47</v>
      </c>
      <c r="I110" s="7">
        <v>38.78</v>
      </c>
      <c r="J110" s="7">
        <v>-120.2465</v>
      </c>
      <c r="K110" s="5"/>
      <c r="L110" s="5"/>
      <c r="M110" s="21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2">
      <c r="A111" s="7"/>
      <c r="B111" s="7"/>
      <c r="C111" s="7" t="s">
        <v>565</v>
      </c>
      <c r="D111" s="7" t="s">
        <v>566</v>
      </c>
      <c r="E111" s="7" t="s">
        <v>328</v>
      </c>
      <c r="F111" s="7" t="s">
        <v>382</v>
      </c>
      <c r="G111" s="7">
        <v>95720</v>
      </c>
      <c r="H111" s="7" t="s">
        <v>47</v>
      </c>
      <c r="I111" s="7">
        <v>38.783999999999999</v>
      </c>
      <c r="J111" s="7">
        <v>-120.2355</v>
      </c>
      <c r="K111" s="5"/>
      <c r="L111" s="5"/>
      <c r="M111" s="21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2">
      <c r="A112" s="7"/>
      <c r="B112" s="7"/>
      <c r="C112" s="7" t="s">
        <v>567</v>
      </c>
      <c r="D112" s="7" t="s">
        <v>568</v>
      </c>
      <c r="E112" s="7" t="s">
        <v>328</v>
      </c>
      <c r="F112" s="7" t="s">
        <v>382</v>
      </c>
      <c r="G112" s="7">
        <v>95720</v>
      </c>
      <c r="H112" s="7" t="s">
        <v>47</v>
      </c>
      <c r="I112" s="7">
        <v>38.783000000000001</v>
      </c>
      <c r="J112" s="7">
        <v>-120.22799999999999</v>
      </c>
      <c r="K112" s="5"/>
      <c r="L112" s="5"/>
      <c r="M112" s="21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2">
      <c r="A113" s="7"/>
      <c r="B113" s="7"/>
      <c r="C113" s="7" t="s">
        <v>569</v>
      </c>
      <c r="D113" s="7" t="s">
        <v>570</v>
      </c>
      <c r="E113" s="7" t="s">
        <v>328</v>
      </c>
      <c r="F113" s="7" t="s">
        <v>382</v>
      </c>
      <c r="G113" s="7">
        <v>95720</v>
      </c>
      <c r="H113" s="7" t="s">
        <v>47</v>
      </c>
      <c r="I113" s="7">
        <v>38.764000000000003</v>
      </c>
      <c r="J113" s="7">
        <v>-120.3445</v>
      </c>
      <c r="K113" s="5"/>
      <c r="L113" s="5"/>
      <c r="M113" s="21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2">
      <c r="A114" s="7"/>
      <c r="B114" s="7"/>
      <c r="C114" s="7" t="s">
        <v>571</v>
      </c>
      <c r="D114" s="7" t="s">
        <v>572</v>
      </c>
      <c r="E114" s="7" t="s">
        <v>328</v>
      </c>
      <c r="F114" s="7" t="s">
        <v>382</v>
      </c>
      <c r="G114" s="7">
        <v>95720</v>
      </c>
      <c r="H114" s="7" t="s">
        <v>47</v>
      </c>
      <c r="I114" s="7">
        <v>38.765999999999998</v>
      </c>
      <c r="J114" s="7">
        <v>-120.3575</v>
      </c>
      <c r="K114" s="5"/>
      <c r="L114" s="5"/>
      <c r="M114" s="21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2">
      <c r="A115" s="7"/>
      <c r="B115" s="7">
        <v>156424</v>
      </c>
      <c r="C115" s="7" t="s">
        <v>573</v>
      </c>
      <c r="D115" s="7"/>
      <c r="E115" s="7" t="s">
        <v>574</v>
      </c>
      <c r="F115" s="7" t="s">
        <v>382</v>
      </c>
      <c r="G115" s="7"/>
      <c r="H115" s="7"/>
      <c r="I115" s="7">
        <v>37.364409999999999</v>
      </c>
      <c r="J115" s="7">
        <v>-122.262</v>
      </c>
      <c r="K115" s="5"/>
      <c r="L115" s="5"/>
      <c r="M115" s="21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2">
      <c r="A116" s="7"/>
      <c r="B116" s="7">
        <v>156424</v>
      </c>
      <c r="C116" s="7" t="s">
        <v>575</v>
      </c>
      <c r="D116" s="7"/>
      <c r="E116" s="7" t="s">
        <v>574</v>
      </c>
      <c r="F116" s="7" t="s">
        <v>382</v>
      </c>
      <c r="G116" s="7"/>
      <c r="H116" s="7"/>
      <c r="I116" s="7">
        <v>37.359529999999999</v>
      </c>
      <c r="J116" s="7">
        <v>-122.26300000000001</v>
      </c>
      <c r="K116" s="5"/>
      <c r="L116" s="5"/>
      <c r="M116" s="21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2">
      <c r="A117" s="7"/>
      <c r="B117" s="7">
        <v>156424</v>
      </c>
      <c r="C117" s="7" t="s">
        <v>576</v>
      </c>
      <c r="D117" s="7"/>
      <c r="E117" s="7" t="s">
        <v>574</v>
      </c>
      <c r="F117" s="7" t="s">
        <v>382</v>
      </c>
      <c r="G117" s="7"/>
      <c r="H117" s="7"/>
      <c r="I117" s="7">
        <v>37.353879999999997</v>
      </c>
      <c r="J117" s="7">
        <v>-122.264</v>
      </c>
      <c r="K117" s="5"/>
      <c r="L117" s="5"/>
      <c r="M117" s="21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2">
      <c r="A118" s="7"/>
      <c r="B118" s="7">
        <v>156424</v>
      </c>
      <c r="C118" s="7" t="s">
        <v>577</v>
      </c>
      <c r="D118" s="7"/>
      <c r="E118" s="7" t="s">
        <v>574</v>
      </c>
      <c r="F118" s="7" t="s">
        <v>382</v>
      </c>
      <c r="G118" s="7"/>
      <c r="H118" s="7"/>
      <c r="I118" s="7">
        <v>37.31279</v>
      </c>
      <c r="J118" s="7">
        <v>-122.283</v>
      </c>
      <c r="K118" s="5"/>
      <c r="L118" s="5"/>
      <c r="M118" s="21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2">
      <c r="A119" s="7"/>
      <c r="B119" s="7">
        <v>156424</v>
      </c>
      <c r="C119" s="7" t="s">
        <v>578</v>
      </c>
      <c r="D119" s="7"/>
      <c r="E119" s="7" t="s">
        <v>574</v>
      </c>
      <c r="F119" s="7" t="s">
        <v>382</v>
      </c>
      <c r="G119" s="7"/>
      <c r="H119" s="7"/>
      <c r="I119" s="7">
        <v>37.431510000000003</v>
      </c>
      <c r="J119" s="7">
        <v>-122.31462399999999</v>
      </c>
      <c r="K119" s="5"/>
      <c r="L119" s="5"/>
      <c r="M119" s="21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2">
      <c r="A120" s="7"/>
      <c r="B120" s="7">
        <v>156424</v>
      </c>
      <c r="C120" s="7" t="s">
        <v>579</v>
      </c>
      <c r="D120" s="7"/>
      <c r="E120" s="7" t="s">
        <v>574</v>
      </c>
      <c r="F120" s="7" t="s">
        <v>382</v>
      </c>
      <c r="G120" s="7"/>
      <c r="H120" s="7"/>
      <c r="I120" s="7">
        <v>37.426360000000003</v>
      </c>
      <c r="J120" s="7">
        <v>-122.310993</v>
      </c>
      <c r="K120" s="5"/>
      <c r="L120" s="5"/>
      <c r="M120" s="21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2">
      <c r="A121" s="7"/>
      <c r="B121" s="7">
        <v>156424</v>
      </c>
      <c r="C121" s="7" t="s">
        <v>580</v>
      </c>
      <c r="D121" s="7"/>
      <c r="E121" s="7" t="s">
        <v>574</v>
      </c>
      <c r="F121" s="7" t="s">
        <v>382</v>
      </c>
      <c r="G121" s="7"/>
      <c r="H121" s="7"/>
      <c r="I121" s="7">
        <v>37.42409</v>
      </c>
      <c r="J121" s="7">
        <v>-122.317239</v>
      </c>
      <c r="K121" s="5"/>
      <c r="L121" s="5"/>
      <c r="M121" s="21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2">
      <c r="A122" s="7"/>
      <c r="B122" s="7">
        <v>156424</v>
      </c>
      <c r="C122" s="7" t="s">
        <v>581</v>
      </c>
      <c r="D122" s="7"/>
      <c r="E122" s="7" t="s">
        <v>574</v>
      </c>
      <c r="F122" s="7" t="s">
        <v>382</v>
      </c>
      <c r="G122" s="7"/>
      <c r="H122" s="7"/>
      <c r="I122" s="7">
        <v>37.420560000000002</v>
      </c>
      <c r="J122" s="7">
        <v>-122.318831</v>
      </c>
      <c r="K122" s="5"/>
      <c r="L122" s="5"/>
      <c r="M122" s="21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2">
      <c r="A123" s="7"/>
      <c r="B123" s="7">
        <v>156424</v>
      </c>
      <c r="C123" s="7" t="s">
        <v>582</v>
      </c>
      <c r="D123" s="7"/>
      <c r="E123" s="7" t="s">
        <v>574</v>
      </c>
      <c r="F123" s="7" t="s">
        <v>382</v>
      </c>
      <c r="G123" s="7"/>
      <c r="H123" s="7"/>
      <c r="I123" s="7">
        <v>37.417589999999997</v>
      </c>
      <c r="J123" s="7">
        <v>-122.319232</v>
      </c>
      <c r="K123" s="5"/>
      <c r="L123" s="5"/>
      <c r="M123" s="21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2">
      <c r="A124" s="7"/>
      <c r="B124" s="7">
        <v>156424</v>
      </c>
      <c r="C124" s="7" t="s">
        <v>583</v>
      </c>
      <c r="D124" s="7"/>
      <c r="E124" s="7" t="s">
        <v>574</v>
      </c>
      <c r="F124" s="7" t="s">
        <v>382</v>
      </c>
      <c r="G124" s="7"/>
      <c r="H124" s="7"/>
      <c r="I124" s="7">
        <v>37.413710000000002</v>
      </c>
      <c r="J124" s="7">
        <v>-122.31035</v>
      </c>
      <c r="K124" s="5"/>
      <c r="L124" s="5"/>
      <c r="M124" s="21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2">
      <c r="A125" s="7"/>
      <c r="B125" s="7">
        <v>156424</v>
      </c>
      <c r="C125" s="7" t="s">
        <v>584</v>
      </c>
      <c r="D125" s="7"/>
      <c r="E125" s="7" t="s">
        <v>574</v>
      </c>
      <c r="F125" s="7" t="s">
        <v>382</v>
      </c>
      <c r="G125" s="7"/>
      <c r="H125" s="7"/>
      <c r="I125" s="7">
        <v>37.411288999999996</v>
      </c>
      <c r="J125" s="7">
        <v>-122.305978</v>
      </c>
      <c r="K125" s="5"/>
      <c r="L125" s="5"/>
      <c r="M125" s="21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2">
      <c r="A126" s="7"/>
      <c r="B126" s="7">
        <v>156424</v>
      </c>
      <c r="C126" s="7" t="s">
        <v>585</v>
      </c>
      <c r="D126" s="7"/>
      <c r="E126" s="7" t="s">
        <v>574</v>
      </c>
      <c r="F126" s="7" t="s">
        <v>382</v>
      </c>
      <c r="G126" s="7"/>
      <c r="H126" s="7"/>
      <c r="I126" s="7">
        <v>37.405630000000002</v>
      </c>
      <c r="J126" s="7">
        <v>-122.30386300000001</v>
      </c>
      <c r="K126" s="5"/>
      <c r="L126" s="5"/>
      <c r="M126" s="21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2">
      <c r="A127" s="7"/>
      <c r="B127" s="7">
        <v>156424</v>
      </c>
      <c r="C127" s="7" t="s">
        <v>586</v>
      </c>
      <c r="D127" s="7"/>
      <c r="E127" s="7" t="s">
        <v>574</v>
      </c>
      <c r="F127" s="7" t="s">
        <v>382</v>
      </c>
      <c r="G127" s="7"/>
      <c r="H127" s="7"/>
      <c r="I127" s="7">
        <v>37.400942000000001</v>
      </c>
      <c r="J127" s="7">
        <v>-122.297523</v>
      </c>
      <c r="K127" s="5"/>
      <c r="L127" s="5"/>
      <c r="M127" s="21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2">
      <c r="A128" s="7"/>
      <c r="B128" s="7">
        <v>156424</v>
      </c>
      <c r="C128" s="7" t="s">
        <v>587</v>
      </c>
      <c r="D128" s="7"/>
      <c r="E128" s="7" t="s">
        <v>574</v>
      </c>
      <c r="F128" s="7" t="s">
        <v>382</v>
      </c>
      <c r="G128" s="7"/>
      <c r="H128" s="7"/>
      <c r="I128" s="7">
        <v>37.396749999999997</v>
      </c>
      <c r="J128" s="7">
        <v>-122.294105</v>
      </c>
      <c r="K128" s="5"/>
      <c r="L128" s="5"/>
      <c r="M128" s="21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2">
      <c r="A129" s="7"/>
      <c r="B129" s="7">
        <v>156424</v>
      </c>
      <c r="C129" s="7" t="s">
        <v>588</v>
      </c>
      <c r="D129" s="7"/>
      <c r="E129" s="7" t="s">
        <v>574</v>
      </c>
      <c r="F129" s="7" t="s">
        <v>382</v>
      </c>
      <c r="G129" s="7"/>
      <c r="H129" s="7"/>
      <c r="I129" s="7">
        <v>37.393030000000003</v>
      </c>
      <c r="J129" s="7">
        <v>-122.291025</v>
      </c>
      <c r="K129" s="5"/>
      <c r="L129" s="5"/>
      <c r="M129" s="21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2">
      <c r="A130" s="7"/>
      <c r="B130" s="7">
        <v>156424</v>
      </c>
      <c r="C130" s="7" t="s">
        <v>589</v>
      </c>
      <c r="D130" s="7"/>
      <c r="E130" s="7" t="s">
        <v>574</v>
      </c>
      <c r="F130" s="7" t="s">
        <v>382</v>
      </c>
      <c r="G130" s="7"/>
      <c r="H130" s="7"/>
      <c r="I130" s="7">
        <v>37.39246</v>
      </c>
      <c r="J130" s="7">
        <v>-122.286</v>
      </c>
      <c r="K130" s="5"/>
      <c r="L130" s="5"/>
      <c r="M130" s="21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2">
      <c r="A131" s="7"/>
      <c r="B131" s="7">
        <v>156424</v>
      </c>
      <c r="C131" s="7" t="s">
        <v>590</v>
      </c>
      <c r="D131" s="7"/>
      <c r="E131" s="7" t="s">
        <v>574</v>
      </c>
      <c r="F131" s="7" t="s">
        <v>382</v>
      </c>
      <c r="G131" s="7"/>
      <c r="H131" s="7"/>
      <c r="I131" s="7">
        <v>37.388730000000002</v>
      </c>
      <c r="J131" s="7">
        <v>-122.28</v>
      </c>
      <c r="K131" s="5"/>
      <c r="L131" s="5"/>
      <c r="M131" s="21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2">
      <c r="A132" s="7"/>
      <c r="B132" s="7">
        <v>156424</v>
      </c>
      <c r="C132" s="7" t="s">
        <v>591</v>
      </c>
      <c r="D132" s="7"/>
      <c r="E132" s="7" t="s">
        <v>574</v>
      </c>
      <c r="F132" s="7" t="s">
        <v>382</v>
      </c>
      <c r="G132" s="7"/>
      <c r="H132" s="7"/>
      <c r="I132" s="7">
        <v>37.389919999999996</v>
      </c>
      <c r="J132" s="7">
        <v>-122.26900000000001</v>
      </c>
      <c r="K132" s="5"/>
      <c r="L132" s="5"/>
      <c r="M132" s="21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2">
      <c r="A133" s="7"/>
      <c r="B133" s="7">
        <v>156424</v>
      </c>
      <c r="C133" s="7" t="s">
        <v>592</v>
      </c>
      <c r="D133" s="7"/>
      <c r="E133" s="7" t="s">
        <v>574</v>
      </c>
      <c r="F133" s="7" t="s">
        <v>382</v>
      </c>
      <c r="G133" s="7"/>
      <c r="H133" s="7"/>
      <c r="I133" s="7">
        <v>37.385710000000003</v>
      </c>
      <c r="J133" s="7">
        <v>-122.264</v>
      </c>
      <c r="K133" s="5"/>
      <c r="L133" s="5"/>
      <c r="M133" s="21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2">
      <c r="A134" s="7"/>
      <c r="B134" s="7">
        <v>156424</v>
      </c>
      <c r="C134" s="7" t="s">
        <v>593</v>
      </c>
      <c r="D134" s="7"/>
      <c r="E134" s="7" t="s">
        <v>574</v>
      </c>
      <c r="F134" s="7" t="s">
        <v>382</v>
      </c>
      <c r="G134" s="7"/>
      <c r="H134" s="7"/>
      <c r="I134" s="7">
        <v>37.381430000000002</v>
      </c>
      <c r="J134" s="7">
        <v>-122.265</v>
      </c>
      <c r="K134" s="5"/>
      <c r="L134" s="5"/>
      <c r="M134" s="21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2">
      <c r="A135" s="7"/>
      <c r="B135" s="7">
        <v>156424</v>
      </c>
      <c r="C135" s="7" t="s">
        <v>594</v>
      </c>
      <c r="D135" s="7"/>
      <c r="E135" s="7" t="s">
        <v>574</v>
      </c>
      <c r="F135" s="7" t="s">
        <v>382</v>
      </c>
      <c r="G135" s="7"/>
      <c r="H135" s="7"/>
      <c r="I135" s="7">
        <v>37.375340000000001</v>
      </c>
      <c r="J135" s="7">
        <v>-122.265</v>
      </c>
      <c r="K135" s="5"/>
      <c r="L135" s="5"/>
      <c r="M135" s="21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2">
      <c r="A136" s="7"/>
      <c r="B136" s="7">
        <v>156424</v>
      </c>
      <c r="C136" s="7" t="s">
        <v>595</v>
      </c>
      <c r="D136" s="7"/>
      <c r="E136" s="7" t="s">
        <v>574</v>
      </c>
      <c r="F136" s="7" t="s">
        <v>382</v>
      </c>
      <c r="G136" s="7"/>
      <c r="H136" s="7"/>
      <c r="I136" s="7">
        <v>37.371209999999998</v>
      </c>
      <c r="J136" s="7">
        <v>-122.26300000000001</v>
      </c>
      <c r="K136" s="5"/>
      <c r="L136" s="5"/>
      <c r="M136" s="21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2">
      <c r="A137" s="7"/>
      <c r="B137" s="7">
        <v>156424</v>
      </c>
      <c r="C137" s="7" t="s">
        <v>596</v>
      </c>
      <c r="D137" s="7"/>
      <c r="E137" s="7" t="s">
        <v>574</v>
      </c>
      <c r="F137" s="7" t="s">
        <v>382</v>
      </c>
      <c r="G137" s="7"/>
      <c r="H137" s="7"/>
      <c r="I137" s="7">
        <v>37.367269999999998</v>
      </c>
      <c r="J137" s="7">
        <v>-122.262</v>
      </c>
      <c r="K137" s="5"/>
      <c r="L137" s="5"/>
      <c r="M137" s="21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2">
      <c r="A138" s="7"/>
      <c r="B138" s="7">
        <v>166030</v>
      </c>
      <c r="C138" s="7" t="s">
        <v>597</v>
      </c>
      <c r="D138" s="7"/>
      <c r="E138" s="7" t="s">
        <v>598</v>
      </c>
      <c r="F138" s="7" t="s">
        <v>382</v>
      </c>
      <c r="G138" s="7"/>
      <c r="H138" s="7"/>
      <c r="I138" s="7">
        <v>37.314320000000002</v>
      </c>
      <c r="J138" s="7">
        <v>-122.291285</v>
      </c>
      <c r="K138" s="5"/>
      <c r="L138" s="5"/>
      <c r="M138" s="21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2">
      <c r="A139" s="7"/>
      <c r="B139" s="7">
        <v>166030</v>
      </c>
      <c r="C139" s="7" t="s">
        <v>599</v>
      </c>
      <c r="D139" s="7"/>
      <c r="E139" s="7" t="s">
        <v>598</v>
      </c>
      <c r="F139" s="7" t="s">
        <v>382</v>
      </c>
      <c r="G139" s="7"/>
      <c r="H139" s="7"/>
      <c r="I139" s="7">
        <v>37.318469999999998</v>
      </c>
      <c r="J139" s="7">
        <v>-122.29526300000001</v>
      </c>
      <c r="K139" s="5"/>
      <c r="L139" s="5"/>
      <c r="M139" s="21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2">
      <c r="A140" s="7"/>
      <c r="B140" s="7">
        <v>193181</v>
      </c>
      <c r="C140" s="7" t="s">
        <v>600</v>
      </c>
      <c r="D140" s="7"/>
      <c r="E140" s="7" t="s">
        <v>598</v>
      </c>
      <c r="F140" s="7" t="s">
        <v>382</v>
      </c>
      <c r="G140" s="7"/>
      <c r="H140" s="7"/>
      <c r="I140" s="7">
        <v>37.31653</v>
      </c>
      <c r="J140" s="7">
        <v>-122.302542</v>
      </c>
      <c r="K140" s="5"/>
      <c r="L140" s="5"/>
      <c r="M140" s="21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2">
      <c r="A141" s="7"/>
      <c r="B141" s="7">
        <v>166030</v>
      </c>
      <c r="C141" s="7" t="s">
        <v>601</v>
      </c>
      <c r="D141" s="7"/>
      <c r="E141" s="7" t="s">
        <v>598</v>
      </c>
      <c r="F141" s="7" t="s">
        <v>382</v>
      </c>
      <c r="G141" s="7"/>
      <c r="H141" s="7"/>
      <c r="I141" s="7">
        <v>37.312750000000001</v>
      </c>
      <c r="J141" s="7">
        <v>-122.31127499999999</v>
      </c>
      <c r="K141" s="5"/>
      <c r="L141" s="5"/>
      <c r="M141" s="21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2">
      <c r="A142" s="7"/>
      <c r="B142" s="7">
        <v>166030</v>
      </c>
      <c r="C142" s="7" t="s">
        <v>602</v>
      </c>
      <c r="D142" s="7"/>
      <c r="E142" s="7" t="s">
        <v>598</v>
      </c>
      <c r="F142" s="7" t="s">
        <v>382</v>
      </c>
      <c r="G142" s="7"/>
      <c r="H142" s="7"/>
      <c r="I142" s="7">
        <v>37.31906</v>
      </c>
      <c r="J142" s="7">
        <v>-122.33674000000001</v>
      </c>
      <c r="K142" s="5"/>
      <c r="L142" s="5"/>
      <c r="M142" s="21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2">
      <c r="A143" s="7"/>
      <c r="B143" s="7">
        <v>166030</v>
      </c>
      <c r="C143" s="7" t="s">
        <v>603</v>
      </c>
      <c r="D143" s="7"/>
      <c r="E143" s="7" t="s">
        <v>598</v>
      </c>
      <c r="F143" s="7" t="s">
        <v>382</v>
      </c>
      <c r="G143" s="7"/>
      <c r="H143" s="7"/>
      <c r="I143" s="7">
        <v>37.327030000000001</v>
      </c>
      <c r="J143" s="7">
        <v>-122.360275</v>
      </c>
      <c r="K143" s="5"/>
      <c r="L143" s="5"/>
      <c r="M143" s="21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2">
      <c r="A144" s="20">
        <v>5000072920</v>
      </c>
      <c r="B144" s="7">
        <v>457245</v>
      </c>
      <c r="C144" s="7" t="s">
        <v>339</v>
      </c>
      <c r="D144" s="7" t="s">
        <v>604</v>
      </c>
      <c r="E144" s="7" t="s">
        <v>190</v>
      </c>
      <c r="F144" s="7" t="s">
        <v>382</v>
      </c>
      <c r="G144" s="7">
        <v>94513</v>
      </c>
      <c r="H144" s="7" t="s">
        <v>52</v>
      </c>
      <c r="I144" s="7">
        <v>37.885599999999997</v>
      </c>
      <c r="J144" s="7">
        <v>-121.83</v>
      </c>
      <c r="K144" s="5"/>
      <c r="L144" s="5"/>
      <c r="M144" s="21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2">
      <c r="A145" s="20">
        <v>5000107939</v>
      </c>
      <c r="B145" s="7">
        <v>457246</v>
      </c>
      <c r="C145" s="7" t="s">
        <v>342</v>
      </c>
      <c r="D145" s="7" t="s">
        <v>605</v>
      </c>
      <c r="E145" s="7" t="s">
        <v>190</v>
      </c>
      <c r="F145" s="7" t="s">
        <v>382</v>
      </c>
      <c r="G145" s="7">
        <v>94517</v>
      </c>
      <c r="H145" s="7" t="s">
        <v>52</v>
      </c>
      <c r="I145" s="7">
        <v>37.884700000000002</v>
      </c>
      <c r="J145" s="7">
        <v>-121.821</v>
      </c>
      <c r="K145" s="5"/>
      <c r="L145" s="5"/>
      <c r="M145" s="21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2">
      <c r="A146" s="20">
        <v>5000072929</v>
      </c>
      <c r="B146" s="7">
        <v>457248</v>
      </c>
      <c r="C146" s="7" t="s">
        <v>340</v>
      </c>
      <c r="D146" s="7" t="s">
        <v>606</v>
      </c>
      <c r="E146" s="7" t="s">
        <v>190</v>
      </c>
      <c r="F146" s="7" t="s">
        <v>382</v>
      </c>
      <c r="G146" s="7">
        <v>94517</v>
      </c>
      <c r="H146" s="7" t="s">
        <v>52</v>
      </c>
      <c r="I146" s="7">
        <v>37.890700000000002</v>
      </c>
      <c r="J146" s="7">
        <v>-121.806</v>
      </c>
      <c r="K146" s="5"/>
      <c r="L146" s="5"/>
      <c r="M146" s="21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2">
      <c r="A147" s="7"/>
      <c r="B147" s="7">
        <v>457249</v>
      </c>
      <c r="C147" s="7" t="s">
        <v>607</v>
      </c>
      <c r="D147" s="7" t="s">
        <v>608</v>
      </c>
      <c r="E147" s="7" t="s">
        <v>190</v>
      </c>
      <c r="F147" s="7" t="s">
        <v>382</v>
      </c>
      <c r="G147" s="7">
        <v>94513</v>
      </c>
      <c r="H147" s="7" t="s">
        <v>52</v>
      </c>
      <c r="I147" s="7">
        <v>37.8947</v>
      </c>
      <c r="J147" s="7">
        <v>-121.79600000000001</v>
      </c>
      <c r="K147" s="5"/>
      <c r="L147" s="5"/>
      <c r="M147" s="21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2">
      <c r="A148" s="7"/>
      <c r="B148" s="7">
        <v>415258</v>
      </c>
      <c r="C148" s="7" t="s">
        <v>609</v>
      </c>
      <c r="D148" s="7" t="s">
        <v>610</v>
      </c>
      <c r="E148" s="7" t="s">
        <v>134</v>
      </c>
      <c r="F148" s="7" t="s">
        <v>382</v>
      </c>
      <c r="G148" s="7">
        <v>95064</v>
      </c>
      <c r="H148" s="7" t="s">
        <v>106</v>
      </c>
      <c r="I148" s="7">
        <v>37.000277769999997</v>
      </c>
      <c r="J148" s="7">
        <v>-122.06277777</v>
      </c>
      <c r="K148" s="5"/>
      <c r="L148" s="5"/>
      <c r="M148" s="21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2">
      <c r="A149" s="7"/>
      <c r="B149" s="7">
        <v>415260</v>
      </c>
      <c r="C149" s="7" t="s">
        <v>611</v>
      </c>
      <c r="D149" s="7" t="s">
        <v>612</v>
      </c>
      <c r="E149" s="7" t="s">
        <v>134</v>
      </c>
      <c r="F149" s="7" t="s">
        <v>382</v>
      </c>
      <c r="G149" s="7">
        <v>95064</v>
      </c>
      <c r="H149" s="7" t="s">
        <v>106</v>
      </c>
      <c r="I149" s="7">
        <v>36.995277770000001</v>
      </c>
      <c r="J149" s="7">
        <v>-122.06527776999999</v>
      </c>
      <c r="K149" s="5"/>
      <c r="L149" s="5"/>
      <c r="M149" s="21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2">
      <c r="A150" s="7"/>
      <c r="B150" s="7">
        <v>415261</v>
      </c>
      <c r="C150" s="7" t="s">
        <v>613</v>
      </c>
      <c r="D150" s="7" t="s">
        <v>614</v>
      </c>
      <c r="E150" s="7" t="s">
        <v>134</v>
      </c>
      <c r="F150" s="7" t="s">
        <v>382</v>
      </c>
      <c r="G150" s="7">
        <v>95064</v>
      </c>
      <c r="H150" s="7" t="s">
        <v>106</v>
      </c>
      <c r="I150" s="7">
        <v>36.98944444</v>
      </c>
      <c r="J150" s="7">
        <v>-122.0625</v>
      </c>
      <c r="K150" s="5"/>
      <c r="L150" s="5"/>
      <c r="M150" s="21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2">
      <c r="A151" s="7"/>
      <c r="B151" s="7">
        <v>415262</v>
      </c>
      <c r="C151" s="7" t="s">
        <v>615</v>
      </c>
      <c r="D151" s="7" t="s">
        <v>616</v>
      </c>
      <c r="E151" s="7" t="s">
        <v>134</v>
      </c>
      <c r="F151" s="7" t="s">
        <v>382</v>
      </c>
      <c r="G151" s="7">
        <v>95064</v>
      </c>
      <c r="H151" s="7" t="s">
        <v>106</v>
      </c>
      <c r="I151" s="7">
        <v>36.994999989999997</v>
      </c>
      <c r="J151" s="7">
        <v>-122.06166666</v>
      </c>
      <c r="K151" s="5"/>
      <c r="L151" s="5"/>
      <c r="M151" s="21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2">
      <c r="A152" s="7"/>
      <c r="B152" s="7">
        <v>415263</v>
      </c>
      <c r="C152" s="7" t="s">
        <v>617</v>
      </c>
      <c r="D152" s="7" t="s">
        <v>618</v>
      </c>
      <c r="E152" s="7" t="s">
        <v>134</v>
      </c>
      <c r="F152" s="7" t="s">
        <v>382</v>
      </c>
      <c r="G152" s="7">
        <v>95064</v>
      </c>
      <c r="H152" s="7" t="s">
        <v>106</v>
      </c>
      <c r="I152" s="7">
        <v>36.998333330000001</v>
      </c>
      <c r="J152" s="7">
        <v>-122.06</v>
      </c>
      <c r="K152" s="5"/>
      <c r="L152" s="5"/>
      <c r="M152" s="21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2">
      <c r="A153" s="7"/>
      <c r="B153" s="7">
        <v>415366</v>
      </c>
      <c r="C153" s="7" t="s">
        <v>619</v>
      </c>
      <c r="D153" s="7" t="s">
        <v>620</v>
      </c>
      <c r="E153" s="7" t="s">
        <v>106</v>
      </c>
      <c r="F153" s="7" t="s">
        <v>382</v>
      </c>
      <c r="G153" s="7">
        <v>95064</v>
      </c>
      <c r="H153" s="7" t="s">
        <v>106</v>
      </c>
      <c r="I153" s="7">
        <v>36.979722219999999</v>
      </c>
      <c r="J153" s="7">
        <v>-122.05305555</v>
      </c>
      <c r="K153" s="5"/>
      <c r="L153" s="5"/>
      <c r="M153" s="21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2">
      <c r="A154" s="7"/>
      <c r="B154" s="7">
        <v>415368</v>
      </c>
      <c r="C154" s="7" t="s">
        <v>621</v>
      </c>
      <c r="D154" s="7" t="s">
        <v>622</v>
      </c>
      <c r="E154" s="7" t="s">
        <v>106</v>
      </c>
      <c r="F154" s="7" t="s">
        <v>382</v>
      </c>
      <c r="G154" s="7">
        <v>95064</v>
      </c>
      <c r="H154" s="7" t="s">
        <v>106</v>
      </c>
      <c r="I154" s="7">
        <v>36.99166666</v>
      </c>
      <c r="J154" s="7">
        <v>-122.06416666</v>
      </c>
      <c r="K154" s="5"/>
      <c r="L154" s="5"/>
      <c r="M154" s="21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2">
      <c r="A155" s="7"/>
      <c r="B155" s="7">
        <v>415370</v>
      </c>
      <c r="C155" s="7" t="s">
        <v>623</v>
      </c>
      <c r="D155" s="7" t="s">
        <v>624</v>
      </c>
      <c r="E155" s="7" t="s">
        <v>106</v>
      </c>
      <c r="F155" s="7" t="s">
        <v>382</v>
      </c>
      <c r="G155" s="7">
        <v>95064</v>
      </c>
      <c r="H155" s="7" t="s">
        <v>106</v>
      </c>
      <c r="I155" s="7">
        <v>36.986111110000003</v>
      </c>
      <c r="J155" s="7">
        <v>-122.05472222</v>
      </c>
      <c r="K155" s="5"/>
      <c r="L155" s="5"/>
      <c r="M155" s="21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2">
      <c r="A156" s="7"/>
      <c r="B156" s="7">
        <v>415259</v>
      </c>
      <c r="C156" s="7" t="s">
        <v>625</v>
      </c>
      <c r="D156" s="7" t="s">
        <v>626</v>
      </c>
      <c r="E156" s="7" t="s">
        <v>106</v>
      </c>
      <c r="F156" s="7" t="s">
        <v>382</v>
      </c>
      <c r="G156" s="7">
        <v>95064</v>
      </c>
      <c r="H156" s="7" t="s">
        <v>106</v>
      </c>
      <c r="I156" s="7">
        <v>36.998055549999997</v>
      </c>
      <c r="J156" s="7">
        <v>-122.05444444</v>
      </c>
      <c r="K156" s="5"/>
      <c r="L156" s="5"/>
      <c r="M156" s="21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2">
      <c r="A157" s="7"/>
      <c r="B157" s="7">
        <v>415369</v>
      </c>
      <c r="C157" s="7" t="s">
        <v>627</v>
      </c>
      <c r="D157" s="7" t="s">
        <v>628</v>
      </c>
      <c r="E157" s="7" t="s">
        <v>134</v>
      </c>
      <c r="F157" s="7" t="s">
        <v>382</v>
      </c>
      <c r="G157" s="7">
        <v>95064</v>
      </c>
      <c r="H157" s="7" t="s">
        <v>106</v>
      </c>
      <c r="I157" s="7">
        <v>36.997777769999999</v>
      </c>
      <c r="J157" s="7">
        <v>-122.0547222</v>
      </c>
      <c r="K157" s="5"/>
      <c r="L157" s="5"/>
      <c r="M157" s="21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2">
      <c r="A158" s="7"/>
      <c r="B158" s="7">
        <v>425134</v>
      </c>
      <c r="C158" s="7" t="s">
        <v>629</v>
      </c>
      <c r="D158" s="7" t="s">
        <v>630</v>
      </c>
      <c r="E158" s="7" t="s">
        <v>134</v>
      </c>
      <c r="F158" s="7" t="s">
        <v>382</v>
      </c>
      <c r="G158" s="7">
        <v>95060</v>
      </c>
      <c r="H158" s="7" t="s">
        <v>106</v>
      </c>
      <c r="I158" s="7">
        <v>36.974806999999998</v>
      </c>
      <c r="J158" s="7">
        <v>-122.03099400000001</v>
      </c>
      <c r="K158" s="5"/>
      <c r="L158" s="5"/>
      <c r="M158" s="21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2">
      <c r="A159" s="7"/>
      <c r="B159" s="7">
        <v>425139</v>
      </c>
      <c r="C159" s="7" t="s">
        <v>631</v>
      </c>
      <c r="D159" s="7" t="s">
        <v>632</v>
      </c>
      <c r="E159" s="7" t="s">
        <v>134</v>
      </c>
      <c r="F159" s="7" t="s">
        <v>382</v>
      </c>
      <c r="G159" s="7">
        <v>95060</v>
      </c>
      <c r="H159" s="7" t="s">
        <v>106</v>
      </c>
      <c r="I159" s="7">
        <v>36.969041660000002</v>
      </c>
      <c r="J159" s="7">
        <v>-122.02955</v>
      </c>
      <c r="K159" s="5"/>
      <c r="L159" s="5"/>
      <c r="M159" s="21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2">
      <c r="A160" s="7"/>
      <c r="B160" s="7">
        <v>425140</v>
      </c>
      <c r="C160" s="7" t="s">
        <v>633</v>
      </c>
      <c r="D160" s="7" t="s">
        <v>634</v>
      </c>
      <c r="E160" s="7" t="s">
        <v>134</v>
      </c>
      <c r="F160" s="7" t="s">
        <v>382</v>
      </c>
      <c r="G160" s="7">
        <v>96060</v>
      </c>
      <c r="H160" s="7" t="s">
        <v>106</v>
      </c>
      <c r="I160" s="7">
        <v>36.964754999999997</v>
      </c>
      <c r="J160" s="7">
        <v>-122.026324</v>
      </c>
      <c r="K160" s="5"/>
      <c r="L160" s="5"/>
      <c r="M160" s="21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2">
      <c r="A161" s="7"/>
      <c r="B161" s="7">
        <v>425141</v>
      </c>
      <c r="C161" s="7" t="s">
        <v>635</v>
      </c>
      <c r="D161" s="7" t="s">
        <v>636</v>
      </c>
      <c r="E161" s="7" t="s">
        <v>106</v>
      </c>
      <c r="F161" s="7" t="s">
        <v>382</v>
      </c>
      <c r="G161" s="7">
        <v>95060</v>
      </c>
      <c r="H161" s="7" t="s">
        <v>106</v>
      </c>
      <c r="I161" s="7">
        <v>36.97054722</v>
      </c>
      <c r="J161" s="7">
        <v>-122.019825</v>
      </c>
      <c r="K161" s="5"/>
      <c r="L161" s="5"/>
      <c r="M161" s="21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2">
      <c r="A162" s="7"/>
      <c r="B162" s="7">
        <v>425142</v>
      </c>
      <c r="C162" s="7" t="s">
        <v>637</v>
      </c>
      <c r="D162" s="7" t="s">
        <v>638</v>
      </c>
      <c r="E162" s="7" t="s">
        <v>134</v>
      </c>
      <c r="F162" s="7" t="s">
        <v>382</v>
      </c>
      <c r="G162" s="7">
        <v>95060</v>
      </c>
      <c r="H162" s="7" t="s">
        <v>106</v>
      </c>
      <c r="I162" s="7">
        <v>36.973325000000003</v>
      </c>
      <c r="J162" s="7">
        <v>-122.01848099999999</v>
      </c>
      <c r="K162" s="5"/>
      <c r="L162" s="5"/>
      <c r="M162" s="21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2">
      <c r="A163" s="7"/>
      <c r="B163" s="7">
        <v>427794</v>
      </c>
      <c r="C163" s="7" t="s">
        <v>639</v>
      </c>
      <c r="D163" s="7" t="s">
        <v>640</v>
      </c>
      <c r="E163" s="7" t="s">
        <v>134</v>
      </c>
      <c r="F163" s="7" t="s">
        <v>382</v>
      </c>
      <c r="G163" s="7">
        <v>95060</v>
      </c>
      <c r="H163" s="7" t="s">
        <v>106</v>
      </c>
      <c r="I163" s="7">
        <v>36.976211110000001</v>
      </c>
      <c r="J163" s="7">
        <v>-122.0430167</v>
      </c>
      <c r="K163" s="5"/>
      <c r="L163" s="5"/>
      <c r="M163" s="21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2">
      <c r="A164" s="7"/>
      <c r="B164" s="7">
        <v>427797</v>
      </c>
      <c r="C164" s="7" t="s">
        <v>641</v>
      </c>
      <c r="D164" s="7" t="s">
        <v>642</v>
      </c>
      <c r="E164" s="7" t="s">
        <v>134</v>
      </c>
      <c r="F164" s="7" t="s">
        <v>382</v>
      </c>
      <c r="G164" s="7">
        <v>95060</v>
      </c>
      <c r="H164" s="7" t="s">
        <v>106</v>
      </c>
      <c r="I164" s="7">
        <v>36.980002769999999</v>
      </c>
      <c r="J164" s="7">
        <v>-122.05934999999999</v>
      </c>
      <c r="K164" s="5"/>
      <c r="L164" s="5"/>
      <c r="M164" s="21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2">
      <c r="A165" s="7"/>
      <c r="B165" s="7">
        <v>427799</v>
      </c>
      <c r="C165" s="7" t="s">
        <v>643</v>
      </c>
      <c r="D165" s="7" t="s">
        <v>644</v>
      </c>
      <c r="E165" s="7" t="s">
        <v>134</v>
      </c>
      <c r="F165" s="7" t="s">
        <v>382</v>
      </c>
      <c r="G165" s="7">
        <v>95060</v>
      </c>
      <c r="H165" s="7" t="s">
        <v>106</v>
      </c>
      <c r="I165" s="7">
        <v>36.974274999999999</v>
      </c>
      <c r="J165" s="7">
        <v>-122.06199169999999</v>
      </c>
      <c r="K165" s="5"/>
      <c r="L165" s="5"/>
      <c r="M165" s="21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2">
      <c r="A166" s="7"/>
      <c r="B166" s="7">
        <v>427800</v>
      </c>
      <c r="C166" s="7" t="s">
        <v>645</v>
      </c>
      <c r="D166" s="7" t="s">
        <v>646</v>
      </c>
      <c r="E166" s="7" t="s">
        <v>134</v>
      </c>
      <c r="F166" s="7" t="s">
        <v>382</v>
      </c>
      <c r="G166" s="7">
        <v>95060</v>
      </c>
      <c r="H166" s="7" t="s">
        <v>106</v>
      </c>
      <c r="I166" s="7">
        <v>36.968458329999997</v>
      </c>
      <c r="J166" s="7">
        <v>-122.0583111</v>
      </c>
      <c r="K166" s="5"/>
      <c r="L166" s="5"/>
      <c r="M166" s="21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2">
      <c r="A167" s="7"/>
      <c r="B167" s="7">
        <v>404002</v>
      </c>
      <c r="C167" s="7" t="s">
        <v>647</v>
      </c>
      <c r="D167" s="7" t="s">
        <v>648</v>
      </c>
      <c r="E167" s="7" t="s">
        <v>171</v>
      </c>
      <c r="F167" s="7" t="s">
        <v>382</v>
      </c>
      <c r="G167" s="7">
        <v>94552</v>
      </c>
      <c r="H167" s="7" t="s">
        <v>34</v>
      </c>
      <c r="I167" s="7">
        <v>37.734617</v>
      </c>
      <c r="J167" s="7">
        <v>-122.030163</v>
      </c>
      <c r="K167" s="5"/>
      <c r="L167" s="5"/>
      <c r="M167" s="21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2">
      <c r="A168" s="7"/>
      <c r="B168" s="7">
        <v>404005</v>
      </c>
      <c r="C168" s="7" t="s">
        <v>649</v>
      </c>
      <c r="D168" s="7" t="s">
        <v>650</v>
      </c>
      <c r="E168" s="7" t="s">
        <v>171</v>
      </c>
      <c r="F168" s="7" t="s">
        <v>382</v>
      </c>
      <c r="G168" s="7">
        <v>94552</v>
      </c>
      <c r="H168" s="7" t="s">
        <v>34</v>
      </c>
      <c r="I168" s="7">
        <v>37.734617</v>
      </c>
      <c r="J168" s="7">
        <v>-122.030163</v>
      </c>
      <c r="K168" s="5"/>
      <c r="L168" s="5"/>
      <c r="M168" s="21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2">
      <c r="A169" s="7"/>
      <c r="B169" s="7">
        <v>404006</v>
      </c>
      <c r="C169" s="7" t="s">
        <v>651</v>
      </c>
      <c r="D169" s="7" t="s">
        <v>652</v>
      </c>
      <c r="E169" s="7" t="s">
        <v>652</v>
      </c>
      <c r="F169" s="7" t="s">
        <v>382</v>
      </c>
      <c r="G169" s="7">
        <v>94552</v>
      </c>
      <c r="H169" s="7" t="s">
        <v>34</v>
      </c>
      <c r="I169" s="7">
        <v>37.738180999999997</v>
      </c>
      <c r="J169" s="7">
        <v>-122.026701</v>
      </c>
      <c r="K169" s="5"/>
      <c r="L169" s="5"/>
      <c r="M169" s="21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2">
      <c r="A170" s="7"/>
      <c r="B170" s="7">
        <v>404007</v>
      </c>
      <c r="C170" s="7" t="s">
        <v>653</v>
      </c>
      <c r="D170" s="7" t="s">
        <v>654</v>
      </c>
      <c r="E170" s="7" t="s">
        <v>171</v>
      </c>
      <c r="F170" s="7" t="s">
        <v>382</v>
      </c>
      <c r="G170" s="7">
        <v>94552</v>
      </c>
      <c r="H170" s="7" t="s">
        <v>34</v>
      </c>
      <c r="I170" s="7">
        <v>37.741387000000003</v>
      </c>
      <c r="J170" s="7">
        <v>-122.025205</v>
      </c>
      <c r="K170" s="5"/>
      <c r="L170" s="5"/>
      <c r="M170" s="21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2">
      <c r="A171" s="7"/>
      <c r="B171" s="7">
        <v>404009</v>
      </c>
      <c r="C171" s="7" t="s">
        <v>655</v>
      </c>
      <c r="D171" s="7" t="s">
        <v>656</v>
      </c>
      <c r="E171" s="7" t="s">
        <v>171</v>
      </c>
      <c r="F171" s="7" t="s">
        <v>382</v>
      </c>
      <c r="G171" s="7">
        <v>94552</v>
      </c>
      <c r="H171" s="7" t="s">
        <v>34</v>
      </c>
      <c r="I171" s="7">
        <v>37.744368999999999</v>
      </c>
      <c r="J171" s="7">
        <v>-122.024197</v>
      </c>
      <c r="K171" s="5"/>
      <c r="L171" s="5"/>
      <c r="M171" s="21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2">
      <c r="A172" s="20">
        <v>1009013945</v>
      </c>
      <c r="B172" s="7">
        <v>295126</v>
      </c>
      <c r="C172" s="7" t="s">
        <v>168</v>
      </c>
      <c r="D172" s="7" t="s">
        <v>169</v>
      </c>
      <c r="E172" s="7" t="s">
        <v>110</v>
      </c>
      <c r="F172" s="7" t="s">
        <v>382</v>
      </c>
      <c r="G172" s="7">
        <v>95032</v>
      </c>
      <c r="H172" s="7" t="s">
        <v>48</v>
      </c>
      <c r="I172" s="7">
        <v>37.224536110000003</v>
      </c>
      <c r="J172" s="7">
        <v>-121.9297306</v>
      </c>
      <c r="K172" s="5"/>
      <c r="L172" s="5"/>
      <c r="M172" s="21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2">
      <c r="A173" s="20">
        <v>1010035050</v>
      </c>
      <c r="B173" s="7">
        <v>304027</v>
      </c>
      <c r="C173" s="7" t="s">
        <v>250</v>
      </c>
      <c r="D173" s="7" t="s">
        <v>251</v>
      </c>
      <c r="E173" s="7" t="s">
        <v>110</v>
      </c>
      <c r="F173" s="7" t="s">
        <v>382</v>
      </c>
      <c r="G173" s="7">
        <v>95032</v>
      </c>
      <c r="H173" s="7" t="s">
        <v>48</v>
      </c>
      <c r="I173" s="7">
        <v>37.225332999999999</v>
      </c>
      <c r="J173" s="7">
        <v>-121.931647</v>
      </c>
      <c r="K173" s="5"/>
      <c r="L173" s="5"/>
      <c r="M173" s="21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2">
      <c r="A174" s="20">
        <v>5000098087</v>
      </c>
      <c r="B174" s="7">
        <v>295128</v>
      </c>
      <c r="C174" s="7" t="s">
        <v>341</v>
      </c>
      <c r="D174" s="7" t="s">
        <v>657</v>
      </c>
      <c r="E174" s="7" t="s">
        <v>110</v>
      </c>
      <c r="F174" s="7" t="s">
        <v>382</v>
      </c>
      <c r="G174" s="7">
        <v>95032</v>
      </c>
      <c r="H174" s="7" t="s">
        <v>48</v>
      </c>
      <c r="I174" s="7">
        <v>37.221880560000002</v>
      </c>
      <c r="J174" s="7">
        <v>-121.92521667</v>
      </c>
      <c r="K174" s="5"/>
      <c r="L174" s="5"/>
      <c r="M174" s="21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2">
      <c r="A175" s="7"/>
      <c r="B175" s="7">
        <v>384139</v>
      </c>
      <c r="C175" s="7" t="s">
        <v>658</v>
      </c>
      <c r="D175" s="7" t="s">
        <v>659</v>
      </c>
      <c r="E175" s="7" t="s">
        <v>484</v>
      </c>
      <c r="F175" s="7" t="s">
        <v>382</v>
      </c>
      <c r="G175" s="7">
        <v>95003</v>
      </c>
      <c r="H175" s="7" t="s">
        <v>106</v>
      </c>
      <c r="I175" s="7">
        <v>36.981023999999998</v>
      </c>
      <c r="J175" s="7">
        <v>-121.91678</v>
      </c>
      <c r="K175" s="5"/>
      <c r="L175" s="5"/>
      <c r="M175" s="21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2">
      <c r="A176" s="7"/>
      <c r="B176" s="7">
        <v>384140</v>
      </c>
      <c r="C176" s="7" t="s">
        <v>660</v>
      </c>
      <c r="D176" s="7" t="s">
        <v>661</v>
      </c>
      <c r="E176" s="7" t="s">
        <v>105</v>
      </c>
      <c r="F176" s="7" t="s">
        <v>382</v>
      </c>
      <c r="G176" s="7">
        <v>95003</v>
      </c>
      <c r="H176" s="7" t="s">
        <v>106</v>
      </c>
      <c r="I176" s="7">
        <v>36.978673999999998</v>
      </c>
      <c r="J176" s="7">
        <v>-121.91932300000001</v>
      </c>
      <c r="K176" s="5"/>
      <c r="L176" s="5"/>
      <c r="M176" s="21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2">
      <c r="A177" s="7"/>
      <c r="B177" s="7">
        <v>384141</v>
      </c>
      <c r="C177" s="7" t="s">
        <v>662</v>
      </c>
      <c r="D177" s="7" t="s">
        <v>663</v>
      </c>
      <c r="E177" s="7"/>
      <c r="F177" s="7" t="s">
        <v>382</v>
      </c>
      <c r="G177" s="7">
        <v>95003</v>
      </c>
      <c r="H177" s="7" t="s">
        <v>106</v>
      </c>
      <c r="I177" s="7">
        <v>36.975715999999998</v>
      </c>
      <c r="J177" s="7">
        <v>-121.91316399999999</v>
      </c>
      <c r="K177" s="5"/>
      <c r="L177" s="5"/>
      <c r="M177" s="21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2">
      <c r="A178" s="7"/>
      <c r="B178" s="7">
        <v>384142</v>
      </c>
      <c r="C178" s="7" t="s">
        <v>664</v>
      </c>
      <c r="D178" s="7" t="s">
        <v>665</v>
      </c>
      <c r="E178" s="7"/>
      <c r="F178" s="7" t="s">
        <v>382</v>
      </c>
      <c r="G178" s="7">
        <v>95003</v>
      </c>
      <c r="H178" s="7" t="s">
        <v>106</v>
      </c>
      <c r="I178" s="7">
        <v>36.974212000000001</v>
      </c>
      <c r="J178" s="7">
        <v>-121.910308</v>
      </c>
      <c r="K178" s="5"/>
      <c r="L178" s="5"/>
      <c r="M178" s="21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2">
      <c r="A179" s="7"/>
      <c r="B179" s="7">
        <v>384085</v>
      </c>
      <c r="C179" s="7" t="s">
        <v>666</v>
      </c>
      <c r="D179" s="7" t="s">
        <v>667</v>
      </c>
      <c r="E179" s="7" t="s">
        <v>144</v>
      </c>
      <c r="F179" s="7" t="s">
        <v>382</v>
      </c>
      <c r="G179" s="7">
        <v>95020</v>
      </c>
      <c r="H179" s="7" t="s">
        <v>48</v>
      </c>
      <c r="I179" s="7">
        <v>37.005307000000002</v>
      </c>
      <c r="J179" s="7">
        <v>-121.56948199999999</v>
      </c>
      <c r="K179" s="5"/>
      <c r="L179" s="5"/>
      <c r="M179" s="21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2">
      <c r="A180" s="7"/>
      <c r="B180" s="7">
        <v>384086</v>
      </c>
      <c r="C180" s="7" t="s">
        <v>668</v>
      </c>
      <c r="D180" s="7" t="s">
        <v>669</v>
      </c>
      <c r="E180" s="7" t="s">
        <v>144</v>
      </c>
      <c r="F180" s="7" t="s">
        <v>382</v>
      </c>
      <c r="G180" s="7">
        <v>95020</v>
      </c>
      <c r="H180" s="7" t="s">
        <v>48</v>
      </c>
      <c r="I180" s="7">
        <v>36.99832</v>
      </c>
      <c r="J180" s="7">
        <v>-121.57425000000001</v>
      </c>
      <c r="K180" s="5"/>
      <c r="L180" s="5"/>
      <c r="M180" s="21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2">
      <c r="A181" s="7"/>
      <c r="B181" s="7">
        <v>384087</v>
      </c>
      <c r="C181" s="7" t="s">
        <v>670</v>
      </c>
      <c r="D181" s="7" t="s">
        <v>671</v>
      </c>
      <c r="E181" s="7" t="s">
        <v>144</v>
      </c>
      <c r="F181" s="7" t="s">
        <v>382</v>
      </c>
      <c r="G181" s="7">
        <v>95020</v>
      </c>
      <c r="H181" s="7" t="s">
        <v>48</v>
      </c>
      <c r="I181" s="7">
        <v>37.003689999999999</v>
      </c>
      <c r="J181" s="7">
        <v>-121.58668</v>
      </c>
      <c r="K181" s="5"/>
      <c r="L181" s="5"/>
      <c r="M181" s="21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2">
      <c r="A182" s="7"/>
      <c r="B182" s="7">
        <v>384088</v>
      </c>
      <c r="C182" s="7" t="s">
        <v>672</v>
      </c>
      <c r="D182" s="7" t="s">
        <v>673</v>
      </c>
      <c r="E182" s="7" t="s">
        <v>144</v>
      </c>
      <c r="F182" s="7" t="s">
        <v>382</v>
      </c>
      <c r="G182" s="7">
        <v>95020</v>
      </c>
      <c r="H182" s="7" t="s">
        <v>48</v>
      </c>
      <c r="I182" s="7">
        <v>36.997680000000003</v>
      </c>
      <c r="J182" s="7">
        <v>-121.57907</v>
      </c>
      <c r="K182" s="5"/>
      <c r="L182" s="5"/>
      <c r="M182" s="21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2">
      <c r="A183" s="7"/>
      <c r="B183" s="7">
        <v>384089</v>
      </c>
      <c r="C183" s="7" t="s">
        <v>674</v>
      </c>
      <c r="D183" s="7" t="s">
        <v>675</v>
      </c>
      <c r="E183" s="7" t="s">
        <v>144</v>
      </c>
      <c r="F183" s="7" t="s">
        <v>382</v>
      </c>
      <c r="G183" s="7">
        <v>95020</v>
      </c>
      <c r="H183" s="7" t="s">
        <v>48</v>
      </c>
      <c r="I183" s="7">
        <v>36.998910000000002</v>
      </c>
      <c r="J183" s="7">
        <v>-121.5849</v>
      </c>
      <c r="K183" s="5"/>
      <c r="L183" s="5"/>
      <c r="M183" s="21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2">
      <c r="A184" s="7"/>
      <c r="B184" s="7">
        <v>384090</v>
      </c>
      <c r="C184" s="7" t="s">
        <v>676</v>
      </c>
      <c r="D184" s="7" t="s">
        <v>677</v>
      </c>
      <c r="E184" s="7" t="s">
        <v>144</v>
      </c>
      <c r="F184" s="7" t="s">
        <v>382</v>
      </c>
      <c r="G184" s="7">
        <v>95020</v>
      </c>
      <c r="H184" s="7" t="s">
        <v>48</v>
      </c>
      <c r="I184" s="7">
        <v>37.005049999999997</v>
      </c>
      <c r="J184" s="7">
        <v>-121.58083999999999</v>
      </c>
      <c r="K184" s="5"/>
      <c r="L184" s="5"/>
      <c r="M184" s="21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2">
      <c r="A185" s="7"/>
      <c r="B185" s="7">
        <v>384091</v>
      </c>
      <c r="C185" s="7" t="s">
        <v>678</v>
      </c>
      <c r="D185" s="7" t="s">
        <v>679</v>
      </c>
      <c r="E185" s="7" t="s">
        <v>144</v>
      </c>
      <c r="F185" s="7" t="s">
        <v>382</v>
      </c>
      <c r="G185" s="7">
        <v>95020</v>
      </c>
      <c r="H185" s="7" t="s">
        <v>48</v>
      </c>
      <c r="I185" s="7">
        <v>37.004798000000001</v>
      </c>
      <c r="J185" s="7">
        <v>-121.575255</v>
      </c>
      <c r="K185" s="5"/>
      <c r="L185" s="5"/>
      <c r="M185" s="21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2">
      <c r="A186" s="7"/>
      <c r="B186" s="7">
        <v>384092</v>
      </c>
      <c r="C186" s="7" t="s">
        <v>680</v>
      </c>
      <c r="D186" s="7" t="s">
        <v>681</v>
      </c>
      <c r="E186" s="7" t="s">
        <v>144</v>
      </c>
      <c r="F186" s="7" t="s">
        <v>382</v>
      </c>
      <c r="G186" s="7">
        <v>95020</v>
      </c>
      <c r="H186" s="7" t="s">
        <v>48</v>
      </c>
      <c r="I186" s="7">
        <v>37.008870000000002</v>
      </c>
      <c r="J186" s="7">
        <v>-121.57447999999999</v>
      </c>
      <c r="K186" s="5"/>
      <c r="L186" s="5"/>
      <c r="M186" s="21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2">
      <c r="A187" s="7"/>
      <c r="B187" s="7">
        <v>384093</v>
      </c>
      <c r="C187" s="7" t="s">
        <v>682</v>
      </c>
      <c r="D187" s="7" t="s">
        <v>683</v>
      </c>
      <c r="E187" s="7" t="s">
        <v>144</v>
      </c>
      <c r="F187" s="7" t="s">
        <v>382</v>
      </c>
      <c r="G187" s="7">
        <v>95020</v>
      </c>
      <c r="H187" s="7" t="s">
        <v>48</v>
      </c>
      <c r="I187" s="7">
        <v>36.995565999999997</v>
      </c>
      <c r="J187" s="7">
        <v>-121.573089</v>
      </c>
      <c r="K187" s="5"/>
      <c r="L187" s="5"/>
      <c r="M187" s="21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2">
      <c r="A188" s="7"/>
      <c r="B188" s="7">
        <v>404726</v>
      </c>
      <c r="C188" s="7" t="s">
        <v>684</v>
      </c>
      <c r="D188" s="7" t="s">
        <v>685</v>
      </c>
      <c r="E188" s="7" t="s">
        <v>144</v>
      </c>
      <c r="F188" s="7" t="s">
        <v>382</v>
      </c>
      <c r="G188" s="7">
        <v>95020</v>
      </c>
      <c r="H188" s="7" t="s">
        <v>48</v>
      </c>
      <c r="I188" s="7">
        <v>37.000160000000001</v>
      </c>
      <c r="J188" s="7">
        <v>-121.56591</v>
      </c>
      <c r="K188" s="5"/>
      <c r="L188" s="5"/>
      <c r="M188" s="21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2">
      <c r="A189" s="7"/>
      <c r="B189" s="7">
        <v>384094</v>
      </c>
      <c r="C189" s="7" t="s">
        <v>686</v>
      </c>
      <c r="D189" s="7" t="s">
        <v>687</v>
      </c>
      <c r="E189" s="7" t="s">
        <v>144</v>
      </c>
      <c r="F189" s="7" t="s">
        <v>382</v>
      </c>
      <c r="G189" s="7">
        <v>95020</v>
      </c>
      <c r="H189" s="7" t="s">
        <v>48</v>
      </c>
      <c r="I189" s="7">
        <v>36.994647999999998</v>
      </c>
      <c r="J189" s="7">
        <v>-121.566558</v>
      </c>
      <c r="K189" s="5"/>
      <c r="L189" s="5"/>
      <c r="M189" s="21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2">
      <c r="A190" s="7"/>
      <c r="B190" s="7">
        <v>384095</v>
      </c>
      <c r="C190" s="7" t="s">
        <v>688</v>
      </c>
      <c r="D190" s="7" t="s">
        <v>689</v>
      </c>
      <c r="E190" s="7" t="s">
        <v>144</v>
      </c>
      <c r="F190" s="7" t="s">
        <v>382</v>
      </c>
      <c r="G190" s="7">
        <v>95020</v>
      </c>
      <c r="H190" s="7" t="s">
        <v>48</v>
      </c>
      <c r="I190" s="7">
        <v>36.992133000000003</v>
      </c>
      <c r="J190" s="7">
        <v>-121.57018600000001</v>
      </c>
      <c r="K190" s="5"/>
      <c r="L190" s="5"/>
      <c r="M190" s="21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2">
      <c r="A191" s="7"/>
      <c r="B191" s="7">
        <v>384096</v>
      </c>
      <c r="C191" s="7" t="s">
        <v>690</v>
      </c>
      <c r="D191" s="7" t="s">
        <v>691</v>
      </c>
      <c r="E191" s="7" t="s">
        <v>144</v>
      </c>
      <c r="F191" s="7" t="s">
        <v>382</v>
      </c>
      <c r="G191" s="7">
        <v>95020</v>
      </c>
      <c r="H191" s="7" t="s">
        <v>48</v>
      </c>
      <c r="I191" s="7">
        <v>37.001953</v>
      </c>
      <c r="J191" s="7">
        <v>-121.572669</v>
      </c>
      <c r="K191" s="5"/>
      <c r="L191" s="5"/>
      <c r="M191" s="21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2">
      <c r="A192" s="7"/>
      <c r="B192" s="7">
        <v>384097</v>
      </c>
      <c r="C192" s="7" t="s">
        <v>692</v>
      </c>
      <c r="D192" s="7" t="s">
        <v>693</v>
      </c>
      <c r="E192" s="7" t="s">
        <v>144</v>
      </c>
      <c r="F192" s="7" t="s">
        <v>382</v>
      </c>
      <c r="G192" s="7">
        <v>95020</v>
      </c>
      <c r="H192" s="7" t="s">
        <v>48</v>
      </c>
      <c r="I192" s="7">
        <v>37.002369999999999</v>
      </c>
      <c r="J192" s="7">
        <v>-121.57892</v>
      </c>
      <c r="K192" s="5"/>
      <c r="L192" s="5"/>
      <c r="M192" s="21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2">
      <c r="A193" s="7"/>
      <c r="B193" s="7">
        <v>384098</v>
      </c>
      <c r="C193" s="7" t="s">
        <v>694</v>
      </c>
      <c r="D193" s="7" t="s">
        <v>695</v>
      </c>
      <c r="E193" s="7" t="s">
        <v>144</v>
      </c>
      <c r="F193" s="7" t="s">
        <v>382</v>
      </c>
      <c r="G193" s="7">
        <v>95020</v>
      </c>
      <c r="H193" s="7" t="s">
        <v>48</v>
      </c>
      <c r="I193" s="7">
        <v>36.992812000000001</v>
      </c>
      <c r="J193" s="7">
        <v>-121.562521</v>
      </c>
      <c r="K193" s="5"/>
      <c r="L193" s="5"/>
      <c r="M193" s="21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2">
      <c r="A194" s="7"/>
      <c r="B194" s="7">
        <v>384099</v>
      </c>
      <c r="C194" s="7" t="s">
        <v>696</v>
      </c>
      <c r="D194" s="7" t="s">
        <v>697</v>
      </c>
      <c r="E194" s="7" t="s">
        <v>144</v>
      </c>
      <c r="F194" s="7" t="s">
        <v>382</v>
      </c>
      <c r="G194" s="7">
        <v>95020</v>
      </c>
      <c r="H194" s="7" t="s">
        <v>48</v>
      </c>
      <c r="I194" s="7">
        <v>36.997909999999997</v>
      </c>
      <c r="J194" s="7">
        <v>-121.56883999999999</v>
      </c>
      <c r="K194" s="5"/>
      <c r="L194" s="5"/>
      <c r="M194" s="21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2">
      <c r="A195" s="7"/>
      <c r="B195" s="7">
        <v>384100</v>
      </c>
      <c r="C195" s="7" t="s">
        <v>698</v>
      </c>
      <c r="D195" s="7" t="s">
        <v>699</v>
      </c>
      <c r="E195" s="7" t="s">
        <v>144</v>
      </c>
      <c r="F195" s="7" t="s">
        <v>382</v>
      </c>
      <c r="G195" s="7">
        <v>95020</v>
      </c>
      <c r="H195" s="7" t="s">
        <v>48</v>
      </c>
      <c r="I195" s="7">
        <v>36.991840000000003</v>
      </c>
      <c r="J195" s="7">
        <v>-121.57688</v>
      </c>
      <c r="K195" s="5"/>
      <c r="L195" s="5"/>
      <c r="M195" s="21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2">
      <c r="A196" s="7"/>
      <c r="B196" s="7">
        <v>384067</v>
      </c>
      <c r="C196" s="7" t="s">
        <v>700</v>
      </c>
      <c r="D196" s="7" t="s">
        <v>701</v>
      </c>
      <c r="E196" s="7" t="s">
        <v>49</v>
      </c>
      <c r="F196" s="7" t="s">
        <v>382</v>
      </c>
      <c r="G196" s="7">
        <v>94401</v>
      </c>
      <c r="H196" s="7" t="s">
        <v>62</v>
      </c>
      <c r="I196" s="7">
        <v>37.559984</v>
      </c>
      <c r="J196" s="7">
        <v>-122.320015</v>
      </c>
      <c r="K196" s="5"/>
      <c r="L196" s="5"/>
      <c r="M196" s="21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2">
      <c r="A197" s="7"/>
      <c r="B197" s="7">
        <v>384068</v>
      </c>
      <c r="C197" s="7" t="s">
        <v>702</v>
      </c>
      <c r="D197" s="7" t="s">
        <v>703</v>
      </c>
      <c r="E197" s="7" t="s">
        <v>49</v>
      </c>
      <c r="F197" s="7" t="s">
        <v>382</v>
      </c>
      <c r="G197" s="7">
        <v>94402</v>
      </c>
      <c r="H197" s="7" t="s">
        <v>49</v>
      </c>
      <c r="I197" s="7">
        <v>37.556359999999998</v>
      </c>
      <c r="J197" s="7">
        <v>-122.32353500000001</v>
      </c>
      <c r="K197" s="5"/>
      <c r="L197" s="5"/>
      <c r="M197" s="21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2">
      <c r="A198" s="7"/>
      <c r="B198" s="7">
        <v>384069</v>
      </c>
      <c r="C198" s="7" t="s">
        <v>704</v>
      </c>
      <c r="D198" s="7" t="s">
        <v>705</v>
      </c>
      <c r="E198" s="7" t="s">
        <v>49</v>
      </c>
      <c r="F198" s="7" t="s">
        <v>382</v>
      </c>
      <c r="G198" s="7">
        <v>94402</v>
      </c>
      <c r="H198" s="7" t="s">
        <v>49</v>
      </c>
      <c r="I198" s="7">
        <v>37.55433</v>
      </c>
      <c r="J198" s="7">
        <v>-122.318545</v>
      </c>
      <c r="K198" s="5"/>
      <c r="L198" s="5"/>
      <c r="M198" s="21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2">
      <c r="A199" s="7"/>
      <c r="B199" s="7">
        <v>384070</v>
      </c>
      <c r="C199" s="7" t="s">
        <v>706</v>
      </c>
      <c r="D199" s="7" t="s">
        <v>707</v>
      </c>
      <c r="E199" s="7" t="s">
        <v>49</v>
      </c>
      <c r="F199" s="7" t="s">
        <v>382</v>
      </c>
      <c r="G199" s="7">
        <v>94402</v>
      </c>
      <c r="H199" s="7" t="s">
        <v>49</v>
      </c>
      <c r="I199" s="7">
        <v>37.551178</v>
      </c>
      <c r="J199" s="7">
        <v>-122.31905500000001</v>
      </c>
      <c r="K199" s="5"/>
      <c r="L199" s="5"/>
      <c r="M199" s="21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2">
      <c r="A200" s="7"/>
      <c r="B200" s="7">
        <v>384071</v>
      </c>
      <c r="C200" s="7" t="s">
        <v>708</v>
      </c>
      <c r="D200" s="7" t="s">
        <v>709</v>
      </c>
      <c r="E200" s="7" t="s">
        <v>49</v>
      </c>
      <c r="F200" s="7" t="s">
        <v>382</v>
      </c>
      <c r="G200" s="7">
        <v>94401</v>
      </c>
      <c r="H200" s="7" t="s">
        <v>49</v>
      </c>
      <c r="I200" s="7">
        <v>37.549976000000001</v>
      </c>
      <c r="J200" s="7">
        <v>-122.32351199999999</v>
      </c>
      <c r="K200" s="5"/>
      <c r="L200" s="5"/>
      <c r="M200" s="21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2">
      <c r="A201" s="7"/>
      <c r="B201" s="7">
        <v>384065</v>
      </c>
      <c r="C201" s="7" t="s">
        <v>710</v>
      </c>
      <c r="D201" s="7" t="s">
        <v>711</v>
      </c>
      <c r="E201" s="7" t="s">
        <v>49</v>
      </c>
      <c r="F201" s="7" t="s">
        <v>382</v>
      </c>
      <c r="G201" s="7">
        <v>94402</v>
      </c>
      <c r="H201" s="7" t="s">
        <v>49</v>
      </c>
      <c r="I201" s="7">
        <v>37.552366999999997</v>
      </c>
      <c r="J201" s="7">
        <v>-122.330403</v>
      </c>
      <c r="K201" s="5"/>
      <c r="L201" s="5"/>
      <c r="M201" s="21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2">
      <c r="A202" s="7"/>
      <c r="B202" s="7">
        <v>384066</v>
      </c>
      <c r="C202" s="7" t="s">
        <v>712</v>
      </c>
      <c r="D202" s="7" t="s">
        <v>713</v>
      </c>
      <c r="E202" s="7" t="s">
        <v>49</v>
      </c>
      <c r="F202" s="7" t="s">
        <v>382</v>
      </c>
      <c r="G202" s="7">
        <v>94401</v>
      </c>
      <c r="H202" s="7" t="s">
        <v>49</v>
      </c>
      <c r="I202" s="7">
        <v>37.559510000000003</v>
      </c>
      <c r="J202" s="7">
        <v>-122.324744</v>
      </c>
      <c r="K202" s="5"/>
      <c r="L202" s="5"/>
      <c r="M202" s="21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2">
      <c r="A203" s="7"/>
      <c r="B203" s="7">
        <v>291742</v>
      </c>
      <c r="C203" s="7" t="s">
        <v>299</v>
      </c>
      <c r="D203" s="7" t="s">
        <v>300</v>
      </c>
      <c r="E203" s="7" t="s">
        <v>134</v>
      </c>
      <c r="F203" s="7" t="s">
        <v>382</v>
      </c>
      <c r="G203" s="7">
        <v>95062</v>
      </c>
      <c r="H203" s="7" t="s">
        <v>106</v>
      </c>
      <c r="I203" s="7">
        <v>36.974158330000002</v>
      </c>
      <c r="J203" s="7">
        <v>-122.0081972</v>
      </c>
      <c r="K203" s="5"/>
      <c r="L203" s="5"/>
      <c r="M203" s="21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2">
      <c r="A204" s="7"/>
      <c r="B204" s="7">
        <v>291743</v>
      </c>
      <c r="C204" s="7" t="s">
        <v>297</v>
      </c>
      <c r="D204" s="7" t="s">
        <v>298</v>
      </c>
      <c r="E204" s="7" t="s">
        <v>134</v>
      </c>
      <c r="F204" s="7" t="s">
        <v>382</v>
      </c>
      <c r="G204" s="7">
        <v>95062</v>
      </c>
      <c r="H204" s="7" t="s">
        <v>106</v>
      </c>
      <c r="I204" s="7">
        <v>36.971688890000003</v>
      </c>
      <c r="J204" s="7">
        <v>-122.0081306</v>
      </c>
      <c r="K204" s="5"/>
      <c r="L204" s="5"/>
      <c r="M204" s="21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2">
      <c r="A205" s="7"/>
      <c r="B205" s="7">
        <v>291745</v>
      </c>
      <c r="C205" s="7" t="s">
        <v>261</v>
      </c>
      <c r="D205" s="7" t="s">
        <v>262</v>
      </c>
      <c r="E205" s="7" t="s">
        <v>134</v>
      </c>
      <c r="F205" s="7" t="s">
        <v>382</v>
      </c>
      <c r="G205" s="7">
        <v>95062</v>
      </c>
      <c r="H205" s="7" t="s">
        <v>106</v>
      </c>
      <c r="I205" s="7">
        <v>36.968155549999999</v>
      </c>
      <c r="J205" s="7">
        <v>-122.00765277000001</v>
      </c>
      <c r="K205" s="5"/>
      <c r="L205" s="5"/>
      <c r="M205" s="21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2">
      <c r="A206" s="7"/>
      <c r="B206" s="7">
        <v>291746</v>
      </c>
      <c r="C206" s="7" t="s">
        <v>319</v>
      </c>
      <c r="D206" s="7" t="s">
        <v>320</v>
      </c>
      <c r="E206" s="7" t="s">
        <v>134</v>
      </c>
      <c r="F206" s="7" t="s">
        <v>382</v>
      </c>
      <c r="G206" s="7">
        <v>95062</v>
      </c>
      <c r="H206" s="7" t="s">
        <v>106</v>
      </c>
      <c r="I206" s="7">
        <v>36.966735999999997</v>
      </c>
      <c r="J206" s="7">
        <v>-122.009207</v>
      </c>
      <c r="K206" s="5"/>
      <c r="L206" s="5"/>
      <c r="M206" s="21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2">
      <c r="A207" s="7"/>
      <c r="B207" s="7">
        <v>471236</v>
      </c>
      <c r="C207" s="7" t="s">
        <v>714</v>
      </c>
      <c r="D207" s="7" t="s">
        <v>715</v>
      </c>
      <c r="E207" s="7" t="s">
        <v>437</v>
      </c>
      <c r="F207" s="7" t="s">
        <v>382</v>
      </c>
      <c r="G207" s="7">
        <v>96150</v>
      </c>
      <c r="H207" s="7" t="s">
        <v>47</v>
      </c>
      <c r="I207" s="7">
        <v>38.870122219999999</v>
      </c>
      <c r="J207" s="7">
        <v>-119.99477778000001</v>
      </c>
      <c r="K207" s="5"/>
      <c r="L207" s="5"/>
      <c r="M207" s="21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2">
      <c r="A208" s="7"/>
      <c r="B208" s="7">
        <v>471233</v>
      </c>
      <c r="C208" s="7" t="s">
        <v>716</v>
      </c>
      <c r="D208" s="7" t="s">
        <v>717</v>
      </c>
      <c r="E208" s="7" t="s">
        <v>437</v>
      </c>
      <c r="F208" s="7" t="s">
        <v>382</v>
      </c>
      <c r="G208" s="7">
        <v>96150</v>
      </c>
      <c r="H208" s="7" t="s">
        <v>47</v>
      </c>
      <c r="I208" s="7">
        <v>38.911774999999999</v>
      </c>
      <c r="J208" s="7">
        <v>-119.96083611</v>
      </c>
      <c r="K208" s="5"/>
      <c r="L208" s="5"/>
      <c r="M208" s="21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2">
      <c r="A209" s="7"/>
      <c r="B209" s="7">
        <v>481972</v>
      </c>
      <c r="C209" s="7" t="s">
        <v>718</v>
      </c>
      <c r="D209" s="7" t="s">
        <v>719</v>
      </c>
      <c r="E209" s="7" t="s">
        <v>437</v>
      </c>
      <c r="F209" s="7" t="s">
        <v>382</v>
      </c>
      <c r="G209" s="7">
        <v>96150</v>
      </c>
      <c r="H209" s="7" t="s">
        <v>47</v>
      </c>
      <c r="I209" s="7">
        <v>38.907247220000002</v>
      </c>
      <c r="J209" s="7">
        <v>-119.96175556</v>
      </c>
      <c r="K209" s="5"/>
      <c r="L209" s="5"/>
      <c r="M209" s="21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2">
      <c r="A210" s="7"/>
      <c r="B210" s="7">
        <v>471238</v>
      </c>
      <c r="C210" s="7" t="s">
        <v>720</v>
      </c>
      <c r="D210" s="7" t="s">
        <v>721</v>
      </c>
      <c r="E210" s="7" t="s">
        <v>437</v>
      </c>
      <c r="F210" s="7" t="s">
        <v>382</v>
      </c>
      <c r="G210" s="7">
        <v>96150</v>
      </c>
      <c r="H210" s="7" t="s">
        <v>47</v>
      </c>
      <c r="I210" s="7">
        <v>38.889216670000003</v>
      </c>
      <c r="J210" s="7">
        <v>-119.97684167</v>
      </c>
      <c r="K210" s="5"/>
      <c r="L210" s="5"/>
      <c r="M210" s="21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2">
      <c r="A211" s="7"/>
      <c r="B211" s="7">
        <v>471234</v>
      </c>
      <c r="C211" s="7" t="s">
        <v>722</v>
      </c>
      <c r="D211" s="7" t="s">
        <v>723</v>
      </c>
      <c r="E211" s="7" t="s">
        <v>437</v>
      </c>
      <c r="F211" s="7" t="s">
        <v>382</v>
      </c>
      <c r="G211" s="7">
        <v>96150</v>
      </c>
      <c r="H211" s="7" t="s">
        <v>47</v>
      </c>
      <c r="I211" s="7">
        <v>38.903594439999999</v>
      </c>
      <c r="J211" s="7">
        <v>-119.97039722</v>
      </c>
      <c r="K211" s="5"/>
      <c r="L211" s="5"/>
      <c r="M211" s="21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2">
      <c r="A212" s="7"/>
      <c r="B212" s="7">
        <v>471235</v>
      </c>
      <c r="C212" s="7" t="s">
        <v>724</v>
      </c>
      <c r="D212" s="7" t="s">
        <v>725</v>
      </c>
      <c r="E212" s="7" t="s">
        <v>437</v>
      </c>
      <c r="F212" s="7" t="s">
        <v>382</v>
      </c>
      <c r="G212" s="7">
        <v>96150</v>
      </c>
      <c r="H212" s="7" t="s">
        <v>47</v>
      </c>
      <c r="I212" s="7">
        <v>38.863452780000003</v>
      </c>
      <c r="J212" s="7">
        <v>-120.00087778</v>
      </c>
      <c r="K212" s="5"/>
      <c r="L212" s="5"/>
      <c r="M212" s="21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2">
      <c r="A213" s="7"/>
      <c r="B213" s="7">
        <v>434895</v>
      </c>
      <c r="C213" s="7" t="s">
        <v>726</v>
      </c>
      <c r="D213" s="7" t="s">
        <v>727</v>
      </c>
      <c r="E213" s="7" t="s">
        <v>437</v>
      </c>
      <c r="F213" s="7" t="s">
        <v>382</v>
      </c>
      <c r="G213" s="7">
        <v>96150</v>
      </c>
      <c r="H213" s="7" t="s">
        <v>47</v>
      </c>
      <c r="I213" s="7">
        <v>38.923166670000001</v>
      </c>
      <c r="J213" s="7">
        <v>-119.99986111</v>
      </c>
      <c r="K213" s="5"/>
      <c r="L213" s="5"/>
      <c r="M213" s="21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2">
      <c r="A214" s="7"/>
      <c r="B214" s="7">
        <v>434897</v>
      </c>
      <c r="C214" s="7" t="s">
        <v>728</v>
      </c>
      <c r="D214" s="7" t="s">
        <v>729</v>
      </c>
      <c r="E214" s="7" t="s">
        <v>437</v>
      </c>
      <c r="F214" s="7" t="s">
        <v>382</v>
      </c>
      <c r="G214" s="7">
        <v>96150</v>
      </c>
      <c r="H214" s="7" t="s">
        <v>47</v>
      </c>
      <c r="I214" s="7">
        <v>38.939169440000001</v>
      </c>
      <c r="J214" s="7">
        <v>-119.98606389</v>
      </c>
      <c r="K214" s="5"/>
      <c r="L214" s="5"/>
      <c r="M214" s="21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2">
      <c r="A215" s="7"/>
      <c r="B215" s="7">
        <v>471333</v>
      </c>
      <c r="C215" s="7" t="s">
        <v>730</v>
      </c>
      <c r="D215" s="7" t="s">
        <v>731</v>
      </c>
      <c r="E215" s="7" t="s">
        <v>732</v>
      </c>
      <c r="F215" s="7" t="s">
        <v>382</v>
      </c>
      <c r="G215" s="7">
        <v>96140</v>
      </c>
      <c r="H215" s="7" t="s">
        <v>254</v>
      </c>
      <c r="I215" s="7">
        <v>39.199097219999999</v>
      </c>
      <c r="J215" s="7">
        <v>-120.09780000000001</v>
      </c>
      <c r="K215" s="5"/>
      <c r="L215" s="5"/>
      <c r="M215" s="21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2">
      <c r="A216" s="7"/>
      <c r="B216" s="7">
        <v>471228</v>
      </c>
      <c r="C216" s="7" t="s">
        <v>733</v>
      </c>
      <c r="D216" s="7" t="s">
        <v>734</v>
      </c>
      <c r="E216" s="7" t="s">
        <v>437</v>
      </c>
      <c r="F216" s="7" t="s">
        <v>382</v>
      </c>
      <c r="G216" s="7">
        <v>96150</v>
      </c>
      <c r="H216" s="7" t="s">
        <v>47</v>
      </c>
      <c r="I216" s="7">
        <v>38.875697219999999</v>
      </c>
      <c r="J216" s="7">
        <v>-120.00653889</v>
      </c>
      <c r="K216" s="5"/>
      <c r="L216" s="5"/>
      <c r="M216" s="21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2">
      <c r="A217" s="7"/>
      <c r="B217" s="7">
        <v>471219</v>
      </c>
      <c r="C217" s="7" t="s">
        <v>735</v>
      </c>
      <c r="D217" s="7" t="s">
        <v>736</v>
      </c>
      <c r="E217" s="7" t="s">
        <v>437</v>
      </c>
      <c r="F217" s="7" t="s">
        <v>382</v>
      </c>
      <c r="G217" s="7">
        <v>96150</v>
      </c>
      <c r="H217" s="7" t="s">
        <v>47</v>
      </c>
      <c r="I217" s="7">
        <v>38.922205560000002</v>
      </c>
      <c r="J217" s="7">
        <v>-120.02203889</v>
      </c>
      <c r="K217" s="5"/>
      <c r="L217" s="5"/>
      <c r="M217" s="21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2">
      <c r="A218" s="7"/>
      <c r="B218" s="7">
        <v>471334</v>
      </c>
      <c r="C218" s="7" t="s">
        <v>737</v>
      </c>
      <c r="D218" s="7" t="s">
        <v>738</v>
      </c>
      <c r="E218" s="7" t="s">
        <v>739</v>
      </c>
      <c r="F218" s="7" t="s">
        <v>382</v>
      </c>
      <c r="G218" s="7">
        <v>96145</v>
      </c>
      <c r="H218" s="7" t="s">
        <v>38</v>
      </c>
      <c r="I218" s="7">
        <v>39.189958330000003</v>
      </c>
      <c r="J218" s="7">
        <v>-120.11406389</v>
      </c>
      <c r="K218" s="5"/>
      <c r="L218" s="5"/>
      <c r="M218" s="21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2">
      <c r="A219" s="7"/>
      <c r="B219" s="7">
        <v>471229</v>
      </c>
      <c r="C219" s="7" t="s">
        <v>740</v>
      </c>
      <c r="D219" s="7" t="s">
        <v>741</v>
      </c>
      <c r="E219" s="7" t="s">
        <v>437</v>
      </c>
      <c r="F219" s="7" t="s">
        <v>382</v>
      </c>
      <c r="G219" s="7">
        <v>96150</v>
      </c>
      <c r="H219" s="7" t="s">
        <v>47</v>
      </c>
      <c r="I219" s="7">
        <v>38.888761109999997</v>
      </c>
      <c r="J219" s="7">
        <v>-120.00092778</v>
      </c>
      <c r="K219" s="5"/>
      <c r="L219" s="5"/>
      <c r="M219" s="21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2">
      <c r="A220" s="7"/>
      <c r="B220" s="7">
        <v>434876</v>
      </c>
      <c r="C220" s="7" t="s">
        <v>742</v>
      </c>
      <c r="D220" s="7" t="s">
        <v>743</v>
      </c>
      <c r="E220" s="7" t="s">
        <v>437</v>
      </c>
      <c r="F220" s="7" t="s">
        <v>382</v>
      </c>
      <c r="G220" s="7">
        <v>96150</v>
      </c>
      <c r="H220" s="7" t="s">
        <v>47</v>
      </c>
      <c r="I220" s="7">
        <v>38.949622220000002</v>
      </c>
      <c r="J220" s="7">
        <v>-119.95314722000001</v>
      </c>
      <c r="K220" s="5"/>
      <c r="L220" s="5"/>
      <c r="M220" s="21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2">
      <c r="A221" s="7"/>
      <c r="B221" s="7">
        <v>434888</v>
      </c>
      <c r="C221" s="7" t="s">
        <v>744</v>
      </c>
      <c r="D221" s="7" t="s">
        <v>745</v>
      </c>
      <c r="E221" s="7" t="s">
        <v>437</v>
      </c>
      <c r="F221" s="7" t="s">
        <v>382</v>
      </c>
      <c r="G221" s="7">
        <v>96150</v>
      </c>
      <c r="H221" s="7" t="s">
        <v>47</v>
      </c>
      <c r="I221" s="7">
        <v>38.943108330000001</v>
      </c>
      <c r="J221" s="7">
        <v>-119.95376944</v>
      </c>
      <c r="K221" s="5"/>
      <c r="L221" s="5"/>
      <c r="M221" s="21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2">
      <c r="A222" s="7"/>
      <c r="B222" s="7">
        <v>471278</v>
      </c>
      <c r="C222" s="7" t="s">
        <v>746</v>
      </c>
      <c r="D222" s="7" t="s">
        <v>747</v>
      </c>
      <c r="E222" s="7" t="s">
        <v>739</v>
      </c>
      <c r="F222" s="7" t="s">
        <v>382</v>
      </c>
      <c r="G222" s="7">
        <v>96145</v>
      </c>
      <c r="H222" s="7" t="s">
        <v>38</v>
      </c>
      <c r="I222" s="7">
        <v>39.206297220000003</v>
      </c>
      <c r="J222" s="7">
        <v>-120.20903056</v>
      </c>
      <c r="K222" s="5"/>
      <c r="L222" s="5"/>
      <c r="M222" s="21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2">
      <c r="A223" s="7"/>
      <c r="B223" s="7">
        <v>471332</v>
      </c>
      <c r="C223" s="7" t="s">
        <v>748</v>
      </c>
      <c r="D223" s="7" t="s">
        <v>749</v>
      </c>
      <c r="E223" s="7" t="s">
        <v>739</v>
      </c>
      <c r="F223" s="7" t="s">
        <v>382</v>
      </c>
      <c r="G223" s="7">
        <v>96145</v>
      </c>
      <c r="H223" s="7" t="s">
        <v>38</v>
      </c>
      <c r="I223" s="7">
        <v>39.192602780000001</v>
      </c>
      <c r="J223" s="7">
        <v>-120.10731389</v>
      </c>
      <c r="K223" s="5"/>
      <c r="L223" s="5"/>
      <c r="M223" s="21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2">
      <c r="A224" s="7"/>
      <c r="B224" s="7">
        <v>434894</v>
      </c>
      <c r="C224" s="7" t="s">
        <v>750</v>
      </c>
      <c r="D224" s="7" t="s">
        <v>751</v>
      </c>
      <c r="E224" s="7" t="s">
        <v>437</v>
      </c>
      <c r="F224" s="7" t="s">
        <v>382</v>
      </c>
      <c r="G224" s="7">
        <v>96150</v>
      </c>
      <c r="H224" s="7" t="s">
        <v>47</v>
      </c>
      <c r="I224" s="7">
        <v>38.926997219999997</v>
      </c>
      <c r="J224" s="7">
        <v>-119.98293611</v>
      </c>
      <c r="K224" s="5"/>
      <c r="L224" s="5"/>
      <c r="M224" s="21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2">
      <c r="A225" s="7"/>
      <c r="B225" s="7">
        <v>481974</v>
      </c>
      <c r="C225" s="7" t="s">
        <v>752</v>
      </c>
      <c r="D225" s="7" t="s">
        <v>753</v>
      </c>
      <c r="E225" s="7" t="s">
        <v>437</v>
      </c>
      <c r="F225" s="7" t="s">
        <v>382</v>
      </c>
      <c r="G225" s="7">
        <v>96150</v>
      </c>
      <c r="H225" s="7" t="s">
        <v>47</v>
      </c>
      <c r="I225" s="7">
        <v>38.937417000000003</v>
      </c>
      <c r="J225" s="7">
        <v>-119.95511399999999</v>
      </c>
      <c r="K225" s="5"/>
      <c r="L225" s="5"/>
      <c r="M225" s="21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2">
      <c r="A226" s="7"/>
      <c r="B226" s="7">
        <v>471232</v>
      </c>
      <c r="C226" s="7" t="s">
        <v>754</v>
      </c>
      <c r="D226" s="7" t="s">
        <v>755</v>
      </c>
      <c r="E226" s="7" t="s">
        <v>437</v>
      </c>
      <c r="F226" s="7" t="s">
        <v>382</v>
      </c>
      <c r="G226" s="7">
        <v>96150</v>
      </c>
      <c r="H226" s="7" t="s">
        <v>47</v>
      </c>
      <c r="I226" s="7">
        <v>38.923780559999997</v>
      </c>
      <c r="J226" s="7">
        <v>-119.95429722</v>
      </c>
      <c r="K226" s="5"/>
      <c r="L226" s="5"/>
      <c r="M226" s="21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2">
      <c r="A227" s="7"/>
      <c r="B227" s="7">
        <v>457524</v>
      </c>
      <c r="C227" s="7" t="s">
        <v>756</v>
      </c>
      <c r="D227" s="7" t="s">
        <v>757</v>
      </c>
      <c r="E227" s="7" t="s">
        <v>437</v>
      </c>
      <c r="F227" s="7" t="s">
        <v>382</v>
      </c>
      <c r="G227" s="7">
        <v>96150</v>
      </c>
      <c r="H227" s="7" t="s">
        <v>47</v>
      </c>
      <c r="I227" s="7">
        <v>38.948544439999999</v>
      </c>
      <c r="J227" s="7">
        <v>-119.94947222</v>
      </c>
      <c r="K227" s="5"/>
      <c r="L227" s="5"/>
      <c r="M227" s="21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2">
      <c r="A228" s="7"/>
      <c r="B228" s="7">
        <v>471339</v>
      </c>
      <c r="C228" s="7" t="s">
        <v>758</v>
      </c>
      <c r="D228" s="7" t="s">
        <v>759</v>
      </c>
      <c r="E228" s="7" t="s">
        <v>760</v>
      </c>
      <c r="F228" s="7" t="s">
        <v>382</v>
      </c>
      <c r="G228" s="7">
        <v>96143</v>
      </c>
      <c r="H228" s="7" t="s">
        <v>254</v>
      </c>
      <c r="I228" s="7">
        <v>39.238477779999997</v>
      </c>
      <c r="J228" s="7">
        <v>-120.02961111</v>
      </c>
      <c r="K228" s="5"/>
      <c r="L228" s="5"/>
      <c r="M228" s="21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2">
      <c r="A229" s="7"/>
      <c r="B229" s="7">
        <v>482007</v>
      </c>
      <c r="C229" s="7" t="s">
        <v>761</v>
      </c>
      <c r="D229" s="7" t="s">
        <v>762</v>
      </c>
      <c r="E229" s="7" t="s">
        <v>763</v>
      </c>
      <c r="F229" s="7" t="s">
        <v>382</v>
      </c>
      <c r="G229" s="7">
        <v>96148</v>
      </c>
      <c r="H229" s="7" t="s">
        <v>254</v>
      </c>
      <c r="I229" s="7">
        <v>39.23865833</v>
      </c>
      <c r="J229" s="7">
        <v>-120.04312778000001</v>
      </c>
      <c r="K229" s="5"/>
      <c r="L229" s="5"/>
      <c r="M229" s="21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2">
      <c r="A230" s="7"/>
      <c r="B230" s="7">
        <v>471328</v>
      </c>
      <c r="C230" s="7" t="s">
        <v>764</v>
      </c>
      <c r="D230" s="7" t="s">
        <v>765</v>
      </c>
      <c r="E230" s="7" t="s">
        <v>732</v>
      </c>
      <c r="F230" s="7" t="s">
        <v>382</v>
      </c>
      <c r="G230" s="7">
        <v>96140</v>
      </c>
      <c r="H230" s="7" t="s">
        <v>38</v>
      </c>
      <c r="I230" s="7">
        <v>39.23766389</v>
      </c>
      <c r="J230" s="7">
        <v>-120.06853611</v>
      </c>
      <c r="K230" s="5"/>
      <c r="L230" s="5"/>
      <c r="M230" s="21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2">
      <c r="A231" s="7"/>
      <c r="B231" s="7">
        <v>471244</v>
      </c>
      <c r="C231" s="7" t="s">
        <v>766</v>
      </c>
      <c r="D231" s="7" t="s">
        <v>767</v>
      </c>
      <c r="E231" s="7" t="s">
        <v>437</v>
      </c>
      <c r="F231" s="7" t="s">
        <v>382</v>
      </c>
      <c r="G231" s="7">
        <v>96150</v>
      </c>
      <c r="H231" s="7" t="s">
        <v>47</v>
      </c>
      <c r="I231" s="7">
        <v>38.903722219999999</v>
      </c>
      <c r="J231" s="7">
        <v>-120.01213333</v>
      </c>
      <c r="K231" s="5"/>
      <c r="L231" s="5"/>
      <c r="M231" s="21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21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21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21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21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21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21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21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21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21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21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21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21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21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21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21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21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21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21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21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21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21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21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21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21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21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21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21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21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21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21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21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21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21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21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21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21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21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21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21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21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21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21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21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21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21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21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21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21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21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21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21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21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21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21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21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21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21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21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21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21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21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21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21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21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21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21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21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21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21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21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21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21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21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21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21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21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21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21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21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21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21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21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21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21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21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21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21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21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21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21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21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21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21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21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21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21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21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21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21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21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21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21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21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21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21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21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21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21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21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21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21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21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21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21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21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21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21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21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21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21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21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21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21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21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21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21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21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21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21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21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21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21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21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21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21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21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21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21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21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21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21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21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21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21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21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21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21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21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21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21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21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21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21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21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21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21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21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21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21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21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21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21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21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21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21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21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21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21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21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21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21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21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21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21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21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21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21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21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21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21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21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21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21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21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21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21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21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21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21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21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21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21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21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21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21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21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21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21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21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21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21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21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21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21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21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21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21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21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21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21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21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21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21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21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21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21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21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21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21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21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21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21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21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21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21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21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21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21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21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21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21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21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21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21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21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21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21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21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21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21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21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21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21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21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21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21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21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21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21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21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21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21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21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21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21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21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21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21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21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21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21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21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21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21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21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21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21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21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21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21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21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21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21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21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21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21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21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21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21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21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21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21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21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21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21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21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21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21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21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21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21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21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21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21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21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21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21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21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21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21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21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21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21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21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21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21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21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21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21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21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21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21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21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21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21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21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21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21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21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21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21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21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21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21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21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21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21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21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21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21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21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21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21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21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21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21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21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21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21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21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21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21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21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21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21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21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21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21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21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21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21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21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21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21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21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21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21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21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21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21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21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21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21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21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21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21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21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21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21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21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21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21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21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21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21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21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21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21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21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21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21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21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21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21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21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21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21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21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21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21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21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21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21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21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21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21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21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21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21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21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21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21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21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21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21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21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21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21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21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21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21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21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21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21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21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21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21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21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21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21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21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21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21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21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21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21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21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21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21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21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21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21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21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21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21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21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21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21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21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21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21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21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21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21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21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21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21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21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21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21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21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21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21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21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21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21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21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21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21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21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21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21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21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21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21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21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21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21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21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21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21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21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21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21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21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21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21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21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21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21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21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21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21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21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21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21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21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21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21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21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21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21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21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21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21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21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21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21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21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21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21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21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21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21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21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21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21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21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21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21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21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21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21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21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21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21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21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21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21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21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21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21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21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21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21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21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21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21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21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21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21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21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21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21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21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21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21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21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21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21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21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21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21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21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21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21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21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21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21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21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21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21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21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21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21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21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21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21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21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21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21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21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21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21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21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21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21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21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21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21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21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21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21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21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21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21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21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21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21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21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21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21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21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21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21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21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21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21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21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21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21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21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21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21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21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21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21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21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21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21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21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21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21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21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21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21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21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21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21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21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21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21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21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21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21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21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21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21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21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21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21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21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21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21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21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21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21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21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21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21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21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21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21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21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21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21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21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21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21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21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21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21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21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21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21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21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21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21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21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21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21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21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21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21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21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21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21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21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21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21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21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21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21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21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21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21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21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21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21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21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21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21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21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21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21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21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21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21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21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21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21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21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21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21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21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21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21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21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21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21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21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21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21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21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21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21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21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21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21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21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21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21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21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21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21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21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21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21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21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21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21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21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21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21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21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21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21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21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21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21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21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21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21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21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21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21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21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21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21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21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21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21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21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21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21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21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21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21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21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21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21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21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21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21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21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21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21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21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21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21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21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21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21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21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21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21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21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21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21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21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21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21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21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21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21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21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21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21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21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>
      <selection activeCell="X2" sqref="X2"/>
    </sheetView>
  </sheetViews>
  <sheetFormatPr baseColWidth="10" defaultColWidth="11.28515625" defaultRowHeight="15" customHeight="1" x14ac:dyDescent="0.2"/>
  <cols>
    <col min="1" max="1" width="9.7109375" customWidth="1"/>
    <col min="2" max="3" width="9" customWidth="1"/>
    <col min="4" max="4" width="9.140625" customWidth="1"/>
    <col min="5" max="9" width="9" customWidth="1"/>
    <col min="10" max="16" width="9.140625" customWidth="1"/>
    <col min="17" max="17" width="15.28515625" customWidth="1"/>
    <col min="18" max="18" width="14.28515625" customWidth="1"/>
    <col min="19" max="19" width="10.7109375" customWidth="1"/>
    <col min="20" max="26" width="9" customWidth="1"/>
  </cols>
  <sheetData>
    <row r="1" spans="1:26" ht="13.5" customHeight="1" x14ac:dyDescent="0.2">
      <c r="A1" s="52" t="s">
        <v>768</v>
      </c>
      <c r="B1" s="53"/>
      <c r="C1" s="53"/>
      <c r="D1" s="54" t="s">
        <v>347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"/>
      <c r="U1" s="5"/>
      <c r="V1" s="5"/>
      <c r="W1" s="5"/>
      <c r="X1" s="5"/>
      <c r="Y1" s="5"/>
      <c r="Z1" s="5"/>
    </row>
    <row r="2" spans="1:26" ht="13.5" customHeight="1" x14ac:dyDescent="0.2">
      <c r="A2" s="1" t="s">
        <v>7</v>
      </c>
      <c r="B2" s="1" t="s">
        <v>8</v>
      </c>
      <c r="C2" s="2" t="s">
        <v>9</v>
      </c>
      <c r="D2" s="24" t="s">
        <v>10</v>
      </c>
      <c r="E2" s="3" t="s">
        <v>11</v>
      </c>
      <c r="F2" s="3" t="s">
        <v>349</v>
      </c>
      <c r="G2" s="3" t="s">
        <v>13</v>
      </c>
      <c r="H2" s="3" t="s">
        <v>14</v>
      </c>
      <c r="I2" s="3" t="s">
        <v>15</v>
      </c>
      <c r="J2" s="1" t="s">
        <v>0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2" t="s">
        <v>351</v>
      </c>
      <c r="R2" s="2" t="s">
        <v>23</v>
      </c>
      <c r="S2" s="3" t="s">
        <v>24</v>
      </c>
      <c r="T2" s="4"/>
      <c r="U2" s="4"/>
      <c r="V2" s="4"/>
      <c r="W2" s="4"/>
      <c r="X2" s="4"/>
      <c r="Y2" s="4"/>
      <c r="Z2" s="4"/>
    </row>
    <row r="3" spans="1:26" ht="13.5" customHeight="1" x14ac:dyDescent="0.2">
      <c r="A3" s="7">
        <v>1008779832</v>
      </c>
      <c r="B3" s="6"/>
      <c r="C3" s="7" t="s">
        <v>31</v>
      </c>
      <c r="D3" s="25">
        <v>410203</v>
      </c>
      <c r="E3" s="7"/>
      <c r="F3" s="7" t="s">
        <v>769</v>
      </c>
      <c r="G3" s="7" t="s">
        <v>770</v>
      </c>
      <c r="H3" s="7" t="s">
        <v>114</v>
      </c>
      <c r="I3" s="7" t="s">
        <v>35</v>
      </c>
      <c r="J3" s="8" t="e">
        <v>#N/A</v>
      </c>
      <c r="K3" s="9" t="e">
        <v>#N/A</v>
      </c>
      <c r="L3" s="9" t="e">
        <v>#N/A</v>
      </c>
      <c r="M3" s="9" t="e">
        <v>#N/A</v>
      </c>
      <c r="N3" s="9" t="e">
        <v>#N/A</v>
      </c>
      <c r="O3" s="9" t="e">
        <v>#N/A</v>
      </c>
      <c r="P3" s="9" t="e">
        <v>#N/A</v>
      </c>
      <c r="Q3" s="7" t="s">
        <v>59</v>
      </c>
      <c r="R3" s="7" t="s">
        <v>37</v>
      </c>
      <c r="S3" s="7" t="s">
        <v>771</v>
      </c>
      <c r="T3" s="5"/>
      <c r="U3" s="5"/>
      <c r="V3" s="5"/>
      <c r="W3" s="5"/>
      <c r="X3" s="5"/>
      <c r="Y3" s="5"/>
      <c r="Z3" s="5"/>
    </row>
    <row r="4" spans="1:26" ht="13.5" customHeight="1" x14ac:dyDescent="0.2">
      <c r="A4" s="7">
        <v>1010025395</v>
      </c>
      <c r="B4" s="6"/>
      <c r="C4" s="7" t="s">
        <v>31</v>
      </c>
      <c r="D4" s="25">
        <v>410510</v>
      </c>
      <c r="E4" s="7"/>
      <c r="F4" s="7" t="s">
        <v>772</v>
      </c>
      <c r="G4" s="7" t="s">
        <v>773</v>
      </c>
      <c r="H4" s="7" t="s">
        <v>107</v>
      </c>
      <c r="I4" s="7" t="s">
        <v>108</v>
      </c>
      <c r="J4" s="9" t="e">
        <v>#N/A</v>
      </c>
      <c r="K4" s="9" t="e">
        <v>#N/A</v>
      </c>
      <c r="L4" s="9" t="e">
        <v>#N/A</v>
      </c>
      <c r="M4" s="9" t="e">
        <v>#N/A</v>
      </c>
      <c r="N4" s="9" t="e">
        <v>#N/A</v>
      </c>
      <c r="O4" s="9" t="e">
        <v>#N/A</v>
      </c>
      <c r="P4" s="9" t="e">
        <v>#N/A</v>
      </c>
      <c r="Q4" s="7" t="s">
        <v>56</v>
      </c>
      <c r="R4" s="7" t="s">
        <v>774</v>
      </c>
      <c r="S4" s="7"/>
      <c r="T4" s="5"/>
      <c r="U4" s="5"/>
      <c r="V4" s="5"/>
      <c r="W4" s="5"/>
      <c r="X4" s="5"/>
      <c r="Y4" s="5"/>
      <c r="Z4" s="5"/>
    </row>
    <row r="5" spans="1:26" ht="13.5" customHeight="1" x14ac:dyDescent="0.2">
      <c r="A5" s="7">
        <v>1008842105</v>
      </c>
      <c r="B5" s="6" t="s">
        <v>46</v>
      </c>
      <c r="C5" s="7" t="s">
        <v>26</v>
      </c>
      <c r="D5" s="25">
        <v>403879</v>
      </c>
      <c r="E5" s="7"/>
      <c r="F5" s="7" t="s">
        <v>775</v>
      </c>
      <c r="G5" s="7" t="s">
        <v>776</v>
      </c>
      <c r="H5" s="7" t="s">
        <v>232</v>
      </c>
      <c r="I5" s="7" t="s">
        <v>80</v>
      </c>
      <c r="J5" s="8" t="e">
        <v>#N/A</v>
      </c>
      <c r="K5" s="9" t="e">
        <v>#N/A</v>
      </c>
      <c r="L5" s="9" t="e">
        <v>#N/A</v>
      </c>
      <c r="M5" s="9" t="e">
        <v>#N/A</v>
      </c>
      <c r="N5" s="9" t="e">
        <v>#N/A</v>
      </c>
      <c r="O5" s="9" t="e">
        <v>#N/A</v>
      </c>
      <c r="P5" s="9" t="e">
        <v>#N/A</v>
      </c>
      <c r="Q5" s="7" t="s">
        <v>81</v>
      </c>
      <c r="R5" s="7" t="s">
        <v>45</v>
      </c>
      <c r="S5" s="7" t="s">
        <v>777</v>
      </c>
      <c r="T5" s="5"/>
      <c r="U5" s="5"/>
      <c r="V5" s="5"/>
      <c r="W5" s="5"/>
      <c r="X5" s="5"/>
      <c r="Y5" s="5"/>
      <c r="Z5" s="5"/>
    </row>
    <row r="6" spans="1:26" ht="13.5" customHeight="1" x14ac:dyDescent="0.2">
      <c r="A6" s="5" t="s">
        <v>66</v>
      </c>
      <c r="B6" s="5" t="s">
        <v>26</v>
      </c>
      <c r="C6" s="5">
        <v>123539</v>
      </c>
      <c r="D6" s="5"/>
      <c r="E6" s="5" t="s">
        <v>778</v>
      </c>
      <c r="F6" s="5" t="s">
        <v>779</v>
      </c>
      <c r="G6" s="5" t="s">
        <v>173</v>
      </c>
      <c r="H6" s="5" t="s">
        <v>34</v>
      </c>
      <c r="I6" s="5" t="s">
        <v>5</v>
      </c>
      <c r="J6" s="5" t="s">
        <v>2</v>
      </c>
      <c r="K6" s="5" t="s">
        <v>2</v>
      </c>
      <c r="L6" s="5" t="s">
        <v>2</v>
      </c>
      <c r="M6" s="5" t="s">
        <v>2</v>
      </c>
      <c r="N6" s="5" t="s">
        <v>2</v>
      </c>
      <c r="O6" s="5" t="s">
        <v>2</v>
      </c>
      <c r="P6" s="5" t="s">
        <v>780</v>
      </c>
      <c r="Q6" s="5" t="s">
        <v>781</v>
      </c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2">
      <c r="A7" s="5"/>
      <c r="B7" s="5" t="s">
        <v>31</v>
      </c>
      <c r="C7" s="5">
        <v>282491</v>
      </c>
      <c r="D7" s="5"/>
      <c r="E7" s="5" t="s">
        <v>782</v>
      </c>
      <c r="F7" s="5" t="s">
        <v>783</v>
      </c>
      <c r="G7" s="5" t="s">
        <v>60</v>
      </c>
      <c r="H7" s="5" t="s">
        <v>35</v>
      </c>
      <c r="I7" s="5" t="s">
        <v>2</v>
      </c>
      <c r="J7" s="5" t="e">
        <v>#N/A</v>
      </c>
      <c r="K7" s="5" t="s">
        <v>2</v>
      </c>
      <c r="L7" s="5" t="e">
        <v>#N/A</v>
      </c>
      <c r="M7" s="5" t="s">
        <v>2</v>
      </c>
      <c r="N7" s="5" t="s">
        <v>2</v>
      </c>
      <c r="O7" s="5" t="s">
        <v>2</v>
      </c>
      <c r="P7" s="5" t="s">
        <v>780</v>
      </c>
      <c r="Q7" s="5" t="s">
        <v>781</v>
      </c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2">
      <c r="A8" s="5"/>
      <c r="B8" s="5" t="s">
        <v>31</v>
      </c>
      <c r="C8" s="5">
        <v>115349</v>
      </c>
      <c r="D8" s="5"/>
      <c r="E8" s="5" t="s">
        <v>784</v>
      </c>
      <c r="F8" s="5" t="s">
        <v>785</v>
      </c>
      <c r="G8" s="5" t="s">
        <v>113</v>
      </c>
      <c r="H8" s="5" t="s">
        <v>87</v>
      </c>
      <c r="I8" s="5" t="e">
        <v>#N/A</v>
      </c>
      <c r="J8" s="5" t="e">
        <v>#N/A</v>
      </c>
      <c r="K8" s="5" t="e">
        <v>#N/A</v>
      </c>
      <c r="L8" s="5" t="e">
        <v>#N/A</v>
      </c>
      <c r="M8" s="5" t="e">
        <v>#N/A</v>
      </c>
      <c r="N8" s="5" t="e">
        <v>#N/A</v>
      </c>
      <c r="O8" s="5" t="e">
        <v>#N/A</v>
      </c>
      <c r="P8" s="5" t="s">
        <v>780</v>
      </c>
      <c r="Q8" s="5" t="s">
        <v>781</v>
      </c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2">
      <c r="A9" s="5"/>
      <c r="B9" s="5" t="s">
        <v>31</v>
      </c>
      <c r="C9" s="5">
        <v>282491</v>
      </c>
      <c r="D9" s="5"/>
      <c r="E9" s="5" t="s">
        <v>782</v>
      </c>
      <c r="F9" s="5" t="s">
        <v>786</v>
      </c>
      <c r="G9" s="5" t="s">
        <v>60</v>
      </c>
      <c r="H9" s="5" t="s">
        <v>35</v>
      </c>
      <c r="I9" s="5" t="s">
        <v>2</v>
      </c>
      <c r="J9" s="5" t="e">
        <v>#N/A</v>
      </c>
      <c r="K9" s="5" t="s">
        <v>2</v>
      </c>
      <c r="L9" s="5" t="e">
        <v>#N/A</v>
      </c>
      <c r="M9" s="5" t="s">
        <v>2</v>
      </c>
      <c r="N9" s="5" t="s">
        <v>2</v>
      </c>
      <c r="O9" s="5" t="s">
        <v>2</v>
      </c>
      <c r="P9" s="5" t="s">
        <v>780</v>
      </c>
      <c r="Q9" s="5" t="s">
        <v>781</v>
      </c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2">
      <c r="A10" s="5"/>
      <c r="B10" s="5" t="s">
        <v>31</v>
      </c>
      <c r="C10" s="5">
        <v>281373</v>
      </c>
      <c r="D10" s="5"/>
      <c r="E10" s="5" t="s">
        <v>787</v>
      </c>
      <c r="F10" s="5" t="s">
        <v>788</v>
      </c>
      <c r="G10" s="5" t="s">
        <v>33</v>
      </c>
      <c r="H10" s="5" t="s">
        <v>34</v>
      </c>
      <c r="I10" s="5" t="s">
        <v>2</v>
      </c>
      <c r="J10" s="5" t="e">
        <v>#N/A</v>
      </c>
      <c r="K10" s="5" t="s">
        <v>2</v>
      </c>
      <c r="L10" s="5" t="e">
        <v>#N/A</v>
      </c>
      <c r="M10" s="5" t="s">
        <v>2</v>
      </c>
      <c r="N10" s="5" t="s">
        <v>2</v>
      </c>
      <c r="O10" s="5" t="s">
        <v>2</v>
      </c>
      <c r="P10" s="5" t="s">
        <v>780</v>
      </c>
      <c r="Q10" s="5" t="s">
        <v>781</v>
      </c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2">
      <c r="A11" s="5" t="s">
        <v>66</v>
      </c>
      <c r="B11" s="5" t="s">
        <v>26</v>
      </c>
      <c r="C11" s="5">
        <v>123666</v>
      </c>
      <c r="D11" s="5"/>
      <c r="E11" s="5" t="s">
        <v>225</v>
      </c>
      <c r="F11" s="5" t="s">
        <v>789</v>
      </c>
      <c r="G11" s="5" t="s">
        <v>172</v>
      </c>
      <c r="H11" s="5" t="s">
        <v>34</v>
      </c>
      <c r="I11" s="5" t="e">
        <v>#N/A</v>
      </c>
      <c r="J11" s="5" t="e">
        <v>#N/A</v>
      </c>
      <c r="K11" s="5" t="e">
        <v>#N/A</v>
      </c>
      <c r="L11" s="5" t="e">
        <v>#N/A</v>
      </c>
      <c r="M11" s="5" t="e">
        <v>#N/A</v>
      </c>
      <c r="N11" s="5" t="e">
        <v>#N/A</v>
      </c>
      <c r="O11" s="5" t="e">
        <v>#N/A</v>
      </c>
      <c r="P11" s="5" t="s">
        <v>780</v>
      </c>
      <c r="Q11" s="5" t="s">
        <v>781</v>
      </c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2">
      <c r="A12" s="5"/>
      <c r="B12" s="5" t="s">
        <v>31</v>
      </c>
      <c r="C12" s="5">
        <v>205068</v>
      </c>
      <c r="D12" s="5"/>
      <c r="E12" s="5" t="s">
        <v>790</v>
      </c>
      <c r="F12" s="5" t="s">
        <v>791</v>
      </c>
      <c r="G12" s="5" t="s">
        <v>792</v>
      </c>
      <c r="H12" s="5" t="s">
        <v>50</v>
      </c>
      <c r="I12" s="5" t="s">
        <v>5</v>
      </c>
      <c r="J12" s="5" t="s">
        <v>36</v>
      </c>
      <c r="K12" s="5" t="s">
        <v>2</v>
      </c>
      <c r="L12" s="5" t="e">
        <v>#N/A</v>
      </c>
      <c r="M12" s="5" t="s">
        <v>2</v>
      </c>
      <c r="N12" s="5" t="s">
        <v>2</v>
      </c>
      <c r="O12" s="5" t="s">
        <v>5</v>
      </c>
      <c r="P12" s="5" t="s">
        <v>780</v>
      </c>
      <c r="Q12" s="5" t="s">
        <v>781</v>
      </c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2">
      <c r="A13" s="5"/>
      <c r="B13" s="5" t="s">
        <v>31</v>
      </c>
      <c r="C13" s="5">
        <v>296583</v>
      </c>
      <c r="D13" s="5"/>
      <c r="E13" s="5" t="s">
        <v>793</v>
      </c>
      <c r="F13" s="5" t="s">
        <v>794</v>
      </c>
      <c r="G13" s="5" t="s">
        <v>130</v>
      </c>
      <c r="H13" s="5" t="s">
        <v>119</v>
      </c>
      <c r="I13" s="5" t="s">
        <v>5</v>
      </c>
      <c r="J13" s="5" t="s">
        <v>36</v>
      </c>
      <c r="K13" s="5" t="s">
        <v>2</v>
      </c>
      <c r="L13" s="5" t="e">
        <v>#N/A</v>
      </c>
      <c r="M13" s="5" t="s">
        <v>2</v>
      </c>
      <c r="N13" s="5" t="s">
        <v>2</v>
      </c>
      <c r="O13" s="5" t="s">
        <v>2</v>
      </c>
      <c r="P13" s="5" t="s">
        <v>780</v>
      </c>
      <c r="Q13" s="5" t="s">
        <v>781</v>
      </c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2">
      <c r="A14" s="5"/>
      <c r="B14" s="5" t="s">
        <v>31</v>
      </c>
      <c r="C14" s="5">
        <v>181394</v>
      </c>
      <c r="D14" s="5"/>
      <c r="E14" s="5" t="s">
        <v>795</v>
      </c>
      <c r="F14" s="5" t="s">
        <v>796</v>
      </c>
      <c r="G14" s="5" t="s">
        <v>98</v>
      </c>
      <c r="H14" s="5" t="s">
        <v>34</v>
      </c>
      <c r="I14" s="5" t="s">
        <v>5</v>
      </c>
      <c r="J14" s="5" t="s">
        <v>36</v>
      </c>
      <c r="K14" s="5" t="s">
        <v>2</v>
      </c>
      <c r="L14" s="5" t="e">
        <v>#N/A</v>
      </c>
      <c r="M14" s="5" t="s">
        <v>2</v>
      </c>
      <c r="N14" s="5" t="s">
        <v>2</v>
      </c>
      <c r="O14" s="5" t="s">
        <v>5</v>
      </c>
      <c r="P14" s="5" t="s">
        <v>780</v>
      </c>
      <c r="Q14" s="5" t="s">
        <v>781</v>
      </c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2">
      <c r="A15" s="5"/>
      <c r="B15" s="5" t="s">
        <v>31</v>
      </c>
      <c r="C15" s="5">
        <v>429059</v>
      </c>
      <c r="D15" s="5"/>
      <c r="E15" s="5" t="s">
        <v>797</v>
      </c>
      <c r="F15" s="5" t="s">
        <v>798</v>
      </c>
      <c r="G15" s="5" t="s">
        <v>76</v>
      </c>
      <c r="H15" s="5" t="s">
        <v>48</v>
      </c>
      <c r="I15" s="5" t="s">
        <v>2</v>
      </c>
      <c r="J15" s="5" t="e">
        <v>#N/A</v>
      </c>
      <c r="K15" s="5" t="s">
        <v>2</v>
      </c>
      <c r="L15" s="5" t="e">
        <v>#N/A</v>
      </c>
      <c r="M15" s="5" t="s">
        <v>2</v>
      </c>
      <c r="N15" s="5" t="s">
        <v>2</v>
      </c>
      <c r="O15" s="5" t="s">
        <v>2</v>
      </c>
      <c r="P15" s="5" t="s">
        <v>780</v>
      </c>
      <c r="Q15" s="5" t="s">
        <v>781</v>
      </c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A1:C1"/>
    <mergeCell ref="D1:S1"/>
  </mergeCells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"/>
  <sheetViews>
    <sheetView zoomScaleNormal="100" workbookViewId="0">
      <selection activeCell="I34" sqref="I34"/>
    </sheetView>
  </sheetViews>
  <sheetFormatPr baseColWidth="10" defaultColWidth="8.85546875" defaultRowHeight="15" x14ac:dyDescent="0.2"/>
  <cols>
    <col min="1" max="1" width="7.28515625" style="34" bestFit="1" customWidth="1"/>
    <col min="2" max="2" width="22.85546875" style="34" bestFit="1" customWidth="1"/>
    <col min="3" max="3" width="16.140625" style="34" bestFit="1" customWidth="1"/>
    <col min="4" max="5" width="11.140625" style="34" bestFit="1" customWidth="1"/>
    <col min="6" max="6" width="38.28515625" style="34" bestFit="1" customWidth="1"/>
    <col min="7" max="7" width="20.5703125" style="34" bestFit="1" customWidth="1"/>
    <col min="8" max="8" width="20.28515625" style="34" bestFit="1" customWidth="1"/>
    <col min="9" max="9" width="11.42578125" style="34" bestFit="1" customWidth="1"/>
    <col min="10" max="10" width="6.7109375" style="34" bestFit="1" customWidth="1"/>
    <col min="11" max="11" width="11" style="34" bestFit="1" customWidth="1"/>
    <col min="12" max="12" width="7.7109375" style="34" bestFit="1" customWidth="1"/>
    <col min="13" max="13" width="9.140625" style="34" bestFit="1" customWidth="1"/>
    <col min="14" max="14" width="12.140625" style="34" bestFit="1" customWidth="1"/>
    <col min="15" max="15" width="12.28515625" style="34" bestFit="1" customWidth="1"/>
    <col min="16" max="16" width="26.5703125" style="34" bestFit="1" customWidth="1"/>
    <col min="17" max="17" width="25.42578125" style="34" bestFit="1" customWidth="1"/>
    <col min="18" max="18" width="17" style="34" bestFit="1" customWidth="1"/>
    <col min="19" max="19" width="22" style="34" bestFit="1" customWidth="1"/>
    <col min="20" max="20" width="13.7109375" style="34" bestFit="1" customWidth="1"/>
    <col min="21" max="21" width="8.7109375" style="34" bestFit="1" customWidth="1"/>
    <col min="22" max="22" width="8.85546875" style="34" bestFit="1" customWidth="1"/>
    <col min="23" max="23" width="7" style="34" bestFit="1" customWidth="1"/>
    <col min="24" max="24" width="22.28515625" style="34" customWidth="1"/>
    <col min="25" max="16384" width="8.85546875" style="34"/>
  </cols>
  <sheetData>
    <row r="1" spans="1:24" x14ac:dyDescent="0.2">
      <c r="A1" s="34" t="s">
        <v>799</v>
      </c>
      <c r="B1" s="34" t="s">
        <v>800</v>
      </c>
      <c r="C1" s="34" t="s">
        <v>801</v>
      </c>
      <c r="D1" s="34" t="s">
        <v>860</v>
      </c>
      <c r="E1" s="34" t="s">
        <v>802</v>
      </c>
      <c r="F1" s="34" t="s">
        <v>804</v>
      </c>
      <c r="G1" s="34" t="s">
        <v>13</v>
      </c>
      <c r="H1" s="34" t="s">
        <v>803</v>
      </c>
      <c r="I1" s="34" t="s">
        <v>14</v>
      </c>
      <c r="J1" s="34" t="s">
        <v>859</v>
      </c>
      <c r="K1" s="34" t="s">
        <v>15</v>
      </c>
      <c r="L1" s="34" t="s">
        <v>805</v>
      </c>
      <c r="M1" s="34" t="s">
        <v>806</v>
      </c>
      <c r="N1" s="34" t="s">
        <v>807</v>
      </c>
      <c r="O1" s="34" t="s">
        <v>858</v>
      </c>
      <c r="P1" s="34" t="s">
        <v>857</v>
      </c>
      <c r="Q1" s="34" t="s">
        <v>856</v>
      </c>
      <c r="R1" s="34" t="s">
        <v>855</v>
      </c>
      <c r="S1" s="34" t="s">
        <v>854</v>
      </c>
      <c r="T1" s="34" t="s">
        <v>853</v>
      </c>
      <c r="U1" s="34" t="s">
        <v>852</v>
      </c>
      <c r="V1" s="34" t="s">
        <v>851</v>
      </c>
      <c r="W1" s="34" t="s">
        <v>850</v>
      </c>
    </row>
    <row r="2" spans="1:24" x14ac:dyDescent="0.2">
      <c r="A2" s="34">
        <v>805238</v>
      </c>
      <c r="B2" s="34" t="s">
        <v>889</v>
      </c>
      <c r="C2" s="34" t="s">
        <v>888</v>
      </c>
      <c r="D2" s="34" t="s">
        <v>887</v>
      </c>
      <c r="E2" s="34">
        <v>1006790387</v>
      </c>
      <c r="F2" s="34" t="s">
        <v>811</v>
      </c>
      <c r="G2" s="34" t="s">
        <v>935</v>
      </c>
      <c r="I2" s="34" t="s">
        <v>873</v>
      </c>
      <c r="J2" s="34">
        <v>93401</v>
      </c>
      <c r="K2" s="34" t="s">
        <v>873</v>
      </c>
      <c r="L2" s="34">
        <v>35.393211000000001</v>
      </c>
      <c r="M2" s="34">
        <v>-120.708307</v>
      </c>
      <c r="N2" s="34" t="s">
        <v>809</v>
      </c>
      <c r="P2" s="35">
        <v>44483.166666666664</v>
      </c>
      <c r="Q2" s="35">
        <v>44483.25</v>
      </c>
      <c r="R2" s="35">
        <v>44483.583333333336</v>
      </c>
      <c r="S2" s="35">
        <v>44484.583333333336</v>
      </c>
      <c r="T2" s="35">
        <v>44480.761805555558</v>
      </c>
      <c r="U2" s="34">
        <v>101421</v>
      </c>
      <c r="V2" s="34" t="s">
        <v>839</v>
      </c>
      <c r="W2" s="34" t="s">
        <v>882</v>
      </c>
      <c r="X2" s="34" t="e">
        <f>VLOOKUP($E2,#REF!,1,FALSE)</f>
        <v>#REF!</v>
      </c>
    </row>
    <row r="3" spans="1:24" x14ac:dyDescent="0.2">
      <c r="A3" s="34">
        <v>789063</v>
      </c>
      <c r="B3" s="34" t="s">
        <v>934</v>
      </c>
      <c r="C3" s="34" t="s">
        <v>933</v>
      </c>
      <c r="D3" s="34" t="s">
        <v>887</v>
      </c>
      <c r="E3" s="34">
        <v>1006907931</v>
      </c>
      <c r="F3" s="34" t="s">
        <v>808</v>
      </c>
      <c r="G3" s="34" t="s">
        <v>932</v>
      </c>
      <c r="H3" s="34" t="s">
        <v>931</v>
      </c>
      <c r="I3" s="34" t="s">
        <v>930</v>
      </c>
      <c r="J3" s="34">
        <v>93442</v>
      </c>
      <c r="K3" s="34" t="s">
        <v>873</v>
      </c>
      <c r="L3" s="34">
        <v>35.430084000000001</v>
      </c>
      <c r="M3" s="34">
        <v>-120.775345</v>
      </c>
      <c r="N3" s="34" t="s">
        <v>809</v>
      </c>
      <c r="P3" s="35">
        <v>44483.166666666664</v>
      </c>
      <c r="Q3" s="35">
        <v>44483.25</v>
      </c>
      <c r="R3" s="35">
        <v>44483.583333333336</v>
      </c>
      <c r="S3" s="35">
        <v>44484.583333333336</v>
      </c>
      <c r="T3" s="35">
        <v>44480.761805555558</v>
      </c>
      <c r="U3" s="34">
        <v>101421</v>
      </c>
      <c r="V3" s="34" t="s">
        <v>839</v>
      </c>
      <c r="W3" s="34" t="s">
        <v>882</v>
      </c>
      <c r="X3" s="34" t="e">
        <f>VLOOKUP($E3,#REF!,1,FALSE)</f>
        <v>#REF!</v>
      </c>
    </row>
    <row r="4" spans="1:24" x14ac:dyDescent="0.2">
      <c r="A4" s="34">
        <v>786375</v>
      </c>
      <c r="B4" s="34" t="s">
        <v>877</v>
      </c>
      <c r="C4" s="34" t="s">
        <v>876</v>
      </c>
      <c r="D4" s="34" t="s">
        <v>928</v>
      </c>
      <c r="E4" s="34">
        <v>1008690245</v>
      </c>
      <c r="F4" s="34" t="s">
        <v>811</v>
      </c>
      <c r="G4" s="34" t="s">
        <v>821</v>
      </c>
      <c r="I4" s="34" t="s">
        <v>878</v>
      </c>
      <c r="J4" s="34">
        <v>93243</v>
      </c>
      <c r="K4" s="34" t="s">
        <v>838</v>
      </c>
      <c r="L4" s="34">
        <v>34.883403999999999</v>
      </c>
      <c r="M4" s="34">
        <v>-118.90674</v>
      </c>
      <c r="N4" s="34" t="s">
        <v>809</v>
      </c>
      <c r="P4" s="35">
        <v>44483.25</v>
      </c>
      <c r="Q4" s="35">
        <v>44483.333333333336</v>
      </c>
      <c r="R4" s="35">
        <v>44483.625</v>
      </c>
      <c r="S4" s="35">
        <v>44484.625</v>
      </c>
      <c r="T4" s="35">
        <v>44480.761805555558</v>
      </c>
      <c r="U4" s="34">
        <v>101421</v>
      </c>
      <c r="V4" s="34" t="s">
        <v>839</v>
      </c>
      <c r="W4" s="34" t="s">
        <v>882</v>
      </c>
      <c r="X4" s="34" t="e">
        <f>VLOOKUP($E4,#REF!,1,FALSE)</f>
        <v>#REF!</v>
      </c>
    </row>
    <row r="5" spans="1:24" x14ac:dyDescent="0.2">
      <c r="A5" s="34">
        <v>783500</v>
      </c>
      <c r="B5" s="34" t="s">
        <v>929</v>
      </c>
      <c r="C5" s="34" t="s">
        <v>876</v>
      </c>
      <c r="D5" s="34" t="s">
        <v>928</v>
      </c>
      <c r="E5" s="34">
        <v>1008691206</v>
      </c>
      <c r="F5" s="34" t="s">
        <v>811</v>
      </c>
      <c r="G5" s="34" t="s">
        <v>879</v>
      </c>
      <c r="I5" s="34" t="s">
        <v>878</v>
      </c>
      <c r="J5" s="34">
        <v>93243</v>
      </c>
      <c r="K5" s="34" t="s">
        <v>838</v>
      </c>
      <c r="L5" s="34">
        <v>34.836969000000003</v>
      </c>
      <c r="M5" s="34">
        <v>-118.872472</v>
      </c>
      <c r="N5" s="34" t="s">
        <v>809</v>
      </c>
      <c r="P5" s="35">
        <v>44483.25</v>
      </c>
      <c r="Q5" s="35">
        <v>44483.333333333336</v>
      </c>
      <c r="R5" s="35">
        <v>44483.625</v>
      </c>
      <c r="S5" s="35">
        <v>44484.625</v>
      </c>
      <c r="T5" s="35">
        <v>44480.761805555558</v>
      </c>
      <c r="U5" s="34">
        <v>101421</v>
      </c>
      <c r="V5" s="34" t="s">
        <v>839</v>
      </c>
      <c r="W5" s="34" t="s">
        <v>882</v>
      </c>
      <c r="X5" s="34" t="e">
        <f>VLOOKUP($E5,#REF!,1,FALSE)</f>
        <v>#REF!</v>
      </c>
    </row>
    <row r="6" spans="1:24" x14ac:dyDescent="0.2">
      <c r="A6" s="34">
        <v>796088</v>
      </c>
      <c r="B6" s="34" t="s">
        <v>877</v>
      </c>
      <c r="C6" s="34" t="s">
        <v>876</v>
      </c>
      <c r="D6" s="34" t="s">
        <v>928</v>
      </c>
      <c r="E6" s="34">
        <v>1008795956</v>
      </c>
      <c r="F6" s="34" t="s">
        <v>811</v>
      </c>
      <c r="G6" s="34" t="s">
        <v>875</v>
      </c>
      <c r="I6" s="34" t="s">
        <v>874</v>
      </c>
      <c r="J6" s="34">
        <v>93312</v>
      </c>
      <c r="K6" s="34" t="s">
        <v>838</v>
      </c>
      <c r="L6" s="34">
        <v>34.921255000000002</v>
      </c>
      <c r="M6" s="34">
        <v>-118.926805</v>
      </c>
      <c r="N6" s="34" t="s">
        <v>809</v>
      </c>
      <c r="P6" s="35">
        <v>44483.25</v>
      </c>
      <c r="Q6" s="35">
        <v>44483.333333333336</v>
      </c>
      <c r="R6" s="35">
        <v>44483.625</v>
      </c>
      <c r="S6" s="35">
        <v>44484.625</v>
      </c>
      <c r="T6" s="35">
        <v>44480.761805555558</v>
      </c>
      <c r="U6" s="34">
        <v>101421</v>
      </c>
      <c r="V6" s="34" t="s">
        <v>839</v>
      </c>
      <c r="W6" s="34" t="s">
        <v>882</v>
      </c>
      <c r="X6" s="34" t="e">
        <f>VLOOKUP($E6,#REF!,1,FALSE)</f>
        <v>#REF!</v>
      </c>
    </row>
    <row r="7" spans="1:24" x14ac:dyDescent="0.2">
      <c r="A7" s="34">
        <v>804183</v>
      </c>
      <c r="B7" s="34" t="s">
        <v>889</v>
      </c>
      <c r="C7" s="34" t="s">
        <v>888</v>
      </c>
      <c r="D7" s="34" t="s">
        <v>887</v>
      </c>
      <c r="E7" s="34">
        <v>1008842313</v>
      </c>
      <c r="F7" s="34" t="s">
        <v>811</v>
      </c>
      <c r="G7" s="34" t="s">
        <v>927</v>
      </c>
      <c r="I7" s="34" t="s">
        <v>873</v>
      </c>
      <c r="J7" s="34">
        <v>93401</v>
      </c>
      <c r="K7" s="34" t="s">
        <v>873</v>
      </c>
      <c r="L7" s="34">
        <v>35.347954000000001</v>
      </c>
      <c r="M7" s="34">
        <v>-120.632182</v>
      </c>
      <c r="N7" s="34" t="s">
        <v>809</v>
      </c>
      <c r="P7" s="35">
        <v>44483.166666666664</v>
      </c>
      <c r="Q7" s="35">
        <v>44483.25</v>
      </c>
      <c r="R7" s="35">
        <v>44483.583333333336</v>
      </c>
      <c r="S7" s="35">
        <v>44484.583333333336</v>
      </c>
      <c r="T7" s="35">
        <v>44480.761805555558</v>
      </c>
      <c r="U7" s="34">
        <v>101421</v>
      </c>
      <c r="V7" s="34" t="s">
        <v>839</v>
      </c>
      <c r="W7" s="34" t="s">
        <v>882</v>
      </c>
      <c r="X7" s="34" t="e">
        <f>VLOOKUP($E7,#REF!,1,FALSE)</f>
        <v>#REF!</v>
      </c>
    </row>
    <row r="8" spans="1:24" x14ac:dyDescent="0.2">
      <c r="A8" s="34">
        <v>783078</v>
      </c>
      <c r="B8" s="34" t="s">
        <v>926</v>
      </c>
      <c r="C8" s="34" t="s">
        <v>925</v>
      </c>
      <c r="D8" s="34" t="s">
        <v>924</v>
      </c>
      <c r="E8" s="34">
        <v>1008913854</v>
      </c>
      <c r="F8" s="34" t="s">
        <v>808</v>
      </c>
      <c r="G8" s="34" t="s">
        <v>158</v>
      </c>
      <c r="I8" s="34" t="s">
        <v>923</v>
      </c>
      <c r="J8" s="34">
        <v>95423</v>
      </c>
      <c r="K8" s="34" t="s">
        <v>810</v>
      </c>
      <c r="L8" s="34">
        <v>39.068437000000003</v>
      </c>
      <c r="M8" s="34">
        <v>-122.59417999999999</v>
      </c>
      <c r="N8" s="34" t="s">
        <v>809</v>
      </c>
      <c r="P8" s="35">
        <v>44483.166666666664</v>
      </c>
      <c r="Q8" s="35">
        <v>44483.25</v>
      </c>
      <c r="R8" s="35">
        <v>44483.583333333336</v>
      </c>
      <c r="S8" s="35">
        <v>44484.583333333336</v>
      </c>
      <c r="T8" s="35">
        <v>44480.761805555558</v>
      </c>
      <c r="U8" s="34">
        <v>101421</v>
      </c>
      <c r="V8" s="34" t="s">
        <v>839</v>
      </c>
      <c r="W8" s="34" t="s">
        <v>882</v>
      </c>
      <c r="X8" s="34" t="e">
        <f>VLOOKUP($E8,#REF!,1,FALSE)</f>
        <v>#REF!</v>
      </c>
    </row>
    <row r="9" spans="1:24" x14ac:dyDescent="0.2">
      <c r="A9" s="34">
        <v>799574</v>
      </c>
      <c r="B9" s="34" t="s">
        <v>870</v>
      </c>
      <c r="C9" s="34" t="s">
        <v>869</v>
      </c>
      <c r="D9" s="34" t="s">
        <v>883</v>
      </c>
      <c r="E9" s="34">
        <v>1008991438</v>
      </c>
      <c r="F9" s="34" t="s">
        <v>808</v>
      </c>
      <c r="G9" s="34" t="s">
        <v>868</v>
      </c>
      <c r="H9" s="34" t="s">
        <v>867</v>
      </c>
      <c r="I9" s="34" t="s">
        <v>866</v>
      </c>
      <c r="J9" s="34">
        <v>96047</v>
      </c>
      <c r="K9" s="34" t="s">
        <v>865</v>
      </c>
      <c r="L9" s="34">
        <v>40.504800000000003</v>
      </c>
      <c r="M9" s="34">
        <v>-122.54179999999999</v>
      </c>
      <c r="N9" s="34" t="s">
        <v>809</v>
      </c>
      <c r="P9" s="35">
        <v>44483.083333333336</v>
      </c>
      <c r="Q9" s="35">
        <v>44483.166666666664</v>
      </c>
      <c r="R9" s="35">
        <v>44483.5</v>
      </c>
      <c r="S9" s="35">
        <v>44484.5</v>
      </c>
      <c r="T9" s="35">
        <v>44480.761805555558</v>
      </c>
      <c r="U9" s="34">
        <v>101421</v>
      </c>
      <c r="V9" s="34" t="s">
        <v>839</v>
      </c>
      <c r="W9" s="34" t="s">
        <v>882</v>
      </c>
      <c r="X9" s="34" t="e">
        <f>VLOOKUP($E9,#REF!,1,FALSE)</f>
        <v>#REF!</v>
      </c>
    </row>
    <row r="10" spans="1:24" x14ac:dyDescent="0.2">
      <c r="A10" s="34">
        <v>782047</v>
      </c>
      <c r="B10" s="34" t="s">
        <v>837</v>
      </c>
      <c r="C10" s="34" t="s">
        <v>836</v>
      </c>
      <c r="D10" s="34" t="s">
        <v>914</v>
      </c>
      <c r="E10" s="34">
        <v>1009094797</v>
      </c>
      <c r="F10" s="34" t="s">
        <v>812</v>
      </c>
      <c r="G10" s="34" t="s">
        <v>835</v>
      </c>
      <c r="I10" s="34" t="s">
        <v>834</v>
      </c>
      <c r="J10" s="34">
        <v>95939</v>
      </c>
      <c r="K10" s="34" t="s">
        <v>833</v>
      </c>
      <c r="L10" s="34">
        <v>39.514512000000003</v>
      </c>
      <c r="M10" s="34">
        <v>-122.56217700000001</v>
      </c>
      <c r="N10" s="34" t="s">
        <v>809</v>
      </c>
      <c r="P10" s="35">
        <v>44483.083333333336</v>
      </c>
      <c r="Q10" s="35">
        <v>44483.166666666664</v>
      </c>
      <c r="R10" s="35">
        <v>44483.583333333336</v>
      </c>
      <c r="S10" s="35">
        <v>44484.583333333336</v>
      </c>
      <c r="T10" s="35">
        <v>44480.761805555558</v>
      </c>
      <c r="U10" s="34">
        <v>101421</v>
      </c>
      <c r="V10" s="34" t="s">
        <v>839</v>
      </c>
      <c r="W10" s="34" t="s">
        <v>882</v>
      </c>
      <c r="X10" s="34" t="e">
        <f>VLOOKUP($E10,#REF!,1,FALSE)</f>
        <v>#REF!</v>
      </c>
    </row>
    <row r="11" spans="1:24" x14ac:dyDescent="0.2">
      <c r="A11" s="34">
        <v>798820</v>
      </c>
      <c r="B11" s="34" t="s">
        <v>922</v>
      </c>
      <c r="C11" s="34" t="s">
        <v>881</v>
      </c>
      <c r="D11" s="34" t="s">
        <v>883</v>
      </c>
      <c r="E11" s="34">
        <v>1009339297</v>
      </c>
      <c r="F11" s="34" t="s">
        <v>808</v>
      </c>
      <c r="G11" s="34" t="s">
        <v>193</v>
      </c>
      <c r="I11" s="34" t="s">
        <v>880</v>
      </c>
      <c r="J11" s="34">
        <v>96007</v>
      </c>
      <c r="K11" s="34" t="s">
        <v>865</v>
      </c>
      <c r="L11" s="34">
        <v>40.446373000000001</v>
      </c>
      <c r="M11" s="34">
        <v>-122.41516799999999</v>
      </c>
      <c r="N11" s="34" t="s">
        <v>809</v>
      </c>
      <c r="P11" s="35">
        <v>44483.083333333336</v>
      </c>
      <c r="Q11" s="35">
        <v>44483.166666666664</v>
      </c>
      <c r="R11" s="35">
        <v>44483.5</v>
      </c>
      <c r="S11" s="35">
        <v>44484.5</v>
      </c>
      <c r="T11" s="35">
        <v>44480.761805555558</v>
      </c>
      <c r="U11" s="34">
        <v>101421</v>
      </c>
      <c r="V11" s="34" t="s">
        <v>839</v>
      </c>
      <c r="W11" s="34" t="s">
        <v>882</v>
      </c>
      <c r="X11" s="34" t="e">
        <f>VLOOKUP($E11,#REF!,1,FALSE)</f>
        <v>#REF!</v>
      </c>
    </row>
    <row r="12" spans="1:24" x14ac:dyDescent="0.2">
      <c r="A12" s="34">
        <v>792251</v>
      </c>
      <c r="B12" s="34" t="s">
        <v>921</v>
      </c>
      <c r="C12" s="34" t="s">
        <v>920</v>
      </c>
      <c r="D12" s="34" t="s">
        <v>891</v>
      </c>
      <c r="E12" s="34">
        <v>1009719412</v>
      </c>
      <c r="F12" s="34" t="s">
        <v>811</v>
      </c>
      <c r="G12" s="34" t="s">
        <v>233</v>
      </c>
      <c r="I12" s="34" t="s">
        <v>919</v>
      </c>
      <c r="J12" s="34">
        <v>95442</v>
      </c>
      <c r="K12" s="34" t="s">
        <v>918</v>
      </c>
      <c r="L12" s="34">
        <v>38.385047</v>
      </c>
      <c r="M12" s="34">
        <v>-122.51764300000001</v>
      </c>
      <c r="N12" s="34" t="s">
        <v>809</v>
      </c>
      <c r="P12" s="35">
        <v>44483</v>
      </c>
      <c r="Q12" s="35">
        <v>44483.083333333336</v>
      </c>
      <c r="R12" s="35">
        <v>44483.5</v>
      </c>
      <c r="S12" s="35">
        <v>44484.5</v>
      </c>
      <c r="T12" s="35">
        <v>44480.761805555558</v>
      </c>
      <c r="U12" s="34">
        <v>101421</v>
      </c>
      <c r="V12" s="34" t="s">
        <v>839</v>
      </c>
      <c r="W12" s="34" t="s">
        <v>882</v>
      </c>
      <c r="X12" s="34" t="e">
        <f>VLOOKUP($E12,#REF!,1,FALSE)</f>
        <v>#REF!</v>
      </c>
    </row>
    <row r="13" spans="1:24" x14ac:dyDescent="0.2">
      <c r="A13" s="34">
        <v>806413</v>
      </c>
      <c r="B13" s="34" t="s">
        <v>889</v>
      </c>
      <c r="C13" s="34" t="s">
        <v>888</v>
      </c>
      <c r="D13" s="34" t="s">
        <v>887</v>
      </c>
      <c r="E13" s="34">
        <v>1009721246</v>
      </c>
      <c r="F13" s="34" t="s">
        <v>811</v>
      </c>
      <c r="G13" s="34" t="s">
        <v>917</v>
      </c>
      <c r="H13" s="34" t="s">
        <v>916</v>
      </c>
      <c r="I13" s="34" t="s">
        <v>873</v>
      </c>
      <c r="J13" s="34">
        <v>93401</v>
      </c>
      <c r="K13" s="34" t="s">
        <v>873</v>
      </c>
      <c r="L13" s="34">
        <v>35.319274999999998</v>
      </c>
      <c r="M13" s="34">
        <v>-120.600651</v>
      </c>
      <c r="N13" s="34" t="s">
        <v>809</v>
      </c>
      <c r="P13" s="35">
        <v>44483.166666666664</v>
      </c>
      <c r="Q13" s="35">
        <v>44483.25</v>
      </c>
      <c r="R13" s="35">
        <v>44483.583333333336</v>
      </c>
      <c r="S13" s="35">
        <v>44484.583333333336</v>
      </c>
      <c r="T13" s="35">
        <v>44480.761805555558</v>
      </c>
      <c r="U13" s="34">
        <v>101421</v>
      </c>
      <c r="V13" s="34" t="s">
        <v>839</v>
      </c>
      <c r="W13" s="34" t="s">
        <v>882</v>
      </c>
      <c r="X13" s="34" t="e">
        <f>VLOOKUP($E13,#REF!,1,FALSE)</f>
        <v>#REF!</v>
      </c>
    </row>
    <row r="14" spans="1:24" x14ac:dyDescent="0.2">
      <c r="A14" s="34">
        <v>786282</v>
      </c>
      <c r="B14" s="34" t="s">
        <v>813</v>
      </c>
      <c r="C14" s="34" t="s">
        <v>814</v>
      </c>
      <c r="D14" s="34" t="s">
        <v>915</v>
      </c>
      <c r="E14" s="34">
        <v>1009722968</v>
      </c>
      <c r="F14" s="34" t="s">
        <v>808</v>
      </c>
      <c r="G14" s="34" t="s">
        <v>815</v>
      </c>
      <c r="H14" s="34" t="s">
        <v>816</v>
      </c>
      <c r="I14" s="34" t="s">
        <v>817</v>
      </c>
      <c r="J14" s="34">
        <v>95607</v>
      </c>
      <c r="K14" s="34" t="s">
        <v>818</v>
      </c>
      <c r="L14" s="34">
        <v>38.788068000000003</v>
      </c>
      <c r="M14" s="34">
        <v>-122.123251</v>
      </c>
      <c r="N14" s="34" t="s">
        <v>809</v>
      </c>
      <c r="P14" s="35">
        <v>44483.083333333336</v>
      </c>
      <c r="Q14" s="35">
        <v>44483.166666666664</v>
      </c>
      <c r="R14" s="35">
        <v>44483.583333333336</v>
      </c>
      <c r="S14" s="35">
        <v>44484.583333333336</v>
      </c>
      <c r="T14" s="35">
        <v>44480.761805555558</v>
      </c>
      <c r="U14" s="34">
        <v>101421</v>
      </c>
      <c r="V14" s="34" t="s">
        <v>839</v>
      </c>
      <c r="W14" s="34" t="s">
        <v>882</v>
      </c>
      <c r="X14" s="34" t="e">
        <f>VLOOKUP($E14,#REF!,1,FALSE)</f>
        <v>#REF!</v>
      </c>
    </row>
    <row r="15" spans="1:24" x14ac:dyDescent="0.2">
      <c r="A15" s="34">
        <v>803559</v>
      </c>
      <c r="B15" s="34" t="s">
        <v>827</v>
      </c>
      <c r="C15" s="34" t="s">
        <v>826</v>
      </c>
      <c r="D15" s="34" t="s">
        <v>914</v>
      </c>
      <c r="E15" s="34">
        <v>1009782681</v>
      </c>
      <c r="F15" s="34" t="s">
        <v>808</v>
      </c>
      <c r="G15" s="34" t="s">
        <v>825</v>
      </c>
      <c r="H15" s="34" t="s">
        <v>824</v>
      </c>
      <c r="I15" s="34" t="s">
        <v>823</v>
      </c>
      <c r="J15" s="34">
        <v>95979</v>
      </c>
      <c r="K15" s="34" t="s">
        <v>822</v>
      </c>
      <c r="L15" s="34">
        <v>39.287661999999997</v>
      </c>
      <c r="M15" s="34">
        <v>-122.33441999999999</v>
      </c>
      <c r="N15" s="34" t="s">
        <v>809</v>
      </c>
      <c r="P15" s="35">
        <v>44483.083333333336</v>
      </c>
      <c r="Q15" s="35">
        <v>44483.166666666664</v>
      </c>
      <c r="R15" s="35">
        <v>44483.583333333336</v>
      </c>
      <c r="S15" s="35">
        <v>44484.583333333336</v>
      </c>
      <c r="T15" s="35">
        <v>44480.761805555558</v>
      </c>
      <c r="U15" s="34">
        <v>101421</v>
      </c>
      <c r="V15" s="34" t="s">
        <v>839</v>
      </c>
      <c r="W15" s="34" t="s">
        <v>882</v>
      </c>
      <c r="X15" s="34" t="e">
        <f>VLOOKUP($E15,#REF!,1,FALSE)</f>
        <v>#REF!</v>
      </c>
    </row>
    <row r="16" spans="1:24" x14ac:dyDescent="0.2">
      <c r="A16" s="34">
        <v>782603</v>
      </c>
      <c r="B16" s="34" t="s">
        <v>913</v>
      </c>
      <c r="C16" s="34" t="s">
        <v>912</v>
      </c>
      <c r="D16" s="34" t="s">
        <v>883</v>
      </c>
      <c r="E16" s="34">
        <v>1009933531</v>
      </c>
      <c r="F16" s="34" t="s">
        <v>808</v>
      </c>
      <c r="G16" s="34" t="s">
        <v>911</v>
      </c>
      <c r="I16" s="34" t="s">
        <v>871</v>
      </c>
      <c r="J16" s="34">
        <v>96003</v>
      </c>
      <c r="K16" s="34" t="s">
        <v>865</v>
      </c>
      <c r="L16" s="34">
        <v>40.750726999999998</v>
      </c>
      <c r="M16" s="34">
        <v>-122.30605799999999</v>
      </c>
      <c r="N16" s="34" t="s">
        <v>809</v>
      </c>
      <c r="P16" s="35">
        <v>44483.083333333336</v>
      </c>
      <c r="Q16" s="35">
        <v>44483.166666666664</v>
      </c>
      <c r="R16" s="35">
        <v>44483.5</v>
      </c>
      <c r="S16" s="35">
        <v>44484.5</v>
      </c>
      <c r="T16" s="35">
        <v>44480.761805555558</v>
      </c>
      <c r="U16" s="34">
        <v>101421</v>
      </c>
      <c r="V16" s="34" t="s">
        <v>839</v>
      </c>
      <c r="W16" s="34" t="s">
        <v>882</v>
      </c>
      <c r="X16" s="34" t="e">
        <f>VLOOKUP($E16,#REF!,1,FALSE)</f>
        <v>#REF!</v>
      </c>
    </row>
    <row r="17" spans="1:24" x14ac:dyDescent="0.2">
      <c r="A17" s="34">
        <v>798157</v>
      </c>
      <c r="B17" s="34" t="s">
        <v>910</v>
      </c>
      <c r="C17" s="34" t="s">
        <v>909</v>
      </c>
      <c r="D17" s="34" t="s">
        <v>908</v>
      </c>
      <c r="E17" s="34">
        <v>1010028680</v>
      </c>
      <c r="F17" s="34" t="s">
        <v>808</v>
      </c>
      <c r="G17" s="34" t="s">
        <v>819</v>
      </c>
      <c r="H17" s="34" t="s">
        <v>907</v>
      </c>
      <c r="I17" s="34" t="s">
        <v>906</v>
      </c>
      <c r="J17" s="34">
        <v>96088</v>
      </c>
      <c r="K17" s="34" t="s">
        <v>865</v>
      </c>
      <c r="L17" s="34">
        <v>40.360599999999998</v>
      </c>
      <c r="M17" s="34">
        <v>-121.6</v>
      </c>
      <c r="N17" s="34" t="s">
        <v>809</v>
      </c>
      <c r="P17" s="35">
        <v>44483</v>
      </c>
      <c r="Q17" s="35">
        <v>44483.083333333336</v>
      </c>
      <c r="R17" s="35">
        <v>44483.583333333336</v>
      </c>
      <c r="S17" s="35">
        <v>44484.583333333336</v>
      </c>
      <c r="T17" s="35">
        <v>44480.761805555558</v>
      </c>
      <c r="U17" s="34">
        <v>101421</v>
      </c>
      <c r="V17" s="34" t="s">
        <v>839</v>
      </c>
      <c r="W17" s="34" t="s">
        <v>882</v>
      </c>
      <c r="X17" s="34" t="e">
        <f>VLOOKUP($E17,#REF!,1,FALSE)</f>
        <v>#REF!</v>
      </c>
    </row>
    <row r="18" spans="1:24" x14ac:dyDescent="0.2">
      <c r="A18" s="34">
        <v>794578</v>
      </c>
      <c r="B18" s="34" t="s">
        <v>905</v>
      </c>
      <c r="C18" s="34" t="s">
        <v>904</v>
      </c>
      <c r="D18" s="34" t="s">
        <v>903</v>
      </c>
      <c r="E18" s="34">
        <v>1010135326</v>
      </c>
      <c r="F18" s="34" t="s">
        <v>808</v>
      </c>
      <c r="G18" s="34" t="s">
        <v>902</v>
      </c>
      <c r="H18" s="34" t="s">
        <v>901</v>
      </c>
      <c r="I18" s="34" t="s">
        <v>900</v>
      </c>
      <c r="J18" s="34">
        <v>95916</v>
      </c>
      <c r="K18" s="34" t="s">
        <v>899</v>
      </c>
      <c r="L18" s="34">
        <v>39.653002999999998</v>
      </c>
      <c r="M18" s="34">
        <v>-121.463177</v>
      </c>
      <c r="N18" s="34" t="s">
        <v>809</v>
      </c>
      <c r="P18" s="35">
        <v>44483.083333333336</v>
      </c>
      <c r="Q18" s="35">
        <v>44483.166666666664</v>
      </c>
      <c r="R18" s="35">
        <v>44484.5</v>
      </c>
      <c r="S18" s="35">
        <v>44485.5</v>
      </c>
      <c r="T18" s="35">
        <v>44480.761805555558</v>
      </c>
      <c r="U18" s="34">
        <v>101421</v>
      </c>
      <c r="V18" s="34" t="s">
        <v>839</v>
      </c>
      <c r="W18" s="34" t="s">
        <v>882</v>
      </c>
      <c r="X18" s="34" t="e">
        <f>VLOOKUP($E18,#REF!,1,FALSE)</f>
        <v>#REF!</v>
      </c>
    </row>
    <row r="19" spans="1:24" x14ac:dyDescent="0.2">
      <c r="A19" s="34">
        <v>796491</v>
      </c>
      <c r="B19" s="34" t="s">
        <v>845</v>
      </c>
      <c r="C19" s="34" t="s">
        <v>844</v>
      </c>
      <c r="D19" s="34" t="s">
        <v>896</v>
      </c>
      <c r="E19" s="34">
        <v>1010522068</v>
      </c>
      <c r="F19" s="34" t="s">
        <v>843</v>
      </c>
      <c r="G19" s="34" t="s">
        <v>842</v>
      </c>
      <c r="I19" s="34" t="s">
        <v>841</v>
      </c>
      <c r="J19" s="34">
        <v>95922</v>
      </c>
      <c r="K19" s="34" t="s">
        <v>840</v>
      </c>
      <c r="L19" s="34">
        <v>39.438301000000003</v>
      </c>
      <c r="M19" s="34">
        <v>-121.068271</v>
      </c>
      <c r="N19" s="34" t="s">
        <v>809</v>
      </c>
      <c r="P19" s="35">
        <v>44483.166666666664</v>
      </c>
      <c r="Q19" s="35">
        <v>44483.25</v>
      </c>
      <c r="R19" s="35">
        <v>44483.583333333336</v>
      </c>
      <c r="S19" s="35">
        <v>44484.583333333336</v>
      </c>
      <c r="T19" s="35">
        <v>44480.761805555558</v>
      </c>
      <c r="U19" s="34">
        <v>101421</v>
      </c>
      <c r="V19" s="34" t="s">
        <v>839</v>
      </c>
      <c r="W19" s="34" t="s">
        <v>882</v>
      </c>
      <c r="X19" s="34" t="e">
        <f>VLOOKUP($E19,#REF!,1,FALSE)</f>
        <v>#REF!</v>
      </c>
    </row>
    <row r="20" spans="1:24" x14ac:dyDescent="0.2">
      <c r="A20" s="34">
        <v>792699</v>
      </c>
      <c r="B20" s="34" t="s">
        <v>864</v>
      </c>
      <c r="C20" s="34" t="s">
        <v>832</v>
      </c>
      <c r="D20" s="34" t="s">
        <v>898</v>
      </c>
      <c r="E20" s="34">
        <v>1010801882</v>
      </c>
      <c r="F20" s="34" t="s">
        <v>811</v>
      </c>
      <c r="G20" s="34" t="s">
        <v>831</v>
      </c>
      <c r="H20" s="34" t="s">
        <v>830</v>
      </c>
      <c r="I20" s="34" t="s">
        <v>829</v>
      </c>
      <c r="J20" s="34">
        <v>95687</v>
      </c>
      <c r="K20" s="34" t="s">
        <v>828</v>
      </c>
      <c r="L20" s="34">
        <v>38.417541999999997</v>
      </c>
      <c r="M20" s="34">
        <v>-122.118668</v>
      </c>
      <c r="N20" s="34" t="s">
        <v>809</v>
      </c>
      <c r="P20" s="35">
        <v>44483.083333333336</v>
      </c>
      <c r="Q20" s="35">
        <v>44483.166666666664</v>
      </c>
      <c r="R20" s="35">
        <v>44483.416666666664</v>
      </c>
      <c r="S20" s="35">
        <v>44484.416666666664</v>
      </c>
      <c r="T20" s="35">
        <v>44480.761805555558</v>
      </c>
      <c r="U20" s="34">
        <v>101421</v>
      </c>
      <c r="V20" s="34" t="s">
        <v>839</v>
      </c>
      <c r="W20" s="34" t="s">
        <v>882</v>
      </c>
      <c r="X20" s="34" t="e">
        <f>VLOOKUP($E20,#REF!,1,FALSE)</f>
        <v>#REF!</v>
      </c>
    </row>
    <row r="21" spans="1:24" x14ac:dyDescent="0.2">
      <c r="A21" s="34">
        <v>783161</v>
      </c>
      <c r="B21" s="34" t="s">
        <v>897</v>
      </c>
      <c r="C21" s="34" t="s">
        <v>849</v>
      </c>
      <c r="D21" s="34" t="s">
        <v>896</v>
      </c>
      <c r="E21" s="34">
        <v>5000007870</v>
      </c>
      <c r="F21" s="34" t="s">
        <v>808</v>
      </c>
      <c r="G21" s="34" t="s">
        <v>848</v>
      </c>
      <c r="H21" s="34" t="s">
        <v>847</v>
      </c>
      <c r="I21" s="34" t="s">
        <v>846</v>
      </c>
      <c r="J21" s="34">
        <v>95935</v>
      </c>
      <c r="K21" s="34" t="s">
        <v>840</v>
      </c>
      <c r="L21" s="34">
        <v>39.38843</v>
      </c>
      <c r="M21" s="34">
        <v>-121.17702800000001</v>
      </c>
      <c r="N21" s="34" t="s">
        <v>809</v>
      </c>
      <c r="P21" s="35">
        <v>44483.166666666664</v>
      </c>
      <c r="Q21" s="35">
        <v>44483.25</v>
      </c>
      <c r="R21" s="35">
        <v>44483.583333333336</v>
      </c>
      <c r="S21" s="35">
        <v>44484.583333333336</v>
      </c>
      <c r="T21" s="35">
        <v>44480.761805555558</v>
      </c>
      <c r="U21" s="34">
        <v>101421</v>
      </c>
      <c r="V21" s="34" t="s">
        <v>839</v>
      </c>
      <c r="W21" s="34" t="s">
        <v>882</v>
      </c>
      <c r="X21" s="34" t="e">
        <f>VLOOKUP($E21,#REF!,1,FALSE)</f>
        <v>#REF!</v>
      </c>
    </row>
    <row r="22" spans="1:24" x14ac:dyDescent="0.2">
      <c r="A22" s="34">
        <v>782865</v>
      </c>
      <c r="B22" s="34" t="s">
        <v>895</v>
      </c>
      <c r="C22" s="34" t="s">
        <v>863</v>
      </c>
      <c r="D22" s="34" t="s">
        <v>894</v>
      </c>
      <c r="E22" s="34">
        <v>5000023250</v>
      </c>
      <c r="F22" s="34" t="s">
        <v>808</v>
      </c>
      <c r="G22" s="34" t="s">
        <v>333</v>
      </c>
      <c r="H22" s="34" t="s">
        <v>862</v>
      </c>
      <c r="I22" s="34" t="s">
        <v>861</v>
      </c>
      <c r="J22" s="34">
        <v>94558</v>
      </c>
      <c r="K22" s="34" t="s">
        <v>861</v>
      </c>
      <c r="L22" s="34">
        <v>38.487374000000003</v>
      </c>
      <c r="M22" s="34">
        <v>-122.245503</v>
      </c>
      <c r="N22" s="34" t="s">
        <v>809</v>
      </c>
      <c r="P22" s="35">
        <v>44483</v>
      </c>
      <c r="Q22" s="35">
        <v>44483.083333333336</v>
      </c>
      <c r="R22" s="35">
        <v>44483.5</v>
      </c>
      <c r="S22" s="35">
        <v>44484.5</v>
      </c>
      <c r="T22" s="35">
        <v>44480.761805555558</v>
      </c>
      <c r="U22" s="34">
        <v>101421</v>
      </c>
      <c r="V22" s="34" t="s">
        <v>839</v>
      </c>
      <c r="W22" s="34" t="s">
        <v>882</v>
      </c>
      <c r="X22" s="34" t="e">
        <f>VLOOKUP($E22,#REF!,1,FALSE)</f>
        <v>#REF!</v>
      </c>
    </row>
    <row r="23" spans="1:24" x14ac:dyDescent="0.2">
      <c r="A23" s="34">
        <v>806122</v>
      </c>
      <c r="B23" s="34" t="s">
        <v>893</v>
      </c>
      <c r="C23" s="34" t="s">
        <v>892</v>
      </c>
      <c r="D23" s="34" t="s">
        <v>891</v>
      </c>
      <c r="E23" s="34">
        <v>5000024076</v>
      </c>
      <c r="F23" s="34" t="s">
        <v>811</v>
      </c>
      <c r="G23" s="34" t="s">
        <v>334</v>
      </c>
      <c r="I23" s="34" t="s">
        <v>861</v>
      </c>
      <c r="J23" s="34">
        <v>94558</v>
      </c>
      <c r="K23" s="34" t="s">
        <v>861</v>
      </c>
      <c r="L23" s="34">
        <v>38.370134999999998</v>
      </c>
      <c r="M23" s="34">
        <v>-122.30081800000001</v>
      </c>
      <c r="N23" s="34" t="s">
        <v>809</v>
      </c>
      <c r="P23" s="35">
        <v>44483</v>
      </c>
      <c r="Q23" s="35">
        <v>44483.083333333336</v>
      </c>
      <c r="R23" s="35">
        <v>44483.5</v>
      </c>
      <c r="S23" s="35">
        <v>44484.5</v>
      </c>
      <c r="T23" s="35">
        <v>44480.761805555558</v>
      </c>
      <c r="U23" s="34">
        <v>101421</v>
      </c>
      <c r="V23" s="34" t="s">
        <v>839</v>
      </c>
      <c r="W23" s="34" t="s">
        <v>882</v>
      </c>
      <c r="X23" s="34" t="e">
        <f>VLOOKUP($E23,#REF!,1,FALSE)</f>
        <v>#REF!</v>
      </c>
    </row>
    <row r="24" spans="1:24" x14ac:dyDescent="0.2">
      <c r="A24" s="34">
        <v>790418</v>
      </c>
      <c r="B24" s="34" t="s">
        <v>889</v>
      </c>
      <c r="C24" s="34" t="s">
        <v>888</v>
      </c>
      <c r="D24" s="34" t="s">
        <v>887</v>
      </c>
      <c r="E24" s="34">
        <v>5000032056</v>
      </c>
      <c r="F24" s="34" t="s">
        <v>811</v>
      </c>
      <c r="G24" s="34" t="s">
        <v>890</v>
      </c>
      <c r="I24" s="34" t="s">
        <v>873</v>
      </c>
      <c r="J24" s="34">
        <v>93401</v>
      </c>
      <c r="K24" s="34" t="s">
        <v>873</v>
      </c>
      <c r="L24" s="34">
        <v>35.360626000000003</v>
      </c>
      <c r="M24" s="34">
        <v>-120.656307</v>
      </c>
      <c r="N24" s="34" t="s">
        <v>809</v>
      </c>
      <c r="P24" s="35">
        <v>44483.166666666664</v>
      </c>
      <c r="Q24" s="35">
        <v>44483.25</v>
      </c>
      <c r="R24" s="35">
        <v>44483.583333333336</v>
      </c>
      <c r="S24" s="35">
        <v>44484.583333333336</v>
      </c>
      <c r="T24" s="35">
        <v>44480.761805555558</v>
      </c>
      <c r="U24" s="34">
        <v>101421</v>
      </c>
      <c r="V24" s="34" t="s">
        <v>839</v>
      </c>
      <c r="W24" s="34" t="s">
        <v>882</v>
      </c>
      <c r="X24" s="34" t="e">
        <f>VLOOKUP($E24,#REF!,1,FALSE)</f>
        <v>#REF!</v>
      </c>
    </row>
    <row r="25" spans="1:24" x14ac:dyDescent="0.2">
      <c r="A25" s="34">
        <v>801603</v>
      </c>
      <c r="B25" s="34" t="s">
        <v>889</v>
      </c>
      <c r="C25" s="34" t="s">
        <v>888</v>
      </c>
      <c r="D25" s="34" t="s">
        <v>887</v>
      </c>
      <c r="E25" s="34">
        <v>5000111569</v>
      </c>
      <c r="F25" s="34" t="s">
        <v>811</v>
      </c>
      <c r="G25" s="34" t="s">
        <v>886</v>
      </c>
      <c r="I25" s="34" t="s">
        <v>885</v>
      </c>
      <c r="J25" s="34">
        <v>93453</v>
      </c>
      <c r="K25" s="34" t="s">
        <v>873</v>
      </c>
      <c r="L25" s="34">
        <v>35.371105</v>
      </c>
      <c r="M25" s="34">
        <v>-120.648984</v>
      </c>
      <c r="N25" s="34" t="s">
        <v>809</v>
      </c>
      <c r="P25" s="35">
        <v>44483.166666666664</v>
      </c>
      <c r="Q25" s="35">
        <v>44483.25</v>
      </c>
      <c r="R25" s="35">
        <v>44483.583333333336</v>
      </c>
      <c r="S25" s="35">
        <v>44484.583333333336</v>
      </c>
      <c r="T25" s="35">
        <v>44480.761805555558</v>
      </c>
      <c r="U25" s="34">
        <v>101421</v>
      </c>
      <c r="V25" s="34" t="s">
        <v>839</v>
      </c>
      <c r="W25" s="34" t="s">
        <v>882</v>
      </c>
      <c r="X25" s="34" t="e">
        <f>VLOOKUP($E25,#REF!,1,FALSE)</f>
        <v>#REF!</v>
      </c>
    </row>
    <row r="26" spans="1:24" x14ac:dyDescent="0.2">
      <c r="A26" s="34">
        <v>787521</v>
      </c>
      <c r="B26" s="34" t="s">
        <v>884</v>
      </c>
      <c r="C26" s="34" t="s">
        <v>869</v>
      </c>
      <c r="D26" s="34" t="s">
        <v>883</v>
      </c>
      <c r="E26" s="34">
        <v>5000146967</v>
      </c>
      <c r="F26" s="34" t="s">
        <v>811</v>
      </c>
      <c r="G26" s="34" t="s">
        <v>872</v>
      </c>
      <c r="I26" s="34" t="s">
        <v>871</v>
      </c>
      <c r="J26" s="34">
        <v>96001</v>
      </c>
      <c r="K26" s="34" t="s">
        <v>865</v>
      </c>
      <c r="L26" s="34">
        <v>40.50929</v>
      </c>
      <c r="M26" s="34">
        <v>-122.390114</v>
      </c>
      <c r="N26" s="34" t="s">
        <v>809</v>
      </c>
      <c r="P26" s="35">
        <v>44483.083333333336</v>
      </c>
      <c r="Q26" s="35">
        <v>44483.166666666664</v>
      </c>
      <c r="R26" s="35">
        <v>44483.5</v>
      </c>
      <c r="S26" s="35">
        <v>44484.5</v>
      </c>
      <c r="T26" s="35">
        <v>44480.761805555558</v>
      </c>
      <c r="U26" s="34">
        <v>101421</v>
      </c>
      <c r="V26" s="34" t="s">
        <v>839</v>
      </c>
      <c r="W26" s="34" t="s">
        <v>882</v>
      </c>
      <c r="X26" s="34" t="e">
        <f>VLOOKUP($E26,#REF!,1,FALSE)</f>
        <v>#REF!</v>
      </c>
    </row>
  </sheetData>
  <sortState ref="A2:X26">
    <sortCondition ref="E2:E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PSPS_MAIN</vt:lpstr>
      <vt:lpstr>SCE</vt:lpstr>
      <vt:lpstr>DAS-NODES</vt:lpstr>
      <vt:lpstr>Deleted</vt:lpstr>
      <vt:lpstr>PGE_EXAMPLE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Vance</dc:creator>
  <cp:lastModifiedBy>Microsoft Office User</cp:lastModifiedBy>
  <dcterms:created xsi:type="dcterms:W3CDTF">2021-08-17T21:18:12Z</dcterms:created>
  <dcterms:modified xsi:type="dcterms:W3CDTF">2022-02-12T00:38:11Z</dcterms:modified>
</cp:coreProperties>
</file>