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03649d916e20f40/Desktop/"/>
    </mc:Choice>
  </mc:AlternateContent>
  <xr:revisionPtr revIDLastSave="13" documentId="8_{09C906D5-99EF-4AAB-8846-19760E7368BB}" xr6:coauthVersionLast="47" xr6:coauthVersionMax="47" xr10:uidLastSave="{2EF9A514-B742-4BCB-B5A9-FF15945E4942}"/>
  <bookViews>
    <workbookView xWindow="0" yWindow="0" windowWidth="22968" windowHeight="12240" activeTab="2" xr2:uid="{C1A29320-EE3F-45EC-A3CC-161915793F9A}"/>
  </bookViews>
  <sheets>
    <sheet name="PIVOT TABLE" sheetId="2" r:id="rId1"/>
    <sheet name="DASHBOARD" sheetId="3" r:id="rId2"/>
    <sheet name="DATASET" sheetId="1" r:id="rId3"/>
  </sheets>
  <definedNames>
    <definedName name="Slicer_Date">#N/A</definedName>
    <definedName name="Slicer_Duration__min">#N/A</definedName>
    <definedName name="Slicer_Water_Intake__L">#N/A</definedName>
    <definedName name="Slicer_Workou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J3" i="1"/>
  <c r="J4" i="1"/>
  <c r="J5" i="1"/>
  <c r="J6" i="1"/>
  <c r="J7" i="1"/>
  <c r="J8" i="1"/>
  <c r="J9" i="1"/>
  <c r="J10" i="1"/>
  <c r="J11" i="1"/>
  <c r="J2" i="1"/>
</calcChain>
</file>

<file path=xl/sharedStrings.xml><?xml version="1.0" encoding="utf-8"?>
<sst xmlns="http://schemas.openxmlformats.org/spreadsheetml/2006/main" count="29" uniqueCount="19">
  <si>
    <t>Date</t>
  </si>
  <si>
    <t>Weight (kg)</t>
  </si>
  <si>
    <t>Workout Type</t>
  </si>
  <si>
    <t>Duration (min)</t>
  </si>
  <si>
    <t>Calories Burned</t>
  </si>
  <si>
    <t>Steps</t>
  </si>
  <si>
    <t>Water Intake (L)</t>
  </si>
  <si>
    <t>Cardio</t>
  </si>
  <si>
    <t>Strength</t>
  </si>
  <si>
    <t>Yoga</t>
  </si>
  <si>
    <t>Rest</t>
  </si>
  <si>
    <t xml:space="preserve">BMI </t>
  </si>
  <si>
    <t>Height</t>
  </si>
  <si>
    <t>Sum of Calories Burned</t>
  </si>
  <si>
    <t>Row Labels</t>
  </si>
  <si>
    <t>Grand Total</t>
  </si>
  <si>
    <t>Fitness Tracker Dashboard</t>
  </si>
  <si>
    <t>Goal Weighr</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</si>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</sst>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36"/>
      <color theme="1"/>
      <name val="Algerian"/>
      <family val="5"/>
    </font>
    <font>
      <b/>
      <sz val="36"/>
      <color theme="0"/>
      <name val="Algerian"/>
      <family val="5"/>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1" fontId="1" fillId="0" borderId="0" xfId="0" applyNumberFormat="1" applyFont="1" applyAlignment="1">
      <alignment horizontal="center" vertical="center" wrapText="1"/>
    </xf>
    <xf numFmtId="1"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2" borderId="0" xfId="0" applyFill="1"/>
    <xf numFmtId="0" fontId="2" fillId="2" borderId="0" xfId="0" applyFont="1" applyFill="1"/>
    <xf numFmtId="0" fontId="3" fillId="2" borderId="0" xfId="0" applyFont="1" applyFill="1"/>
  </cellXfs>
  <cellStyles count="1">
    <cellStyle name="Normal" xfId="0" builtinId="0"/>
  </cellStyles>
  <dxfs count="11">
    <dxf>
      <numFmt numFmtId="0" formatCode="General"/>
    </dxf>
    <dxf>
      <numFmt numFmtId="1" formatCode="0"/>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FITNESS TRACK.xlsx]PIVOT TABLE!PivotTable19</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22452002720645"/>
          <c:y val="0.3319698162729659"/>
          <c:w val="0.77213612408146914"/>
          <c:h val="0.41815354330708659"/>
        </c:manualLayout>
      </c:layout>
      <c:bar3DChart>
        <c:barDir val="col"/>
        <c:grouping val="clustered"/>
        <c:varyColors val="0"/>
        <c:ser>
          <c:idx val="0"/>
          <c:order val="0"/>
          <c:tx>
            <c:strRef>
              <c:f>'PIVOT TABLE'!$B$3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 TABLE'!$A$4:$A$8</c:f>
              <c:strCache>
                <c:ptCount val="4"/>
                <c:pt idx="0">
                  <c:v>Cardio</c:v>
                </c:pt>
                <c:pt idx="1">
                  <c:v>Rest</c:v>
                </c:pt>
                <c:pt idx="2">
                  <c:v>Strength</c:v>
                </c:pt>
                <c:pt idx="3">
                  <c:v>Yoga</c:v>
                </c:pt>
              </c:strCache>
            </c:strRef>
          </c:cat>
          <c:val>
            <c:numRef>
              <c:f>'PIVOT TABLE'!$B$4:$B$8</c:f>
              <c:numCache>
                <c:formatCode>General</c:formatCode>
                <c:ptCount val="4"/>
                <c:pt idx="0">
                  <c:v>1090</c:v>
                </c:pt>
                <c:pt idx="1">
                  <c:v>0</c:v>
                </c:pt>
                <c:pt idx="2">
                  <c:v>970</c:v>
                </c:pt>
                <c:pt idx="3">
                  <c:v>290</c:v>
                </c:pt>
              </c:numCache>
            </c:numRef>
          </c:val>
          <c:extLst>
            <c:ext xmlns:c16="http://schemas.microsoft.com/office/drawing/2014/chart" uri="{C3380CC4-5D6E-409C-BE32-E72D297353CC}">
              <c16:uniqueId val="{00000002-9D22-4A22-BA30-4DE0A48C1F76}"/>
            </c:ext>
          </c:extLst>
        </c:ser>
        <c:dLbls>
          <c:showLegendKey val="0"/>
          <c:showVal val="0"/>
          <c:showCatName val="0"/>
          <c:showSerName val="0"/>
          <c:showPercent val="0"/>
          <c:showBubbleSize val="0"/>
        </c:dLbls>
        <c:gapWidth val="150"/>
        <c:shape val="box"/>
        <c:axId val="1747013103"/>
        <c:axId val="1747010223"/>
        <c:axId val="0"/>
      </c:bar3DChart>
      <c:catAx>
        <c:axId val="174701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7010223"/>
        <c:crosses val="autoZero"/>
        <c:auto val="1"/>
        <c:lblAlgn val="ctr"/>
        <c:lblOffset val="100"/>
        <c:noMultiLvlLbl val="0"/>
      </c:catAx>
      <c:valAx>
        <c:axId val="1747010223"/>
        <c:scaling>
          <c:orientation val="minMax"/>
        </c:scaling>
        <c:delete val="0"/>
        <c:axPos val="l"/>
        <c:majorGridlines>
          <c:spPr>
            <a:ln w="9525">
              <a:solidFill>
                <a:schemeClr val="lt1">
                  <a:lumMod val="50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701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1"/>
          <c:order val="0"/>
          <c:tx>
            <c:strRef>
              <c:f>DATASET!$B$1</c:f>
              <c:strCache>
                <c:ptCount val="1"/>
                <c:pt idx="0">
                  <c:v>Weight (kg)</c:v>
                </c:pt>
              </c:strCache>
            </c:strRef>
          </c:tx>
          <c:spPr>
            <a:ln w="22225" cap="rnd">
              <a:solidFill>
                <a:schemeClr val="accent2"/>
              </a:solidFill>
            </a:ln>
            <a:effectLst>
              <a:glow rad="139700">
                <a:schemeClr val="accent2">
                  <a:satMod val="175000"/>
                  <a:alpha val="14000"/>
                </a:schemeClr>
              </a:glow>
            </a:effectLst>
          </c:spPr>
          <c:marker>
            <c:symbol val="none"/>
          </c:marker>
          <c:cat>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cat>
          <c:val>
            <c:numRef>
              <c:f>DATASET!$B$2:$B$11</c:f>
              <c:numCache>
                <c:formatCode>General</c:formatCode>
                <c:ptCount val="10"/>
                <c:pt idx="0">
                  <c:v>73</c:v>
                </c:pt>
                <c:pt idx="1">
                  <c:v>72.8</c:v>
                </c:pt>
                <c:pt idx="2">
                  <c:v>72.7</c:v>
                </c:pt>
                <c:pt idx="3">
                  <c:v>72.900000000000006</c:v>
                </c:pt>
                <c:pt idx="4">
                  <c:v>72.599999999999994</c:v>
                </c:pt>
                <c:pt idx="5">
                  <c:v>72.5</c:v>
                </c:pt>
                <c:pt idx="6">
                  <c:v>72.400000000000006</c:v>
                </c:pt>
                <c:pt idx="7">
                  <c:v>72.3</c:v>
                </c:pt>
                <c:pt idx="8">
                  <c:v>72.2</c:v>
                </c:pt>
                <c:pt idx="9">
                  <c:v>72.099999999999994</c:v>
                </c:pt>
              </c:numCache>
            </c:numRef>
          </c:val>
          <c:smooth val="0"/>
          <c:extLst>
            <c:ext xmlns:c16="http://schemas.microsoft.com/office/drawing/2014/chart" uri="{C3380CC4-5D6E-409C-BE32-E72D297353CC}">
              <c16:uniqueId val="{00000003-202D-4C7E-AD45-C155001882E2}"/>
            </c:ext>
          </c:extLst>
        </c:ser>
        <c:ser>
          <c:idx val="0"/>
          <c:order val="1"/>
          <c:tx>
            <c:strRef>
              <c:f>DATASET!$B$1</c:f>
              <c:strCache>
                <c:ptCount val="1"/>
                <c:pt idx="0">
                  <c:v>Weight (kg)</c:v>
                </c:pt>
              </c:strCache>
            </c:strRef>
          </c:tx>
          <c:spPr>
            <a:ln w="22225" cap="rnd">
              <a:solidFill>
                <a:schemeClr val="accent1"/>
              </a:solidFill>
            </a:ln>
            <a:effectLst>
              <a:glow rad="139700">
                <a:schemeClr val="accent1">
                  <a:satMod val="175000"/>
                  <a:alpha val="14000"/>
                </a:schemeClr>
              </a:glow>
            </a:effectLst>
          </c:spPr>
          <c:marker>
            <c:symbol val="none"/>
          </c:marker>
          <c:cat>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cat>
          <c:val>
            <c:numRef>
              <c:f>DATASET!$B$2:$B$11</c:f>
              <c:numCache>
                <c:formatCode>General</c:formatCode>
                <c:ptCount val="10"/>
                <c:pt idx="0">
                  <c:v>73</c:v>
                </c:pt>
                <c:pt idx="1">
                  <c:v>72.8</c:v>
                </c:pt>
                <c:pt idx="2">
                  <c:v>72.7</c:v>
                </c:pt>
                <c:pt idx="3">
                  <c:v>72.900000000000006</c:v>
                </c:pt>
                <c:pt idx="4">
                  <c:v>72.599999999999994</c:v>
                </c:pt>
                <c:pt idx="5">
                  <c:v>72.5</c:v>
                </c:pt>
                <c:pt idx="6">
                  <c:v>72.400000000000006</c:v>
                </c:pt>
                <c:pt idx="7">
                  <c:v>72.3</c:v>
                </c:pt>
                <c:pt idx="8">
                  <c:v>72.2</c:v>
                </c:pt>
                <c:pt idx="9">
                  <c:v>72.099999999999994</c:v>
                </c:pt>
              </c:numCache>
            </c:numRef>
          </c:val>
          <c:smooth val="0"/>
          <c:extLst>
            <c:ext xmlns:c16="http://schemas.microsoft.com/office/drawing/2014/chart" uri="{C3380CC4-5D6E-409C-BE32-E72D297353CC}">
              <c16:uniqueId val="{00000002-202D-4C7E-AD45-C155001882E2}"/>
            </c:ext>
          </c:extLst>
        </c:ser>
        <c:dLbls>
          <c:showLegendKey val="0"/>
          <c:showVal val="0"/>
          <c:showCatName val="0"/>
          <c:showSerName val="0"/>
          <c:showPercent val="0"/>
          <c:showBubbleSize val="0"/>
        </c:dLbls>
        <c:smooth val="0"/>
        <c:axId val="1561049823"/>
        <c:axId val="1752771311"/>
      </c:lineChart>
      <c:dateAx>
        <c:axId val="1561049823"/>
        <c:scaling>
          <c:orientation val="minMax"/>
        </c:scaling>
        <c:delete val="0"/>
        <c:axPos val="b"/>
        <c:numFmt formatCode="d\-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2771311"/>
        <c:crosses val="autoZero"/>
        <c:auto val="1"/>
        <c:lblOffset val="100"/>
        <c:baseTimeUnit val="days"/>
      </c:dateAx>
      <c:valAx>
        <c:axId val="1752771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104982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0"/>
          <c:tx>
            <c:strRef>
              <c:f>DATASET!$E$1</c:f>
              <c:strCache>
                <c:ptCount val="1"/>
                <c:pt idx="0">
                  <c:v>Calories Burned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cat>
          <c:val>
            <c:numRef>
              <c:f>DATASET!$E$2:$E$11</c:f>
              <c:numCache>
                <c:formatCode>General</c:formatCode>
                <c:ptCount val="10"/>
                <c:pt idx="0">
                  <c:v>250</c:v>
                </c:pt>
                <c:pt idx="1">
                  <c:v>300</c:v>
                </c:pt>
                <c:pt idx="2">
                  <c:v>150</c:v>
                </c:pt>
                <c:pt idx="3">
                  <c:v>280</c:v>
                </c:pt>
                <c:pt idx="4">
                  <c:v>320</c:v>
                </c:pt>
                <c:pt idx="5">
                  <c:v>0</c:v>
                </c:pt>
                <c:pt idx="6">
                  <c:v>260</c:v>
                </c:pt>
                <c:pt idx="7">
                  <c:v>140</c:v>
                </c:pt>
                <c:pt idx="8">
                  <c:v>350</c:v>
                </c:pt>
                <c:pt idx="9">
                  <c:v>300</c:v>
                </c:pt>
              </c:numCache>
            </c:numRef>
          </c:val>
          <c:extLst>
            <c:ext xmlns:c16="http://schemas.microsoft.com/office/drawing/2014/chart" uri="{C3380CC4-5D6E-409C-BE32-E72D297353CC}">
              <c16:uniqueId val="{00000003-F122-4DF1-9DA9-4FA3FD007C5C}"/>
            </c:ext>
          </c:extLst>
        </c:ser>
        <c:ser>
          <c:idx val="0"/>
          <c:order val="1"/>
          <c:tx>
            <c:strRef>
              <c:f>DATASET!$E$1</c:f>
              <c:strCache>
                <c:ptCount val="1"/>
                <c:pt idx="0">
                  <c:v>Calories Burned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cat>
          <c:val>
            <c:numRef>
              <c:f>DATASET!$E$2:$E$11</c:f>
              <c:numCache>
                <c:formatCode>General</c:formatCode>
                <c:ptCount val="10"/>
                <c:pt idx="0">
                  <c:v>250</c:v>
                </c:pt>
                <c:pt idx="1">
                  <c:v>300</c:v>
                </c:pt>
                <c:pt idx="2">
                  <c:v>150</c:v>
                </c:pt>
                <c:pt idx="3">
                  <c:v>280</c:v>
                </c:pt>
                <c:pt idx="4">
                  <c:v>320</c:v>
                </c:pt>
                <c:pt idx="5">
                  <c:v>0</c:v>
                </c:pt>
                <c:pt idx="6">
                  <c:v>260</c:v>
                </c:pt>
                <c:pt idx="7">
                  <c:v>140</c:v>
                </c:pt>
                <c:pt idx="8">
                  <c:v>350</c:v>
                </c:pt>
                <c:pt idx="9">
                  <c:v>300</c:v>
                </c:pt>
              </c:numCache>
            </c:numRef>
          </c:val>
          <c:extLst>
            <c:ext xmlns:c16="http://schemas.microsoft.com/office/drawing/2014/chart" uri="{C3380CC4-5D6E-409C-BE32-E72D297353CC}">
              <c16:uniqueId val="{00000002-F122-4DF1-9DA9-4FA3FD007C5C}"/>
            </c:ext>
          </c:extLst>
        </c:ser>
        <c:dLbls>
          <c:dLblPos val="inEnd"/>
          <c:showLegendKey val="0"/>
          <c:showVal val="1"/>
          <c:showCatName val="0"/>
          <c:showSerName val="0"/>
          <c:showPercent val="0"/>
          <c:showBubbleSize val="0"/>
        </c:dLbls>
        <c:gapWidth val="100"/>
        <c:overlap val="-24"/>
        <c:axId val="1753600111"/>
        <c:axId val="1753598671"/>
      </c:barChart>
      <c:dateAx>
        <c:axId val="1753600111"/>
        <c:scaling>
          <c:orientation val="minMax"/>
        </c:scaling>
        <c:delete val="0"/>
        <c:axPos val="b"/>
        <c:numFmt formatCode="d\-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598671"/>
        <c:crosses val="autoZero"/>
        <c:auto val="1"/>
        <c:lblOffset val="100"/>
        <c:baseTimeUnit val="days"/>
      </c:dateAx>
      <c:valAx>
        <c:axId val="1753598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360011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1"/>
          <c:order val="0"/>
          <c:tx>
            <c:strRef>
              <c:f>DATASET!$F$1</c:f>
              <c:strCache>
                <c:ptCount val="1"/>
                <c:pt idx="0">
                  <c:v>Steps</c:v>
                </c:pt>
              </c:strCache>
            </c:strRef>
          </c:tx>
          <c:spPr>
            <a:ln w="95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xVal>
          <c:yVal>
            <c:numRef>
              <c:f>DATASET!$F$2:$F$11</c:f>
              <c:numCache>
                <c:formatCode>General</c:formatCode>
                <c:ptCount val="10"/>
                <c:pt idx="0">
                  <c:v>6000</c:v>
                </c:pt>
                <c:pt idx="1">
                  <c:v>5500</c:v>
                </c:pt>
                <c:pt idx="2">
                  <c:v>4000</c:v>
                </c:pt>
                <c:pt idx="3">
                  <c:v>7000</c:v>
                </c:pt>
                <c:pt idx="4">
                  <c:v>5000</c:v>
                </c:pt>
                <c:pt idx="5">
                  <c:v>3000</c:v>
                </c:pt>
                <c:pt idx="6">
                  <c:v>7500</c:v>
                </c:pt>
                <c:pt idx="7">
                  <c:v>4200</c:v>
                </c:pt>
                <c:pt idx="8">
                  <c:v>4800</c:v>
                </c:pt>
                <c:pt idx="9">
                  <c:v>8000</c:v>
                </c:pt>
              </c:numCache>
            </c:numRef>
          </c:yVal>
          <c:smooth val="0"/>
          <c:extLst>
            <c:ext xmlns:c16="http://schemas.microsoft.com/office/drawing/2014/chart" uri="{C3380CC4-5D6E-409C-BE32-E72D297353CC}">
              <c16:uniqueId val="{00000003-CA3B-4858-82A3-A74B44B9CB43}"/>
            </c:ext>
          </c:extLst>
        </c:ser>
        <c:ser>
          <c:idx val="0"/>
          <c:order val="1"/>
          <c:tx>
            <c:strRef>
              <c:f>DATASET!$F$1</c:f>
              <c:strCache>
                <c:ptCount val="1"/>
                <c:pt idx="0">
                  <c:v>Steps</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DATASET!$A$2:$A$11</c:f>
              <c:numCache>
                <c:formatCode>d\-mmm\-yy</c:formatCode>
                <c:ptCount val="10"/>
                <c:pt idx="0">
                  <c:v>46082</c:v>
                </c:pt>
                <c:pt idx="1">
                  <c:v>46083</c:v>
                </c:pt>
                <c:pt idx="2">
                  <c:v>46084</c:v>
                </c:pt>
                <c:pt idx="3">
                  <c:v>46085</c:v>
                </c:pt>
                <c:pt idx="4">
                  <c:v>46086</c:v>
                </c:pt>
                <c:pt idx="5">
                  <c:v>46087</c:v>
                </c:pt>
                <c:pt idx="6">
                  <c:v>46088</c:v>
                </c:pt>
                <c:pt idx="7">
                  <c:v>46089</c:v>
                </c:pt>
                <c:pt idx="8">
                  <c:v>46090</c:v>
                </c:pt>
                <c:pt idx="9">
                  <c:v>46091</c:v>
                </c:pt>
              </c:numCache>
            </c:numRef>
          </c:xVal>
          <c:yVal>
            <c:numRef>
              <c:f>DATASET!$F$2:$F$11</c:f>
              <c:numCache>
                <c:formatCode>General</c:formatCode>
                <c:ptCount val="10"/>
                <c:pt idx="0">
                  <c:v>6000</c:v>
                </c:pt>
                <c:pt idx="1">
                  <c:v>5500</c:v>
                </c:pt>
                <c:pt idx="2">
                  <c:v>4000</c:v>
                </c:pt>
                <c:pt idx="3">
                  <c:v>7000</c:v>
                </c:pt>
                <c:pt idx="4">
                  <c:v>5000</c:v>
                </c:pt>
                <c:pt idx="5">
                  <c:v>3000</c:v>
                </c:pt>
                <c:pt idx="6">
                  <c:v>7500</c:v>
                </c:pt>
                <c:pt idx="7">
                  <c:v>4200</c:v>
                </c:pt>
                <c:pt idx="8">
                  <c:v>4800</c:v>
                </c:pt>
                <c:pt idx="9">
                  <c:v>8000</c:v>
                </c:pt>
              </c:numCache>
            </c:numRef>
          </c:yVal>
          <c:smooth val="0"/>
          <c:extLst>
            <c:ext xmlns:c16="http://schemas.microsoft.com/office/drawing/2014/chart" uri="{C3380CC4-5D6E-409C-BE32-E72D297353CC}">
              <c16:uniqueId val="{00000002-CA3B-4858-82A3-A74B44B9CB43}"/>
            </c:ext>
          </c:extLst>
        </c:ser>
        <c:dLbls>
          <c:showLegendKey val="0"/>
          <c:showVal val="0"/>
          <c:showCatName val="0"/>
          <c:showSerName val="0"/>
          <c:showPercent val="0"/>
          <c:showBubbleSize val="0"/>
        </c:dLbls>
        <c:axId val="1858642863"/>
        <c:axId val="1858638543"/>
      </c:scatterChart>
      <c:valAx>
        <c:axId val="1858642863"/>
        <c:scaling>
          <c:orientation val="minMax"/>
        </c:scaling>
        <c:delete val="0"/>
        <c:axPos val="b"/>
        <c:majorGridlines>
          <c:spPr>
            <a:ln w="9525" cap="flat" cmpd="sng" algn="ctr">
              <a:solidFill>
                <a:schemeClr val="lt1">
                  <a:lumMod val="95000"/>
                  <a:alpha val="10000"/>
                </a:schemeClr>
              </a:solidFill>
              <a:round/>
            </a:ln>
            <a:effectLst/>
          </c:spPr>
        </c:majorGridlines>
        <c:numFmt formatCode="d\-mmm\-yy"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8638543"/>
        <c:crosses val="autoZero"/>
        <c:crossBetween val="midCat"/>
      </c:valAx>
      <c:valAx>
        <c:axId val="1858638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8642863"/>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focusfitness.net/stock-photos/downloads/fitness-woman-practicing-yoga-lying-stomach-arched-back/" TargetMode="External"/><Relationship Id="rId13" Type="http://schemas.openxmlformats.org/officeDocument/2006/relationships/image" Target="../media/image6.jpeg"/><Relationship Id="rId18" Type="http://schemas.openxmlformats.org/officeDocument/2006/relationships/image" Target="../media/image8.jpeg"/><Relationship Id="rId3" Type="http://schemas.openxmlformats.org/officeDocument/2006/relationships/chart" Target="../charts/chart3.xml"/><Relationship Id="rId21" Type="http://schemas.openxmlformats.org/officeDocument/2006/relationships/hyperlink" Target="https://pxhere.com/en/photo/771192" TargetMode="External"/><Relationship Id="rId7" Type="http://schemas.openxmlformats.org/officeDocument/2006/relationships/image" Target="../media/image3.jpeg"/><Relationship Id="rId12" Type="http://schemas.openxmlformats.org/officeDocument/2006/relationships/hyperlink" Target="https://lebonheurestpossible.org/exercices-lents-avec-halteres/" TargetMode="External"/><Relationship Id="rId17" Type="http://schemas.openxmlformats.org/officeDocument/2006/relationships/hyperlink" Target="https://pxhere.com/en/photo/753216" TargetMode="External"/><Relationship Id="rId2" Type="http://schemas.openxmlformats.org/officeDocument/2006/relationships/chart" Target="../charts/chart2.xml"/><Relationship Id="rId16" Type="http://schemas.openxmlformats.org/officeDocument/2006/relationships/image" Target="../media/image7.jpeg"/><Relationship Id="rId20" Type="http://schemas.openxmlformats.org/officeDocument/2006/relationships/image" Target="../media/image9.jpeg"/><Relationship Id="rId1" Type="http://schemas.openxmlformats.org/officeDocument/2006/relationships/chart" Target="../charts/chart1.xml"/><Relationship Id="rId6" Type="http://schemas.openxmlformats.org/officeDocument/2006/relationships/hyperlink" Target="https://www.focusfitness.net/stock-photos/downloads/athletic-man-running-road/" TargetMode="External"/><Relationship Id="rId11" Type="http://schemas.openxmlformats.org/officeDocument/2006/relationships/image" Target="../media/image5.jpeg"/><Relationship Id="rId5" Type="http://schemas.openxmlformats.org/officeDocument/2006/relationships/image" Target="../media/image2.jpeg"/><Relationship Id="rId15" Type="http://schemas.openxmlformats.org/officeDocument/2006/relationships/hyperlink" Target="https://creativecommons.org/licenses/by/3.0/" TargetMode="External"/><Relationship Id="rId10" Type="http://schemas.openxmlformats.org/officeDocument/2006/relationships/hyperlink" Target="https://www.pikist.com/free-photo-seltq" TargetMode="External"/><Relationship Id="rId19" Type="http://schemas.openxmlformats.org/officeDocument/2006/relationships/hyperlink" Target="https://pixabay.com/en/fruit-bowl-fruit-basket-fruit-1517740/" TargetMode="External"/><Relationship Id="rId4" Type="http://schemas.openxmlformats.org/officeDocument/2006/relationships/chart" Target="../charts/chart4.xml"/><Relationship Id="rId9" Type="http://schemas.openxmlformats.org/officeDocument/2006/relationships/image" Target="../media/image4.jpeg"/><Relationship Id="rId14" Type="http://schemas.openxmlformats.org/officeDocument/2006/relationships/hyperlink" Target="https://foto.wuestenigel.com/fresh-ripe-bananas-close-up-flip-2020/" TargetMode="External"/></Relationships>
</file>

<file path=xl/drawings/_rels/drawing2.xml.rels><?xml version="1.0" encoding="UTF-8" standalone="yes"?>
<Relationships xmlns="http://schemas.openxmlformats.org/package/2006/relationships"><Relationship Id="rId2" Type="http://schemas.openxmlformats.org/officeDocument/2006/relationships/hyperlink" Target="https://freepngimg.com/png/30407-fitness-file"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167640</xdr:colOff>
      <xdr:row>11</xdr:row>
      <xdr:rowOff>114300</xdr:rowOff>
    </xdr:from>
    <xdr:to>
      <xdr:col>16</xdr:col>
      <xdr:colOff>83820</xdr:colOff>
      <xdr:row>24</xdr:row>
      <xdr:rowOff>22860</xdr:rowOff>
    </xdr:to>
    <xdr:graphicFrame macro="">
      <xdr:nvGraphicFramePr>
        <xdr:cNvPr id="2" name="Chart 1">
          <a:extLst>
            <a:ext uri="{FF2B5EF4-FFF2-40B4-BE49-F238E27FC236}">
              <a16:creationId xmlns:a16="http://schemas.microsoft.com/office/drawing/2014/main" id="{11388DD1-229B-4B31-88BE-95F5BE88C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xdr:row>
      <xdr:rowOff>0</xdr:rowOff>
    </xdr:from>
    <xdr:to>
      <xdr:col>7</xdr:col>
      <xdr:colOff>502920</xdr:colOff>
      <xdr:row>10</xdr:row>
      <xdr:rowOff>175260</xdr:rowOff>
    </xdr:to>
    <xdr:graphicFrame macro="">
      <xdr:nvGraphicFramePr>
        <xdr:cNvPr id="3" name="Chart 2">
          <a:extLst>
            <a:ext uri="{FF2B5EF4-FFF2-40B4-BE49-F238E27FC236}">
              <a16:creationId xmlns:a16="http://schemas.microsoft.com/office/drawing/2014/main" id="{70BCE539-C517-479B-AAA7-106C28B0F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7620</xdr:colOff>
      <xdr:row>1</xdr:row>
      <xdr:rowOff>106680</xdr:rowOff>
    </xdr:from>
    <xdr:to>
      <xdr:col>16</xdr:col>
      <xdr:colOff>68580</xdr:colOff>
      <xdr:row>11</xdr:row>
      <xdr:rowOff>0</xdr:rowOff>
    </xdr:to>
    <xdr:graphicFrame macro="">
      <xdr:nvGraphicFramePr>
        <xdr:cNvPr id="4" name="Chart 3">
          <a:extLst>
            <a:ext uri="{FF2B5EF4-FFF2-40B4-BE49-F238E27FC236}">
              <a16:creationId xmlns:a16="http://schemas.microsoft.com/office/drawing/2014/main" id="{3AFC8FA1-4F52-4A16-84CE-B76EAA6CB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11</xdr:row>
      <xdr:rowOff>121920</xdr:rowOff>
    </xdr:from>
    <xdr:to>
      <xdr:col>8</xdr:col>
      <xdr:colOff>114300</xdr:colOff>
      <xdr:row>23</xdr:row>
      <xdr:rowOff>129540</xdr:rowOff>
    </xdr:to>
    <xdr:graphicFrame macro="">
      <xdr:nvGraphicFramePr>
        <xdr:cNvPr id="5" name="Chart 4">
          <a:extLst>
            <a:ext uri="{FF2B5EF4-FFF2-40B4-BE49-F238E27FC236}">
              <a16:creationId xmlns:a16="http://schemas.microsoft.com/office/drawing/2014/main" id="{F95F9E96-7144-464D-BC57-B88C91111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129540</xdr:colOff>
      <xdr:row>14</xdr:row>
      <xdr:rowOff>129540</xdr:rowOff>
    </xdr:from>
    <xdr:to>
      <xdr:col>22</xdr:col>
      <xdr:colOff>129540</xdr:colOff>
      <xdr:row>23</xdr:row>
      <xdr:rowOff>45720</xdr:rowOff>
    </xdr:to>
    <mc:AlternateContent xmlns:mc="http://schemas.openxmlformats.org/markup-compatibility/2006" xmlns:a14="http://schemas.microsoft.com/office/drawing/2010/main">
      <mc:Choice Requires="a14">
        <xdr:graphicFrame macro="">
          <xdr:nvGraphicFramePr>
            <xdr:cNvPr id="6" name="Workout Type 1">
              <a:extLst>
                <a:ext uri="{FF2B5EF4-FFF2-40B4-BE49-F238E27FC236}">
                  <a16:creationId xmlns:a16="http://schemas.microsoft.com/office/drawing/2014/main" id="{0774F80D-BFB0-4066-8511-F1A1DA17ECA4}"/>
                </a:ext>
              </a:extLst>
            </xdr:cNvPr>
            <xdr:cNvGraphicFramePr/>
          </xdr:nvGraphicFramePr>
          <xdr:xfrm>
            <a:off x="0" y="0"/>
            <a:ext cx="0" cy="0"/>
          </xdr:xfrm>
          <a:graphic>
            <a:graphicData uri="http://schemas.microsoft.com/office/drawing/2010/slicer">
              <sle:slicer xmlns:sle="http://schemas.microsoft.com/office/drawing/2010/slicer" name="Workout Type 1"/>
            </a:graphicData>
          </a:graphic>
        </xdr:graphicFrame>
      </mc:Choice>
      <mc:Fallback xmlns="">
        <xdr:sp macro="" textlink="">
          <xdr:nvSpPr>
            <xdr:cNvPr id="0" name=""/>
            <xdr:cNvSpPr>
              <a:spLocks noTextEdit="1"/>
            </xdr:cNvSpPr>
          </xdr:nvSpPr>
          <xdr:spPr>
            <a:xfrm>
              <a:off x="11711940" y="314706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213360</xdr:colOff>
      <xdr:row>1</xdr:row>
      <xdr:rowOff>99060</xdr:rowOff>
    </xdr:from>
    <xdr:to>
      <xdr:col>22</xdr:col>
      <xdr:colOff>175260</xdr:colOff>
      <xdr:row>14</xdr:row>
      <xdr:rowOff>99059</xdr:rowOff>
    </xdr:to>
    <mc:AlternateContent xmlns:mc="http://schemas.openxmlformats.org/markup-compatibility/2006" xmlns:a14="http://schemas.microsoft.com/office/drawing/2010/main">
      <mc:Choice Requires="a14">
        <xdr:graphicFrame macro="">
          <xdr:nvGraphicFramePr>
            <xdr:cNvPr id="7" name="Duration (min) 1">
              <a:extLst>
                <a:ext uri="{FF2B5EF4-FFF2-40B4-BE49-F238E27FC236}">
                  <a16:creationId xmlns:a16="http://schemas.microsoft.com/office/drawing/2014/main" id="{D5277CAE-B432-474A-A887-A9D095ACD48E}"/>
                </a:ext>
              </a:extLst>
            </xdr:cNvPr>
            <xdr:cNvGraphicFramePr/>
          </xdr:nvGraphicFramePr>
          <xdr:xfrm>
            <a:off x="0" y="0"/>
            <a:ext cx="0" cy="0"/>
          </xdr:xfrm>
          <a:graphic>
            <a:graphicData uri="http://schemas.microsoft.com/office/drawing/2010/slicer">
              <sle:slicer xmlns:sle="http://schemas.microsoft.com/office/drawing/2010/slicer" name="Duration (min) 1"/>
            </a:graphicData>
          </a:graphic>
        </xdr:graphicFrame>
      </mc:Choice>
      <mc:Fallback xmlns="">
        <xdr:sp macro="" textlink="">
          <xdr:nvSpPr>
            <xdr:cNvPr id="0" name=""/>
            <xdr:cNvSpPr>
              <a:spLocks noTextEdit="1"/>
            </xdr:cNvSpPr>
          </xdr:nvSpPr>
          <xdr:spPr>
            <a:xfrm>
              <a:off x="11795760" y="739140"/>
              <a:ext cx="1790700" cy="2377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121920</xdr:rowOff>
    </xdr:from>
    <xdr:to>
      <xdr:col>19</xdr:col>
      <xdr:colOff>137160</xdr:colOff>
      <xdr:row>12</xdr:row>
      <xdr:rowOff>60960</xdr:rowOff>
    </xdr:to>
    <mc:AlternateContent xmlns:mc="http://schemas.openxmlformats.org/markup-compatibility/2006" xmlns:a14="http://schemas.microsoft.com/office/drawing/2010/main">
      <mc:Choice Requires="a14">
        <xdr:graphicFrame macro="">
          <xdr:nvGraphicFramePr>
            <xdr:cNvPr id="8" name="Date 1">
              <a:extLst>
                <a:ext uri="{FF2B5EF4-FFF2-40B4-BE49-F238E27FC236}">
                  <a16:creationId xmlns:a16="http://schemas.microsoft.com/office/drawing/2014/main" id="{0989EAD0-BC67-4145-8B72-C9CD4F1735E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9944100" y="762000"/>
              <a:ext cx="177546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243840</xdr:colOff>
      <xdr:row>12</xdr:row>
      <xdr:rowOff>160021</xdr:rowOff>
    </xdr:from>
    <xdr:to>
      <xdr:col>19</xdr:col>
      <xdr:colOff>68580</xdr:colOff>
      <xdr:row>23</xdr:row>
      <xdr:rowOff>137160</xdr:rowOff>
    </xdr:to>
    <mc:AlternateContent xmlns:mc="http://schemas.openxmlformats.org/markup-compatibility/2006" xmlns:a14="http://schemas.microsoft.com/office/drawing/2010/main">
      <mc:Choice Requires="a14">
        <xdr:graphicFrame macro="">
          <xdr:nvGraphicFramePr>
            <xdr:cNvPr id="9" name="Water Intake (L)">
              <a:extLst>
                <a:ext uri="{FF2B5EF4-FFF2-40B4-BE49-F238E27FC236}">
                  <a16:creationId xmlns:a16="http://schemas.microsoft.com/office/drawing/2014/main" id="{B643C0D4-7576-4B7C-A0E6-63FEC81DF9D2}"/>
                </a:ext>
              </a:extLst>
            </xdr:cNvPr>
            <xdr:cNvGraphicFramePr/>
          </xdr:nvGraphicFramePr>
          <xdr:xfrm>
            <a:off x="0" y="0"/>
            <a:ext cx="0" cy="0"/>
          </xdr:xfrm>
          <a:graphic>
            <a:graphicData uri="http://schemas.microsoft.com/office/drawing/2010/slicer">
              <sle:slicer xmlns:sle="http://schemas.microsoft.com/office/drawing/2010/slicer" name="Water Intake (L)"/>
            </a:graphicData>
          </a:graphic>
        </xdr:graphicFrame>
      </mc:Choice>
      <mc:Fallback xmlns="">
        <xdr:sp macro="" textlink="">
          <xdr:nvSpPr>
            <xdr:cNvPr id="0" name=""/>
            <xdr:cNvSpPr>
              <a:spLocks noTextEdit="1"/>
            </xdr:cNvSpPr>
          </xdr:nvSpPr>
          <xdr:spPr>
            <a:xfrm>
              <a:off x="9997440" y="2811781"/>
              <a:ext cx="165354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152401</xdr:colOff>
      <xdr:row>12</xdr:row>
      <xdr:rowOff>30480</xdr:rowOff>
    </xdr:from>
    <xdr:to>
      <xdr:col>15</xdr:col>
      <xdr:colOff>596709</xdr:colOff>
      <xdr:row>16</xdr:row>
      <xdr:rowOff>38100</xdr:rowOff>
    </xdr:to>
    <xdr:pic>
      <xdr:nvPicPr>
        <xdr:cNvPr id="11" name="Picture 10">
          <a:extLst>
            <a:ext uri="{FF2B5EF4-FFF2-40B4-BE49-F238E27FC236}">
              <a16:creationId xmlns:a16="http://schemas.microsoft.com/office/drawing/2014/main" id="{32BE02E9-5D9C-A5B1-5C87-DBCDADB111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8686801" y="2682240"/>
          <a:ext cx="1053908" cy="739140"/>
        </a:xfrm>
        <a:prstGeom prst="rect">
          <a:avLst/>
        </a:prstGeom>
      </xdr:spPr>
    </xdr:pic>
    <xdr:clientData/>
  </xdr:twoCellAnchor>
  <xdr:twoCellAnchor editAs="oneCell">
    <xdr:from>
      <xdr:col>6</xdr:col>
      <xdr:colOff>274321</xdr:colOff>
      <xdr:row>1</xdr:row>
      <xdr:rowOff>87432</xdr:rowOff>
    </xdr:from>
    <xdr:to>
      <xdr:col>7</xdr:col>
      <xdr:colOff>419100</xdr:colOff>
      <xdr:row>4</xdr:row>
      <xdr:rowOff>37185</xdr:rowOff>
    </xdr:to>
    <xdr:pic>
      <xdr:nvPicPr>
        <xdr:cNvPr id="13" name="Picture 12">
          <a:extLst>
            <a:ext uri="{FF2B5EF4-FFF2-40B4-BE49-F238E27FC236}">
              <a16:creationId xmlns:a16="http://schemas.microsoft.com/office/drawing/2014/main" id="{29BA4255-AA8C-6EA5-F26D-97277D76FC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3931921" y="727512"/>
          <a:ext cx="754379" cy="498393"/>
        </a:xfrm>
        <a:prstGeom prst="rect">
          <a:avLst/>
        </a:prstGeom>
      </xdr:spPr>
    </xdr:pic>
    <xdr:clientData/>
  </xdr:twoCellAnchor>
  <xdr:twoCellAnchor editAs="oneCell">
    <xdr:from>
      <xdr:col>16</xdr:col>
      <xdr:colOff>530235</xdr:colOff>
      <xdr:row>0</xdr:row>
      <xdr:rowOff>38100</xdr:rowOff>
    </xdr:from>
    <xdr:to>
      <xdr:col>18</xdr:col>
      <xdr:colOff>239146</xdr:colOff>
      <xdr:row>1</xdr:row>
      <xdr:rowOff>7620</xdr:rowOff>
    </xdr:to>
    <xdr:pic>
      <xdr:nvPicPr>
        <xdr:cNvPr id="15" name="Picture 14">
          <a:extLst>
            <a:ext uri="{FF2B5EF4-FFF2-40B4-BE49-F238E27FC236}">
              <a16:creationId xmlns:a16="http://schemas.microsoft.com/office/drawing/2014/main" id="{A599243D-DA5B-A3B9-EFA9-B1BE71297BE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0283835" y="38100"/>
          <a:ext cx="928111" cy="609600"/>
        </a:xfrm>
        <a:prstGeom prst="rect">
          <a:avLst/>
        </a:prstGeom>
      </xdr:spPr>
    </xdr:pic>
    <xdr:clientData/>
  </xdr:twoCellAnchor>
  <xdr:twoCellAnchor editAs="oneCell">
    <xdr:from>
      <xdr:col>14</xdr:col>
      <xdr:colOff>167640</xdr:colOff>
      <xdr:row>0</xdr:row>
      <xdr:rowOff>99060</xdr:rowOff>
    </xdr:from>
    <xdr:to>
      <xdr:col>15</xdr:col>
      <xdr:colOff>76200</xdr:colOff>
      <xdr:row>0</xdr:row>
      <xdr:rowOff>617220</xdr:rowOff>
    </xdr:to>
    <xdr:pic>
      <xdr:nvPicPr>
        <xdr:cNvPr id="17" name="Picture 16">
          <a:extLst>
            <a:ext uri="{FF2B5EF4-FFF2-40B4-BE49-F238E27FC236}">
              <a16:creationId xmlns:a16="http://schemas.microsoft.com/office/drawing/2014/main" id="{3C569564-A5F8-498F-6865-B1737681148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flipV="1">
          <a:off x="8702040" y="99060"/>
          <a:ext cx="518160" cy="518160"/>
        </a:xfrm>
        <a:prstGeom prst="rect">
          <a:avLst/>
        </a:prstGeom>
      </xdr:spPr>
    </xdr:pic>
    <xdr:clientData/>
  </xdr:twoCellAnchor>
  <xdr:twoCellAnchor editAs="oneCell">
    <xdr:from>
      <xdr:col>18</xdr:col>
      <xdr:colOff>472651</xdr:colOff>
      <xdr:row>0</xdr:row>
      <xdr:rowOff>151500</xdr:rowOff>
    </xdr:from>
    <xdr:to>
      <xdr:col>20</xdr:col>
      <xdr:colOff>126450</xdr:colOff>
      <xdr:row>1</xdr:row>
      <xdr:rowOff>9549</xdr:rowOff>
    </xdr:to>
    <xdr:pic>
      <xdr:nvPicPr>
        <xdr:cNvPr id="20" name="Picture 19">
          <a:extLst>
            <a:ext uri="{FF2B5EF4-FFF2-40B4-BE49-F238E27FC236}">
              <a16:creationId xmlns:a16="http://schemas.microsoft.com/office/drawing/2014/main" id="{E0292397-F678-96AA-37C2-879545A6ECD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1445451" y="151500"/>
          <a:ext cx="872999" cy="498129"/>
        </a:xfrm>
        <a:prstGeom prst="rect">
          <a:avLst/>
        </a:prstGeom>
      </xdr:spPr>
    </xdr:pic>
    <xdr:clientData/>
  </xdr:twoCellAnchor>
  <xdr:oneCellAnchor>
    <xdr:from>
      <xdr:col>5</xdr:col>
      <xdr:colOff>558787</xdr:colOff>
      <xdr:row>2</xdr:row>
      <xdr:rowOff>166620</xdr:rowOff>
    </xdr:from>
    <xdr:ext cx="121147" cy="514949"/>
    <xdr:sp macro="" textlink="">
      <xdr:nvSpPr>
        <xdr:cNvPr id="21" name="TextBox 20">
          <a:extLst>
            <a:ext uri="{FF2B5EF4-FFF2-40B4-BE49-F238E27FC236}">
              <a16:creationId xmlns:a16="http://schemas.microsoft.com/office/drawing/2014/main" id="{CE9FBF6B-4D83-B9FC-C356-7B6DBDF62C31}"/>
            </a:ext>
          </a:extLst>
        </xdr:cNvPr>
        <xdr:cNvSpPr txBox="1"/>
      </xdr:nvSpPr>
      <xdr:spPr>
        <a:xfrm rot="21091838">
          <a:off x="3606787" y="989580"/>
          <a:ext cx="121147" cy="514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15" tooltip="https://creativecommons.org/licenses/by/3.0/"/>
            </a:rPr>
            <a:t>C BY</a:t>
          </a:r>
          <a:endParaRPr lang="en-IN" sz="900"/>
        </a:p>
      </xdr:txBody>
    </xdr:sp>
    <xdr:clientData/>
  </xdr:oneCellAnchor>
  <xdr:twoCellAnchor editAs="oneCell">
    <xdr:from>
      <xdr:col>15</xdr:col>
      <xdr:colOff>262128</xdr:colOff>
      <xdr:row>0</xdr:row>
      <xdr:rowOff>108629</xdr:rowOff>
    </xdr:from>
    <xdr:to>
      <xdr:col>16</xdr:col>
      <xdr:colOff>360281</xdr:colOff>
      <xdr:row>0</xdr:row>
      <xdr:rowOff>617220</xdr:rowOff>
    </xdr:to>
    <xdr:pic>
      <xdr:nvPicPr>
        <xdr:cNvPr id="23" name="Picture 22">
          <a:extLst>
            <a:ext uri="{FF2B5EF4-FFF2-40B4-BE49-F238E27FC236}">
              <a16:creationId xmlns:a16="http://schemas.microsoft.com/office/drawing/2014/main" id="{6F2F9E1B-0523-9E49-36BA-364026E339A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9406128" y="108629"/>
          <a:ext cx="707753" cy="508591"/>
        </a:xfrm>
        <a:prstGeom prst="rect">
          <a:avLst/>
        </a:prstGeom>
      </xdr:spPr>
    </xdr:pic>
    <xdr:clientData/>
  </xdr:twoCellAnchor>
  <xdr:twoCellAnchor editAs="oneCell">
    <xdr:from>
      <xdr:col>20</xdr:col>
      <xdr:colOff>272700</xdr:colOff>
      <xdr:row>0</xdr:row>
      <xdr:rowOff>192113</xdr:rowOff>
    </xdr:from>
    <xdr:to>
      <xdr:col>21</xdr:col>
      <xdr:colOff>488656</xdr:colOff>
      <xdr:row>1</xdr:row>
      <xdr:rowOff>22861</xdr:rowOff>
    </xdr:to>
    <xdr:pic>
      <xdr:nvPicPr>
        <xdr:cNvPr id="25" name="Picture 24">
          <a:extLst>
            <a:ext uri="{FF2B5EF4-FFF2-40B4-BE49-F238E27FC236}">
              <a16:creationId xmlns:a16="http://schemas.microsoft.com/office/drawing/2014/main" id="{432D73AE-1B1D-5391-2C41-FA1A0809F49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12464700" y="192113"/>
          <a:ext cx="825556" cy="470828"/>
        </a:xfrm>
        <a:prstGeom prst="rect">
          <a:avLst/>
        </a:prstGeom>
      </xdr:spPr>
    </xdr:pic>
    <xdr:clientData/>
  </xdr:twoCellAnchor>
  <xdr:twoCellAnchor editAs="oneCell">
    <xdr:from>
      <xdr:col>12</xdr:col>
      <xdr:colOff>498497</xdr:colOff>
      <xdr:row>0</xdr:row>
      <xdr:rowOff>110070</xdr:rowOff>
    </xdr:from>
    <xdr:to>
      <xdr:col>13</xdr:col>
      <xdr:colOff>495301</xdr:colOff>
      <xdr:row>0</xdr:row>
      <xdr:rowOff>620071</xdr:rowOff>
    </xdr:to>
    <xdr:pic>
      <xdr:nvPicPr>
        <xdr:cNvPr id="27" name="Picture 26">
          <a:extLst>
            <a:ext uri="{FF2B5EF4-FFF2-40B4-BE49-F238E27FC236}">
              <a16:creationId xmlns:a16="http://schemas.microsoft.com/office/drawing/2014/main" id="{A3E47A1C-C87A-F47F-5D8B-FF204E1D3A5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a:off x="7813697" y="110070"/>
          <a:ext cx="606404" cy="510001"/>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0.10047</cdr:x>
      <cdr:y>0.00404</cdr:y>
    </cdr:from>
    <cdr:to>
      <cdr:x>0.28494</cdr:x>
      <cdr:y>0.1885</cdr:y>
    </cdr:to>
    <cdr:pic>
      <cdr:nvPicPr>
        <cdr:cNvPr id="3" name="Picture 2">
          <a:extLst xmlns:a="http://schemas.openxmlformats.org/drawingml/2006/main">
            <a:ext uri="{FF2B5EF4-FFF2-40B4-BE49-F238E27FC236}">
              <a16:creationId xmlns:a16="http://schemas.microsoft.com/office/drawing/2014/main" id="{31855B9D-12F4-A51E-6974-27D95635C9A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xmlns:a="http://schemas.openxmlformats.org/drawingml/2006/main">
          <a:fillRect/>
        </a:stretch>
      </cdr:blipFill>
      <cdr:spPr>
        <a:xfrm xmlns:a="http://schemas.openxmlformats.org/drawingml/2006/main">
          <a:off x="487678" y="8980"/>
          <a:ext cx="895394" cy="41044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ANA" refreshedDate="46099.99764710648" createdVersion="8" refreshedVersion="8" minRefreshableVersion="3" recordCount="10" xr:uid="{483AF4B4-15BC-445E-A0C3-5330D0E4A733}">
  <cacheSource type="worksheet">
    <worksheetSource name="Table1"/>
  </cacheSource>
  <cacheFields count="10">
    <cacheField name="Date" numFmtId="15">
      <sharedItems containsSemiMixedTypes="0" containsNonDate="0" containsDate="1" containsString="0" minDate="2026-03-01T00:00:00" maxDate="2026-03-11T00:00:00" count="10">
        <d v="2026-03-01T00:00:00"/>
        <d v="2026-03-02T00:00:00"/>
        <d v="2026-03-03T00:00:00"/>
        <d v="2026-03-04T00:00:00"/>
        <d v="2026-03-05T00:00:00"/>
        <d v="2026-03-06T00:00:00"/>
        <d v="2026-03-07T00:00:00"/>
        <d v="2026-03-08T00:00:00"/>
        <d v="2026-03-09T00:00:00"/>
        <d v="2026-03-10T00:00:00"/>
      </sharedItems>
    </cacheField>
    <cacheField name="Weight (kg)" numFmtId="0">
      <sharedItems containsSemiMixedTypes="0" containsString="0" containsNumber="1" minValue="72.099999999999994" maxValue="73" count="10">
        <n v="73"/>
        <n v="72.8"/>
        <n v="72.7"/>
        <n v="72.900000000000006"/>
        <n v="72.599999999999994"/>
        <n v="72.5"/>
        <n v="72.400000000000006"/>
        <n v="72.3"/>
        <n v="72.2"/>
        <n v="72.099999999999994"/>
      </sharedItems>
    </cacheField>
    <cacheField name="Workout Type" numFmtId="0">
      <sharedItems count="4">
        <s v="Cardio"/>
        <s v="Strength"/>
        <s v="Yoga"/>
        <s v="Rest"/>
      </sharedItems>
    </cacheField>
    <cacheField name="Duration (min)" numFmtId="0">
      <sharedItems containsSemiMixedTypes="0" containsString="0" containsNumber="1" containsInteger="1" minValue="0" maxValue="50" count="8">
        <n v="30"/>
        <n v="40"/>
        <n v="25"/>
        <n v="35"/>
        <n v="45"/>
        <n v="0"/>
        <n v="20"/>
        <n v="50"/>
      </sharedItems>
    </cacheField>
    <cacheField name="Calories Burned" numFmtId="0">
      <sharedItems containsSemiMixedTypes="0" containsString="0" containsNumber="1" containsInteger="1" minValue="0" maxValue="350"/>
    </cacheField>
    <cacheField name="Steps" numFmtId="0">
      <sharedItems containsSemiMixedTypes="0" containsString="0" containsNumber="1" containsInteger="1" minValue="3000" maxValue="8000" count="10">
        <n v="6000"/>
        <n v="5500"/>
        <n v="4000"/>
        <n v="7000"/>
        <n v="5000"/>
        <n v="3000"/>
        <n v="7500"/>
        <n v="4200"/>
        <n v="4800"/>
        <n v="8000"/>
      </sharedItems>
    </cacheField>
    <cacheField name="Water Intake (L)" numFmtId="0">
      <sharedItems containsSemiMixedTypes="0" containsString="0" containsNumber="1" minValue="2" maxValue="2.8" count="8">
        <n v="2.5"/>
        <n v="2.2000000000000002"/>
        <n v="2.8"/>
        <n v="2.6"/>
        <n v="2.4"/>
        <n v="2"/>
        <n v="2.7"/>
        <n v="2.2999999999999998"/>
      </sharedItems>
    </cacheField>
    <cacheField name="Height" numFmtId="0">
      <sharedItems containsSemiMixedTypes="0" containsString="0" containsNumber="1" minValue="1.65" maxValue="1.65" count="1">
        <n v="1.65"/>
      </sharedItems>
    </cacheField>
    <cacheField name="Column1" numFmtId="0">
      <sharedItems containsNonDate="0" containsString="0" containsBlank="1"/>
    </cacheField>
    <cacheField name="BMI " numFmtId="1">
      <sharedItems containsSemiMixedTypes="0" containsString="0" containsNumber="1" minValue="26.483011937557393" maxValue="26.813590449954088"/>
    </cacheField>
  </cacheFields>
  <extLst>
    <ext xmlns:x14="http://schemas.microsoft.com/office/spreadsheetml/2009/9/main" uri="{725AE2AE-9491-48be-B2B4-4EB974FC3084}">
      <x14:pivotCacheDefinition pivotCacheId="543344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250"/>
    <x v="0"/>
    <x v="0"/>
    <x v="0"/>
    <m/>
    <n v="26.813590449954088"/>
  </r>
  <r>
    <x v="1"/>
    <x v="1"/>
    <x v="1"/>
    <x v="1"/>
    <n v="300"/>
    <x v="1"/>
    <x v="1"/>
    <x v="0"/>
    <m/>
    <n v="26.740128558310378"/>
  </r>
  <r>
    <x v="2"/>
    <x v="2"/>
    <x v="2"/>
    <x v="2"/>
    <n v="150"/>
    <x v="2"/>
    <x v="2"/>
    <x v="0"/>
    <m/>
    <n v="26.703397612488526"/>
  </r>
  <r>
    <x v="3"/>
    <x v="3"/>
    <x v="0"/>
    <x v="3"/>
    <n v="280"/>
    <x v="3"/>
    <x v="3"/>
    <x v="0"/>
    <m/>
    <n v="26.776859504132236"/>
  </r>
  <r>
    <x v="4"/>
    <x v="4"/>
    <x v="1"/>
    <x v="4"/>
    <n v="320"/>
    <x v="4"/>
    <x v="4"/>
    <x v="0"/>
    <m/>
    <n v="26.666666666666668"/>
  </r>
  <r>
    <x v="5"/>
    <x v="5"/>
    <x v="3"/>
    <x v="5"/>
    <n v="0"/>
    <x v="5"/>
    <x v="5"/>
    <x v="0"/>
    <m/>
    <n v="26.629935720844816"/>
  </r>
  <r>
    <x v="6"/>
    <x v="6"/>
    <x v="0"/>
    <x v="0"/>
    <n v="260"/>
    <x v="6"/>
    <x v="6"/>
    <x v="0"/>
    <m/>
    <n v="26.593204775022961"/>
  </r>
  <r>
    <x v="7"/>
    <x v="7"/>
    <x v="2"/>
    <x v="6"/>
    <n v="140"/>
    <x v="7"/>
    <x v="0"/>
    <x v="0"/>
    <m/>
    <n v="26.556473829201103"/>
  </r>
  <r>
    <x v="8"/>
    <x v="8"/>
    <x v="1"/>
    <x v="7"/>
    <n v="350"/>
    <x v="8"/>
    <x v="7"/>
    <x v="0"/>
    <m/>
    <n v="26.519742883379251"/>
  </r>
  <r>
    <x v="9"/>
    <x v="9"/>
    <x v="0"/>
    <x v="1"/>
    <n v="300"/>
    <x v="9"/>
    <x v="3"/>
    <x v="0"/>
    <m/>
    <n v="26.4830119375573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18A58-72D1-4CE2-9E9B-94723656BEB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0">
    <pivotField numFmtId="15" showAll="0">
      <items count="11">
        <item x="0"/>
        <item x="1"/>
        <item x="2"/>
        <item x="3"/>
        <item x="4"/>
        <item x="5"/>
        <item x="6"/>
        <item x="7"/>
        <item x="8"/>
        <item x="9"/>
        <item t="default"/>
      </items>
    </pivotField>
    <pivotField showAll="0">
      <items count="11">
        <item x="9"/>
        <item x="8"/>
        <item x="7"/>
        <item x="6"/>
        <item x="5"/>
        <item x="4"/>
        <item x="2"/>
        <item x="1"/>
        <item x="3"/>
        <item x="0"/>
        <item t="default"/>
      </items>
    </pivotField>
    <pivotField axis="axisRow" showAll="0">
      <items count="5">
        <item x="0"/>
        <item x="3"/>
        <item x="1"/>
        <item x="2"/>
        <item t="default"/>
      </items>
    </pivotField>
    <pivotField showAll="0">
      <items count="9">
        <item x="5"/>
        <item x="6"/>
        <item x="2"/>
        <item x="0"/>
        <item x="3"/>
        <item x="1"/>
        <item x="4"/>
        <item x="7"/>
        <item t="default"/>
      </items>
    </pivotField>
    <pivotField dataField="1" showAll="0"/>
    <pivotField showAll="0">
      <items count="11">
        <item x="5"/>
        <item x="2"/>
        <item x="7"/>
        <item x="8"/>
        <item x="4"/>
        <item x="1"/>
        <item x="0"/>
        <item x="3"/>
        <item x="6"/>
        <item x="9"/>
        <item t="default"/>
      </items>
    </pivotField>
    <pivotField showAll="0">
      <items count="9">
        <item x="5"/>
        <item x="1"/>
        <item x="7"/>
        <item x="4"/>
        <item x="0"/>
        <item x="3"/>
        <item x="6"/>
        <item x="2"/>
        <item t="default"/>
      </items>
    </pivotField>
    <pivotField showAll="0">
      <items count="2">
        <item x="0"/>
        <item t="default"/>
      </items>
    </pivotField>
    <pivotField showAll="0"/>
    <pivotField numFmtId="1" showAll="0"/>
  </pivotFields>
  <rowFields count="1">
    <field x="2"/>
  </rowFields>
  <rowItems count="5">
    <i>
      <x/>
    </i>
    <i>
      <x v="1"/>
    </i>
    <i>
      <x v="2"/>
    </i>
    <i>
      <x v="3"/>
    </i>
    <i t="grand">
      <x/>
    </i>
  </rowItems>
  <colItems count="1">
    <i/>
  </colItems>
  <dataFields count="1">
    <dataField name="Sum of Calories Burned" fld="4"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B1C87E5E-B7DD-4E56-993F-D4EBFF569DC1}" sourceName="Workout Type">
  <pivotTables>
    <pivotTable tabId="2" name="PivotTable19"/>
  </pivotTables>
  <data>
    <tabular pivotCacheId="543344280">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14D47E7-4DDB-4443-B03D-68DC3D968997}" sourceName="Date">
  <pivotTables>
    <pivotTable tabId="2" name="PivotTable19"/>
  </pivotTables>
  <data>
    <tabular pivotCacheId="543344280">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_min" xr10:uid="{3654DDE8-09BF-49F4-951F-EB5BE53DF569}" sourceName="Duration (min)">
  <pivotTables>
    <pivotTable tabId="2" name="PivotTable19"/>
  </pivotTables>
  <data>
    <tabular pivotCacheId="543344280">
      <items count="8">
        <i x="5" s="1"/>
        <i x="6" s="1"/>
        <i x="2" s="1"/>
        <i x="0" s="1"/>
        <i x="3" s="1"/>
        <i x="1" s="1"/>
        <i x="4"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ter_Intake__L" xr10:uid="{5175AAEE-57AC-4FA7-89FE-9B3C0230AB3B}" sourceName="Water Intake (L)">
  <pivotTables>
    <pivotTable tabId="2" name="PivotTable19"/>
  </pivotTables>
  <data>
    <tabular pivotCacheId="543344280">
      <items count="8">
        <i x="5" s="1"/>
        <i x="1" s="1"/>
        <i x="7" s="1"/>
        <i x="4" s="1"/>
        <i x="0" s="1"/>
        <i x="3"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out Type 1" xr10:uid="{32874A64-47DB-47D6-B4B0-74AEE90A5B5D}" cache="Slicer_Workout_Type" caption="Workout Type" style="SlicerStyleOther1" rowHeight="234950"/>
  <slicer name="Date 1" xr10:uid="{80D81B7E-5091-4759-8B67-FAF25712C45C}" cache="Slicer_Date" caption="Date" style="SlicerStyleOther1" rowHeight="234950"/>
  <slicer name="Duration (min) 1" xr10:uid="{50BE03B2-9CB4-46D5-A7CB-5F2E59FF6AC1}" cache="Slicer_Duration__min" caption="Duration (min)" startItem="1" style="SlicerStyleOther1" rowHeight="234950"/>
  <slicer name="Water Intake (L)" xr10:uid="{47173E67-9BE2-4B9B-B6D6-0991C9755CE6}" cache="Slicer_Water_Intake__L" caption="Water Intake (L)"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4B5F6-43A6-4C85-8CA3-97BE2A41A31C}" name="Table1" displayName="Table1" ref="A1:K11" totalsRowShown="0" headerRowDxfId="10">
  <autoFilter ref="A1:K11" xr:uid="{0624B5F6-43A6-4C85-8CA3-97BE2A41A31C}"/>
  <tableColumns count="11">
    <tableColumn id="1" xr3:uid="{23A4FEF2-2FD5-47C0-8318-5CD3AB5E2807}" name="Date" dataDxfId="9"/>
    <tableColumn id="2" xr3:uid="{B73457C0-5DDD-445A-B32C-F28E77B11771}" name="Weight (kg)" dataDxfId="8"/>
    <tableColumn id="3" xr3:uid="{071BAA05-6996-4801-9539-B5F6D42AF4E6}" name="Workout Type" dataDxfId="7"/>
    <tableColumn id="4" xr3:uid="{7110C0B3-EE93-41BA-BAC1-B5D67E7C25D1}" name="Duration (min)" dataDxfId="6"/>
    <tableColumn id="5" xr3:uid="{58F1A448-09E3-454C-8530-43D1D0D1D102}" name="Calories Burned" dataDxfId="5"/>
    <tableColumn id="6" xr3:uid="{2E4F8B37-915F-4F14-87A0-FBFBE5245CC0}" name="Steps" dataDxfId="4"/>
    <tableColumn id="7" xr3:uid="{392879EA-590A-4E8A-B89F-FC1233345A4E}" name="Water Intake (L)" dataDxfId="3"/>
    <tableColumn id="8" xr3:uid="{D97B78DD-E163-49A6-9873-055A179EA8F9}" name="Height"/>
    <tableColumn id="9" xr3:uid="{EB547DA5-C408-4159-9AFC-6DA00FDDC548}" name="Goal Weighr" dataDxfId="2">
      <calculatedColumnFormula>AVERAGE(I1)</calculatedColumnFormula>
    </tableColumn>
    <tableColumn id="10" xr3:uid="{0777BB23-DFE8-463F-806C-E98D8ABB3B4B}" name="BMI " dataDxfId="1">
      <calculatedColumnFormula>B2/(H2*H2)</calculatedColumnFormula>
    </tableColumn>
    <tableColumn id="11" xr3:uid="{F65773CB-5843-4118-816B-57814B6D9606}" name="progress" dataDxfId="0">
      <calculatedColumnFormula>Table1[[#This Row],[Goal Weighr]]-Table1[[#This Row],[Weight (kg)]]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F809-03E4-40C8-924E-92C155182541}">
  <dimension ref="A3:B8"/>
  <sheetViews>
    <sheetView workbookViewId="0">
      <selection activeCell="E16" sqref="E16"/>
    </sheetView>
  </sheetViews>
  <sheetFormatPr defaultRowHeight="14.4" x14ac:dyDescent="0.3"/>
  <cols>
    <col min="1" max="1" width="12.5546875" bestFit="1" customWidth="1"/>
    <col min="2" max="2" width="20.77734375" bestFit="1" customWidth="1"/>
  </cols>
  <sheetData>
    <row r="3" spans="1:2" x14ac:dyDescent="0.3">
      <c r="A3" s="6" t="s">
        <v>14</v>
      </c>
      <c r="B3" t="s">
        <v>13</v>
      </c>
    </row>
    <row r="4" spans="1:2" x14ac:dyDescent="0.3">
      <c r="A4" s="7" t="s">
        <v>7</v>
      </c>
      <c r="B4">
        <v>1090</v>
      </c>
    </row>
    <row r="5" spans="1:2" x14ac:dyDescent="0.3">
      <c r="A5" s="7" t="s">
        <v>10</v>
      </c>
      <c r="B5">
        <v>0</v>
      </c>
    </row>
    <row r="6" spans="1:2" x14ac:dyDescent="0.3">
      <c r="A6" s="7" t="s">
        <v>8</v>
      </c>
      <c r="B6">
        <v>970</v>
      </c>
    </row>
    <row r="7" spans="1:2" x14ac:dyDescent="0.3">
      <c r="A7" s="7" t="s">
        <v>9</v>
      </c>
      <c r="B7">
        <v>290</v>
      </c>
    </row>
    <row r="8" spans="1:2" x14ac:dyDescent="0.3">
      <c r="A8" s="7" t="s">
        <v>15</v>
      </c>
      <c r="B8">
        <v>2350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21CE-858A-4350-BCC2-ABD1E36C169F}">
  <dimension ref="A1:W1"/>
  <sheetViews>
    <sheetView workbookViewId="0">
      <selection activeCell="W22" sqref="W22"/>
    </sheetView>
  </sheetViews>
  <sheetFormatPr defaultRowHeight="14.4" x14ac:dyDescent="0.3"/>
  <cols>
    <col min="1" max="23" width="8.88671875" style="9"/>
  </cols>
  <sheetData>
    <row r="1" spans="1:23" s="8" customFormat="1" ht="50.4" x14ac:dyDescent="0.95">
      <c r="A1" s="10"/>
      <c r="B1" s="11" t="s">
        <v>16</v>
      </c>
      <c r="C1" s="10"/>
      <c r="D1" s="10"/>
      <c r="E1" s="10"/>
      <c r="F1" s="10"/>
      <c r="G1" s="10"/>
      <c r="H1" s="10"/>
      <c r="I1" s="10"/>
      <c r="J1" s="10"/>
      <c r="K1" s="10"/>
      <c r="L1" s="10"/>
      <c r="M1" s="10"/>
      <c r="N1" s="10"/>
      <c r="O1" s="10"/>
      <c r="P1" s="10"/>
      <c r="Q1" s="10"/>
      <c r="R1" s="10"/>
      <c r="S1" s="10"/>
      <c r="T1" s="10"/>
      <c r="U1" s="10"/>
      <c r="V1" s="10"/>
      <c r="W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509C-4197-4BD4-9F00-5150606EB9D8}">
  <dimension ref="A1:K11"/>
  <sheetViews>
    <sheetView tabSelected="1" workbookViewId="0">
      <selection activeCell="L1" sqref="L1"/>
    </sheetView>
  </sheetViews>
  <sheetFormatPr defaultRowHeight="14.4" x14ac:dyDescent="0.3"/>
  <cols>
    <col min="1" max="1" width="12.6640625" customWidth="1"/>
    <col min="2" max="2" width="15.5546875" customWidth="1"/>
    <col min="3" max="3" width="14.88671875" customWidth="1"/>
    <col min="4" max="4" width="15.21875" customWidth="1"/>
    <col min="5" max="5" width="16" customWidth="1"/>
    <col min="7" max="7" width="16.44140625" customWidth="1"/>
    <col min="8" max="8" width="13.109375" customWidth="1"/>
    <col min="9" max="9" width="10.21875" customWidth="1"/>
    <col min="10" max="10" width="8.88671875" style="5"/>
  </cols>
  <sheetData>
    <row r="1" spans="1:11" ht="28.8" x14ac:dyDescent="0.3">
      <c r="A1" s="1" t="s">
        <v>0</v>
      </c>
      <c r="B1" s="1" t="s">
        <v>1</v>
      </c>
      <c r="C1" s="1" t="s">
        <v>2</v>
      </c>
      <c r="D1" s="1" t="s">
        <v>3</v>
      </c>
      <c r="E1" s="1" t="s">
        <v>4</v>
      </c>
      <c r="F1" s="1" t="s">
        <v>5</v>
      </c>
      <c r="G1" s="1" t="s">
        <v>6</v>
      </c>
      <c r="H1" s="1" t="s">
        <v>12</v>
      </c>
      <c r="I1" s="1" t="s">
        <v>17</v>
      </c>
      <c r="J1" s="4" t="s">
        <v>11</v>
      </c>
      <c r="K1" s="1" t="s">
        <v>18</v>
      </c>
    </row>
    <row r="2" spans="1:11" x14ac:dyDescent="0.3">
      <c r="A2" s="2">
        <v>46082</v>
      </c>
      <c r="B2" s="3">
        <v>73</v>
      </c>
      <c r="C2" s="3" t="s">
        <v>7</v>
      </c>
      <c r="D2" s="3">
        <v>30</v>
      </c>
      <c r="E2" s="3">
        <v>250</v>
      </c>
      <c r="F2" s="3">
        <v>6000</v>
      </c>
      <c r="G2" s="3">
        <v>2.5</v>
      </c>
      <c r="H2">
        <v>1.65</v>
      </c>
      <c r="I2">
        <v>65</v>
      </c>
      <c r="J2" s="5">
        <f>B2/(H2*H2)</f>
        <v>26.813590449954088</v>
      </c>
      <c r="K2">
        <f>Table1[[#This Row],[Goal Weighr]]-Table1[[#This Row],[Weight (kg)]]</f>
        <v>-8</v>
      </c>
    </row>
    <row r="3" spans="1:11" x14ac:dyDescent="0.3">
      <c r="A3" s="2">
        <v>46083</v>
      </c>
      <c r="B3" s="3">
        <v>72.8</v>
      </c>
      <c r="C3" s="3" t="s">
        <v>8</v>
      </c>
      <c r="D3" s="3">
        <v>40</v>
      </c>
      <c r="E3" s="3">
        <v>300</v>
      </c>
      <c r="F3" s="3">
        <v>5500</v>
      </c>
      <c r="G3" s="3">
        <v>2.2000000000000002</v>
      </c>
      <c r="H3">
        <v>1.65</v>
      </c>
      <c r="I3">
        <v>60</v>
      </c>
      <c r="J3" s="5">
        <f t="shared" ref="J3:J11" si="0">B3/(H3*H3)</f>
        <v>26.740128558310378</v>
      </c>
      <c r="K3">
        <f>Table1[[#This Row],[Goal Weighr]]-Table1[[#This Row],[Weight (kg)]]</f>
        <v>-12.799999999999997</v>
      </c>
    </row>
    <row r="4" spans="1:11" x14ac:dyDescent="0.3">
      <c r="A4" s="2">
        <v>46084</v>
      </c>
      <c r="B4" s="3">
        <v>72.7</v>
      </c>
      <c r="C4" s="3" t="s">
        <v>9</v>
      </c>
      <c r="D4" s="3">
        <v>25</v>
      </c>
      <c r="E4" s="3">
        <v>150</v>
      </c>
      <c r="F4" s="3">
        <v>4000</v>
      </c>
      <c r="G4" s="3">
        <v>2.8</v>
      </c>
      <c r="H4">
        <v>1.65</v>
      </c>
      <c r="I4">
        <v>65</v>
      </c>
      <c r="J4" s="5">
        <f t="shared" si="0"/>
        <v>26.703397612488526</v>
      </c>
      <c r="K4">
        <f>Table1[[#This Row],[Goal Weighr]]-Table1[[#This Row],[Weight (kg)]]</f>
        <v>-7.7000000000000028</v>
      </c>
    </row>
    <row r="5" spans="1:11" x14ac:dyDescent="0.3">
      <c r="A5" s="2">
        <v>46085</v>
      </c>
      <c r="B5" s="3">
        <v>72.900000000000006</v>
      </c>
      <c r="C5" s="3" t="s">
        <v>7</v>
      </c>
      <c r="D5" s="3">
        <v>35</v>
      </c>
      <c r="E5" s="3">
        <v>280</v>
      </c>
      <c r="F5" s="3">
        <v>7000</v>
      </c>
      <c r="G5" s="3">
        <v>2.6</v>
      </c>
      <c r="H5">
        <v>1.65</v>
      </c>
      <c r="I5">
        <v>54</v>
      </c>
      <c r="J5" s="5">
        <f t="shared" si="0"/>
        <v>26.776859504132236</v>
      </c>
      <c r="K5">
        <f>Table1[[#This Row],[Goal Weighr]]-Table1[[#This Row],[Weight (kg)]]</f>
        <v>-18.900000000000006</v>
      </c>
    </row>
    <row r="6" spans="1:11" x14ac:dyDescent="0.3">
      <c r="A6" s="2">
        <v>46086</v>
      </c>
      <c r="B6" s="3">
        <v>72.599999999999994</v>
      </c>
      <c r="C6" s="3" t="s">
        <v>8</v>
      </c>
      <c r="D6" s="3">
        <v>45</v>
      </c>
      <c r="E6" s="3">
        <v>320</v>
      </c>
      <c r="F6" s="3">
        <v>5000</v>
      </c>
      <c r="G6" s="3">
        <v>2.4</v>
      </c>
      <c r="H6">
        <v>1.65</v>
      </c>
      <c r="I6">
        <v>78</v>
      </c>
      <c r="J6" s="5">
        <f t="shared" si="0"/>
        <v>26.666666666666668</v>
      </c>
      <c r="K6">
        <f>Table1[[#This Row],[Goal Weighr]]-Table1[[#This Row],[Weight (kg)]]</f>
        <v>5.4000000000000057</v>
      </c>
    </row>
    <row r="7" spans="1:11" x14ac:dyDescent="0.3">
      <c r="A7" s="2">
        <v>46087</v>
      </c>
      <c r="B7" s="3">
        <v>72.5</v>
      </c>
      <c r="C7" s="3" t="s">
        <v>10</v>
      </c>
      <c r="D7" s="3">
        <v>0</v>
      </c>
      <c r="E7" s="3">
        <v>0</v>
      </c>
      <c r="F7" s="3">
        <v>3000</v>
      </c>
      <c r="G7" s="3">
        <v>2</v>
      </c>
      <c r="H7">
        <v>1.65</v>
      </c>
      <c r="I7">
        <v>68</v>
      </c>
      <c r="J7" s="5">
        <f t="shared" si="0"/>
        <v>26.629935720844816</v>
      </c>
      <c r="K7">
        <f>Table1[[#This Row],[Goal Weighr]]-Table1[[#This Row],[Weight (kg)]]</f>
        <v>-4.5</v>
      </c>
    </row>
    <row r="8" spans="1:11" x14ac:dyDescent="0.3">
      <c r="A8" s="2">
        <v>46088</v>
      </c>
      <c r="B8" s="3">
        <v>72.400000000000006</v>
      </c>
      <c r="C8" s="3" t="s">
        <v>7</v>
      </c>
      <c r="D8" s="3">
        <v>30</v>
      </c>
      <c r="E8" s="3">
        <v>260</v>
      </c>
      <c r="F8" s="3">
        <v>7500</v>
      </c>
      <c r="G8" s="3">
        <v>2.7</v>
      </c>
      <c r="H8">
        <v>1.65</v>
      </c>
      <c r="I8">
        <v>72</v>
      </c>
      <c r="J8" s="5">
        <f t="shared" si="0"/>
        <v>26.593204775022961</v>
      </c>
      <c r="K8">
        <f>Table1[[#This Row],[Goal Weighr]]-Table1[[#This Row],[Weight (kg)]]</f>
        <v>-0.40000000000000568</v>
      </c>
    </row>
    <row r="9" spans="1:11" x14ac:dyDescent="0.3">
      <c r="A9" s="2">
        <v>46089</v>
      </c>
      <c r="B9" s="3">
        <v>72.3</v>
      </c>
      <c r="C9" s="3" t="s">
        <v>9</v>
      </c>
      <c r="D9" s="3">
        <v>20</v>
      </c>
      <c r="E9" s="3">
        <v>140</v>
      </c>
      <c r="F9" s="3">
        <v>4200</v>
      </c>
      <c r="G9" s="3">
        <v>2.5</v>
      </c>
      <c r="H9">
        <v>1.65</v>
      </c>
      <c r="I9">
        <v>67</v>
      </c>
      <c r="J9" s="5">
        <f t="shared" si="0"/>
        <v>26.556473829201103</v>
      </c>
      <c r="K9">
        <f>Table1[[#This Row],[Goal Weighr]]-Table1[[#This Row],[Weight (kg)]]</f>
        <v>-5.2999999999999972</v>
      </c>
    </row>
    <row r="10" spans="1:11" x14ac:dyDescent="0.3">
      <c r="A10" s="2">
        <v>46090</v>
      </c>
      <c r="B10" s="3">
        <v>72.2</v>
      </c>
      <c r="C10" s="3" t="s">
        <v>8</v>
      </c>
      <c r="D10" s="3">
        <v>50</v>
      </c>
      <c r="E10" s="3">
        <v>350</v>
      </c>
      <c r="F10" s="3">
        <v>4800</v>
      </c>
      <c r="G10" s="3">
        <v>2.2999999999999998</v>
      </c>
      <c r="H10">
        <v>1.65</v>
      </c>
      <c r="I10">
        <v>76</v>
      </c>
      <c r="J10" s="5">
        <f t="shared" si="0"/>
        <v>26.519742883379251</v>
      </c>
      <c r="K10">
        <f>Table1[[#This Row],[Goal Weighr]]-Table1[[#This Row],[Weight (kg)]]</f>
        <v>3.7999999999999972</v>
      </c>
    </row>
    <row r="11" spans="1:11" x14ac:dyDescent="0.3">
      <c r="A11" s="2">
        <v>46091</v>
      </c>
      <c r="B11" s="3">
        <v>72.099999999999994</v>
      </c>
      <c r="C11" s="3" t="s">
        <v>7</v>
      </c>
      <c r="D11" s="3">
        <v>40</v>
      </c>
      <c r="E11" s="3">
        <v>300</v>
      </c>
      <c r="F11" s="3">
        <v>8000</v>
      </c>
      <c r="G11" s="3">
        <v>2.6</v>
      </c>
      <c r="H11">
        <v>1.65</v>
      </c>
      <c r="I11">
        <v>80</v>
      </c>
      <c r="J11" s="5">
        <f t="shared" si="0"/>
        <v>26.483011937557393</v>
      </c>
      <c r="K11">
        <f>Table1[[#This Row],[Goal Weighr]]-Table1[[#This Row],[Weight (kg)]]</f>
        <v>7.9000000000000057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lal</dc:creator>
  <cp:lastModifiedBy>shankar lal</cp:lastModifiedBy>
  <dcterms:created xsi:type="dcterms:W3CDTF">2026-03-18T17:54:10Z</dcterms:created>
  <dcterms:modified xsi:type="dcterms:W3CDTF">2026-03-19T06:21:32Z</dcterms:modified>
</cp:coreProperties>
</file>