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aw.io\"/>
    </mc:Choice>
  </mc:AlternateContent>
  <bookViews>
    <workbookView xWindow="0" yWindow="0" windowWidth="21570" windowHeight="7965" activeTab="1" xr2:uid="{ADCBD4C5-A942-4094-89A1-8A38F6C0CE1E}"/>
  </bookViews>
  <sheets>
    <sheet name="ocena w trakcie wyboru dostawcy" sheetId="1" r:id="rId1"/>
    <sheet name="Arkusz5" sheetId="5" r:id="rId2"/>
    <sheet name="ocena czasu dostaw i wsparcia" sheetId="2" r:id="rId3"/>
    <sheet name="a" sheetId="3" r:id="rId4"/>
    <sheet name="porównanie satysfakcji użytkown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5" l="1"/>
  <c r="P25" i="5"/>
  <c r="K3" i="5"/>
  <c r="L3" i="5"/>
  <c r="M3" i="5"/>
  <c r="N3" i="5"/>
  <c r="O3" i="5"/>
  <c r="K4" i="5"/>
  <c r="L4" i="5"/>
  <c r="M4" i="5"/>
  <c r="N4" i="5"/>
  <c r="O4" i="5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3" i="5"/>
  <c r="Q2" i="1"/>
  <c r="P2" i="1"/>
  <c r="B21" i="5"/>
  <c r="B22" i="5"/>
  <c r="C5" i="5"/>
  <c r="D5" i="5"/>
  <c r="E5" i="5"/>
  <c r="C16" i="5"/>
  <c r="D16" i="5"/>
  <c r="E16" i="5"/>
  <c r="F16" i="5"/>
  <c r="G16" i="5"/>
  <c r="B16" i="5"/>
  <c r="C10" i="5"/>
  <c r="C23" i="5" s="1"/>
  <c r="F11" i="5"/>
  <c r="F12" i="5"/>
  <c r="F13" i="5"/>
  <c r="F14" i="5"/>
  <c r="O15" i="1"/>
  <c r="B5" i="5"/>
  <c r="B10" i="5"/>
  <c r="M8" i="1"/>
  <c r="G6" i="5"/>
  <c r="G7" i="5"/>
  <c r="G8" i="5"/>
  <c r="G9" i="5"/>
  <c r="F7" i="5"/>
  <c r="F8" i="5"/>
  <c r="F9" i="5"/>
  <c r="F6" i="5"/>
  <c r="F5" i="5" s="1"/>
  <c r="G15" i="5"/>
  <c r="G10" i="5" s="1"/>
  <c r="F15" i="5"/>
  <c r="F10" i="5" s="1"/>
  <c r="E15" i="5"/>
  <c r="E10" i="5" s="1"/>
  <c r="D15" i="5"/>
  <c r="D10" i="5" s="1"/>
  <c r="G22" i="5"/>
  <c r="G21" i="5"/>
  <c r="F22" i="5"/>
  <c r="F21" i="5"/>
  <c r="E22" i="5"/>
  <c r="E21" i="5"/>
  <c r="D22" i="5"/>
  <c r="D21" i="5"/>
  <c r="F26" i="1"/>
  <c r="M26" i="1"/>
  <c r="H30" i="1"/>
  <c r="I30" i="1"/>
  <c r="G30" i="1"/>
  <c r="J14" i="1"/>
  <c r="J21" i="1"/>
  <c r="J29" i="1"/>
  <c r="AB7" i="2"/>
  <c r="AC7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B15" i="2"/>
  <c r="AC15" i="2"/>
  <c r="AB16" i="2"/>
  <c r="AC16" i="2"/>
  <c r="AB17" i="2"/>
  <c r="AC17" i="2"/>
  <c r="AB18" i="2"/>
  <c r="AC18" i="2"/>
  <c r="AB19" i="2"/>
  <c r="AC19" i="2"/>
  <c r="AB20" i="2"/>
  <c r="AC20" i="2"/>
  <c r="AB21" i="2"/>
  <c r="AC21" i="2"/>
  <c r="AB22" i="2"/>
  <c r="AC22" i="2"/>
  <c r="AB23" i="2"/>
  <c r="AC23" i="2"/>
  <c r="AB24" i="2"/>
  <c r="AC24" i="2"/>
  <c r="AB25" i="2"/>
  <c r="AC25" i="2"/>
  <c r="AB26" i="2"/>
  <c r="AC26" i="2"/>
  <c r="AB27" i="2"/>
  <c r="AC27" i="2"/>
  <c r="AB28" i="2"/>
  <c r="AC28" i="2"/>
  <c r="AB29" i="2"/>
  <c r="AC29" i="2"/>
  <c r="AB30" i="2"/>
  <c r="AC30" i="2"/>
  <c r="AB31" i="2"/>
  <c r="AC31" i="2"/>
  <c r="AB32" i="2"/>
  <c r="AC32" i="2"/>
  <c r="AB33" i="2"/>
  <c r="AC33" i="2"/>
  <c r="AB34" i="2"/>
  <c r="AC34" i="2"/>
  <c r="AB35" i="2"/>
  <c r="AC35" i="2"/>
  <c r="AB36" i="2"/>
  <c r="AC36" i="2"/>
  <c r="AB37" i="2"/>
  <c r="AC37" i="2"/>
  <c r="AB38" i="2"/>
  <c r="AC38" i="2"/>
  <c r="AB39" i="2"/>
  <c r="AC39" i="2"/>
  <c r="AB40" i="2"/>
  <c r="AC40" i="2"/>
  <c r="AB41" i="2"/>
  <c r="AC41" i="2"/>
  <c r="AB42" i="2"/>
  <c r="AC42" i="2"/>
  <c r="AB43" i="2"/>
  <c r="AC43" i="2"/>
  <c r="AB44" i="2"/>
  <c r="AC44" i="2"/>
  <c r="AB45" i="2"/>
  <c r="AC45" i="2"/>
  <c r="AB46" i="2"/>
  <c r="AC46" i="2"/>
  <c r="AB47" i="2"/>
  <c r="AC47" i="2"/>
  <c r="AB48" i="2"/>
  <c r="AC48" i="2"/>
  <c r="AB49" i="2"/>
  <c r="AC49" i="2"/>
  <c r="AB50" i="2"/>
  <c r="AC50" i="2"/>
  <c r="AB51" i="2"/>
  <c r="AC51" i="2"/>
  <c r="AB52" i="2"/>
  <c r="AC52" i="2"/>
  <c r="AB53" i="2"/>
  <c r="AC53" i="2"/>
  <c r="AB54" i="2"/>
  <c r="AC54" i="2"/>
  <c r="AB55" i="2"/>
  <c r="AC55" i="2"/>
  <c r="AB56" i="2"/>
  <c r="AC56" i="2"/>
  <c r="AB57" i="2"/>
  <c r="AC57" i="2"/>
  <c r="AB58" i="2"/>
  <c r="AC58" i="2"/>
  <c r="AB59" i="2"/>
  <c r="AC59" i="2"/>
  <c r="AB60" i="2"/>
  <c r="AC60" i="2"/>
  <c r="AB61" i="2"/>
  <c r="AC61" i="2"/>
  <c r="AB62" i="2"/>
  <c r="AC62" i="2"/>
  <c r="AB63" i="2"/>
  <c r="AC63" i="2"/>
  <c r="AB64" i="2"/>
  <c r="AC64" i="2"/>
  <c r="AB65" i="2"/>
  <c r="AC65" i="2"/>
  <c r="AB66" i="2"/>
  <c r="AC66" i="2"/>
  <c r="AB67" i="2"/>
  <c r="AC67" i="2"/>
  <c r="AB68" i="2"/>
  <c r="AC68" i="2"/>
  <c r="AB69" i="2"/>
  <c r="AC69" i="2"/>
  <c r="AB70" i="2"/>
  <c r="AC70" i="2"/>
  <c r="AB71" i="2"/>
  <c r="AC71" i="2"/>
  <c r="AB72" i="2"/>
  <c r="AC72" i="2"/>
  <c r="AB73" i="2"/>
  <c r="AC73" i="2"/>
  <c r="AB74" i="2"/>
  <c r="AC74" i="2"/>
  <c r="AB75" i="2"/>
  <c r="AC75" i="2"/>
  <c r="AB76" i="2"/>
  <c r="AC76" i="2"/>
  <c r="AB77" i="2"/>
  <c r="AC77" i="2"/>
  <c r="AB78" i="2"/>
  <c r="AC78" i="2"/>
  <c r="AB79" i="2"/>
  <c r="AC79" i="2"/>
  <c r="AB80" i="2"/>
  <c r="AC80" i="2"/>
  <c r="AB81" i="2"/>
  <c r="AC81" i="2"/>
  <c r="AB82" i="2"/>
  <c r="AC82" i="2"/>
  <c r="AB83" i="2"/>
  <c r="AC83" i="2"/>
  <c r="AB84" i="2"/>
  <c r="AC84" i="2"/>
  <c r="AB85" i="2"/>
  <c r="AC85" i="2"/>
  <c r="AB86" i="2"/>
  <c r="AC86" i="2"/>
  <c r="AB87" i="2"/>
  <c r="AC87" i="2"/>
  <c r="AB88" i="2"/>
  <c r="AC88" i="2"/>
  <c r="AB89" i="2"/>
  <c r="AC89" i="2"/>
  <c r="AB90" i="2"/>
  <c r="AC90" i="2"/>
  <c r="AB91" i="2"/>
  <c r="AC91" i="2"/>
  <c r="AB92" i="2"/>
  <c r="AC92" i="2"/>
  <c r="AB93" i="2"/>
  <c r="AC93" i="2"/>
  <c r="AB94" i="2"/>
  <c r="AC94" i="2"/>
  <c r="AB95" i="2"/>
  <c r="AC95" i="2"/>
  <c r="AB96" i="2"/>
  <c r="AC96" i="2"/>
  <c r="AB97" i="2"/>
  <c r="AC97" i="2"/>
  <c r="AB98" i="2"/>
  <c r="AC98" i="2"/>
  <c r="AB99" i="2"/>
  <c r="AC99" i="2"/>
  <c r="AB100" i="2"/>
  <c r="AC100" i="2"/>
  <c r="AB101" i="2"/>
  <c r="AC101" i="2"/>
  <c r="AB102" i="2"/>
  <c r="AC102" i="2"/>
  <c r="AB103" i="2"/>
  <c r="AC103" i="2"/>
  <c r="AB104" i="2"/>
  <c r="AC104" i="2"/>
  <c r="AB105" i="2"/>
  <c r="AC105" i="2"/>
  <c r="AB106" i="2"/>
  <c r="AC106" i="2"/>
  <c r="AB107" i="2"/>
  <c r="AC107" i="2"/>
  <c r="AB108" i="2"/>
  <c r="AC108" i="2"/>
  <c r="AB109" i="2"/>
  <c r="AC109" i="2"/>
  <c r="AB110" i="2"/>
  <c r="AC110" i="2"/>
  <c r="AB111" i="2"/>
  <c r="AC111" i="2"/>
  <c r="AB112" i="2"/>
  <c r="AC112" i="2"/>
  <c r="AB113" i="2"/>
  <c r="AC113" i="2"/>
  <c r="AB114" i="2"/>
  <c r="AC114" i="2"/>
  <c r="AB115" i="2"/>
  <c r="AC115" i="2"/>
  <c r="AB116" i="2"/>
  <c r="AC116" i="2"/>
  <c r="AB117" i="2"/>
  <c r="AC117" i="2"/>
  <c r="AB118" i="2"/>
  <c r="AC118" i="2"/>
  <c r="AB119" i="2"/>
  <c r="AC119" i="2"/>
  <c r="AB120" i="2"/>
  <c r="AC120" i="2"/>
  <c r="AB121" i="2"/>
  <c r="AC121" i="2"/>
  <c r="AB122" i="2"/>
  <c r="AC122" i="2"/>
  <c r="AB123" i="2"/>
  <c r="AC123" i="2"/>
  <c r="AB124" i="2"/>
  <c r="AC124" i="2"/>
  <c r="AB125" i="2"/>
  <c r="AC125" i="2"/>
  <c r="AB126" i="2"/>
  <c r="AC126" i="2"/>
  <c r="AB127" i="2"/>
  <c r="AC127" i="2"/>
  <c r="AB128" i="2"/>
  <c r="AC128" i="2"/>
  <c r="AB129" i="2"/>
  <c r="AC129" i="2"/>
  <c r="AB130" i="2"/>
  <c r="AC130" i="2"/>
  <c r="AB131" i="2"/>
  <c r="AC131" i="2"/>
  <c r="AB132" i="2"/>
  <c r="AC132" i="2"/>
  <c r="AB133" i="2"/>
  <c r="AC133" i="2"/>
  <c r="AB134" i="2"/>
  <c r="AC134" i="2"/>
  <c r="AB135" i="2"/>
  <c r="AC135" i="2"/>
  <c r="AB136" i="2"/>
  <c r="AC136" i="2"/>
  <c r="AB137" i="2"/>
  <c r="AC137" i="2"/>
  <c r="AB138" i="2"/>
  <c r="AC138" i="2"/>
  <c r="AB139" i="2"/>
  <c r="AC139" i="2"/>
  <c r="AB140" i="2"/>
  <c r="AC140" i="2"/>
  <c r="AB141" i="2"/>
  <c r="AC141" i="2"/>
  <c r="AB142" i="2"/>
  <c r="AC142" i="2"/>
  <c r="AB143" i="2"/>
  <c r="AC143" i="2"/>
  <c r="AB144" i="2"/>
  <c r="AC144" i="2"/>
  <c r="AB145" i="2"/>
  <c r="AC145" i="2"/>
  <c r="AB146" i="2"/>
  <c r="AC146" i="2"/>
  <c r="AB147" i="2"/>
  <c r="AC147" i="2"/>
  <c r="AB148" i="2"/>
  <c r="AC148" i="2"/>
  <c r="AB149" i="2"/>
  <c r="AC149" i="2"/>
  <c r="AB150" i="2"/>
  <c r="AC150" i="2"/>
  <c r="AB151" i="2"/>
  <c r="AC151" i="2"/>
  <c r="AB152" i="2"/>
  <c r="AC152" i="2"/>
  <c r="AB153" i="2"/>
  <c r="AC153" i="2"/>
  <c r="AB154" i="2"/>
  <c r="AC154" i="2"/>
  <c r="AB155" i="2"/>
  <c r="AC155" i="2"/>
  <c r="AB156" i="2"/>
  <c r="AC156" i="2"/>
  <c r="AB157" i="2"/>
  <c r="AC157" i="2"/>
  <c r="AB158" i="2"/>
  <c r="AC158" i="2"/>
  <c r="AB159" i="2"/>
  <c r="AC159" i="2"/>
  <c r="AB160" i="2"/>
  <c r="AC160" i="2"/>
  <c r="AB161" i="2"/>
  <c r="AC161" i="2"/>
  <c r="AB162" i="2"/>
  <c r="AC162" i="2"/>
  <c r="AB163" i="2"/>
  <c r="AC163" i="2"/>
  <c r="AB164" i="2"/>
  <c r="AC164" i="2"/>
  <c r="AB165" i="2"/>
  <c r="AC165" i="2"/>
  <c r="AB166" i="2"/>
  <c r="AC166" i="2"/>
  <c r="AB167" i="2"/>
  <c r="AC167" i="2"/>
  <c r="AB168" i="2"/>
  <c r="AC168" i="2"/>
  <c r="AB169" i="2"/>
  <c r="AC169" i="2"/>
  <c r="AB170" i="2"/>
  <c r="AC170" i="2"/>
  <c r="AB171" i="2"/>
  <c r="AC171" i="2"/>
  <c r="AB172" i="2"/>
  <c r="AC172" i="2"/>
  <c r="AB173" i="2"/>
  <c r="AC173" i="2"/>
  <c r="AB174" i="2"/>
  <c r="AC174" i="2"/>
  <c r="AB175" i="2"/>
  <c r="AC175" i="2"/>
  <c r="AB176" i="2"/>
  <c r="AC176" i="2"/>
  <c r="AB177" i="2"/>
  <c r="AC177" i="2"/>
  <c r="AB178" i="2"/>
  <c r="AC178" i="2"/>
  <c r="AB179" i="2"/>
  <c r="AC179" i="2"/>
  <c r="AB180" i="2"/>
  <c r="AC180" i="2"/>
  <c r="AB181" i="2"/>
  <c r="AC181" i="2"/>
  <c r="AB182" i="2"/>
  <c r="AC182" i="2"/>
  <c r="AB183" i="2"/>
  <c r="AC183" i="2"/>
  <c r="AB184" i="2"/>
  <c r="AC184" i="2"/>
  <c r="AB185" i="2"/>
  <c r="AC185" i="2"/>
  <c r="AB186" i="2"/>
  <c r="AC186" i="2"/>
  <c r="AB187" i="2"/>
  <c r="AC187" i="2"/>
  <c r="AB188" i="2"/>
  <c r="AC188" i="2"/>
  <c r="AB189" i="2"/>
  <c r="AC189" i="2"/>
  <c r="AB190" i="2"/>
  <c r="AC190" i="2"/>
  <c r="AB191" i="2"/>
  <c r="AC191" i="2"/>
  <c r="AB192" i="2"/>
  <c r="AC192" i="2"/>
  <c r="AB193" i="2"/>
  <c r="AC193" i="2"/>
  <c r="AB194" i="2"/>
  <c r="AC194" i="2"/>
  <c r="AB195" i="2"/>
  <c r="AC195" i="2"/>
  <c r="AB196" i="2"/>
  <c r="AC196" i="2"/>
  <c r="AB197" i="2"/>
  <c r="AC197" i="2"/>
  <c r="AB198" i="2"/>
  <c r="AC198" i="2"/>
  <c r="AB199" i="2"/>
  <c r="AC199" i="2"/>
  <c r="AB200" i="2"/>
  <c r="AC200" i="2"/>
  <c r="AB201" i="2"/>
  <c r="AC201" i="2"/>
  <c r="AB202" i="2"/>
  <c r="AC202" i="2"/>
  <c r="AB203" i="2"/>
  <c r="AC203" i="2"/>
  <c r="AB204" i="2"/>
  <c r="AC204" i="2"/>
  <c r="AB205" i="2"/>
  <c r="AC205" i="2"/>
  <c r="AB206" i="2"/>
  <c r="AC206" i="2"/>
  <c r="AB207" i="2"/>
  <c r="AC207" i="2"/>
  <c r="AB208" i="2"/>
  <c r="AC208" i="2"/>
  <c r="AB209" i="2"/>
  <c r="AC209" i="2"/>
  <c r="AB210" i="2"/>
  <c r="AC210" i="2"/>
  <c r="AB211" i="2"/>
  <c r="AC211" i="2"/>
  <c r="AB212" i="2"/>
  <c r="AC212" i="2"/>
  <c r="AB213" i="2"/>
  <c r="AC213" i="2"/>
  <c r="AB214" i="2"/>
  <c r="AC214" i="2"/>
  <c r="AB215" i="2"/>
  <c r="AC215" i="2"/>
  <c r="AB216" i="2"/>
  <c r="AC216" i="2"/>
  <c r="AB217" i="2"/>
  <c r="AC217" i="2"/>
  <c r="AB218" i="2"/>
  <c r="AC218" i="2"/>
  <c r="AB219" i="2"/>
  <c r="AC219" i="2"/>
  <c r="AB220" i="2"/>
  <c r="AC220" i="2"/>
  <c r="AB221" i="2"/>
  <c r="AC221" i="2"/>
  <c r="AB222" i="2"/>
  <c r="AC222" i="2"/>
  <c r="AB223" i="2"/>
  <c r="AC223" i="2"/>
  <c r="AB224" i="2"/>
  <c r="AC224" i="2"/>
  <c r="AB225" i="2"/>
  <c r="AC225" i="2"/>
  <c r="AB226" i="2"/>
  <c r="AC226" i="2"/>
  <c r="AB227" i="2"/>
  <c r="AC227" i="2"/>
  <c r="AB228" i="2"/>
  <c r="AC228" i="2"/>
  <c r="AB229" i="2"/>
  <c r="AC229" i="2"/>
  <c r="AB230" i="2"/>
  <c r="AC230" i="2"/>
  <c r="AB231" i="2"/>
  <c r="AC231" i="2"/>
  <c r="AB232" i="2"/>
  <c r="AC232" i="2"/>
  <c r="AB233" i="2"/>
  <c r="AC233" i="2"/>
  <c r="AB234" i="2"/>
  <c r="AC234" i="2"/>
  <c r="AB235" i="2"/>
  <c r="AC235" i="2"/>
  <c r="AB236" i="2"/>
  <c r="AC236" i="2"/>
  <c r="AB237" i="2"/>
  <c r="AC237" i="2"/>
  <c r="AB238" i="2"/>
  <c r="AC238" i="2"/>
  <c r="AB239" i="2"/>
  <c r="AC239" i="2"/>
  <c r="AB240" i="2"/>
  <c r="AC240" i="2"/>
  <c r="AB241" i="2"/>
  <c r="AC241" i="2"/>
  <c r="AB242" i="2"/>
  <c r="AC242" i="2"/>
  <c r="AB243" i="2"/>
  <c r="AC243" i="2"/>
  <c r="AB244" i="2"/>
  <c r="AC244" i="2"/>
  <c r="AB245" i="2"/>
  <c r="AC245" i="2"/>
  <c r="AB246" i="2"/>
  <c r="AC246" i="2"/>
  <c r="AB247" i="2"/>
  <c r="AC247" i="2"/>
  <c r="AB248" i="2"/>
  <c r="AC248" i="2"/>
  <c r="AB249" i="2"/>
  <c r="AC249" i="2"/>
  <c r="AB250" i="2"/>
  <c r="AC250" i="2"/>
  <c r="AB251" i="2"/>
  <c r="AC251" i="2"/>
  <c r="AB252" i="2"/>
  <c r="AC252" i="2"/>
  <c r="AB253" i="2"/>
  <c r="AC253" i="2"/>
  <c r="AB254" i="2"/>
  <c r="AC254" i="2"/>
  <c r="AB255" i="2"/>
  <c r="AC255" i="2"/>
  <c r="AB256" i="2"/>
  <c r="AC256" i="2"/>
  <c r="AB257" i="2"/>
  <c r="AC257" i="2"/>
  <c r="AB258" i="2"/>
  <c r="AC258" i="2"/>
  <c r="AB259" i="2"/>
  <c r="AC259" i="2"/>
  <c r="AB260" i="2"/>
  <c r="AC260" i="2"/>
  <c r="AB261" i="2"/>
  <c r="AC261" i="2"/>
  <c r="AB262" i="2"/>
  <c r="AC262" i="2"/>
  <c r="AB263" i="2"/>
  <c r="AC263" i="2"/>
  <c r="AB264" i="2"/>
  <c r="AC264" i="2"/>
  <c r="AB265" i="2"/>
  <c r="AC265" i="2"/>
  <c r="AB266" i="2"/>
  <c r="AC266" i="2"/>
  <c r="AB267" i="2"/>
  <c r="AC267" i="2"/>
  <c r="AB268" i="2"/>
  <c r="AC268" i="2"/>
  <c r="AB269" i="2"/>
  <c r="AC269" i="2"/>
  <c r="AB270" i="2"/>
  <c r="AC270" i="2"/>
  <c r="AB271" i="2"/>
  <c r="AC271" i="2"/>
  <c r="AB272" i="2"/>
  <c r="AC272" i="2"/>
  <c r="AB273" i="2"/>
  <c r="AC273" i="2"/>
  <c r="AB274" i="2"/>
  <c r="AC274" i="2"/>
  <c r="AB275" i="2"/>
  <c r="AC275" i="2"/>
  <c r="AB276" i="2"/>
  <c r="AC276" i="2"/>
  <c r="AB277" i="2"/>
  <c r="AC277" i="2"/>
  <c r="AB278" i="2"/>
  <c r="AC278" i="2"/>
  <c r="AB279" i="2"/>
  <c r="AC279" i="2"/>
  <c r="AB280" i="2"/>
  <c r="AC280" i="2"/>
  <c r="AB281" i="2"/>
  <c r="AC281" i="2"/>
  <c r="AB282" i="2"/>
  <c r="AC282" i="2"/>
  <c r="AB283" i="2"/>
  <c r="AC283" i="2"/>
  <c r="AB284" i="2"/>
  <c r="AC284" i="2"/>
  <c r="AB285" i="2"/>
  <c r="AC285" i="2"/>
  <c r="AB286" i="2"/>
  <c r="AC286" i="2"/>
  <c r="AB287" i="2"/>
  <c r="AC287" i="2"/>
  <c r="AB288" i="2"/>
  <c r="AC288" i="2"/>
  <c r="AB289" i="2"/>
  <c r="AC289" i="2"/>
  <c r="AB290" i="2"/>
  <c r="AC290" i="2"/>
  <c r="AB291" i="2"/>
  <c r="AC291" i="2"/>
  <c r="AB292" i="2"/>
  <c r="AC292" i="2"/>
  <c r="AB293" i="2"/>
  <c r="AC293" i="2"/>
  <c r="AB294" i="2"/>
  <c r="AC294" i="2"/>
  <c r="AB295" i="2"/>
  <c r="AC295" i="2"/>
  <c r="AB296" i="2"/>
  <c r="AC296" i="2"/>
  <c r="AB297" i="2"/>
  <c r="AC297" i="2"/>
  <c r="AB298" i="2"/>
  <c r="AC298" i="2"/>
  <c r="AB299" i="2"/>
  <c r="AC299" i="2"/>
  <c r="AB300" i="2"/>
  <c r="AC300" i="2"/>
  <c r="AB301" i="2"/>
  <c r="AC301" i="2"/>
  <c r="AB302" i="2"/>
  <c r="AC302" i="2"/>
  <c r="AB303" i="2"/>
  <c r="AC303" i="2"/>
  <c r="AB304" i="2"/>
  <c r="AC304" i="2"/>
  <c r="AB305" i="2"/>
  <c r="AC305" i="2"/>
  <c r="AB306" i="2"/>
  <c r="AC306" i="2"/>
  <c r="AB307" i="2"/>
  <c r="AC307" i="2"/>
  <c r="AB308" i="2"/>
  <c r="AC308" i="2"/>
  <c r="AB309" i="2"/>
  <c r="AC309" i="2"/>
  <c r="AB310" i="2"/>
  <c r="AC310" i="2"/>
  <c r="AB311" i="2"/>
  <c r="AC311" i="2"/>
  <c r="AB312" i="2"/>
  <c r="AC312" i="2"/>
  <c r="AB313" i="2"/>
  <c r="AC313" i="2"/>
  <c r="AB314" i="2"/>
  <c r="AC314" i="2"/>
  <c r="AB315" i="2"/>
  <c r="AC315" i="2"/>
  <c r="AB316" i="2"/>
  <c r="AC316" i="2"/>
  <c r="AB317" i="2"/>
  <c r="AC317" i="2"/>
  <c r="AB318" i="2"/>
  <c r="AC318" i="2"/>
  <c r="AB319" i="2"/>
  <c r="AC319" i="2"/>
  <c r="AB320" i="2"/>
  <c r="AC320" i="2"/>
  <c r="AB321" i="2"/>
  <c r="AC321" i="2"/>
  <c r="AB322" i="2"/>
  <c r="AC322" i="2"/>
  <c r="AB323" i="2"/>
  <c r="AC323" i="2"/>
  <c r="AB324" i="2"/>
  <c r="AC324" i="2"/>
  <c r="AB325" i="2"/>
  <c r="AC325" i="2"/>
  <c r="AB326" i="2"/>
  <c r="AC326" i="2"/>
  <c r="AB327" i="2"/>
  <c r="AC327" i="2"/>
  <c r="AB328" i="2"/>
  <c r="AC328" i="2"/>
  <c r="AB329" i="2"/>
  <c r="AC329" i="2"/>
  <c r="AB330" i="2"/>
  <c r="AC330" i="2"/>
  <c r="AB331" i="2"/>
  <c r="AC331" i="2"/>
  <c r="AB332" i="2"/>
  <c r="AC332" i="2"/>
  <c r="AB333" i="2"/>
  <c r="AC333" i="2"/>
  <c r="AB334" i="2"/>
  <c r="AC334" i="2"/>
  <c r="AB335" i="2"/>
  <c r="AC335" i="2"/>
  <c r="AB336" i="2"/>
  <c r="AC336" i="2"/>
  <c r="AB337" i="2"/>
  <c r="AC337" i="2"/>
  <c r="AB338" i="2"/>
  <c r="AC338" i="2"/>
  <c r="AB339" i="2"/>
  <c r="AC339" i="2"/>
  <c r="AB340" i="2"/>
  <c r="AC340" i="2"/>
  <c r="AB341" i="2"/>
  <c r="AC341" i="2"/>
  <c r="AB342" i="2"/>
  <c r="AC342" i="2"/>
  <c r="AB343" i="2"/>
  <c r="AC343" i="2"/>
  <c r="AB344" i="2"/>
  <c r="AC344" i="2"/>
  <c r="AB345" i="2"/>
  <c r="AC345" i="2"/>
  <c r="AB346" i="2"/>
  <c r="AC346" i="2"/>
  <c r="AB347" i="2"/>
  <c r="AC347" i="2"/>
  <c r="AB348" i="2"/>
  <c r="AC348" i="2"/>
  <c r="AB349" i="2"/>
  <c r="AC349" i="2"/>
  <c r="AB350" i="2"/>
  <c r="AC350" i="2"/>
  <c r="AB351" i="2"/>
  <c r="AC351" i="2"/>
  <c r="AB352" i="2"/>
  <c r="AC352" i="2"/>
  <c r="AB353" i="2"/>
  <c r="AC353" i="2"/>
  <c r="AB354" i="2"/>
  <c r="AC354" i="2"/>
  <c r="AB355" i="2"/>
  <c r="AC355" i="2"/>
  <c r="AB356" i="2"/>
  <c r="AC356" i="2"/>
  <c r="AB357" i="2"/>
  <c r="AC357" i="2"/>
  <c r="AB358" i="2"/>
  <c r="AC358" i="2"/>
  <c r="AB359" i="2"/>
  <c r="AC359" i="2"/>
  <c r="AB360" i="2"/>
  <c r="AC360" i="2"/>
  <c r="AB361" i="2"/>
  <c r="AC361" i="2"/>
  <c r="AB362" i="2"/>
  <c r="AC362" i="2"/>
  <c r="AB363" i="2"/>
  <c r="AC363" i="2"/>
  <c r="AB364" i="2"/>
  <c r="AC364" i="2"/>
  <c r="AB365" i="2"/>
  <c r="AC365" i="2"/>
  <c r="AB366" i="2"/>
  <c r="AC366" i="2"/>
  <c r="AB367" i="2"/>
  <c r="AC367" i="2"/>
  <c r="AB368" i="2"/>
  <c r="AC368" i="2"/>
  <c r="AB369" i="2"/>
  <c r="AC369" i="2"/>
  <c r="AB370" i="2"/>
  <c r="AC370" i="2"/>
  <c r="AB371" i="2"/>
  <c r="AC371" i="2"/>
  <c r="AB372" i="2"/>
  <c r="AC372" i="2"/>
  <c r="AB373" i="2"/>
  <c r="AC373" i="2"/>
  <c r="AB374" i="2"/>
  <c r="AC374" i="2"/>
  <c r="AB375" i="2"/>
  <c r="AC375" i="2"/>
  <c r="AB376" i="2"/>
  <c r="AC376" i="2"/>
  <c r="AB377" i="2"/>
  <c r="AC377" i="2"/>
  <c r="AB378" i="2"/>
  <c r="AC378" i="2"/>
  <c r="AB379" i="2"/>
  <c r="AC379" i="2"/>
  <c r="AB380" i="2"/>
  <c r="AC380" i="2"/>
  <c r="AB381" i="2"/>
  <c r="AC381" i="2"/>
  <c r="AB382" i="2"/>
  <c r="AC382" i="2"/>
  <c r="AB383" i="2"/>
  <c r="AC383" i="2"/>
  <c r="AB384" i="2"/>
  <c r="AC384" i="2"/>
  <c r="AB385" i="2"/>
  <c r="AC385" i="2"/>
  <c r="AB386" i="2"/>
  <c r="AC386" i="2"/>
  <c r="AB387" i="2"/>
  <c r="AC387" i="2"/>
  <c r="AB388" i="2"/>
  <c r="AC388" i="2"/>
  <c r="AB389" i="2"/>
  <c r="AC389" i="2"/>
  <c r="AB390" i="2"/>
  <c r="AC390" i="2"/>
  <c r="AB391" i="2"/>
  <c r="AC391" i="2"/>
  <c r="AB392" i="2"/>
  <c r="AC392" i="2"/>
  <c r="AB393" i="2"/>
  <c r="AC393" i="2"/>
  <c r="AB394" i="2"/>
  <c r="AC394" i="2"/>
  <c r="AB395" i="2"/>
  <c r="AC395" i="2"/>
  <c r="AB396" i="2"/>
  <c r="AC396" i="2"/>
  <c r="AB397" i="2"/>
  <c r="AC397" i="2"/>
  <c r="AB398" i="2"/>
  <c r="AC398" i="2"/>
  <c r="AB399" i="2"/>
  <c r="AC399" i="2"/>
  <c r="AB400" i="2"/>
  <c r="AC400" i="2"/>
  <c r="AB401" i="2"/>
  <c r="AC401" i="2"/>
  <c r="AB402" i="2"/>
  <c r="AC402" i="2"/>
  <c r="AB403" i="2"/>
  <c r="AC403" i="2"/>
  <c r="AB404" i="2"/>
  <c r="AC404" i="2"/>
  <c r="AB405" i="2"/>
  <c r="AC405" i="2"/>
  <c r="AB406" i="2"/>
  <c r="AC406" i="2"/>
  <c r="AB407" i="2"/>
  <c r="AC407" i="2"/>
  <c r="AB408" i="2"/>
  <c r="AC408" i="2"/>
  <c r="AB409" i="2"/>
  <c r="AC409" i="2"/>
  <c r="AB410" i="2"/>
  <c r="AC410" i="2"/>
  <c r="AB411" i="2"/>
  <c r="AC411" i="2"/>
  <c r="AB412" i="2"/>
  <c r="AC412" i="2"/>
  <c r="AB413" i="2"/>
  <c r="AC413" i="2"/>
  <c r="AB414" i="2"/>
  <c r="AC414" i="2"/>
  <c r="AB415" i="2"/>
  <c r="AC415" i="2"/>
  <c r="AB416" i="2"/>
  <c r="AC416" i="2"/>
  <c r="AB417" i="2"/>
  <c r="AC417" i="2"/>
  <c r="AB418" i="2"/>
  <c r="AC418" i="2"/>
  <c r="AB419" i="2"/>
  <c r="AC419" i="2"/>
  <c r="AB420" i="2"/>
  <c r="AC420" i="2"/>
  <c r="AB421" i="2"/>
  <c r="AC421" i="2"/>
  <c r="AB422" i="2"/>
  <c r="AC422" i="2"/>
  <c r="AB423" i="2"/>
  <c r="AC423" i="2"/>
  <c r="AB424" i="2"/>
  <c r="AC424" i="2"/>
  <c r="AB425" i="2"/>
  <c r="AC425" i="2"/>
  <c r="AB426" i="2"/>
  <c r="AC426" i="2"/>
  <c r="AB427" i="2"/>
  <c r="AC427" i="2"/>
  <c r="AB428" i="2"/>
  <c r="AC428" i="2"/>
  <c r="AB429" i="2"/>
  <c r="AC429" i="2"/>
  <c r="AB430" i="2"/>
  <c r="AC430" i="2"/>
  <c r="AB431" i="2"/>
  <c r="AC431" i="2"/>
  <c r="AB432" i="2"/>
  <c r="AC432" i="2"/>
  <c r="AB433" i="2"/>
  <c r="AC433" i="2"/>
  <c r="AB434" i="2"/>
  <c r="AC434" i="2"/>
  <c r="AB435" i="2"/>
  <c r="AC435" i="2"/>
  <c r="AB436" i="2"/>
  <c r="AC436" i="2"/>
  <c r="AB437" i="2"/>
  <c r="AC437" i="2"/>
  <c r="AB438" i="2"/>
  <c r="AC438" i="2"/>
  <c r="AB439" i="2"/>
  <c r="AC439" i="2"/>
  <c r="AB440" i="2"/>
  <c r="AC440" i="2"/>
  <c r="AB441" i="2"/>
  <c r="AC441" i="2"/>
  <c r="AB442" i="2"/>
  <c r="AC442" i="2"/>
  <c r="AB443" i="2"/>
  <c r="AC443" i="2"/>
  <c r="AB444" i="2"/>
  <c r="AC444" i="2"/>
  <c r="AB445" i="2"/>
  <c r="AC445" i="2"/>
  <c r="AB446" i="2"/>
  <c r="AC446" i="2"/>
  <c r="AB447" i="2"/>
  <c r="AC447" i="2"/>
  <c r="AB448" i="2"/>
  <c r="AC448" i="2"/>
  <c r="AB449" i="2"/>
  <c r="AC449" i="2"/>
  <c r="AB450" i="2"/>
  <c r="AC450" i="2"/>
  <c r="AB451" i="2"/>
  <c r="AC451" i="2"/>
  <c r="AB452" i="2"/>
  <c r="AC452" i="2"/>
  <c r="AB453" i="2"/>
  <c r="AC453" i="2"/>
  <c r="AB454" i="2"/>
  <c r="AC454" i="2"/>
  <c r="AB455" i="2"/>
  <c r="AC455" i="2"/>
  <c r="AB456" i="2"/>
  <c r="AC456" i="2"/>
  <c r="AB457" i="2"/>
  <c r="AC457" i="2"/>
  <c r="AB458" i="2"/>
  <c r="AC458" i="2"/>
  <c r="AB459" i="2"/>
  <c r="AC459" i="2"/>
  <c r="AB460" i="2"/>
  <c r="AC460" i="2"/>
  <c r="AB461" i="2"/>
  <c r="AC461" i="2"/>
  <c r="AB462" i="2"/>
  <c r="AC462" i="2"/>
  <c r="AB463" i="2"/>
  <c r="AC463" i="2"/>
  <c r="AB464" i="2"/>
  <c r="AC464" i="2"/>
  <c r="AB465" i="2"/>
  <c r="AC465" i="2"/>
  <c r="AB466" i="2"/>
  <c r="AC466" i="2"/>
  <c r="AB467" i="2"/>
  <c r="AC467" i="2"/>
  <c r="AB468" i="2"/>
  <c r="AC468" i="2"/>
  <c r="AB469" i="2"/>
  <c r="AC469" i="2"/>
  <c r="AB470" i="2"/>
  <c r="AC470" i="2"/>
  <c r="AB471" i="2"/>
  <c r="AC471" i="2"/>
  <c r="AB472" i="2"/>
  <c r="AC472" i="2"/>
  <c r="AB473" i="2"/>
  <c r="AC473" i="2"/>
  <c r="AB474" i="2"/>
  <c r="AC474" i="2"/>
  <c r="AB475" i="2"/>
  <c r="AC475" i="2"/>
  <c r="AB476" i="2"/>
  <c r="AC476" i="2"/>
  <c r="AB477" i="2"/>
  <c r="AC477" i="2"/>
  <c r="AB478" i="2"/>
  <c r="AC478" i="2"/>
  <c r="AB479" i="2"/>
  <c r="AC479" i="2"/>
  <c r="AB480" i="2"/>
  <c r="AC480" i="2"/>
  <c r="AB481" i="2"/>
  <c r="AC481" i="2"/>
  <c r="AB482" i="2"/>
  <c r="AC482" i="2"/>
  <c r="AB483" i="2"/>
  <c r="AC483" i="2"/>
  <c r="AB484" i="2"/>
  <c r="AC484" i="2"/>
  <c r="AB485" i="2"/>
  <c r="AC485" i="2"/>
  <c r="AB486" i="2"/>
  <c r="AC486" i="2"/>
  <c r="AB487" i="2"/>
  <c r="AC487" i="2"/>
  <c r="AB488" i="2"/>
  <c r="AC488" i="2"/>
  <c r="AB489" i="2"/>
  <c r="AC489" i="2"/>
  <c r="AB490" i="2"/>
  <c r="AC490" i="2"/>
  <c r="AB491" i="2"/>
  <c r="AC491" i="2"/>
  <c r="AB492" i="2"/>
  <c r="AC492" i="2"/>
  <c r="AB493" i="2"/>
  <c r="AC493" i="2"/>
  <c r="AB494" i="2"/>
  <c r="AC494" i="2"/>
  <c r="AB495" i="2"/>
  <c r="AC495" i="2"/>
  <c r="AB496" i="2"/>
  <c r="AC496" i="2"/>
  <c r="AB497" i="2"/>
  <c r="AC497" i="2"/>
  <c r="AB498" i="2"/>
  <c r="AC498" i="2"/>
  <c r="AB499" i="2"/>
  <c r="AC499" i="2"/>
  <c r="AB500" i="2"/>
  <c r="AC500" i="2"/>
  <c r="AB501" i="2"/>
  <c r="AC501" i="2"/>
  <c r="AB502" i="2"/>
  <c r="AC502" i="2"/>
  <c r="AB503" i="2"/>
  <c r="AC503" i="2"/>
  <c r="AB504" i="2"/>
  <c r="AC504" i="2"/>
  <c r="AB505" i="2"/>
  <c r="AC505" i="2"/>
  <c r="AB506" i="2"/>
  <c r="AC506" i="2"/>
  <c r="AB507" i="2"/>
  <c r="AC507" i="2"/>
  <c r="AB508" i="2"/>
  <c r="AC508" i="2"/>
  <c r="AB509" i="2"/>
  <c r="AC509" i="2"/>
  <c r="AB510" i="2"/>
  <c r="AC510" i="2"/>
  <c r="AB511" i="2"/>
  <c r="AC511" i="2"/>
  <c r="AB512" i="2"/>
  <c r="AC512" i="2"/>
  <c r="AB513" i="2"/>
  <c r="AC513" i="2"/>
  <c r="AB514" i="2"/>
  <c r="AC514" i="2"/>
  <c r="AB515" i="2"/>
  <c r="AC515" i="2"/>
  <c r="AB516" i="2"/>
  <c r="AC516" i="2"/>
  <c r="AB517" i="2"/>
  <c r="AC517" i="2"/>
  <c r="AB518" i="2"/>
  <c r="AC518" i="2"/>
  <c r="AB519" i="2"/>
  <c r="AC519" i="2"/>
  <c r="AB520" i="2"/>
  <c r="AC520" i="2"/>
  <c r="AB521" i="2"/>
  <c r="AC521" i="2"/>
  <c r="AB522" i="2"/>
  <c r="AC522" i="2"/>
  <c r="AB523" i="2"/>
  <c r="AC523" i="2"/>
  <c r="AB524" i="2"/>
  <c r="AC524" i="2"/>
  <c r="AB525" i="2"/>
  <c r="AC525" i="2"/>
  <c r="AB526" i="2"/>
  <c r="AC526" i="2"/>
  <c r="AB527" i="2"/>
  <c r="AC527" i="2"/>
  <c r="AB528" i="2"/>
  <c r="AC528" i="2"/>
  <c r="AB529" i="2"/>
  <c r="AC529" i="2"/>
  <c r="AB530" i="2"/>
  <c r="AC530" i="2"/>
  <c r="AB531" i="2"/>
  <c r="AC531" i="2"/>
  <c r="AB532" i="2"/>
  <c r="AC532" i="2"/>
  <c r="AB533" i="2"/>
  <c r="AC533" i="2"/>
  <c r="AB534" i="2"/>
  <c r="AC534" i="2"/>
  <c r="AB535" i="2"/>
  <c r="AC535" i="2"/>
  <c r="AB536" i="2"/>
  <c r="AC536" i="2"/>
  <c r="AB537" i="2"/>
  <c r="AC537" i="2"/>
  <c r="AB538" i="2"/>
  <c r="AC538" i="2"/>
  <c r="AB539" i="2"/>
  <c r="AC539" i="2"/>
  <c r="AB540" i="2"/>
  <c r="AC540" i="2"/>
  <c r="AB541" i="2"/>
  <c r="AC541" i="2"/>
  <c r="AB542" i="2"/>
  <c r="AC542" i="2"/>
  <c r="AB543" i="2"/>
  <c r="AC543" i="2"/>
  <c r="AB544" i="2"/>
  <c r="AC544" i="2"/>
  <c r="AB545" i="2"/>
  <c r="AC545" i="2"/>
  <c r="AB546" i="2"/>
  <c r="AC546" i="2"/>
  <c r="AB547" i="2"/>
  <c r="AC547" i="2"/>
  <c r="AB548" i="2"/>
  <c r="AC548" i="2"/>
  <c r="AB549" i="2"/>
  <c r="AC549" i="2"/>
  <c r="AB550" i="2"/>
  <c r="AC550" i="2"/>
  <c r="AB551" i="2"/>
  <c r="AC551" i="2"/>
  <c r="AB552" i="2"/>
  <c r="AC552" i="2"/>
  <c r="AB553" i="2"/>
  <c r="AC553" i="2"/>
  <c r="AB554" i="2"/>
  <c r="AC554" i="2"/>
  <c r="AB555" i="2"/>
  <c r="AC555" i="2"/>
  <c r="AB556" i="2"/>
  <c r="AC556" i="2"/>
  <c r="AB557" i="2"/>
  <c r="AC557" i="2"/>
  <c r="AB558" i="2"/>
  <c r="AC558" i="2"/>
  <c r="AB559" i="2"/>
  <c r="AC559" i="2"/>
  <c r="AB560" i="2"/>
  <c r="AC560" i="2"/>
  <c r="AB561" i="2"/>
  <c r="AC561" i="2"/>
  <c r="AB562" i="2"/>
  <c r="AC562" i="2"/>
  <c r="AB563" i="2"/>
  <c r="AC563" i="2"/>
  <c r="AB564" i="2"/>
  <c r="AC564" i="2"/>
  <c r="AB565" i="2"/>
  <c r="AC565" i="2"/>
  <c r="AB566" i="2"/>
  <c r="AC566" i="2"/>
  <c r="AB567" i="2"/>
  <c r="AC567" i="2"/>
  <c r="AB568" i="2"/>
  <c r="AC568" i="2"/>
  <c r="AB569" i="2"/>
  <c r="AC569" i="2"/>
  <c r="AB570" i="2"/>
  <c r="AC570" i="2"/>
  <c r="AB571" i="2"/>
  <c r="AC571" i="2"/>
  <c r="AB572" i="2"/>
  <c r="AC572" i="2"/>
  <c r="AB573" i="2"/>
  <c r="AC573" i="2"/>
  <c r="AB574" i="2"/>
  <c r="AC574" i="2"/>
  <c r="AB575" i="2"/>
  <c r="AC575" i="2"/>
  <c r="AB576" i="2"/>
  <c r="AC576" i="2"/>
  <c r="AB577" i="2"/>
  <c r="AC577" i="2"/>
  <c r="AB578" i="2"/>
  <c r="AC578" i="2"/>
  <c r="AB579" i="2"/>
  <c r="AC579" i="2"/>
  <c r="AB580" i="2"/>
  <c r="AC580" i="2"/>
  <c r="AB581" i="2"/>
  <c r="AC581" i="2"/>
  <c r="AB582" i="2"/>
  <c r="AC582" i="2"/>
  <c r="AB583" i="2"/>
  <c r="AC583" i="2"/>
  <c r="AB584" i="2"/>
  <c r="AC584" i="2"/>
  <c r="AB585" i="2"/>
  <c r="AC585" i="2"/>
  <c r="AB586" i="2"/>
  <c r="AC586" i="2"/>
  <c r="AB587" i="2"/>
  <c r="AC587" i="2"/>
  <c r="AB588" i="2"/>
  <c r="AC588" i="2"/>
  <c r="AB589" i="2"/>
  <c r="AC589" i="2"/>
  <c r="AB590" i="2"/>
  <c r="AC590" i="2"/>
  <c r="AB591" i="2"/>
  <c r="AC591" i="2"/>
  <c r="AB592" i="2"/>
  <c r="AC592" i="2"/>
  <c r="AB593" i="2"/>
  <c r="AC593" i="2"/>
  <c r="AB594" i="2"/>
  <c r="AC594" i="2"/>
  <c r="AB595" i="2"/>
  <c r="AC595" i="2"/>
  <c r="AB596" i="2"/>
  <c r="AC596" i="2"/>
  <c r="AB597" i="2"/>
  <c r="AC597" i="2"/>
  <c r="AB598" i="2"/>
  <c r="AC598" i="2"/>
  <c r="AB599" i="2"/>
  <c r="AC599" i="2"/>
  <c r="AB600" i="2"/>
  <c r="AC600" i="2"/>
  <c r="AB601" i="2"/>
  <c r="AC601" i="2"/>
  <c r="AB602" i="2"/>
  <c r="AC602" i="2"/>
  <c r="AB603" i="2"/>
  <c r="AC603" i="2"/>
  <c r="AB604" i="2"/>
  <c r="AC604" i="2"/>
  <c r="AB605" i="2"/>
  <c r="AC605" i="2"/>
  <c r="AB606" i="2"/>
  <c r="AC606" i="2"/>
  <c r="AB607" i="2"/>
  <c r="AC607" i="2"/>
  <c r="AB608" i="2"/>
  <c r="AC608" i="2"/>
  <c r="AB609" i="2"/>
  <c r="AC609" i="2"/>
  <c r="AB610" i="2"/>
  <c r="AC610" i="2"/>
  <c r="AB611" i="2"/>
  <c r="AC611" i="2"/>
  <c r="AB612" i="2"/>
  <c r="AC612" i="2"/>
  <c r="AB613" i="2"/>
  <c r="AC613" i="2"/>
  <c r="AB614" i="2"/>
  <c r="AC614" i="2"/>
  <c r="AB615" i="2"/>
  <c r="AC615" i="2"/>
  <c r="AB616" i="2"/>
  <c r="AC616" i="2"/>
  <c r="AB617" i="2"/>
  <c r="AC617" i="2"/>
  <c r="AB618" i="2"/>
  <c r="AC618" i="2"/>
  <c r="AB619" i="2"/>
  <c r="AC619" i="2"/>
  <c r="AB620" i="2"/>
  <c r="AC620" i="2"/>
  <c r="AB621" i="2"/>
  <c r="AC621" i="2"/>
  <c r="AB622" i="2"/>
  <c r="AC622" i="2"/>
  <c r="AB623" i="2"/>
  <c r="AC623" i="2"/>
  <c r="AB624" i="2"/>
  <c r="AC624" i="2"/>
  <c r="AB625" i="2"/>
  <c r="AC625" i="2"/>
  <c r="AB626" i="2"/>
  <c r="AC626" i="2"/>
  <c r="AB627" i="2"/>
  <c r="AC627" i="2"/>
  <c r="AB628" i="2"/>
  <c r="AC628" i="2"/>
  <c r="AB629" i="2"/>
  <c r="AC629" i="2"/>
  <c r="AB630" i="2"/>
  <c r="AC630" i="2"/>
  <c r="AB631" i="2"/>
  <c r="AC631" i="2"/>
  <c r="AB632" i="2"/>
  <c r="AC632" i="2"/>
  <c r="AB633" i="2"/>
  <c r="AC633" i="2"/>
  <c r="AB634" i="2"/>
  <c r="AC634" i="2"/>
  <c r="AB635" i="2"/>
  <c r="AC635" i="2"/>
  <c r="AB636" i="2"/>
  <c r="AC636" i="2"/>
  <c r="AB637" i="2"/>
  <c r="AC637" i="2"/>
  <c r="AB638" i="2"/>
  <c r="AC638" i="2"/>
  <c r="AB639" i="2"/>
  <c r="AC639" i="2"/>
  <c r="AB640" i="2"/>
  <c r="AC640" i="2"/>
  <c r="AB641" i="2"/>
  <c r="AC641" i="2"/>
  <c r="AB642" i="2"/>
  <c r="AC642" i="2"/>
  <c r="AB643" i="2"/>
  <c r="AC643" i="2"/>
  <c r="AB644" i="2"/>
  <c r="AC644" i="2"/>
  <c r="AB645" i="2"/>
  <c r="AC645" i="2"/>
  <c r="AB646" i="2"/>
  <c r="AC646" i="2"/>
  <c r="AB647" i="2"/>
  <c r="AC647" i="2"/>
  <c r="AB648" i="2"/>
  <c r="AC648" i="2"/>
  <c r="AB649" i="2"/>
  <c r="AC649" i="2"/>
  <c r="AB650" i="2"/>
  <c r="AC650" i="2"/>
  <c r="AB651" i="2"/>
  <c r="AC651" i="2"/>
  <c r="AB652" i="2"/>
  <c r="AC652" i="2"/>
  <c r="AB653" i="2"/>
  <c r="AC653" i="2"/>
  <c r="AB654" i="2"/>
  <c r="AC654" i="2"/>
  <c r="AB655" i="2"/>
  <c r="AC655" i="2"/>
  <c r="AB656" i="2"/>
  <c r="AC656" i="2"/>
  <c r="AB657" i="2"/>
  <c r="AC657" i="2"/>
  <c r="AB658" i="2"/>
  <c r="AC658" i="2"/>
  <c r="AB659" i="2"/>
  <c r="AC659" i="2"/>
  <c r="AB660" i="2"/>
  <c r="AC660" i="2"/>
  <c r="AB661" i="2"/>
  <c r="AC661" i="2"/>
  <c r="AB662" i="2"/>
  <c r="AC662" i="2"/>
  <c r="AB663" i="2"/>
  <c r="AC663" i="2"/>
  <c r="AB664" i="2"/>
  <c r="AC664" i="2"/>
  <c r="AB665" i="2"/>
  <c r="AC665" i="2"/>
  <c r="AB666" i="2"/>
  <c r="AC666" i="2"/>
  <c r="AB667" i="2"/>
  <c r="AC667" i="2"/>
  <c r="AB668" i="2"/>
  <c r="AC668" i="2"/>
  <c r="AB669" i="2"/>
  <c r="AC669" i="2"/>
  <c r="AB670" i="2"/>
  <c r="AC670" i="2"/>
  <c r="AB671" i="2"/>
  <c r="AC671" i="2"/>
  <c r="AB672" i="2"/>
  <c r="AC672" i="2"/>
  <c r="AB673" i="2"/>
  <c r="AC673" i="2"/>
  <c r="AB674" i="2"/>
  <c r="AC674" i="2"/>
  <c r="AB675" i="2"/>
  <c r="AC675" i="2"/>
  <c r="AB676" i="2"/>
  <c r="AC676" i="2"/>
  <c r="AB677" i="2"/>
  <c r="AC677" i="2"/>
  <c r="AB678" i="2"/>
  <c r="AC678" i="2"/>
  <c r="AB679" i="2"/>
  <c r="AC679" i="2"/>
  <c r="AB680" i="2"/>
  <c r="AC680" i="2"/>
  <c r="AB681" i="2"/>
  <c r="AC681" i="2"/>
  <c r="AB682" i="2"/>
  <c r="AC682" i="2"/>
  <c r="AB683" i="2"/>
  <c r="AC683" i="2"/>
  <c r="AB684" i="2"/>
  <c r="AC684" i="2"/>
  <c r="AB685" i="2"/>
  <c r="AC685" i="2"/>
  <c r="AB686" i="2"/>
  <c r="AC686" i="2"/>
  <c r="AB687" i="2"/>
  <c r="AC687" i="2"/>
  <c r="AB688" i="2"/>
  <c r="AC688" i="2"/>
  <c r="AB689" i="2"/>
  <c r="AC689" i="2"/>
  <c r="AB690" i="2"/>
  <c r="AC690" i="2"/>
  <c r="AB691" i="2"/>
  <c r="AC691" i="2"/>
  <c r="AB692" i="2"/>
  <c r="AC692" i="2"/>
  <c r="AB693" i="2"/>
  <c r="AC693" i="2"/>
  <c r="AB694" i="2"/>
  <c r="AC694" i="2"/>
  <c r="AB695" i="2"/>
  <c r="AC695" i="2"/>
  <c r="AB696" i="2"/>
  <c r="AC696" i="2"/>
  <c r="AB697" i="2"/>
  <c r="AC697" i="2"/>
  <c r="AB698" i="2"/>
  <c r="AC698" i="2"/>
  <c r="AB699" i="2"/>
  <c r="AC699" i="2"/>
  <c r="AB700" i="2"/>
  <c r="AC700" i="2"/>
  <c r="AB701" i="2"/>
  <c r="AC701" i="2"/>
  <c r="AB702" i="2"/>
  <c r="AC702" i="2"/>
  <c r="AB703" i="2"/>
  <c r="AC703" i="2"/>
  <c r="AB704" i="2"/>
  <c r="AC704" i="2"/>
  <c r="AB705" i="2"/>
  <c r="AC705" i="2"/>
  <c r="AB706" i="2"/>
  <c r="AC706" i="2"/>
  <c r="AB707" i="2"/>
  <c r="AC707" i="2"/>
  <c r="AB708" i="2"/>
  <c r="AC708" i="2"/>
  <c r="AB709" i="2"/>
  <c r="AC709" i="2"/>
  <c r="AB710" i="2"/>
  <c r="AC710" i="2"/>
  <c r="AB711" i="2"/>
  <c r="AC711" i="2"/>
  <c r="AB712" i="2"/>
  <c r="AC712" i="2"/>
  <c r="AB713" i="2"/>
  <c r="AC713" i="2"/>
  <c r="AB714" i="2"/>
  <c r="AC714" i="2"/>
  <c r="AB715" i="2"/>
  <c r="AC715" i="2"/>
  <c r="AB716" i="2"/>
  <c r="AC716" i="2"/>
  <c r="AB717" i="2"/>
  <c r="AC717" i="2"/>
  <c r="AB718" i="2"/>
  <c r="AC718" i="2"/>
  <c r="AB719" i="2"/>
  <c r="AC719" i="2"/>
  <c r="AB720" i="2"/>
  <c r="AC720" i="2"/>
  <c r="AB721" i="2"/>
  <c r="AC721" i="2"/>
  <c r="AB722" i="2"/>
  <c r="AC722" i="2"/>
  <c r="AB723" i="2"/>
  <c r="AC723" i="2"/>
  <c r="AB724" i="2"/>
  <c r="AC724" i="2"/>
  <c r="AB725" i="2"/>
  <c r="AC725" i="2"/>
  <c r="AB726" i="2"/>
  <c r="AC726" i="2"/>
  <c r="AB727" i="2"/>
  <c r="AC727" i="2"/>
  <c r="AB728" i="2"/>
  <c r="AC728" i="2"/>
  <c r="AB729" i="2"/>
  <c r="AC729" i="2"/>
  <c r="AB730" i="2"/>
  <c r="AC730" i="2"/>
  <c r="AB731" i="2"/>
  <c r="AC731" i="2"/>
  <c r="AB732" i="2"/>
  <c r="AC732" i="2"/>
  <c r="AB733" i="2"/>
  <c r="AC733" i="2"/>
  <c r="AB734" i="2"/>
  <c r="AC734" i="2"/>
  <c r="AB735" i="2"/>
  <c r="AC735" i="2"/>
  <c r="AB736" i="2"/>
  <c r="AC736" i="2"/>
  <c r="AB737" i="2"/>
  <c r="AC737" i="2"/>
  <c r="AB738" i="2"/>
  <c r="AC738" i="2"/>
  <c r="AB739" i="2"/>
  <c r="AC739" i="2"/>
  <c r="AB740" i="2"/>
  <c r="AC740" i="2"/>
  <c r="AB741" i="2"/>
  <c r="AC741" i="2"/>
  <c r="AB742" i="2"/>
  <c r="AC742" i="2"/>
  <c r="AB743" i="2"/>
  <c r="AC743" i="2"/>
  <c r="AB744" i="2"/>
  <c r="AC744" i="2"/>
  <c r="AB745" i="2"/>
  <c r="AC745" i="2"/>
  <c r="AB746" i="2"/>
  <c r="AC746" i="2"/>
  <c r="AB747" i="2"/>
  <c r="AC747" i="2"/>
  <c r="AB748" i="2"/>
  <c r="AC748" i="2"/>
  <c r="AB749" i="2"/>
  <c r="AC749" i="2"/>
  <c r="AB750" i="2"/>
  <c r="AC750" i="2"/>
  <c r="AB751" i="2"/>
  <c r="AC751" i="2"/>
  <c r="AB752" i="2"/>
  <c r="AC752" i="2"/>
  <c r="AB753" i="2"/>
  <c r="AC753" i="2"/>
  <c r="AB754" i="2"/>
  <c r="AC754" i="2"/>
  <c r="AB755" i="2"/>
  <c r="AC755" i="2"/>
  <c r="AB756" i="2"/>
  <c r="AC756" i="2"/>
  <c r="AB757" i="2"/>
  <c r="AC757" i="2"/>
  <c r="AB758" i="2"/>
  <c r="AC758" i="2"/>
  <c r="AB759" i="2"/>
  <c r="AC759" i="2"/>
  <c r="AB760" i="2"/>
  <c r="AC760" i="2"/>
  <c r="AB761" i="2"/>
  <c r="AC761" i="2"/>
  <c r="AB762" i="2"/>
  <c r="AC762" i="2"/>
  <c r="AB763" i="2"/>
  <c r="AC763" i="2"/>
  <c r="AB764" i="2"/>
  <c r="AC764" i="2"/>
  <c r="AB765" i="2"/>
  <c r="AC765" i="2"/>
  <c r="AB766" i="2"/>
  <c r="AC766" i="2"/>
  <c r="AB767" i="2"/>
  <c r="AC767" i="2"/>
  <c r="AB768" i="2"/>
  <c r="AC768" i="2"/>
  <c r="AB769" i="2"/>
  <c r="AC769" i="2"/>
  <c r="AB770" i="2"/>
  <c r="AC770" i="2"/>
  <c r="AB771" i="2"/>
  <c r="AC771" i="2"/>
  <c r="AB772" i="2"/>
  <c r="AC772" i="2"/>
  <c r="AB773" i="2"/>
  <c r="AC773" i="2"/>
  <c r="AB774" i="2"/>
  <c r="AC774" i="2"/>
  <c r="AB775" i="2"/>
  <c r="AC775" i="2"/>
  <c r="AB776" i="2"/>
  <c r="AC776" i="2"/>
  <c r="AB777" i="2"/>
  <c r="AC777" i="2"/>
  <c r="AB778" i="2"/>
  <c r="AC778" i="2"/>
  <c r="AB779" i="2"/>
  <c r="AC779" i="2"/>
  <c r="AB780" i="2"/>
  <c r="AC780" i="2"/>
  <c r="AB781" i="2"/>
  <c r="AC781" i="2"/>
  <c r="AB782" i="2"/>
  <c r="AC782" i="2"/>
  <c r="AB783" i="2"/>
  <c r="AC783" i="2"/>
  <c r="AB784" i="2"/>
  <c r="AC784" i="2"/>
  <c r="AB785" i="2"/>
  <c r="AC785" i="2"/>
  <c r="AB786" i="2"/>
  <c r="AC786" i="2"/>
  <c r="AB787" i="2"/>
  <c r="AC787" i="2"/>
  <c r="AB788" i="2"/>
  <c r="AC788" i="2"/>
  <c r="AB789" i="2"/>
  <c r="AC789" i="2"/>
  <c r="AB790" i="2"/>
  <c r="AC790" i="2"/>
  <c r="AB791" i="2"/>
  <c r="AC791" i="2"/>
  <c r="AB792" i="2"/>
  <c r="AC792" i="2"/>
  <c r="AB793" i="2"/>
  <c r="AC793" i="2"/>
  <c r="AB794" i="2"/>
  <c r="AC794" i="2"/>
  <c r="AB795" i="2"/>
  <c r="AC795" i="2"/>
  <c r="AB796" i="2"/>
  <c r="AC796" i="2"/>
  <c r="AB797" i="2"/>
  <c r="AC797" i="2"/>
  <c r="AB798" i="2"/>
  <c r="AC798" i="2"/>
  <c r="AB799" i="2"/>
  <c r="AC799" i="2"/>
  <c r="AB800" i="2"/>
  <c r="AC800" i="2"/>
  <c r="AB801" i="2"/>
  <c r="AC801" i="2"/>
  <c r="AB802" i="2"/>
  <c r="AC802" i="2"/>
  <c r="AB803" i="2"/>
  <c r="AC803" i="2"/>
  <c r="AB804" i="2"/>
  <c r="AC804" i="2"/>
  <c r="AB805" i="2"/>
  <c r="AC805" i="2"/>
  <c r="AB806" i="2"/>
  <c r="AC806" i="2"/>
  <c r="AB807" i="2"/>
  <c r="AC807" i="2"/>
  <c r="AB808" i="2"/>
  <c r="AC808" i="2"/>
  <c r="AB809" i="2"/>
  <c r="AC809" i="2"/>
  <c r="AB810" i="2"/>
  <c r="AC810" i="2"/>
  <c r="AB811" i="2"/>
  <c r="AC811" i="2"/>
  <c r="AB812" i="2"/>
  <c r="AC812" i="2"/>
  <c r="AB813" i="2"/>
  <c r="AC813" i="2"/>
  <c r="AB814" i="2"/>
  <c r="AC814" i="2"/>
  <c r="AB815" i="2"/>
  <c r="AC815" i="2"/>
  <c r="AB816" i="2"/>
  <c r="AC816" i="2"/>
  <c r="AB817" i="2"/>
  <c r="AC817" i="2"/>
  <c r="AB818" i="2"/>
  <c r="AC818" i="2"/>
  <c r="AB819" i="2"/>
  <c r="AC819" i="2"/>
  <c r="AB820" i="2"/>
  <c r="AC820" i="2"/>
  <c r="AB821" i="2"/>
  <c r="AC821" i="2"/>
  <c r="AB822" i="2"/>
  <c r="AC822" i="2"/>
  <c r="AB823" i="2"/>
  <c r="AC823" i="2"/>
  <c r="AB824" i="2"/>
  <c r="AC824" i="2"/>
  <c r="AB825" i="2"/>
  <c r="AC825" i="2"/>
  <c r="AB826" i="2"/>
  <c r="AC826" i="2"/>
  <c r="AB827" i="2"/>
  <c r="AC827" i="2"/>
  <c r="AB828" i="2"/>
  <c r="AC828" i="2"/>
  <c r="AB829" i="2"/>
  <c r="AC829" i="2"/>
  <c r="AB830" i="2"/>
  <c r="AC830" i="2"/>
  <c r="AB831" i="2"/>
  <c r="AC831" i="2"/>
  <c r="AB832" i="2"/>
  <c r="AC832" i="2"/>
  <c r="AB833" i="2"/>
  <c r="AC833" i="2"/>
  <c r="AB834" i="2"/>
  <c r="AC834" i="2"/>
  <c r="AB835" i="2"/>
  <c r="AC835" i="2"/>
  <c r="AB836" i="2"/>
  <c r="AC836" i="2"/>
  <c r="AB837" i="2"/>
  <c r="AC837" i="2"/>
  <c r="AB838" i="2"/>
  <c r="AC838" i="2"/>
  <c r="AB839" i="2"/>
  <c r="AC839" i="2"/>
  <c r="AB840" i="2"/>
  <c r="AC840" i="2"/>
  <c r="AB841" i="2"/>
  <c r="AC841" i="2"/>
  <c r="AB842" i="2"/>
  <c r="AC842" i="2"/>
  <c r="AB843" i="2"/>
  <c r="AC843" i="2"/>
  <c r="AB844" i="2"/>
  <c r="AC844" i="2"/>
  <c r="AB845" i="2"/>
  <c r="AC845" i="2"/>
  <c r="AB846" i="2"/>
  <c r="AC846" i="2"/>
  <c r="AB847" i="2"/>
  <c r="AC847" i="2"/>
  <c r="AB848" i="2"/>
  <c r="AC848" i="2"/>
  <c r="AB849" i="2"/>
  <c r="AC849" i="2"/>
  <c r="AB850" i="2"/>
  <c r="AC850" i="2"/>
  <c r="AB851" i="2"/>
  <c r="AC851" i="2"/>
  <c r="AB852" i="2"/>
  <c r="AC852" i="2"/>
  <c r="AB853" i="2"/>
  <c r="AC853" i="2"/>
  <c r="AB854" i="2"/>
  <c r="AC854" i="2"/>
  <c r="AB855" i="2"/>
  <c r="AC855" i="2"/>
  <c r="AB856" i="2"/>
  <c r="AC856" i="2"/>
  <c r="AB857" i="2"/>
  <c r="AC857" i="2"/>
  <c r="AB858" i="2"/>
  <c r="AC858" i="2"/>
  <c r="AB859" i="2"/>
  <c r="AC859" i="2"/>
  <c r="AB860" i="2"/>
  <c r="AC860" i="2"/>
  <c r="AB861" i="2"/>
  <c r="AC861" i="2"/>
  <c r="AB862" i="2"/>
  <c r="AC862" i="2"/>
  <c r="AB863" i="2"/>
  <c r="AC863" i="2"/>
  <c r="AB864" i="2"/>
  <c r="AC864" i="2"/>
  <c r="AB865" i="2"/>
  <c r="AC865" i="2"/>
  <c r="AB866" i="2"/>
  <c r="AC866" i="2"/>
  <c r="AB867" i="2"/>
  <c r="AC867" i="2"/>
  <c r="AB868" i="2"/>
  <c r="AC868" i="2"/>
  <c r="AB869" i="2"/>
  <c r="AC869" i="2"/>
  <c r="AB870" i="2"/>
  <c r="AC870" i="2"/>
  <c r="AB871" i="2"/>
  <c r="AC871" i="2"/>
  <c r="AB872" i="2"/>
  <c r="AC872" i="2"/>
  <c r="AB873" i="2"/>
  <c r="AC873" i="2"/>
  <c r="AB874" i="2"/>
  <c r="AC874" i="2"/>
  <c r="AB875" i="2"/>
  <c r="AC875" i="2"/>
  <c r="AB876" i="2"/>
  <c r="AC876" i="2"/>
  <c r="AB877" i="2"/>
  <c r="AC877" i="2"/>
  <c r="AB878" i="2"/>
  <c r="AC878" i="2"/>
  <c r="AB879" i="2"/>
  <c r="AC879" i="2"/>
  <c r="AB880" i="2"/>
  <c r="AC880" i="2"/>
  <c r="AB881" i="2"/>
  <c r="AC881" i="2"/>
  <c r="AB882" i="2"/>
  <c r="AC882" i="2"/>
  <c r="AB883" i="2"/>
  <c r="AC883" i="2"/>
  <c r="AB884" i="2"/>
  <c r="AC884" i="2"/>
  <c r="AB885" i="2"/>
  <c r="AC885" i="2"/>
  <c r="AB886" i="2"/>
  <c r="AC886" i="2"/>
  <c r="AB887" i="2"/>
  <c r="AC887" i="2"/>
  <c r="AB888" i="2"/>
  <c r="AC888" i="2"/>
  <c r="AB889" i="2"/>
  <c r="AC889" i="2"/>
  <c r="AB890" i="2"/>
  <c r="AC890" i="2"/>
  <c r="AB891" i="2"/>
  <c r="AC891" i="2"/>
  <c r="AB892" i="2"/>
  <c r="AC892" i="2"/>
  <c r="AB893" i="2"/>
  <c r="AC893" i="2"/>
  <c r="AB894" i="2"/>
  <c r="AC894" i="2"/>
  <c r="AB895" i="2"/>
  <c r="AC895" i="2"/>
  <c r="AB896" i="2"/>
  <c r="AC896" i="2"/>
  <c r="AB897" i="2"/>
  <c r="AC897" i="2"/>
  <c r="AB898" i="2"/>
  <c r="AC898" i="2"/>
  <c r="AB899" i="2"/>
  <c r="AC899" i="2"/>
  <c r="AB900" i="2"/>
  <c r="AC900" i="2"/>
  <c r="AB901" i="2"/>
  <c r="AC901" i="2"/>
  <c r="AB902" i="2"/>
  <c r="AC902" i="2"/>
  <c r="AB903" i="2"/>
  <c r="AC903" i="2"/>
  <c r="AB904" i="2"/>
  <c r="AC904" i="2"/>
  <c r="AB905" i="2"/>
  <c r="AC905" i="2"/>
  <c r="AB906" i="2"/>
  <c r="AC906" i="2"/>
  <c r="AB907" i="2"/>
  <c r="AC907" i="2"/>
  <c r="AB908" i="2"/>
  <c r="AC908" i="2"/>
  <c r="AB909" i="2"/>
  <c r="AC909" i="2"/>
  <c r="AB910" i="2"/>
  <c r="AC910" i="2"/>
  <c r="AB911" i="2"/>
  <c r="AC911" i="2"/>
  <c r="AB912" i="2"/>
  <c r="AC912" i="2"/>
  <c r="AB913" i="2"/>
  <c r="AC913" i="2"/>
  <c r="AB914" i="2"/>
  <c r="AC914" i="2"/>
  <c r="AB915" i="2"/>
  <c r="AC915" i="2"/>
  <c r="AB916" i="2"/>
  <c r="AC916" i="2"/>
  <c r="AB917" i="2"/>
  <c r="AC917" i="2"/>
  <c r="AB918" i="2"/>
  <c r="AC918" i="2"/>
  <c r="AB919" i="2"/>
  <c r="AC919" i="2"/>
  <c r="AB920" i="2"/>
  <c r="AC920" i="2"/>
  <c r="AB921" i="2"/>
  <c r="AC921" i="2"/>
  <c r="AB922" i="2"/>
  <c r="AC922" i="2"/>
  <c r="AB923" i="2"/>
  <c r="AC923" i="2"/>
  <c r="AB924" i="2"/>
  <c r="AC924" i="2"/>
  <c r="AB925" i="2"/>
  <c r="AC925" i="2"/>
  <c r="AB926" i="2"/>
  <c r="AC926" i="2"/>
  <c r="AB927" i="2"/>
  <c r="AC927" i="2"/>
  <c r="AB928" i="2"/>
  <c r="AC928" i="2"/>
  <c r="AB929" i="2"/>
  <c r="AC929" i="2"/>
  <c r="AB930" i="2"/>
  <c r="AC930" i="2"/>
  <c r="AB931" i="2"/>
  <c r="AC931" i="2"/>
  <c r="AB932" i="2"/>
  <c r="AC932" i="2"/>
  <c r="AB933" i="2"/>
  <c r="AC933" i="2"/>
  <c r="AB934" i="2"/>
  <c r="AC934" i="2"/>
  <c r="AB935" i="2"/>
  <c r="AC935" i="2"/>
  <c r="AB936" i="2"/>
  <c r="AC936" i="2"/>
  <c r="AB937" i="2"/>
  <c r="AC937" i="2"/>
  <c r="AB938" i="2"/>
  <c r="AC938" i="2"/>
  <c r="AB939" i="2"/>
  <c r="AC939" i="2"/>
  <c r="AB940" i="2"/>
  <c r="AC940" i="2"/>
  <c r="AB941" i="2"/>
  <c r="AC941" i="2"/>
  <c r="AB942" i="2"/>
  <c r="AC942" i="2"/>
  <c r="AB943" i="2"/>
  <c r="AC943" i="2"/>
  <c r="AB944" i="2"/>
  <c r="AC944" i="2"/>
  <c r="AB945" i="2"/>
  <c r="AC945" i="2"/>
  <c r="AB946" i="2"/>
  <c r="AC946" i="2"/>
  <c r="AB947" i="2"/>
  <c r="AC947" i="2"/>
  <c r="AB948" i="2"/>
  <c r="AC948" i="2"/>
  <c r="AB949" i="2"/>
  <c r="AC949" i="2"/>
  <c r="AB950" i="2"/>
  <c r="AC950" i="2"/>
  <c r="AB951" i="2"/>
  <c r="AC951" i="2"/>
  <c r="AB952" i="2"/>
  <c r="AC952" i="2"/>
  <c r="AB953" i="2"/>
  <c r="AC953" i="2"/>
  <c r="AB954" i="2"/>
  <c r="AC954" i="2"/>
  <c r="AB955" i="2"/>
  <c r="AC955" i="2"/>
  <c r="AB956" i="2"/>
  <c r="AC956" i="2"/>
  <c r="AB957" i="2"/>
  <c r="AC957" i="2"/>
  <c r="AB958" i="2"/>
  <c r="AC958" i="2"/>
  <c r="AB959" i="2"/>
  <c r="AC959" i="2"/>
  <c r="AB960" i="2"/>
  <c r="AC960" i="2"/>
  <c r="AB961" i="2"/>
  <c r="AC961" i="2"/>
  <c r="AB962" i="2"/>
  <c r="AC962" i="2"/>
  <c r="AB963" i="2"/>
  <c r="AC963" i="2"/>
  <c r="AB964" i="2"/>
  <c r="AC964" i="2"/>
  <c r="AB965" i="2"/>
  <c r="AC965" i="2"/>
  <c r="AB966" i="2"/>
  <c r="AC966" i="2"/>
  <c r="AB967" i="2"/>
  <c r="AC967" i="2"/>
  <c r="AB968" i="2"/>
  <c r="AC968" i="2"/>
  <c r="AB969" i="2"/>
  <c r="AC969" i="2"/>
  <c r="AB970" i="2"/>
  <c r="AC970" i="2"/>
  <c r="AB971" i="2"/>
  <c r="AC971" i="2"/>
  <c r="AB972" i="2"/>
  <c r="AC972" i="2"/>
  <c r="AB973" i="2"/>
  <c r="AC973" i="2"/>
  <c r="AB974" i="2"/>
  <c r="AC974" i="2"/>
  <c r="AB975" i="2"/>
  <c r="AC975" i="2"/>
  <c r="AB976" i="2"/>
  <c r="AC976" i="2"/>
  <c r="AB977" i="2"/>
  <c r="AC977" i="2"/>
  <c r="AB978" i="2"/>
  <c r="AC978" i="2"/>
  <c r="AB979" i="2"/>
  <c r="AC979" i="2"/>
  <c r="AB980" i="2"/>
  <c r="AC980" i="2"/>
  <c r="AB981" i="2"/>
  <c r="AC981" i="2"/>
  <c r="AB982" i="2"/>
  <c r="AC982" i="2"/>
  <c r="AB983" i="2"/>
  <c r="AC983" i="2"/>
  <c r="AB984" i="2"/>
  <c r="AC984" i="2"/>
  <c r="AB985" i="2"/>
  <c r="AC985" i="2"/>
  <c r="AB986" i="2"/>
  <c r="AC986" i="2"/>
  <c r="AB987" i="2"/>
  <c r="AC987" i="2"/>
  <c r="AB988" i="2"/>
  <c r="AC988" i="2"/>
  <c r="AB989" i="2"/>
  <c r="AC989" i="2"/>
  <c r="AB990" i="2"/>
  <c r="AC990" i="2"/>
  <c r="AB991" i="2"/>
  <c r="AC991" i="2"/>
  <c r="AB992" i="2"/>
  <c r="AC992" i="2"/>
  <c r="AB993" i="2"/>
  <c r="AC993" i="2"/>
  <c r="AB994" i="2"/>
  <c r="AC994" i="2"/>
  <c r="AB995" i="2"/>
  <c r="AC995" i="2"/>
  <c r="AB996" i="2"/>
  <c r="AC996" i="2"/>
  <c r="AB997" i="2"/>
  <c r="AC997" i="2"/>
  <c r="AB998" i="2"/>
  <c r="AC998" i="2"/>
  <c r="AB999" i="2"/>
  <c r="AC999" i="2"/>
  <c r="AB1000" i="2"/>
  <c r="AC1000" i="2"/>
  <c r="AB1001" i="2"/>
  <c r="AC1001" i="2"/>
  <c r="AB1002" i="2"/>
  <c r="AC1002" i="2"/>
  <c r="AB1003" i="2"/>
  <c r="AC1003" i="2"/>
  <c r="AB1004" i="2"/>
  <c r="AC1004" i="2"/>
  <c r="AB1005" i="2"/>
  <c r="AC1005" i="2"/>
  <c r="AB1006" i="2"/>
  <c r="AC1006" i="2"/>
  <c r="AB1007" i="2"/>
  <c r="AC1007" i="2"/>
  <c r="AB1008" i="2"/>
  <c r="AC1008" i="2"/>
  <c r="AB1009" i="2"/>
  <c r="AC1009" i="2"/>
  <c r="AB1010" i="2"/>
  <c r="AC1010" i="2"/>
  <c r="AB1011" i="2"/>
  <c r="AC1011" i="2"/>
  <c r="AB1012" i="2"/>
  <c r="AC1012" i="2"/>
  <c r="AB1013" i="2"/>
  <c r="AC1013" i="2"/>
  <c r="AB1014" i="2"/>
  <c r="AC1014" i="2"/>
  <c r="AB1015" i="2"/>
  <c r="AC1015" i="2"/>
  <c r="AB1016" i="2"/>
  <c r="AC1016" i="2"/>
  <c r="AB1017" i="2"/>
  <c r="AC1017" i="2"/>
  <c r="AB1018" i="2"/>
  <c r="AC1018" i="2"/>
  <c r="AB1019" i="2"/>
  <c r="AC1019" i="2"/>
  <c r="AB1020" i="2"/>
  <c r="AC1020" i="2"/>
  <c r="AB1021" i="2"/>
  <c r="AC1021" i="2"/>
  <c r="AB1022" i="2"/>
  <c r="AC1022" i="2"/>
  <c r="AB1023" i="2"/>
  <c r="AC1023" i="2"/>
  <c r="AB1024" i="2"/>
  <c r="AC1024" i="2"/>
  <c r="AB1025" i="2"/>
  <c r="AC1025" i="2"/>
  <c r="AB1026" i="2"/>
  <c r="AC1026" i="2"/>
  <c r="AB1027" i="2"/>
  <c r="AC1027" i="2"/>
  <c r="AB1028" i="2"/>
  <c r="AC1028" i="2"/>
  <c r="AB1029" i="2"/>
  <c r="AC1029" i="2"/>
  <c r="AB1030" i="2"/>
  <c r="AC1030" i="2"/>
  <c r="AB1031" i="2"/>
  <c r="AC1031" i="2"/>
  <c r="AB1032" i="2"/>
  <c r="AC1032" i="2"/>
  <c r="AB1033" i="2"/>
  <c r="AC1033" i="2"/>
  <c r="AB1034" i="2"/>
  <c r="AC1034" i="2"/>
  <c r="AB1035" i="2"/>
  <c r="AC1035" i="2"/>
  <c r="AB1036" i="2"/>
  <c r="AC1036" i="2"/>
  <c r="AB1037" i="2"/>
  <c r="AC1037" i="2"/>
  <c r="AB1038" i="2"/>
  <c r="AC1038" i="2"/>
  <c r="AB1039" i="2"/>
  <c r="AC1039" i="2"/>
  <c r="AB1040" i="2"/>
  <c r="AC1040" i="2"/>
  <c r="AB1041" i="2"/>
  <c r="AC1041" i="2"/>
  <c r="AB1042" i="2"/>
  <c r="AC1042" i="2"/>
  <c r="AB1043" i="2"/>
  <c r="AC1043" i="2"/>
  <c r="AB1044" i="2"/>
  <c r="AC1044" i="2"/>
  <c r="AB1045" i="2"/>
  <c r="AC1045" i="2"/>
  <c r="AB1046" i="2"/>
  <c r="AC1046" i="2"/>
  <c r="AB1047" i="2"/>
  <c r="AC1047" i="2"/>
  <c r="AB1048" i="2"/>
  <c r="AC1048" i="2"/>
  <c r="AB1049" i="2"/>
  <c r="AC1049" i="2"/>
  <c r="AB1050" i="2"/>
  <c r="AC1050" i="2"/>
  <c r="AB1051" i="2"/>
  <c r="AC1051" i="2"/>
  <c r="AB1052" i="2"/>
  <c r="AC1052" i="2"/>
  <c r="AB1053" i="2"/>
  <c r="AC1053" i="2"/>
  <c r="AB1054" i="2"/>
  <c r="AC1054" i="2"/>
  <c r="AB1055" i="2"/>
  <c r="AC1055" i="2"/>
  <c r="AB1056" i="2"/>
  <c r="AC1056" i="2"/>
  <c r="AB1057" i="2"/>
  <c r="AC1057" i="2"/>
  <c r="AB1058" i="2"/>
  <c r="AC1058" i="2"/>
  <c r="AB1059" i="2"/>
  <c r="AC1059" i="2"/>
  <c r="AB1060" i="2"/>
  <c r="AC1060" i="2"/>
  <c r="AB1061" i="2"/>
  <c r="AC1061" i="2"/>
  <c r="AB1062" i="2"/>
  <c r="AC1062" i="2"/>
  <c r="AB1063" i="2"/>
  <c r="AC1063" i="2"/>
  <c r="AB1064" i="2"/>
  <c r="AC1064" i="2"/>
  <c r="AB1065" i="2"/>
  <c r="AC1065" i="2"/>
  <c r="AB1066" i="2"/>
  <c r="AC1066" i="2"/>
  <c r="AB1067" i="2"/>
  <c r="AC1067" i="2"/>
  <c r="AB1068" i="2"/>
  <c r="AC1068" i="2"/>
  <c r="AB1069" i="2"/>
  <c r="AC1069" i="2"/>
  <c r="AB1070" i="2"/>
  <c r="AC1070" i="2"/>
  <c r="AB1071" i="2"/>
  <c r="AC1071" i="2"/>
  <c r="AB1072" i="2"/>
  <c r="AC1072" i="2"/>
  <c r="AB1073" i="2"/>
  <c r="AC1073" i="2"/>
  <c r="AB1074" i="2"/>
  <c r="AC1074" i="2"/>
  <c r="AB1075" i="2"/>
  <c r="AC1075" i="2"/>
  <c r="AB1076" i="2"/>
  <c r="AC1076" i="2"/>
  <c r="AB1077" i="2"/>
  <c r="AC1077" i="2"/>
  <c r="AB1078" i="2"/>
  <c r="AC1078" i="2"/>
  <c r="AB1079" i="2"/>
  <c r="AC1079" i="2"/>
  <c r="AB1080" i="2"/>
  <c r="AC1080" i="2"/>
  <c r="AB1081" i="2"/>
  <c r="AC1081" i="2"/>
  <c r="AB1082" i="2"/>
  <c r="AC1082" i="2"/>
  <c r="AB1083" i="2"/>
  <c r="AC1083" i="2"/>
  <c r="AB1084" i="2"/>
  <c r="AC1084" i="2"/>
  <c r="AB1085" i="2"/>
  <c r="AC1085" i="2"/>
  <c r="AB1086" i="2"/>
  <c r="AC1086" i="2"/>
  <c r="AB1087" i="2"/>
  <c r="AC1087" i="2"/>
  <c r="AB1088" i="2"/>
  <c r="AC1088" i="2"/>
  <c r="AB1089" i="2"/>
  <c r="AC1089" i="2"/>
  <c r="AB1090" i="2"/>
  <c r="AC1090" i="2"/>
  <c r="AB1091" i="2"/>
  <c r="AC1091" i="2"/>
  <c r="AB1092" i="2"/>
  <c r="AC1092" i="2"/>
  <c r="AB1093" i="2"/>
  <c r="AC1093" i="2"/>
  <c r="AB1094" i="2"/>
  <c r="AC1094" i="2"/>
  <c r="AB1095" i="2"/>
  <c r="AC1095" i="2"/>
  <c r="AB1096" i="2"/>
  <c r="AC1096" i="2"/>
  <c r="AB1097" i="2"/>
  <c r="AC1097" i="2"/>
  <c r="AB1098" i="2"/>
  <c r="AC1098" i="2"/>
  <c r="AB1099" i="2"/>
  <c r="AC1099" i="2"/>
  <c r="AB1100" i="2"/>
  <c r="AC1100" i="2"/>
  <c r="AB1101" i="2"/>
  <c r="AC1101" i="2"/>
  <c r="AB1102" i="2"/>
  <c r="AC1102" i="2"/>
  <c r="AB1103" i="2"/>
  <c r="AC1103" i="2"/>
  <c r="AB1104" i="2"/>
  <c r="AC1104" i="2"/>
  <c r="AB1105" i="2"/>
  <c r="AC1105" i="2"/>
  <c r="AB1106" i="2"/>
  <c r="AC1106" i="2"/>
  <c r="AB1107" i="2"/>
  <c r="AC1107" i="2"/>
  <c r="AB1108" i="2"/>
  <c r="AC1108" i="2"/>
  <c r="AB1109" i="2"/>
  <c r="AC1109" i="2"/>
  <c r="AB1110" i="2"/>
  <c r="AC1110" i="2"/>
  <c r="AB1111" i="2"/>
  <c r="AC1111" i="2"/>
  <c r="AB1112" i="2"/>
  <c r="AC1112" i="2"/>
  <c r="AB1113" i="2"/>
  <c r="AC1113" i="2"/>
  <c r="AB1114" i="2"/>
  <c r="AC1114" i="2"/>
  <c r="AB1115" i="2"/>
  <c r="AC1115" i="2"/>
  <c r="AB1116" i="2"/>
  <c r="AC1116" i="2"/>
  <c r="AB1117" i="2"/>
  <c r="AC1117" i="2"/>
  <c r="AB1118" i="2"/>
  <c r="AC1118" i="2"/>
  <c r="AB1119" i="2"/>
  <c r="AC1119" i="2"/>
  <c r="AB1120" i="2"/>
  <c r="AC1120" i="2"/>
  <c r="AB1121" i="2"/>
  <c r="AC1121" i="2"/>
  <c r="AB1122" i="2"/>
  <c r="AC1122" i="2"/>
  <c r="AB1123" i="2"/>
  <c r="AC1123" i="2"/>
  <c r="AB1124" i="2"/>
  <c r="AC1124" i="2"/>
  <c r="AB1125" i="2"/>
  <c r="AC1125" i="2"/>
  <c r="AB1126" i="2"/>
  <c r="AC1126" i="2"/>
  <c r="AB1127" i="2"/>
  <c r="AC1127" i="2"/>
  <c r="AB1128" i="2"/>
  <c r="AC1128" i="2"/>
  <c r="AB1129" i="2"/>
  <c r="AC1129" i="2"/>
  <c r="AB1130" i="2"/>
  <c r="AC1130" i="2"/>
  <c r="AB1131" i="2"/>
  <c r="AC1131" i="2"/>
  <c r="AB1132" i="2"/>
  <c r="AC1132" i="2"/>
  <c r="AB1133" i="2"/>
  <c r="AC1133" i="2"/>
  <c r="AB1134" i="2"/>
  <c r="AC1134" i="2"/>
  <c r="AB1135" i="2"/>
  <c r="AC1135" i="2"/>
  <c r="AB1136" i="2"/>
  <c r="AC1136" i="2"/>
  <c r="AB1137" i="2"/>
  <c r="AC1137" i="2"/>
  <c r="AB1138" i="2"/>
  <c r="AC1138" i="2"/>
  <c r="AB1139" i="2"/>
  <c r="AC1139" i="2"/>
  <c r="AB1140" i="2"/>
  <c r="AC1140" i="2"/>
  <c r="AB1141" i="2"/>
  <c r="AC1141" i="2"/>
  <c r="AB1142" i="2"/>
  <c r="AC1142" i="2"/>
  <c r="AB1143" i="2"/>
  <c r="AC1143" i="2"/>
  <c r="AB1144" i="2"/>
  <c r="AC1144" i="2"/>
  <c r="AB1145" i="2"/>
  <c r="AC1145" i="2"/>
  <c r="AB1146" i="2"/>
  <c r="AC1146" i="2"/>
  <c r="AB1147" i="2"/>
  <c r="AC1147" i="2"/>
  <c r="AB1148" i="2"/>
  <c r="AC1148" i="2"/>
  <c r="AB1149" i="2"/>
  <c r="AC1149" i="2"/>
  <c r="AB1150" i="2"/>
  <c r="AC1150" i="2"/>
  <c r="AB1151" i="2"/>
  <c r="AC1151" i="2"/>
  <c r="AB1152" i="2"/>
  <c r="AC1152" i="2"/>
  <c r="AB1153" i="2"/>
  <c r="AC1153" i="2"/>
  <c r="AB1154" i="2"/>
  <c r="AC1154" i="2"/>
  <c r="AB1155" i="2"/>
  <c r="AC1155" i="2"/>
  <c r="AB1156" i="2"/>
  <c r="AC1156" i="2"/>
  <c r="AB1157" i="2"/>
  <c r="AC1157" i="2"/>
  <c r="AB1158" i="2"/>
  <c r="AC1158" i="2"/>
  <c r="AB1159" i="2"/>
  <c r="AC1159" i="2"/>
  <c r="AB1160" i="2"/>
  <c r="AC1160" i="2"/>
  <c r="AB1161" i="2"/>
  <c r="AC1161" i="2"/>
  <c r="AB1162" i="2"/>
  <c r="AC1162" i="2"/>
  <c r="AB1163" i="2"/>
  <c r="AC1163" i="2"/>
  <c r="AB1164" i="2"/>
  <c r="AC1164" i="2"/>
  <c r="AB1165" i="2"/>
  <c r="AC1165" i="2"/>
  <c r="AB1166" i="2"/>
  <c r="AC1166" i="2"/>
  <c r="AB1167" i="2"/>
  <c r="AC1167" i="2"/>
  <c r="AB1168" i="2"/>
  <c r="AC1168" i="2"/>
  <c r="AB1169" i="2"/>
  <c r="AC1169" i="2"/>
  <c r="AB1170" i="2"/>
  <c r="AC1170" i="2"/>
  <c r="AB1171" i="2"/>
  <c r="AC1171" i="2"/>
  <c r="AB1172" i="2"/>
  <c r="AC1172" i="2"/>
  <c r="AB1173" i="2"/>
  <c r="AC1173" i="2"/>
  <c r="AB1174" i="2"/>
  <c r="AC1174" i="2"/>
  <c r="AB1175" i="2"/>
  <c r="AC1175" i="2"/>
  <c r="AB1176" i="2"/>
  <c r="AC1176" i="2"/>
  <c r="AB1177" i="2"/>
  <c r="AC1177" i="2"/>
  <c r="AB1178" i="2"/>
  <c r="AC1178" i="2"/>
  <c r="AB1179" i="2"/>
  <c r="AC1179" i="2"/>
  <c r="AB1180" i="2"/>
  <c r="AC1180" i="2"/>
  <c r="AB1181" i="2"/>
  <c r="AC1181" i="2"/>
  <c r="AB1182" i="2"/>
  <c r="AC1182" i="2"/>
  <c r="AB1183" i="2"/>
  <c r="AC1183" i="2"/>
  <c r="AB1184" i="2"/>
  <c r="AC1184" i="2"/>
  <c r="AB1185" i="2"/>
  <c r="AC1185" i="2"/>
  <c r="AB1186" i="2"/>
  <c r="AC1186" i="2"/>
  <c r="AB1187" i="2"/>
  <c r="AC1187" i="2"/>
  <c r="AB1188" i="2"/>
  <c r="AC1188" i="2"/>
  <c r="AB1189" i="2"/>
  <c r="AC1189" i="2"/>
  <c r="AB1190" i="2"/>
  <c r="AC1190" i="2"/>
  <c r="AB1191" i="2"/>
  <c r="AC1191" i="2"/>
  <c r="AB1192" i="2"/>
  <c r="AC1192" i="2"/>
  <c r="AB1193" i="2"/>
  <c r="AC1193" i="2"/>
  <c r="AB1194" i="2"/>
  <c r="AC1194" i="2"/>
  <c r="AB1195" i="2"/>
  <c r="AC1195" i="2"/>
  <c r="AB1196" i="2"/>
  <c r="AC1196" i="2"/>
  <c r="AB1197" i="2"/>
  <c r="AC1197" i="2"/>
  <c r="AB1198" i="2"/>
  <c r="AC1198" i="2"/>
  <c r="AB1199" i="2"/>
  <c r="AC1199" i="2"/>
  <c r="AB1200" i="2"/>
  <c r="AC1200" i="2"/>
  <c r="AB1201" i="2"/>
  <c r="AC1201" i="2"/>
  <c r="AB1202" i="2"/>
  <c r="AC1202" i="2"/>
  <c r="AB1203" i="2"/>
  <c r="AC1203" i="2"/>
  <c r="AB1204" i="2"/>
  <c r="AC1204" i="2"/>
  <c r="AB1205" i="2"/>
  <c r="AC1205" i="2"/>
  <c r="AB1206" i="2"/>
  <c r="AC1206" i="2"/>
  <c r="AB1207" i="2"/>
  <c r="AC1207" i="2"/>
  <c r="AB1208" i="2"/>
  <c r="AC1208" i="2"/>
  <c r="AB1209" i="2"/>
  <c r="AC1209" i="2"/>
  <c r="AB1210" i="2"/>
  <c r="AC1210" i="2"/>
  <c r="AB1211" i="2"/>
  <c r="AC1211" i="2"/>
  <c r="AB1212" i="2"/>
  <c r="AC1212" i="2"/>
  <c r="AB1213" i="2"/>
  <c r="AC1213" i="2"/>
  <c r="AB1214" i="2"/>
  <c r="AC1214" i="2"/>
  <c r="AB1215" i="2"/>
  <c r="AC1215" i="2"/>
  <c r="AB1216" i="2"/>
  <c r="AC1216" i="2"/>
  <c r="AB1217" i="2"/>
  <c r="AC1217" i="2"/>
  <c r="AB1218" i="2"/>
  <c r="AC1218" i="2"/>
  <c r="AB1219" i="2"/>
  <c r="AC1219" i="2"/>
  <c r="AB1220" i="2"/>
  <c r="AC1220" i="2"/>
  <c r="AB1221" i="2"/>
  <c r="AC1221" i="2"/>
  <c r="AB1222" i="2"/>
  <c r="AC1222" i="2"/>
  <c r="AB1223" i="2"/>
  <c r="AC1223" i="2"/>
  <c r="AB1224" i="2"/>
  <c r="AC1224" i="2"/>
  <c r="AB1225" i="2"/>
  <c r="AC1225" i="2"/>
  <c r="AB1226" i="2"/>
  <c r="AC1226" i="2"/>
  <c r="AB1227" i="2"/>
  <c r="AC1227" i="2"/>
  <c r="AB1228" i="2"/>
  <c r="AC1228" i="2"/>
  <c r="AB1229" i="2"/>
  <c r="AC1229" i="2"/>
  <c r="AB1230" i="2"/>
  <c r="AC1230" i="2"/>
  <c r="AB1231" i="2"/>
  <c r="AC1231" i="2"/>
  <c r="AB1232" i="2"/>
  <c r="AC1232" i="2"/>
  <c r="AB1233" i="2"/>
  <c r="AC1233" i="2"/>
  <c r="AB1234" i="2"/>
  <c r="AC1234" i="2"/>
  <c r="AB1235" i="2"/>
  <c r="AC1235" i="2"/>
  <c r="AB1236" i="2"/>
  <c r="AC1236" i="2"/>
  <c r="AB1237" i="2"/>
  <c r="AC1237" i="2"/>
  <c r="AB1238" i="2"/>
  <c r="AC1238" i="2"/>
  <c r="AB1239" i="2"/>
  <c r="AC1239" i="2"/>
  <c r="AB1240" i="2"/>
  <c r="AC1240" i="2"/>
  <c r="AB1241" i="2"/>
  <c r="AC1241" i="2"/>
  <c r="AB1242" i="2"/>
  <c r="AC1242" i="2"/>
  <c r="AB1243" i="2"/>
  <c r="AC1243" i="2"/>
  <c r="AB1244" i="2"/>
  <c r="AC1244" i="2"/>
  <c r="AB1245" i="2"/>
  <c r="AC1245" i="2"/>
  <c r="AB1246" i="2"/>
  <c r="AC1246" i="2"/>
  <c r="AB1247" i="2"/>
  <c r="AC1247" i="2"/>
  <c r="AB1248" i="2"/>
  <c r="AC1248" i="2"/>
  <c r="AB1249" i="2"/>
  <c r="AC1249" i="2"/>
  <c r="AB1250" i="2"/>
  <c r="AC1250" i="2"/>
  <c r="AB1251" i="2"/>
  <c r="AC1251" i="2"/>
  <c r="AB1252" i="2"/>
  <c r="AC1252" i="2"/>
  <c r="AB1253" i="2"/>
  <c r="AC1253" i="2"/>
  <c r="AB1254" i="2"/>
  <c r="AC1254" i="2"/>
  <c r="AB1255" i="2"/>
  <c r="AC1255" i="2"/>
  <c r="AB1256" i="2"/>
  <c r="AC1256" i="2"/>
  <c r="AB1257" i="2"/>
  <c r="AC1257" i="2"/>
  <c r="AB1258" i="2"/>
  <c r="AC1258" i="2"/>
  <c r="AB1259" i="2"/>
  <c r="AC1259" i="2"/>
  <c r="AB1260" i="2"/>
  <c r="AC1260" i="2"/>
  <c r="AB1261" i="2"/>
  <c r="AC1261" i="2"/>
  <c r="AB1262" i="2"/>
  <c r="AC1262" i="2"/>
  <c r="AB1263" i="2"/>
  <c r="AC1263" i="2"/>
  <c r="AB1264" i="2"/>
  <c r="AC1264" i="2"/>
  <c r="AB1265" i="2"/>
  <c r="AC1265" i="2"/>
  <c r="AB1266" i="2"/>
  <c r="AC1266" i="2"/>
  <c r="AB1267" i="2"/>
  <c r="AC1267" i="2"/>
  <c r="AB1268" i="2"/>
  <c r="AC1268" i="2"/>
  <c r="AB1269" i="2"/>
  <c r="AC1269" i="2"/>
  <c r="AB1270" i="2"/>
  <c r="AC1270" i="2"/>
  <c r="AB1271" i="2"/>
  <c r="AC1271" i="2"/>
  <c r="AB1272" i="2"/>
  <c r="AC1272" i="2"/>
  <c r="AB1273" i="2"/>
  <c r="AC1273" i="2"/>
  <c r="AB1274" i="2"/>
  <c r="AC1274" i="2"/>
  <c r="AB1275" i="2"/>
  <c r="AC1275" i="2"/>
  <c r="AB1276" i="2"/>
  <c r="AC1276" i="2"/>
  <c r="AB1277" i="2"/>
  <c r="AC1277" i="2"/>
  <c r="AB1278" i="2"/>
  <c r="AC1278" i="2"/>
  <c r="AB1279" i="2"/>
  <c r="AC1279" i="2"/>
  <c r="AB1280" i="2"/>
  <c r="AC1280" i="2"/>
  <c r="AB1281" i="2"/>
  <c r="AC1281" i="2"/>
  <c r="AB1282" i="2"/>
  <c r="AC1282" i="2"/>
  <c r="AB1283" i="2"/>
  <c r="AC1283" i="2"/>
  <c r="AB1284" i="2"/>
  <c r="AC1284" i="2"/>
  <c r="AB1285" i="2"/>
  <c r="AC1285" i="2"/>
  <c r="AB1286" i="2"/>
  <c r="AC1286" i="2"/>
  <c r="AB1287" i="2"/>
  <c r="AC1287" i="2"/>
  <c r="AB1288" i="2"/>
  <c r="AC1288" i="2"/>
  <c r="AB1289" i="2"/>
  <c r="AC1289" i="2"/>
  <c r="AB1290" i="2"/>
  <c r="AC1290" i="2"/>
  <c r="AB1291" i="2"/>
  <c r="AC1291" i="2"/>
  <c r="AB1292" i="2"/>
  <c r="AC1292" i="2"/>
  <c r="AB1293" i="2"/>
  <c r="AC1293" i="2"/>
  <c r="AB1294" i="2"/>
  <c r="AC1294" i="2"/>
  <c r="AB1295" i="2"/>
  <c r="AC1295" i="2"/>
  <c r="AB1296" i="2"/>
  <c r="AC1296" i="2"/>
  <c r="AB1297" i="2"/>
  <c r="AC1297" i="2"/>
  <c r="AB1298" i="2"/>
  <c r="AC1298" i="2"/>
  <c r="AB1299" i="2"/>
  <c r="AC1299" i="2"/>
  <c r="AB1300" i="2"/>
  <c r="AC1300" i="2"/>
  <c r="AB1301" i="2"/>
  <c r="AC1301" i="2"/>
  <c r="AB1302" i="2"/>
  <c r="AC1302" i="2"/>
  <c r="AB1303" i="2"/>
  <c r="AC1303" i="2"/>
  <c r="AB1304" i="2"/>
  <c r="AC1304" i="2"/>
  <c r="AB1305" i="2"/>
  <c r="AC1305" i="2"/>
  <c r="AB1306" i="2"/>
  <c r="AC1306" i="2"/>
  <c r="AB1307" i="2"/>
  <c r="AC1307" i="2"/>
  <c r="AB1308" i="2"/>
  <c r="AC1308" i="2"/>
  <c r="AB1309" i="2"/>
  <c r="AC1309" i="2"/>
  <c r="AB1310" i="2"/>
  <c r="AC1310" i="2"/>
  <c r="AB1311" i="2"/>
  <c r="AC1311" i="2"/>
  <c r="AB1312" i="2"/>
  <c r="AC1312" i="2"/>
  <c r="AB1313" i="2"/>
  <c r="AC1313" i="2"/>
  <c r="AB1314" i="2"/>
  <c r="AC1314" i="2"/>
  <c r="AB1315" i="2"/>
  <c r="AC1315" i="2"/>
  <c r="AB1316" i="2"/>
  <c r="AC1316" i="2"/>
  <c r="AB1317" i="2"/>
  <c r="AC1317" i="2"/>
  <c r="AB1318" i="2"/>
  <c r="AC1318" i="2"/>
  <c r="AB1319" i="2"/>
  <c r="AC1319" i="2"/>
  <c r="AB1320" i="2"/>
  <c r="AC1320" i="2"/>
  <c r="AB1321" i="2"/>
  <c r="AC1321" i="2"/>
  <c r="AB1322" i="2"/>
  <c r="AC1322" i="2"/>
  <c r="AB1323" i="2"/>
  <c r="AC1323" i="2"/>
  <c r="AB1324" i="2"/>
  <c r="AC1324" i="2"/>
  <c r="AB1325" i="2"/>
  <c r="AC1325" i="2"/>
  <c r="AB1326" i="2"/>
  <c r="AC1326" i="2"/>
  <c r="AB1327" i="2"/>
  <c r="AC1327" i="2"/>
  <c r="AB1328" i="2"/>
  <c r="AC1328" i="2"/>
  <c r="AB1329" i="2"/>
  <c r="AC1329" i="2"/>
  <c r="AB1330" i="2"/>
  <c r="AC1330" i="2"/>
  <c r="AB1331" i="2"/>
  <c r="AC1331" i="2"/>
  <c r="AB1332" i="2"/>
  <c r="AC1332" i="2"/>
  <c r="AB1333" i="2"/>
  <c r="AC1333" i="2"/>
  <c r="AB1334" i="2"/>
  <c r="AC1334" i="2"/>
  <c r="AB1335" i="2"/>
  <c r="AC1335" i="2"/>
  <c r="AB1336" i="2"/>
  <c r="AC1336" i="2"/>
  <c r="AB1337" i="2"/>
  <c r="AC1337" i="2"/>
  <c r="AB1338" i="2"/>
  <c r="AC1338" i="2"/>
  <c r="AB1339" i="2"/>
  <c r="AC1339" i="2"/>
  <c r="AB1340" i="2"/>
  <c r="AC1340" i="2"/>
  <c r="AB1341" i="2"/>
  <c r="AC1341" i="2"/>
  <c r="AB1342" i="2"/>
  <c r="AC1342" i="2"/>
  <c r="AB1343" i="2"/>
  <c r="AC1343" i="2"/>
  <c r="AB1344" i="2"/>
  <c r="AC1344" i="2"/>
  <c r="AB1345" i="2"/>
  <c r="AC1345" i="2"/>
  <c r="AB1346" i="2"/>
  <c r="AC1346" i="2"/>
  <c r="AB1347" i="2"/>
  <c r="AC1347" i="2"/>
  <c r="AB1348" i="2"/>
  <c r="AC1348" i="2"/>
  <c r="AB1349" i="2"/>
  <c r="AC1349" i="2"/>
  <c r="AB1350" i="2"/>
  <c r="AC1350" i="2"/>
  <c r="AB1351" i="2"/>
  <c r="AC1351" i="2"/>
  <c r="AB1352" i="2"/>
  <c r="AC1352" i="2"/>
  <c r="AB1353" i="2"/>
  <c r="AC1353" i="2"/>
  <c r="AB1354" i="2"/>
  <c r="AC1354" i="2"/>
  <c r="AB1355" i="2"/>
  <c r="AC1355" i="2"/>
  <c r="AB1356" i="2"/>
  <c r="AC1356" i="2"/>
  <c r="AB1357" i="2"/>
  <c r="AC1357" i="2"/>
  <c r="AB1358" i="2"/>
  <c r="AC1358" i="2"/>
  <c r="AB1359" i="2"/>
  <c r="AC1359" i="2"/>
  <c r="AB1360" i="2"/>
  <c r="AC1360" i="2"/>
  <c r="AB1361" i="2"/>
  <c r="AC1361" i="2"/>
  <c r="AB1362" i="2"/>
  <c r="AC1362" i="2"/>
  <c r="AB1363" i="2"/>
  <c r="AC1363" i="2"/>
  <c r="AB1364" i="2"/>
  <c r="AC1364" i="2"/>
  <c r="AB1365" i="2"/>
  <c r="AC1365" i="2"/>
  <c r="AB1366" i="2"/>
  <c r="AC1366" i="2"/>
  <c r="AB1367" i="2"/>
  <c r="AC1367" i="2"/>
  <c r="AB1368" i="2"/>
  <c r="AC1368" i="2"/>
  <c r="AB1369" i="2"/>
  <c r="AC1369" i="2"/>
  <c r="AB1370" i="2"/>
  <c r="AC1370" i="2"/>
  <c r="AB1371" i="2"/>
  <c r="AC1371" i="2"/>
  <c r="AB1372" i="2"/>
  <c r="AC1372" i="2"/>
  <c r="AB1373" i="2"/>
  <c r="AC1373" i="2"/>
  <c r="AB1374" i="2"/>
  <c r="AC1374" i="2"/>
  <c r="AB1375" i="2"/>
  <c r="AC1375" i="2"/>
  <c r="AB1376" i="2"/>
  <c r="AC1376" i="2"/>
  <c r="AB1377" i="2"/>
  <c r="AC1377" i="2"/>
  <c r="AB1378" i="2"/>
  <c r="AC1378" i="2"/>
  <c r="AB1379" i="2"/>
  <c r="AC1379" i="2"/>
  <c r="AB1380" i="2"/>
  <c r="AC1380" i="2"/>
  <c r="AB1381" i="2"/>
  <c r="AC1381" i="2"/>
  <c r="AB1382" i="2"/>
  <c r="AC1382" i="2"/>
  <c r="AB1383" i="2"/>
  <c r="AC1383" i="2"/>
  <c r="AB1384" i="2"/>
  <c r="AC1384" i="2"/>
  <c r="AB1385" i="2"/>
  <c r="AC1385" i="2"/>
  <c r="AB1386" i="2"/>
  <c r="AC1386" i="2"/>
  <c r="AB1387" i="2"/>
  <c r="AC1387" i="2"/>
  <c r="AB1388" i="2"/>
  <c r="AC1388" i="2"/>
  <c r="AB1389" i="2"/>
  <c r="AC1389" i="2"/>
  <c r="AB1390" i="2"/>
  <c r="AC1390" i="2"/>
  <c r="AB1391" i="2"/>
  <c r="AC1391" i="2"/>
  <c r="AB1392" i="2"/>
  <c r="AC1392" i="2"/>
  <c r="AB1393" i="2"/>
  <c r="AC1393" i="2"/>
  <c r="AB1394" i="2"/>
  <c r="AC1394" i="2"/>
  <c r="AB1395" i="2"/>
  <c r="AC1395" i="2"/>
  <c r="AB1396" i="2"/>
  <c r="AC1396" i="2"/>
  <c r="AB1397" i="2"/>
  <c r="AC1397" i="2"/>
  <c r="AB1398" i="2"/>
  <c r="AC1398" i="2"/>
  <c r="AB1399" i="2"/>
  <c r="AC1399" i="2"/>
  <c r="AB1400" i="2"/>
  <c r="AC1400" i="2"/>
  <c r="AB1401" i="2"/>
  <c r="AC1401" i="2"/>
  <c r="AB1402" i="2"/>
  <c r="AC1402" i="2"/>
  <c r="AB1403" i="2"/>
  <c r="AC1403" i="2"/>
  <c r="AB1404" i="2"/>
  <c r="AC1404" i="2"/>
  <c r="AB1405" i="2"/>
  <c r="AC1405" i="2"/>
  <c r="AB1406" i="2"/>
  <c r="AC1406" i="2"/>
  <c r="AB1407" i="2"/>
  <c r="AC1407" i="2"/>
  <c r="AB1408" i="2"/>
  <c r="AC1408" i="2"/>
  <c r="AB1409" i="2"/>
  <c r="AC1409" i="2"/>
  <c r="AB1410" i="2"/>
  <c r="AC1410" i="2"/>
  <c r="AB1411" i="2"/>
  <c r="AC1411" i="2"/>
  <c r="AB1412" i="2"/>
  <c r="AC1412" i="2"/>
  <c r="AB1413" i="2"/>
  <c r="AC1413" i="2"/>
  <c r="AB1414" i="2"/>
  <c r="AC1414" i="2"/>
  <c r="AB1415" i="2"/>
  <c r="AC1415" i="2"/>
  <c r="AB1416" i="2"/>
  <c r="AC1416" i="2"/>
  <c r="AB1417" i="2"/>
  <c r="AC1417" i="2"/>
  <c r="AB1418" i="2"/>
  <c r="AC1418" i="2"/>
  <c r="AB1419" i="2"/>
  <c r="AC1419" i="2"/>
  <c r="AB1420" i="2"/>
  <c r="AC1420" i="2"/>
  <c r="AB1421" i="2"/>
  <c r="AC1421" i="2"/>
  <c r="AB1422" i="2"/>
  <c r="AC1422" i="2"/>
  <c r="AB1423" i="2"/>
  <c r="AC1423" i="2"/>
  <c r="AB1424" i="2"/>
  <c r="AC1424" i="2"/>
  <c r="AB1425" i="2"/>
  <c r="AC1425" i="2"/>
  <c r="AB1426" i="2"/>
  <c r="AC1426" i="2"/>
  <c r="AB1427" i="2"/>
  <c r="AC1427" i="2"/>
  <c r="AB1428" i="2"/>
  <c r="AC1428" i="2"/>
  <c r="AB1429" i="2"/>
  <c r="AC1429" i="2"/>
  <c r="AB1430" i="2"/>
  <c r="AC1430" i="2"/>
  <c r="AB1431" i="2"/>
  <c r="AC1431" i="2"/>
  <c r="AB1432" i="2"/>
  <c r="AC1432" i="2"/>
  <c r="AB1433" i="2"/>
  <c r="AC1433" i="2"/>
  <c r="AB1434" i="2"/>
  <c r="AC1434" i="2"/>
  <c r="AB1435" i="2"/>
  <c r="AC1435" i="2"/>
  <c r="AB1436" i="2"/>
  <c r="AC1436" i="2"/>
  <c r="AB1437" i="2"/>
  <c r="AC1437" i="2"/>
  <c r="AB1438" i="2"/>
  <c r="AC1438" i="2"/>
  <c r="AB1439" i="2"/>
  <c r="AC1439" i="2"/>
  <c r="AB1440" i="2"/>
  <c r="AC1440" i="2"/>
  <c r="AB1441" i="2"/>
  <c r="AC1441" i="2"/>
  <c r="AB6" i="2"/>
  <c r="Y7" i="2"/>
  <c r="Z7" i="2" s="1"/>
  <c r="Y8" i="2"/>
  <c r="AA8" i="2" s="1"/>
  <c r="Z8" i="2"/>
  <c r="Y9" i="2"/>
  <c r="Z9" i="2" s="1"/>
  <c r="Y10" i="2"/>
  <c r="Z10" i="2" s="1"/>
  <c r="Y11" i="2"/>
  <c r="Z11" i="2" s="1"/>
  <c r="Y12" i="2"/>
  <c r="AA12" i="2" s="1"/>
  <c r="Z12" i="2"/>
  <c r="Y13" i="2"/>
  <c r="Z13" i="2" s="1"/>
  <c r="Y14" i="2"/>
  <c r="Z14" i="2"/>
  <c r="AA14" i="2"/>
  <c r="Y15" i="2"/>
  <c r="Z15" i="2" s="1"/>
  <c r="Y16" i="2"/>
  <c r="Z16" i="2" s="1"/>
  <c r="Y17" i="2"/>
  <c r="Z17" i="2" s="1"/>
  <c r="AA17" i="2"/>
  <c r="Y18" i="2"/>
  <c r="Z18" i="2" s="1"/>
  <c r="Y19" i="2"/>
  <c r="Y20" i="2"/>
  <c r="Z20" i="2" s="1"/>
  <c r="Y21" i="2"/>
  <c r="Z21" i="2" s="1"/>
  <c r="AA21" i="2"/>
  <c r="Y22" i="2"/>
  <c r="Y23" i="2"/>
  <c r="Z23" i="2" s="1"/>
  <c r="Y24" i="2"/>
  <c r="Z24" i="2" s="1"/>
  <c r="Y25" i="2"/>
  <c r="Z25" i="2" s="1"/>
  <c r="Y26" i="2"/>
  <c r="Z26" i="2"/>
  <c r="AA26" i="2"/>
  <c r="Y27" i="2"/>
  <c r="Y28" i="2"/>
  <c r="Z28" i="2" s="1"/>
  <c r="Y29" i="2"/>
  <c r="Z29" i="2" s="1"/>
  <c r="Y30" i="2"/>
  <c r="AA30" i="2" s="1"/>
  <c r="Z30" i="2"/>
  <c r="Y31" i="2"/>
  <c r="Z31" i="2" s="1"/>
  <c r="Y32" i="2"/>
  <c r="Z32" i="2" s="1"/>
  <c r="Y33" i="2"/>
  <c r="Z33" i="2" s="1"/>
  <c r="Y34" i="2"/>
  <c r="Y35" i="2"/>
  <c r="Z35" i="2" s="1"/>
  <c r="Y36" i="2"/>
  <c r="Z36" i="2" s="1"/>
  <c r="Y37" i="2"/>
  <c r="Z37" i="2" s="1"/>
  <c r="Y38" i="2"/>
  <c r="Y39" i="2"/>
  <c r="Y40" i="2"/>
  <c r="Z40" i="2" s="1"/>
  <c r="Y41" i="2"/>
  <c r="Z41" i="2" s="1"/>
  <c r="Y42" i="2"/>
  <c r="Z42" i="2"/>
  <c r="AA42" i="2"/>
  <c r="Y43" i="2"/>
  <c r="Y44" i="2"/>
  <c r="Z44" i="2" s="1"/>
  <c r="Y45" i="2"/>
  <c r="Z45" i="2" s="1"/>
  <c r="Y46" i="2"/>
  <c r="Z46" i="2" s="1"/>
  <c r="Y47" i="2"/>
  <c r="AA47" i="2" s="1"/>
  <c r="Z47" i="2"/>
  <c r="Y48" i="2"/>
  <c r="Z48" i="2" s="1"/>
  <c r="Y49" i="2"/>
  <c r="Z49" i="2" s="1"/>
  <c r="AA49" i="2"/>
  <c r="Y50" i="2"/>
  <c r="Z50" i="2" s="1"/>
  <c r="Y51" i="2"/>
  <c r="Z51" i="2" s="1"/>
  <c r="Y52" i="2"/>
  <c r="Z52" i="2" s="1"/>
  <c r="Y53" i="2"/>
  <c r="Z53" i="2" s="1"/>
  <c r="AA53" i="2"/>
  <c r="Y54" i="2"/>
  <c r="Y55" i="2"/>
  <c r="Z55" i="2" s="1"/>
  <c r="Y56" i="2"/>
  <c r="Z56" i="2" s="1"/>
  <c r="Y57" i="2"/>
  <c r="Z57" i="2" s="1"/>
  <c r="Y58" i="2"/>
  <c r="Z58" i="2" s="1"/>
  <c r="Y59" i="2"/>
  <c r="Y60" i="2"/>
  <c r="AA60" i="2" s="1"/>
  <c r="Y61" i="2"/>
  <c r="Z61" i="2" s="1"/>
  <c r="Y62" i="2"/>
  <c r="Z62" i="2" s="1"/>
  <c r="Y63" i="2"/>
  <c r="Z63" i="2" s="1"/>
  <c r="Y64" i="2"/>
  <c r="Z64" i="2" s="1"/>
  <c r="Y65" i="2"/>
  <c r="Z65" i="2" s="1"/>
  <c r="Y66" i="2"/>
  <c r="Z66" i="2" s="1"/>
  <c r="Y67" i="2"/>
  <c r="Z67" i="2" s="1"/>
  <c r="Y68" i="2"/>
  <c r="Z68" i="2" s="1"/>
  <c r="Y69" i="2"/>
  <c r="Z69" i="2" s="1"/>
  <c r="AA69" i="2"/>
  <c r="Y70" i="2"/>
  <c r="Z70" i="2"/>
  <c r="AA70" i="2"/>
  <c r="Y71" i="2"/>
  <c r="Z71" i="2" s="1"/>
  <c r="Y72" i="2"/>
  <c r="Z72" i="2" s="1"/>
  <c r="Y73" i="2"/>
  <c r="Z73" i="2" s="1"/>
  <c r="Y74" i="2"/>
  <c r="Y75" i="2"/>
  <c r="Z75" i="2" s="1"/>
  <c r="Y76" i="2"/>
  <c r="Y77" i="2"/>
  <c r="Z77" i="2" s="1"/>
  <c r="Y78" i="2"/>
  <c r="AA78" i="2" s="1"/>
  <c r="Y79" i="2"/>
  <c r="AA79" i="2" s="1"/>
  <c r="Y80" i="2"/>
  <c r="Z80" i="2" s="1"/>
  <c r="AA80" i="2"/>
  <c r="Y81" i="2"/>
  <c r="Z81" i="2" s="1"/>
  <c r="Y82" i="2"/>
  <c r="Z82" i="2" s="1"/>
  <c r="Y83" i="2"/>
  <c r="Z83" i="2" s="1"/>
  <c r="AA83" i="2"/>
  <c r="Y84" i="2"/>
  <c r="Z84" i="2" s="1"/>
  <c r="Y85" i="2"/>
  <c r="Z85" i="2" s="1"/>
  <c r="Y86" i="2"/>
  <c r="AA86" i="2" s="1"/>
  <c r="Z86" i="2"/>
  <c r="Y87" i="2"/>
  <c r="Y88" i="2"/>
  <c r="Y89" i="2"/>
  <c r="Z89" i="2" s="1"/>
  <c r="Y90" i="2"/>
  <c r="Z90" i="2" s="1"/>
  <c r="Y91" i="2"/>
  <c r="AA91" i="2" s="1"/>
  <c r="Y92" i="2"/>
  <c r="AA92" i="2" s="1"/>
  <c r="Z92" i="2"/>
  <c r="Y93" i="2"/>
  <c r="Z93" i="2" s="1"/>
  <c r="Y94" i="2"/>
  <c r="Z94" i="2" s="1"/>
  <c r="Y95" i="2"/>
  <c r="Y96" i="2"/>
  <c r="Z96" i="2" s="1"/>
  <c r="Y97" i="2"/>
  <c r="Z97" i="2" s="1"/>
  <c r="Y98" i="2"/>
  <c r="AA98" i="2" s="1"/>
  <c r="Y99" i="2"/>
  <c r="Y100" i="2"/>
  <c r="Y101" i="2"/>
  <c r="Z101" i="2" s="1"/>
  <c r="Y102" i="2"/>
  <c r="AA102" i="2" s="1"/>
  <c r="Z102" i="2"/>
  <c r="Y103" i="2"/>
  <c r="Z103" i="2" s="1"/>
  <c r="Y104" i="2"/>
  <c r="Z104" i="2" s="1"/>
  <c r="Y105" i="2"/>
  <c r="Y106" i="2"/>
  <c r="Y107" i="2"/>
  <c r="Z107" i="2" s="1"/>
  <c r="AA107" i="2"/>
  <c r="Y108" i="2"/>
  <c r="Z108" i="2" s="1"/>
  <c r="Y109" i="2"/>
  <c r="Z109" i="2" s="1"/>
  <c r="Y110" i="2"/>
  <c r="AA110" i="2" s="1"/>
  <c r="Z110" i="2"/>
  <c r="Y111" i="2"/>
  <c r="AA111" i="2" s="1"/>
  <c r="Z111" i="2"/>
  <c r="Y112" i="2"/>
  <c r="Z112" i="2" s="1"/>
  <c r="Y113" i="2"/>
  <c r="Z113" i="2" s="1"/>
  <c r="Y114" i="2"/>
  <c r="Y115" i="2"/>
  <c r="Z115" i="2" s="1"/>
  <c r="Y116" i="2"/>
  <c r="AA116" i="2" s="1"/>
  <c r="Y117" i="2"/>
  <c r="Z117" i="2" s="1"/>
  <c r="Y118" i="2"/>
  <c r="AA118" i="2" s="1"/>
  <c r="Z118" i="2"/>
  <c r="Y119" i="2"/>
  <c r="AA119" i="2" s="1"/>
  <c r="Y120" i="2"/>
  <c r="Z120" i="2" s="1"/>
  <c r="Y121" i="2"/>
  <c r="Z121" i="2" s="1"/>
  <c r="Y122" i="2"/>
  <c r="Z122" i="2" s="1"/>
  <c r="AA122" i="2"/>
  <c r="Y123" i="2"/>
  <c r="Y124" i="2"/>
  <c r="Z124" i="2" s="1"/>
  <c r="Y125" i="2"/>
  <c r="Z125" i="2" s="1"/>
  <c r="Y126" i="2"/>
  <c r="Y127" i="2"/>
  <c r="AA127" i="2" s="1"/>
  <c r="Y128" i="2"/>
  <c r="Z128" i="2" s="1"/>
  <c r="Y129" i="2"/>
  <c r="Z129" i="2" s="1"/>
  <c r="AA129" i="2"/>
  <c r="Y130" i="2"/>
  <c r="Z130" i="2" s="1"/>
  <c r="Y131" i="2"/>
  <c r="Z131" i="2" s="1"/>
  <c r="Y132" i="2"/>
  <c r="Z132" i="2" s="1"/>
  <c r="Y133" i="2"/>
  <c r="Z133" i="2" s="1"/>
  <c r="Y134" i="2"/>
  <c r="Y135" i="2"/>
  <c r="Z135" i="2" s="1"/>
  <c r="Y136" i="2"/>
  <c r="Z136" i="2" s="1"/>
  <c r="Y137" i="2"/>
  <c r="Z137" i="2" s="1"/>
  <c r="Y138" i="2"/>
  <c r="Z138" i="2"/>
  <c r="AA138" i="2"/>
  <c r="Y139" i="2"/>
  <c r="Y140" i="2"/>
  <c r="Y141" i="2"/>
  <c r="Z141" i="2" s="1"/>
  <c r="Y142" i="2"/>
  <c r="Z142" i="2" s="1"/>
  <c r="Y143" i="2"/>
  <c r="Z143" i="2" s="1"/>
  <c r="Y144" i="2"/>
  <c r="Y145" i="2"/>
  <c r="Z145" i="2" s="1"/>
  <c r="Y146" i="2"/>
  <c r="Z146" i="2" s="1"/>
  <c r="Y147" i="2"/>
  <c r="Z147" i="2" s="1"/>
  <c r="Y148" i="2"/>
  <c r="Z148" i="2" s="1"/>
  <c r="Y149" i="2"/>
  <c r="Y150" i="2"/>
  <c r="Z150" i="2" s="1"/>
  <c r="Y151" i="2"/>
  <c r="Z151" i="2" s="1"/>
  <c r="Y152" i="2"/>
  <c r="Z152" i="2" s="1"/>
  <c r="Y153" i="2"/>
  <c r="Z153" i="2" s="1"/>
  <c r="Y154" i="2"/>
  <c r="Y155" i="2"/>
  <c r="Z155" i="2" s="1"/>
  <c r="Y156" i="2"/>
  <c r="Y157" i="2"/>
  <c r="Z157" i="2" s="1"/>
  <c r="Y158" i="2"/>
  <c r="Y159" i="2"/>
  <c r="Z159" i="2" s="1"/>
  <c r="AA159" i="2"/>
  <c r="Y160" i="2"/>
  <c r="Z160" i="2" s="1"/>
  <c r="AA160" i="2"/>
  <c r="Y161" i="2"/>
  <c r="Z161" i="2" s="1"/>
  <c r="Y162" i="2"/>
  <c r="Y163" i="2"/>
  <c r="AA163" i="2" s="1"/>
  <c r="Z163" i="2"/>
  <c r="Y164" i="2"/>
  <c r="AA164" i="2" s="1"/>
  <c r="Z164" i="2"/>
  <c r="Y165" i="2"/>
  <c r="Z165" i="2" s="1"/>
  <c r="Y166" i="2"/>
  <c r="Y167" i="2"/>
  <c r="Z167" i="2" s="1"/>
  <c r="AA167" i="2"/>
  <c r="Y168" i="2"/>
  <c r="Z168" i="2" s="1"/>
  <c r="AA168" i="2"/>
  <c r="Y169" i="2"/>
  <c r="Z169" i="2" s="1"/>
  <c r="Y170" i="2"/>
  <c r="Y171" i="2"/>
  <c r="Z171" i="2" s="1"/>
  <c r="AA171" i="2"/>
  <c r="Y172" i="2"/>
  <c r="Y173" i="2"/>
  <c r="Z173" i="2" s="1"/>
  <c r="Y174" i="2"/>
  <c r="Z174" i="2" s="1"/>
  <c r="Y175" i="2"/>
  <c r="Y176" i="2"/>
  <c r="AA176" i="2" s="1"/>
  <c r="Z176" i="2"/>
  <c r="Y177" i="2"/>
  <c r="Z177" i="2" s="1"/>
  <c r="AA177" i="2"/>
  <c r="Y178" i="2"/>
  <c r="AA178" i="2" s="1"/>
  <c r="Z178" i="2"/>
  <c r="Y179" i="2"/>
  <c r="Y180" i="2"/>
  <c r="Z180" i="2" s="1"/>
  <c r="Y181" i="2"/>
  <c r="Y182" i="2"/>
  <c r="Z182" i="2" s="1"/>
  <c r="Y183" i="2"/>
  <c r="Y184" i="2"/>
  <c r="Z184" i="2" s="1"/>
  <c r="AA184" i="2"/>
  <c r="Y185" i="2"/>
  <c r="Y186" i="2"/>
  <c r="AA186" i="2" s="1"/>
  <c r="Y187" i="2"/>
  <c r="Z187" i="2" s="1"/>
  <c r="Y188" i="2"/>
  <c r="Z188" i="2" s="1"/>
  <c r="AA188" i="2"/>
  <c r="Y189" i="2"/>
  <c r="Y190" i="2"/>
  <c r="Z190" i="2" s="1"/>
  <c r="AA190" i="2"/>
  <c r="Y191" i="2"/>
  <c r="AA191" i="2" s="1"/>
  <c r="Y192" i="2"/>
  <c r="Y193" i="2"/>
  <c r="Z193" i="2" s="1"/>
  <c r="Y194" i="2"/>
  <c r="Y195" i="2"/>
  <c r="Z195" i="2" s="1"/>
  <c r="Y196" i="2"/>
  <c r="Y197" i="2"/>
  <c r="Z197" i="2" s="1"/>
  <c r="Y198" i="2"/>
  <c r="AA198" i="2" s="1"/>
  <c r="Y199" i="2"/>
  <c r="Z199" i="2" s="1"/>
  <c r="Y200" i="2"/>
  <c r="Z200" i="2"/>
  <c r="AA200" i="2"/>
  <c r="Y201" i="2"/>
  <c r="Y202" i="2"/>
  <c r="Y203" i="2"/>
  <c r="Y204" i="2"/>
  <c r="AA204" i="2" s="1"/>
  <c r="Y205" i="2"/>
  <c r="Z205" i="2" s="1"/>
  <c r="Y206" i="2"/>
  <c r="Z206" i="2" s="1"/>
  <c r="AA206" i="2"/>
  <c r="Y207" i="2"/>
  <c r="Z207" i="2" s="1"/>
  <c r="Y208" i="2"/>
  <c r="Y209" i="2"/>
  <c r="AA209" i="2" s="1"/>
  <c r="Z209" i="2"/>
  <c r="Y210" i="2"/>
  <c r="Y211" i="2"/>
  <c r="Z211" i="2" s="1"/>
  <c r="Y212" i="2"/>
  <c r="Y213" i="2"/>
  <c r="Y214" i="2"/>
  <c r="Z214" i="2" s="1"/>
  <c r="Y215" i="2"/>
  <c r="Z215" i="2" s="1"/>
  <c r="Y216" i="2"/>
  <c r="AA216" i="2" s="1"/>
  <c r="Y217" i="2"/>
  <c r="Y218" i="2"/>
  <c r="Z218" i="2" s="1"/>
  <c r="Y219" i="2"/>
  <c r="Z219" i="2" s="1"/>
  <c r="AA219" i="2"/>
  <c r="Y220" i="2"/>
  <c r="AA220" i="2" s="1"/>
  <c r="Y221" i="2"/>
  <c r="Z221" i="2" s="1"/>
  <c r="Y222" i="2"/>
  <c r="Y223" i="2"/>
  <c r="Z223" i="2" s="1"/>
  <c r="Y224" i="2"/>
  <c r="AA224" i="2" s="1"/>
  <c r="Y225" i="2"/>
  <c r="Y226" i="2"/>
  <c r="Z226" i="2"/>
  <c r="AA226" i="2"/>
  <c r="Y227" i="2"/>
  <c r="Y228" i="2"/>
  <c r="AA228" i="2" s="1"/>
  <c r="Z228" i="2"/>
  <c r="Y229" i="2"/>
  <c r="Z229" i="2" s="1"/>
  <c r="AA229" i="2"/>
  <c r="Y230" i="2"/>
  <c r="Y231" i="2"/>
  <c r="Z231" i="2" s="1"/>
  <c r="Y232" i="2"/>
  <c r="Y233" i="2"/>
  <c r="Z233" i="2" s="1"/>
  <c r="Y234" i="2"/>
  <c r="Z234" i="2" s="1"/>
  <c r="Y235" i="2"/>
  <c r="Z235" i="2" s="1"/>
  <c r="Y236" i="2"/>
  <c r="Z236" i="2" s="1"/>
  <c r="Y237" i="2"/>
  <c r="Z237" i="2" s="1"/>
  <c r="Y238" i="2"/>
  <c r="Z238" i="2" s="1"/>
  <c r="Y239" i="2"/>
  <c r="Z239" i="2"/>
  <c r="AA239" i="2"/>
  <c r="Y240" i="2"/>
  <c r="AA240" i="2" s="1"/>
  <c r="Z240" i="2"/>
  <c r="Y241" i="2"/>
  <c r="Y242" i="2"/>
  <c r="Z242" i="2" s="1"/>
  <c r="Y243" i="2"/>
  <c r="Z243" i="2" s="1"/>
  <c r="Y244" i="2"/>
  <c r="Y245" i="2"/>
  <c r="AA245" i="2" s="1"/>
  <c r="Z245" i="2"/>
  <c r="Y246" i="2"/>
  <c r="AA246" i="2" s="1"/>
  <c r="Z246" i="2"/>
  <c r="Y247" i="2"/>
  <c r="Z247" i="2" s="1"/>
  <c r="AA247" i="2"/>
  <c r="Y248" i="2"/>
  <c r="AA248" i="2" s="1"/>
  <c r="Y249" i="2"/>
  <c r="Z249" i="2" s="1"/>
  <c r="Y250" i="2"/>
  <c r="Y251" i="2"/>
  <c r="Z251" i="2" s="1"/>
  <c r="Y252" i="2"/>
  <c r="Y253" i="2"/>
  <c r="Z253" i="2" s="1"/>
  <c r="Y254" i="2"/>
  <c r="Y255" i="2"/>
  <c r="Z255" i="2" s="1"/>
  <c r="Y256" i="2"/>
  <c r="AA256" i="2" s="1"/>
  <c r="Y257" i="2"/>
  <c r="Z257" i="2" s="1"/>
  <c r="Y258" i="2"/>
  <c r="Y259" i="2"/>
  <c r="Z259" i="2" s="1"/>
  <c r="Y260" i="2"/>
  <c r="AA260" i="2" s="1"/>
  <c r="Z260" i="2"/>
  <c r="Y261" i="2"/>
  <c r="Z261" i="2" s="1"/>
  <c r="Y262" i="2"/>
  <c r="Z262" i="2" s="1"/>
  <c r="Y263" i="2"/>
  <c r="Z263" i="2" s="1"/>
  <c r="Y264" i="2"/>
  <c r="Y265" i="2"/>
  <c r="AA265" i="2" s="1"/>
  <c r="Z265" i="2"/>
  <c r="Y266" i="2"/>
  <c r="Z266" i="2" s="1"/>
  <c r="AA266" i="2"/>
  <c r="Y267" i="2"/>
  <c r="Z267" i="2" s="1"/>
  <c r="Y268" i="2"/>
  <c r="AA268" i="2" s="1"/>
  <c r="Y269" i="2"/>
  <c r="Y270" i="2"/>
  <c r="AA270" i="2" s="1"/>
  <c r="Y271" i="2"/>
  <c r="Z271" i="2" s="1"/>
  <c r="Y272" i="2"/>
  <c r="Y273" i="2"/>
  <c r="Z273" i="2" s="1"/>
  <c r="AA273" i="2"/>
  <c r="Y274" i="2"/>
  <c r="Y275" i="2"/>
  <c r="Z275" i="2" s="1"/>
  <c r="Y276" i="2"/>
  <c r="Y277" i="2"/>
  <c r="Z277" i="2" s="1"/>
  <c r="Y278" i="2"/>
  <c r="Z278" i="2" s="1"/>
  <c r="Y279" i="2"/>
  <c r="Z279" i="2" s="1"/>
  <c r="AA279" i="2"/>
  <c r="Y280" i="2"/>
  <c r="Y281" i="2"/>
  <c r="Z281" i="2" s="1"/>
  <c r="Y282" i="2"/>
  <c r="Z282" i="2" s="1"/>
  <c r="AA282" i="2"/>
  <c r="Y283" i="2"/>
  <c r="Z283" i="2" s="1"/>
  <c r="Y284" i="2"/>
  <c r="AA284" i="2" s="1"/>
  <c r="Y285" i="2"/>
  <c r="Y286" i="2"/>
  <c r="AA286" i="2" s="1"/>
  <c r="Z286" i="2"/>
  <c r="Y287" i="2"/>
  <c r="Z287" i="2" s="1"/>
  <c r="AA287" i="2"/>
  <c r="Y288" i="2"/>
  <c r="AA288" i="2" s="1"/>
  <c r="Y289" i="2"/>
  <c r="Z289" i="2" s="1"/>
  <c r="Y290" i="2"/>
  <c r="Y291" i="2"/>
  <c r="Z291" i="2" s="1"/>
  <c r="Y292" i="2"/>
  <c r="AA292" i="2" s="1"/>
  <c r="Y293" i="2"/>
  <c r="Y294" i="2"/>
  <c r="Z294" i="2" s="1"/>
  <c r="Y295" i="2"/>
  <c r="Y296" i="2"/>
  <c r="AA296" i="2" s="1"/>
  <c r="Z296" i="2"/>
  <c r="Y297" i="2"/>
  <c r="Y298" i="2"/>
  <c r="Z298" i="2" s="1"/>
  <c r="AA298" i="2"/>
  <c r="Y299" i="2"/>
  <c r="Z299" i="2" s="1"/>
  <c r="Y300" i="2"/>
  <c r="AA300" i="2" s="1"/>
  <c r="Y301" i="2"/>
  <c r="Y302" i="2"/>
  <c r="Y303" i="2"/>
  <c r="Y304" i="2"/>
  <c r="Y305" i="2"/>
  <c r="Z305" i="2" s="1"/>
  <c r="Y306" i="2"/>
  <c r="Z306" i="2" s="1"/>
  <c r="Y307" i="2"/>
  <c r="Z307" i="2" s="1"/>
  <c r="Y308" i="2"/>
  <c r="AA308" i="2" s="1"/>
  <c r="Z308" i="2"/>
  <c r="Y309" i="2"/>
  <c r="Z309" i="2" s="1"/>
  <c r="Y310" i="2"/>
  <c r="Y311" i="2"/>
  <c r="Z311" i="2" s="1"/>
  <c r="Y312" i="2"/>
  <c r="Z312" i="2" s="1"/>
  <c r="Y313" i="2"/>
  <c r="Y314" i="2"/>
  <c r="AA314" i="2" s="1"/>
  <c r="Y315" i="2"/>
  <c r="Z315" i="2" s="1"/>
  <c r="Y316" i="2"/>
  <c r="Z316" i="2" s="1"/>
  <c r="Y317" i="2"/>
  <c r="Y318" i="2"/>
  <c r="AA318" i="2" s="1"/>
  <c r="Y319" i="2"/>
  <c r="Z319" i="2" s="1"/>
  <c r="Y320" i="2"/>
  <c r="Z320" i="2" s="1"/>
  <c r="Y321" i="2"/>
  <c r="Z321" i="2" s="1"/>
  <c r="Y322" i="2"/>
  <c r="Z322" i="2" s="1"/>
  <c r="AA322" i="2"/>
  <c r="Y323" i="2"/>
  <c r="Z323" i="2" s="1"/>
  <c r="AA323" i="2"/>
  <c r="Y324" i="2"/>
  <c r="Z324" i="2" s="1"/>
  <c r="Y325" i="2"/>
  <c r="Y326" i="2"/>
  <c r="Z326" i="2" s="1"/>
  <c r="Y327" i="2"/>
  <c r="Y328" i="2"/>
  <c r="Z328" i="2" s="1"/>
  <c r="Y329" i="2"/>
  <c r="Y330" i="2"/>
  <c r="AA330" i="2" s="1"/>
  <c r="Y331" i="2"/>
  <c r="Z331" i="2" s="1"/>
  <c r="Y332" i="2"/>
  <c r="Z332" i="2" s="1"/>
  <c r="Y333" i="2"/>
  <c r="Z333" i="2" s="1"/>
  <c r="Y334" i="2"/>
  <c r="Z334" i="2" s="1"/>
  <c r="Y335" i="2"/>
  <c r="Z335" i="2" s="1"/>
  <c r="AA335" i="2"/>
  <c r="Y336" i="2"/>
  <c r="Z336" i="2" s="1"/>
  <c r="Y337" i="2"/>
  <c r="Z337" i="2" s="1"/>
  <c r="Y338" i="2"/>
  <c r="AA338" i="2" s="1"/>
  <c r="Z338" i="2"/>
  <c r="Y339" i="2"/>
  <c r="Y340" i="2"/>
  <c r="Z340" i="2" s="1"/>
  <c r="Y341" i="2"/>
  <c r="Y342" i="2"/>
  <c r="AA342" i="2" s="1"/>
  <c r="Y343" i="2"/>
  <c r="Y344" i="2"/>
  <c r="Z344" i="2" s="1"/>
  <c r="Y345" i="2"/>
  <c r="Z345" i="2" s="1"/>
  <c r="Y346" i="2"/>
  <c r="Z346" i="2" s="1"/>
  <c r="Y347" i="2"/>
  <c r="Z347" i="2" s="1"/>
  <c r="Y348" i="2"/>
  <c r="Z348" i="2" s="1"/>
  <c r="Y349" i="2"/>
  <c r="Z349" i="2" s="1"/>
  <c r="AA349" i="2"/>
  <c r="Y350" i="2"/>
  <c r="Z350" i="2"/>
  <c r="AA350" i="2"/>
  <c r="Y351" i="2"/>
  <c r="Z351" i="2" s="1"/>
  <c r="AA351" i="2"/>
  <c r="Y352" i="2"/>
  <c r="Z352" i="2" s="1"/>
  <c r="Y353" i="2"/>
  <c r="Y354" i="2"/>
  <c r="AA354" i="2" s="1"/>
  <c r="Y355" i="2"/>
  <c r="Y356" i="2"/>
  <c r="Z356" i="2" s="1"/>
  <c r="Y357" i="2"/>
  <c r="Z357" i="2" s="1"/>
  <c r="Y358" i="2"/>
  <c r="Z358" i="2" s="1"/>
  <c r="Y359" i="2"/>
  <c r="Z359" i="2" s="1"/>
  <c r="AA359" i="2"/>
  <c r="Y360" i="2"/>
  <c r="Z360" i="2" s="1"/>
  <c r="Y361" i="2"/>
  <c r="Z361" i="2" s="1"/>
  <c r="AA361" i="2"/>
  <c r="Y362" i="2"/>
  <c r="Z362" i="2" s="1"/>
  <c r="Y363" i="2"/>
  <c r="Y364" i="2"/>
  <c r="Z364" i="2" s="1"/>
  <c r="Y365" i="2"/>
  <c r="Y366" i="2"/>
  <c r="Z366" i="2" s="1"/>
  <c r="AA366" i="2"/>
  <c r="Y367" i="2"/>
  <c r="Z367" i="2" s="1"/>
  <c r="AA367" i="2"/>
  <c r="Y368" i="2"/>
  <c r="Z368" i="2" s="1"/>
  <c r="Y369" i="2"/>
  <c r="Y370" i="2"/>
  <c r="AA370" i="2" s="1"/>
  <c r="Y371" i="2"/>
  <c r="Y372" i="2"/>
  <c r="Z372" i="2" s="1"/>
  <c r="Y373" i="2"/>
  <c r="Z373" i="2" s="1"/>
  <c r="AA373" i="2"/>
  <c r="Y374" i="2"/>
  <c r="Y375" i="2"/>
  <c r="Y376" i="2"/>
  <c r="Z376" i="2" s="1"/>
  <c r="Y377" i="2"/>
  <c r="Y378" i="2"/>
  <c r="Y379" i="2"/>
  <c r="Y380" i="2"/>
  <c r="Z380" i="2" s="1"/>
  <c r="Y381" i="2"/>
  <c r="Y382" i="2"/>
  <c r="AA382" i="2" s="1"/>
  <c r="Y383" i="2"/>
  <c r="Z383" i="2" s="1"/>
  <c r="Y384" i="2"/>
  <c r="Z384" i="2" s="1"/>
  <c r="Y385" i="2"/>
  <c r="Y386" i="2"/>
  <c r="AA386" i="2" s="1"/>
  <c r="Y387" i="2"/>
  <c r="Y388" i="2"/>
  <c r="Y389" i="2"/>
  <c r="Z389" i="2" s="1"/>
  <c r="Y390" i="2"/>
  <c r="AA390" i="2" s="1"/>
  <c r="Z390" i="2"/>
  <c r="Y391" i="2"/>
  <c r="Z391" i="2" s="1"/>
  <c r="Y392" i="2"/>
  <c r="Y393" i="2"/>
  <c r="Z393" i="2" s="1"/>
  <c r="AA393" i="2"/>
  <c r="Y394" i="2"/>
  <c r="Z394" i="2" s="1"/>
  <c r="AA394" i="2"/>
  <c r="Y395" i="2"/>
  <c r="Z395" i="2" s="1"/>
  <c r="AA395" i="2"/>
  <c r="Y396" i="2"/>
  <c r="Y397" i="2"/>
  <c r="AA397" i="2" s="1"/>
  <c r="Y398" i="2"/>
  <c r="Z398" i="2" s="1"/>
  <c r="Y399" i="2"/>
  <c r="Y400" i="2"/>
  <c r="Y401" i="2"/>
  <c r="AA401" i="2" s="1"/>
  <c r="Y402" i="2"/>
  <c r="Y403" i="2"/>
  <c r="Z403" i="2" s="1"/>
  <c r="Y404" i="2"/>
  <c r="Z404" i="2" s="1"/>
  <c r="Y405" i="2"/>
  <c r="AA405" i="2" s="1"/>
  <c r="Y406" i="2"/>
  <c r="AA406" i="2" s="1"/>
  <c r="Z406" i="2"/>
  <c r="Y407" i="2"/>
  <c r="Z407" i="2" s="1"/>
  <c r="Y408" i="2"/>
  <c r="Y409" i="2"/>
  <c r="Y410" i="2"/>
  <c r="Y411" i="2"/>
  <c r="Z411" i="2" s="1"/>
  <c r="Y412" i="2"/>
  <c r="Z412" i="2" s="1"/>
  <c r="AA412" i="2"/>
  <c r="Y413" i="2"/>
  <c r="AA413" i="2" s="1"/>
  <c r="Y414" i="2"/>
  <c r="Y415" i="2"/>
  <c r="Z415" i="2" s="1"/>
  <c r="AA415" i="2"/>
  <c r="Y416" i="2"/>
  <c r="Z416" i="2" s="1"/>
  <c r="Y417" i="2"/>
  <c r="AA417" i="2" s="1"/>
  <c r="Y418" i="2"/>
  <c r="AA418" i="2" s="1"/>
  <c r="Z418" i="2"/>
  <c r="Y419" i="2"/>
  <c r="Z419" i="2" s="1"/>
  <c r="Y420" i="2"/>
  <c r="Y421" i="2"/>
  <c r="AA421" i="2" s="1"/>
  <c r="Y422" i="2"/>
  <c r="Y423" i="2"/>
  <c r="Z423" i="2" s="1"/>
  <c r="Y424" i="2"/>
  <c r="Z424" i="2" s="1"/>
  <c r="Y425" i="2"/>
  <c r="AA425" i="2" s="1"/>
  <c r="Y426" i="2"/>
  <c r="Y427" i="2"/>
  <c r="Z427" i="2" s="1"/>
  <c r="Y428" i="2"/>
  <c r="Z428" i="2" s="1"/>
  <c r="Y429" i="2"/>
  <c r="AA429" i="2" s="1"/>
  <c r="Y430" i="2"/>
  <c r="AA430" i="2" s="1"/>
  <c r="Y431" i="2"/>
  <c r="Z431" i="2" s="1"/>
  <c r="Y432" i="2"/>
  <c r="Y433" i="2"/>
  <c r="AA433" i="2" s="1"/>
  <c r="Z433" i="2"/>
  <c r="Y434" i="2"/>
  <c r="AA434" i="2" s="1"/>
  <c r="Y435" i="2"/>
  <c r="Z435" i="2" s="1"/>
  <c r="Y436" i="2"/>
  <c r="Z436" i="2" s="1"/>
  <c r="Y437" i="2"/>
  <c r="AA437" i="2" s="1"/>
  <c r="Y438" i="2"/>
  <c r="Y439" i="2"/>
  <c r="Z439" i="2" s="1"/>
  <c r="Y440" i="2"/>
  <c r="Z440" i="2" s="1"/>
  <c r="Y441" i="2"/>
  <c r="AA441" i="2" s="1"/>
  <c r="Y442" i="2"/>
  <c r="AA442" i="2" s="1"/>
  <c r="Y443" i="2"/>
  <c r="Z443" i="2" s="1"/>
  <c r="Y444" i="2"/>
  <c r="Y445" i="2"/>
  <c r="Y446" i="2"/>
  <c r="AA446" i="2" s="1"/>
  <c r="Y447" i="2"/>
  <c r="Z447" i="2" s="1"/>
  <c r="Y448" i="2"/>
  <c r="Z448" i="2" s="1"/>
  <c r="Y449" i="2"/>
  <c r="AA449" i="2" s="1"/>
  <c r="Y450" i="2"/>
  <c r="Y451" i="2"/>
  <c r="Y452" i="2"/>
  <c r="Z452" i="2" s="1"/>
  <c r="Y453" i="2"/>
  <c r="AA453" i="2" s="1"/>
  <c r="Y454" i="2"/>
  <c r="AA454" i="2" s="1"/>
  <c r="Y455" i="2"/>
  <c r="Z455" i="2" s="1"/>
  <c r="Y456" i="2"/>
  <c r="Y457" i="2"/>
  <c r="Y458" i="2"/>
  <c r="AA458" i="2" s="1"/>
  <c r="Y459" i="2"/>
  <c r="Z459" i="2" s="1"/>
  <c r="Y460" i="2"/>
  <c r="Z460" i="2" s="1"/>
  <c r="Y461" i="2"/>
  <c r="AA461" i="2" s="1"/>
  <c r="Y462" i="2"/>
  <c r="Y463" i="2"/>
  <c r="Z463" i="2" s="1"/>
  <c r="Y464" i="2"/>
  <c r="Y465" i="2"/>
  <c r="AA465" i="2" s="1"/>
  <c r="Y466" i="2"/>
  <c r="AA466" i="2" s="1"/>
  <c r="Y467" i="2"/>
  <c r="Y468" i="2"/>
  <c r="Y469" i="2"/>
  <c r="AA469" i="2" s="1"/>
  <c r="Y470" i="2"/>
  <c r="AA470" i="2" s="1"/>
  <c r="Y471" i="2"/>
  <c r="Y472" i="2"/>
  <c r="AA472" i="2" s="1"/>
  <c r="Y473" i="2"/>
  <c r="AA473" i="2" s="1"/>
  <c r="Y474" i="2"/>
  <c r="AA474" i="2" s="1"/>
  <c r="Y475" i="2"/>
  <c r="Y476" i="2"/>
  <c r="Z476" i="2" s="1"/>
  <c r="Y477" i="2"/>
  <c r="Y478" i="2"/>
  <c r="AA478" i="2" s="1"/>
  <c r="Y479" i="2"/>
  <c r="Y480" i="2"/>
  <c r="Z480" i="2" s="1"/>
  <c r="AA480" i="2"/>
  <c r="Y481" i="2"/>
  <c r="AA481" i="2" s="1"/>
  <c r="Y482" i="2"/>
  <c r="Z482" i="2" s="1"/>
  <c r="Y483" i="2"/>
  <c r="Z483" i="2" s="1"/>
  <c r="Y484" i="2"/>
  <c r="Y485" i="2"/>
  <c r="Y486" i="2"/>
  <c r="Y487" i="2"/>
  <c r="Y488" i="2"/>
  <c r="Y489" i="2"/>
  <c r="AA489" i="2" s="1"/>
  <c r="Y490" i="2"/>
  <c r="Z490" i="2"/>
  <c r="AA490" i="2"/>
  <c r="Y491" i="2"/>
  <c r="AA491" i="2" s="1"/>
  <c r="Z491" i="2"/>
  <c r="Y492" i="2"/>
  <c r="Z492" i="2" s="1"/>
  <c r="Y493" i="2"/>
  <c r="AA493" i="2" s="1"/>
  <c r="Y494" i="2"/>
  <c r="Y495" i="2"/>
  <c r="Z495" i="2" s="1"/>
  <c r="Y496" i="2"/>
  <c r="Z496" i="2" s="1"/>
  <c r="Y497" i="2"/>
  <c r="Y498" i="2"/>
  <c r="AA498" i="2" s="1"/>
  <c r="Z498" i="2"/>
  <c r="Y499" i="2"/>
  <c r="Z499" i="2" s="1"/>
  <c r="Y500" i="2"/>
  <c r="Y501" i="2"/>
  <c r="AA501" i="2" s="1"/>
  <c r="Y502" i="2"/>
  <c r="Z502" i="2" s="1"/>
  <c r="Y503" i="2"/>
  <c r="Y504" i="2"/>
  <c r="Y505" i="2"/>
  <c r="AA505" i="2" s="1"/>
  <c r="Y506" i="2"/>
  <c r="Y507" i="2"/>
  <c r="Y508" i="2"/>
  <c r="Z508" i="2" s="1"/>
  <c r="Y509" i="2"/>
  <c r="AA509" i="2" s="1"/>
  <c r="Y510" i="2"/>
  <c r="Z510" i="2" s="1"/>
  <c r="Y511" i="2"/>
  <c r="Y512" i="2"/>
  <c r="AA512" i="2" s="1"/>
  <c r="Z512" i="2"/>
  <c r="Y513" i="2"/>
  <c r="Y514" i="2"/>
  <c r="Z514" i="2" s="1"/>
  <c r="Y515" i="2"/>
  <c r="Z515" i="2" s="1"/>
  <c r="Y516" i="2"/>
  <c r="Y517" i="2"/>
  <c r="AA517" i="2" s="1"/>
  <c r="Y518" i="2"/>
  <c r="Y519" i="2"/>
  <c r="AA519" i="2" s="1"/>
  <c r="Y520" i="2"/>
  <c r="Y521" i="2"/>
  <c r="Y522" i="2"/>
  <c r="Y523" i="2"/>
  <c r="Y524" i="2"/>
  <c r="Z524" i="2" s="1"/>
  <c r="AA524" i="2"/>
  <c r="Y525" i="2"/>
  <c r="AA525" i="2" s="1"/>
  <c r="Z525" i="2"/>
  <c r="Y526" i="2"/>
  <c r="AA526" i="2" s="1"/>
  <c r="Y527" i="2"/>
  <c r="AA527" i="2" s="1"/>
  <c r="Z527" i="2"/>
  <c r="Y528" i="2"/>
  <c r="Z528" i="2" s="1"/>
  <c r="AA528" i="2"/>
  <c r="Y529" i="2"/>
  <c r="AA529" i="2" s="1"/>
  <c r="Y530" i="2"/>
  <c r="AA530" i="2" s="1"/>
  <c r="Z530" i="2"/>
  <c r="Y531" i="2"/>
  <c r="Z531" i="2" s="1"/>
  <c r="Y532" i="2"/>
  <c r="AA532" i="2" s="1"/>
  <c r="Z532" i="2"/>
  <c r="Y533" i="2"/>
  <c r="Z533" i="2" s="1"/>
  <c r="Y534" i="2"/>
  <c r="Z534" i="2" s="1"/>
  <c r="AA534" i="2"/>
  <c r="Y535" i="2"/>
  <c r="Y536" i="2"/>
  <c r="AA536" i="2" s="1"/>
  <c r="Y537" i="2"/>
  <c r="Z537" i="2" s="1"/>
  <c r="Y538" i="2"/>
  <c r="Z538" i="2" s="1"/>
  <c r="AA538" i="2"/>
  <c r="Y539" i="2"/>
  <c r="AA539" i="2" s="1"/>
  <c r="Y540" i="2"/>
  <c r="Y541" i="2"/>
  <c r="AA541" i="2" s="1"/>
  <c r="Y542" i="2"/>
  <c r="Y543" i="2"/>
  <c r="AA543" i="2" s="1"/>
  <c r="Y544" i="2"/>
  <c r="Y545" i="2"/>
  <c r="Y546" i="2"/>
  <c r="Z546" i="2" s="1"/>
  <c r="AA546" i="2"/>
  <c r="Y547" i="2"/>
  <c r="Z547" i="2" s="1"/>
  <c r="AA547" i="2"/>
  <c r="Y548" i="2"/>
  <c r="Y549" i="2"/>
  <c r="Z549" i="2" s="1"/>
  <c r="Y550" i="2"/>
  <c r="AA550" i="2" s="1"/>
  <c r="Z550" i="2"/>
  <c r="Y551" i="2"/>
  <c r="Y552" i="2"/>
  <c r="AA552" i="2" s="1"/>
  <c r="Y553" i="2"/>
  <c r="Y554" i="2"/>
  <c r="Z554" i="2" s="1"/>
  <c r="Y555" i="2"/>
  <c r="Y556" i="2"/>
  <c r="AA556" i="2" s="1"/>
  <c r="Y557" i="2"/>
  <c r="Y558" i="2"/>
  <c r="AA558" i="2" s="1"/>
  <c r="Z558" i="2"/>
  <c r="Y559" i="2"/>
  <c r="Z559" i="2" s="1"/>
  <c r="Y560" i="2"/>
  <c r="Y561" i="2"/>
  <c r="Z561" i="2" s="1"/>
  <c r="Y562" i="2"/>
  <c r="Y563" i="2"/>
  <c r="AA563" i="2" s="1"/>
  <c r="Z563" i="2"/>
  <c r="Y564" i="2"/>
  <c r="Y565" i="2"/>
  <c r="Z565" i="2" s="1"/>
  <c r="AA565" i="2"/>
  <c r="Y566" i="2"/>
  <c r="Y567" i="2"/>
  <c r="Z567" i="2" s="1"/>
  <c r="Y568" i="2"/>
  <c r="AA568" i="2" s="1"/>
  <c r="Y569" i="2"/>
  <c r="Z569" i="2" s="1"/>
  <c r="Y570" i="2"/>
  <c r="AA570" i="2" s="1"/>
  <c r="Y571" i="2"/>
  <c r="Z571" i="2" s="1"/>
  <c r="AA571" i="2"/>
  <c r="Y572" i="2"/>
  <c r="AA572" i="2" s="1"/>
  <c r="Y573" i="2"/>
  <c r="Y574" i="2"/>
  <c r="Z574" i="2" s="1"/>
  <c r="AA574" i="2"/>
  <c r="Y575" i="2"/>
  <c r="Z575" i="2" s="1"/>
  <c r="Y576" i="2"/>
  <c r="Y577" i="2"/>
  <c r="Z577" i="2" s="1"/>
  <c r="AA577" i="2"/>
  <c r="Y578" i="2"/>
  <c r="AA578" i="2" s="1"/>
  <c r="Z578" i="2"/>
  <c r="Y579" i="2"/>
  <c r="Y580" i="2"/>
  <c r="AA580" i="2" s="1"/>
  <c r="Y581" i="2"/>
  <c r="Z581" i="2" s="1"/>
  <c r="Y582" i="2"/>
  <c r="Y583" i="2"/>
  <c r="AA583" i="2" s="1"/>
  <c r="Z583" i="2"/>
  <c r="Y584" i="2"/>
  <c r="AA584" i="2" s="1"/>
  <c r="Z584" i="2"/>
  <c r="Y585" i="2"/>
  <c r="AA585" i="2" s="1"/>
  <c r="Y586" i="2"/>
  <c r="Y587" i="2"/>
  <c r="Z587" i="2" s="1"/>
  <c r="AA587" i="2"/>
  <c r="Y588" i="2"/>
  <c r="AA588" i="2" s="1"/>
  <c r="Y589" i="2"/>
  <c r="Z589" i="2" s="1"/>
  <c r="Y590" i="2"/>
  <c r="Y591" i="2"/>
  <c r="Z591" i="2" s="1"/>
  <c r="AA591" i="2"/>
  <c r="Y592" i="2"/>
  <c r="Y593" i="2"/>
  <c r="AA593" i="2" s="1"/>
  <c r="Z593" i="2"/>
  <c r="Y594" i="2"/>
  <c r="Z594" i="2" s="1"/>
  <c r="Y595" i="2"/>
  <c r="Y596" i="2"/>
  <c r="AA596" i="2" s="1"/>
  <c r="Y597" i="2"/>
  <c r="AA597" i="2" s="1"/>
  <c r="Y598" i="2"/>
  <c r="Z598" i="2" s="1"/>
  <c r="Y599" i="2"/>
  <c r="Y600" i="2"/>
  <c r="AA600" i="2" s="1"/>
  <c r="Y601" i="2"/>
  <c r="Z601" i="2" s="1"/>
  <c r="Y602" i="2"/>
  <c r="Y603" i="2"/>
  <c r="Z603" i="2" s="1"/>
  <c r="Y604" i="2"/>
  <c r="Y605" i="2"/>
  <c r="Z605" i="2" s="1"/>
  <c r="Y606" i="2"/>
  <c r="Y607" i="2"/>
  <c r="Y608" i="2"/>
  <c r="AA608" i="2" s="1"/>
  <c r="Y609" i="2"/>
  <c r="Z609" i="2" s="1"/>
  <c r="Y610" i="2"/>
  <c r="Z610" i="2" s="1"/>
  <c r="Y611" i="2"/>
  <c r="Y612" i="2"/>
  <c r="Y613" i="2"/>
  <c r="Z613" i="2" s="1"/>
  <c r="Y614" i="2"/>
  <c r="Z614" i="2" s="1"/>
  <c r="Y615" i="2"/>
  <c r="Y616" i="2"/>
  <c r="Z616" i="2" s="1"/>
  <c r="Y617" i="2"/>
  <c r="Z617" i="2" s="1"/>
  <c r="Y618" i="2"/>
  <c r="Y619" i="2"/>
  <c r="Z619" i="2" s="1"/>
  <c r="AA619" i="2"/>
  <c r="Y620" i="2"/>
  <c r="AA620" i="2" s="1"/>
  <c r="Y621" i="2"/>
  <c r="Z621" i="2" s="1"/>
  <c r="Y622" i="2"/>
  <c r="Z622" i="2" s="1"/>
  <c r="Y623" i="2"/>
  <c r="AA623" i="2" s="1"/>
  <c r="Y624" i="2"/>
  <c r="AA624" i="2" s="1"/>
  <c r="Z624" i="2"/>
  <c r="Y625" i="2"/>
  <c r="Z625" i="2" s="1"/>
  <c r="Y626" i="2"/>
  <c r="Z626" i="2" s="1"/>
  <c r="AA626" i="2"/>
  <c r="Y627" i="2"/>
  <c r="Z627" i="2" s="1"/>
  <c r="AA627" i="2"/>
  <c r="Y628" i="2"/>
  <c r="Y629" i="2"/>
  <c r="Z629" i="2" s="1"/>
  <c r="Y630" i="2"/>
  <c r="Z630" i="2" s="1"/>
  <c r="AA630" i="2"/>
  <c r="Y631" i="2"/>
  <c r="Z631" i="2" s="1"/>
  <c r="Y632" i="2"/>
  <c r="Y633" i="2"/>
  <c r="Z633" i="2" s="1"/>
  <c r="Y634" i="2"/>
  <c r="AA634" i="2" s="1"/>
  <c r="Y635" i="2"/>
  <c r="Y636" i="2"/>
  <c r="AA636" i="2" s="1"/>
  <c r="Y637" i="2"/>
  <c r="Z637" i="2" s="1"/>
  <c r="Y638" i="2"/>
  <c r="Y639" i="2"/>
  <c r="Y640" i="2"/>
  <c r="AA640" i="2" s="1"/>
  <c r="Y641" i="2"/>
  <c r="Z641" i="2" s="1"/>
  <c r="Y642" i="2"/>
  <c r="Z642" i="2" s="1"/>
  <c r="AA642" i="2"/>
  <c r="Y643" i="2"/>
  <c r="Z643" i="2" s="1"/>
  <c r="Y644" i="2"/>
  <c r="Z644" i="2" s="1"/>
  <c r="Y645" i="2"/>
  <c r="Z645" i="2" s="1"/>
  <c r="Y646" i="2"/>
  <c r="Y647" i="2"/>
  <c r="AA647" i="2" s="1"/>
  <c r="Y648" i="2"/>
  <c r="Z648" i="2" s="1"/>
  <c r="Y649" i="2"/>
  <c r="Z649" i="2" s="1"/>
  <c r="Y650" i="2"/>
  <c r="Z650" i="2" s="1"/>
  <c r="Y651" i="2"/>
  <c r="Y652" i="2"/>
  <c r="Z652" i="2" s="1"/>
  <c r="Y653" i="2"/>
  <c r="Z653" i="2" s="1"/>
  <c r="Y654" i="2"/>
  <c r="Y655" i="2"/>
  <c r="Z655" i="2" s="1"/>
  <c r="Y656" i="2"/>
  <c r="Z656" i="2" s="1"/>
  <c r="Y657" i="2"/>
  <c r="Z657" i="2" s="1"/>
  <c r="Y658" i="2"/>
  <c r="Z658" i="2" s="1"/>
  <c r="Y659" i="2"/>
  <c r="Y660" i="2"/>
  <c r="Z660" i="2" s="1"/>
  <c r="Y661" i="2"/>
  <c r="Z661" i="2" s="1"/>
  <c r="Y662" i="2"/>
  <c r="Z662" i="2"/>
  <c r="AA662" i="2"/>
  <c r="Y663" i="2"/>
  <c r="Y664" i="2"/>
  <c r="Z664" i="2" s="1"/>
  <c r="Y665" i="2"/>
  <c r="Z665" i="2" s="1"/>
  <c r="Y666" i="2"/>
  <c r="Z666" i="2" s="1"/>
  <c r="Y667" i="2"/>
  <c r="Y668" i="2"/>
  <c r="Z668" i="2" s="1"/>
  <c r="Y669" i="2"/>
  <c r="Z669" i="2" s="1"/>
  <c r="Y670" i="2"/>
  <c r="Z670" i="2" s="1"/>
  <c r="Y671" i="2"/>
  <c r="Y672" i="2"/>
  <c r="Z672" i="2" s="1"/>
  <c r="Y673" i="2"/>
  <c r="Z673" i="2" s="1"/>
  <c r="Y674" i="2"/>
  <c r="AA674" i="2" s="1"/>
  <c r="Z674" i="2"/>
  <c r="Y675" i="2"/>
  <c r="Y676" i="2"/>
  <c r="Z676" i="2" s="1"/>
  <c r="Y677" i="2"/>
  <c r="Z677" i="2" s="1"/>
  <c r="Y678" i="2"/>
  <c r="Z678" i="2" s="1"/>
  <c r="Y679" i="2"/>
  <c r="Y680" i="2"/>
  <c r="Z680" i="2" s="1"/>
  <c r="Y681" i="2"/>
  <c r="Z681" i="2" s="1"/>
  <c r="Y682" i="2"/>
  <c r="Y683" i="2"/>
  <c r="AA683" i="2" s="1"/>
  <c r="Z683" i="2"/>
  <c r="Y684" i="2"/>
  <c r="Z684" i="2" s="1"/>
  <c r="Y685" i="2"/>
  <c r="Z685" i="2" s="1"/>
  <c r="Y686" i="2"/>
  <c r="Z686" i="2"/>
  <c r="AA686" i="2"/>
  <c r="Y687" i="2"/>
  <c r="Y688" i="2"/>
  <c r="Z688" i="2" s="1"/>
  <c r="Y689" i="2"/>
  <c r="Z689" i="2" s="1"/>
  <c r="Y690" i="2"/>
  <c r="Y691" i="2"/>
  <c r="AA691" i="2" s="1"/>
  <c r="Z691" i="2"/>
  <c r="Y692" i="2"/>
  <c r="Z692" i="2" s="1"/>
  <c r="Y693" i="2"/>
  <c r="Z693" i="2" s="1"/>
  <c r="Y694" i="2"/>
  <c r="Y695" i="2"/>
  <c r="AA695" i="2" s="1"/>
  <c r="Y696" i="2"/>
  <c r="Z696" i="2" s="1"/>
  <c r="Y697" i="2"/>
  <c r="Z697" i="2" s="1"/>
  <c r="Y698" i="2"/>
  <c r="Z698" i="2" s="1"/>
  <c r="AA698" i="2"/>
  <c r="Y699" i="2"/>
  <c r="Y700" i="2"/>
  <c r="Z700" i="2" s="1"/>
  <c r="Y701" i="2"/>
  <c r="Z701" i="2" s="1"/>
  <c r="Y702" i="2"/>
  <c r="Y703" i="2"/>
  <c r="Z703" i="2" s="1"/>
  <c r="Y704" i="2"/>
  <c r="Z704" i="2" s="1"/>
  <c r="Y705" i="2"/>
  <c r="Z705" i="2" s="1"/>
  <c r="Y706" i="2"/>
  <c r="Z706" i="2" s="1"/>
  <c r="AA706" i="2"/>
  <c r="Y707" i="2"/>
  <c r="AA707" i="2" s="1"/>
  <c r="Y708" i="2"/>
  <c r="Z708" i="2" s="1"/>
  <c r="Y709" i="2"/>
  <c r="Z709" i="2" s="1"/>
  <c r="Y710" i="2"/>
  <c r="AA710" i="2" s="1"/>
  <c r="Y711" i="2"/>
  <c r="Y712" i="2"/>
  <c r="Z712" i="2" s="1"/>
  <c r="Y713" i="2"/>
  <c r="Z713" i="2" s="1"/>
  <c r="Y714" i="2"/>
  <c r="Z714" i="2" s="1"/>
  <c r="Y715" i="2"/>
  <c r="AA715" i="2" s="1"/>
  <c r="Z715" i="2"/>
  <c r="Y716" i="2"/>
  <c r="Z716" i="2" s="1"/>
  <c r="Y717" i="2"/>
  <c r="Z717" i="2" s="1"/>
  <c r="Y718" i="2"/>
  <c r="Z718" i="2" s="1"/>
  <c r="Y719" i="2"/>
  <c r="AA719" i="2" s="1"/>
  <c r="Z719" i="2"/>
  <c r="Y720" i="2"/>
  <c r="Z720" i="2" s="1"/>
  <c r="Y721" i="2"/>
  <c r="Z721" i="2" s="1"/>
  <c r="Y722" i="2"/>
  <c r="Y723" i="2"/>
  <c r="Y724" i="2"/>
  <c r="Z724" i="2" s="1"/>
  <c r="Y725" i="2"/>
  <c r="Z725" i="2" s="1"/>
  <c r="Y726" i="2"/>
  <c r="Z726" i="2" s="1"/>
  <c r="Y727" i="2"/>
  <c r="Z727" i="2" s="1"/>
  <c r="Y728" i="2"/>
  <c r="Z728" i="2" s="1"/>
  <c r="Y729" i="2"/>
  <c r="Z729" i="2" s="1"/>
  <c r="Y730" i="2"/>
  <c r="Z730" i="2" s="1"/>
  <c r="AA730" i="2"/>
  <c r="Y731" i="2"/>
  <c r="AA731" i="2" s="1"/>
  <c r="Y732" i="2"/>
  <c r="Z732" i="2" s="1"/>
  <c r="Y733" i="2"/>
  <c r="Z733" i="2" s="1"/>
  <c r="Y734" i="2"/>
  <c r="Z734" i="2" s="1"/>
  <c r="AA734" i="2"/>
  <c r="Y735" i="2"/>
  <c r="Y736" i="2"/>
  <c r="Z736" i="2" s="1"/>
  <c r="Y737" i="2"/>
  <c r="Z737" i="2" s="1"/>
  <c r="Y738" i="2"/>
  <c r="Z738" i="2" s="1"/>
  <c r="AA738" i="2"/>
  <c r="Y739" i="2"/>
  <c r="Z739" i="2" s="1"/>
  <c r="Y740" i="2"/>
  <c r="Z740" i="2" s="1"/>
  <c r="Y741" i="2"/>
  <c r="Z741" i="2" s="1"/>
  <c r="Y742" i="2"/>
  <c r="Z742" i="2" s="1"/>
  <c r="AA742" i="2"/>
  <c r="Y743" i="2"/>
  <c r="AA743" i="2" s="1"/>
  <c r="Y744" i="2"/>
  <c r="Z744" i="2" s="1"/>
  <c r="Y745" i="2"/>
  <c r="Z745" i="2" s="1"/>
  <c r="Y746" i="2"/>
  <c r="Z746" i="2" s="1"/>
  <c r="AA746" i="2"/>
  <c r="Y747" i="2"/>
  <c r="Y748" i="2"/>
  <c r="Z748" i="2" s="1"/>
  <c r="Y749" i="2"/>
  <c r="Z749" i="2" s="1"/>
  <c r="Y750" i="2"/>
  <c r="Z750" i="2" s="1"/>
  <c r="Y751" i="2"/>
  <c r="Z751" i="2" s="1"/>
  <c r="AA751" i="2"/>
  <c r="Y752" i="2"/>
  <c r="Z752" i="2" s="1"/>
  <c r="Y753" i="2"/>
  <c r="Z753" i="2" s="1"/>
  <c r="Y754" i="2"/>
  <c r="Z754" i="2" s="1"/>
  <c r="AA754" i="2"/>
  <c r="Y755" i="2"/>
  <c r="AA755" i="2" s="1"/>
  <c r="Z755" i="2"/>
  <c r="Y756" i="2"/>
  <c r="Z756" i="2" s="1"/>
  <c r="Y757" i="2"/>
  <c r="Z757" i="2" s="1"/>
  <c r="Y758" i="2"/>
  <c r="Y759" i="2"/>
  <c r="Y760" i="2"/>
  <c r="Z760" i="2" s="1"/>
  <c r="Y761" i="2"/>
  <c r="Z761" i="2" s="1"/>
  <c r="Y762" i="2"/>
  <c r="Z762" i="2" s="1"/>
  <c r="Y763" i="2"/>
  <c r="AA763" i="2" s="1"/>
  <c r="Z763" i="2"/>
  <c r="Y764" i="2"/>
  <c r="Z764" i="2" s="1"/>
  <c r="Y765" i="2"/>
  <c r="Z765" i="2" s="1"/>
  <c r="Y766" i="2"/>
  <c r="Z766" i="2" s="1"/>
  <c r="Y767" i="2"/>
  <c r="Z767" i="2" s="1"/>
  <c r="Y768" i="2"/>
  <c r="Z768" i="2" s="1"/>
  <c r="Y769" i="2"/>
  <c r="Z769" i="2" s="1"/>
  <c r="Y770" i="2"/>
  <c r="Z770" i="2"/>
  <c r="AA770" i="2"/>
  <c r="Y771" i="2"/>
  <c r="Y772" i="2"/>
  <c r="Z772" i="2" s="1"/>
  <c r="Y773" i="2"/>
  <c r="Z773" i="2" s="1"/>
  <c r="Y774" i="2"/>
  <c r="Y775" i="2"/>
  <c r="AA775" i="2" s="1"/>
  <c r="Y776" i="2"/>
  <c r="Z776" i="2" s="1"/>
  <c r="Y777" i="2"/>
  <c r="Z777" i="2" s="1"/>
  <c r="Y778" i="2"/>
  <c r="Y779" i="2"/>
  <c r="Y780" i="2"/>
  <c r="Z780" i="2" s="1"/>
  <c r="Y781" i="2"/>
  <c r="Z781" i="2" s="1"/>
  <c r="Y782" i="2"/>
  <c r="Z782" i="2" s="1"/>
  <c r="Y783" i="2"/>
  <c r="Y784" i="2"/>
  <c r="Z784" i="2" s="1"/>
  <c r="Y785" i="2"/>
  <c r="Z785" i="2" s="1"/>
  <c r="Y786" i="2"/>
  <c r="Z786" i="2" s="1"/>
  <c r="Y787" i="2"/>
  <c r="AA787" i="2" s="1"/>
  <c r="Z787" i="2"/>
  <c r="Y788" i="2"/>
  <c r="Z788" i="2" s="1"/>
  <c r="Y789" i="2"/>
  <c r="Z789" i="2" s="1"/>
  <c r="Y790" i="2"/>
  <c r="Z790" i="2" s="1"/>
  <c r="Y791" i="2"/>
  <c r="AA791" i="2" s="1"/>
  <c r="Y792" i="2"/>
  <c r="Z792" i="2" s="1"/>
  <c r="Y793" i="2"/>
  <c r="Z793" i="2" s="1"/>
  <c r="Y794" i="2"/>
  <c r="Z794" i="2" s="1"/>
  <c r="Y795" i="2"/>
  <c r="Y796" i="2"/>
  <c r="Z796" i="2" s="1"/>
  <c r="Y797" i="2"/>
  <c r="Z797" i="2" s="1"/>
  <c r="Y798" i="2"/>
  <c r="Z798" i="2" s="1"/>
  <c r="Y799" i="2"/>
  <c r="Y800" i="2"/>
  <c r="Z800" i="2" s="1"/>
  <c r="Y801" i="2"/>
  <c r="Z801" i="2" s="1"/>
  <c r="Y802" i="2"/>
  <c r="Z802" i="2" s="1"/>
  <c r="Y803" i="2"/>
  <c r="Y804" i="2"/>
  <c r="Z804" i="2" s="1"/>
  <c r="Y805" i="2"/>
  <c r="Z805" i="2" s="1"/>
  <c r="Y806" i="2"/>
  <c r="Z806" i="2" s="1"/>
  <c r="Y807" i="2"/>
  <c r="Y808" i="2"/>
  <c r="Z808" i="2" s="1"/>
  <c r="Y809" i="2"/>
  <c r="Z809" i="2" s="1"/>
  <c r="Y810" i="2"/>
  <c r="Z810" i="2" s="1"/>
  <c r="AA810" i="2"/>
  <c r="Y811" i="2"/>
  <c r="Y812" i="2"/>
  <c r="Z812" i="2" s="1"/>
  <c r="Y813" i="2"/>
  <c r="Z813" i="2" s="1"/>
  <c r="Y814" i="2"/>
  <c r="Z814" i="2" s="1"/>
  <c r="Y815" i="2"/>
  <c r="AA815" i="2" s="1"/>
  <c r="Y816" i="2"/>
  <c r="Z816" i="2" s="1"/>
  <c r="Y817" i="2"/>
  <c r="Z817" i="2" s="1"/>
  <c r="Y818" i="2"/>
  <c r="AA818" i="2" s="1"/>
  <c r="Y819" i="2"/>
  <c r="Y820" i="2"/>
  <c r="Z820" i="2" s="1"/>
  <c r="Y821" i="2"/>
  <c r="Z821" i="2" s="1"/>
  <c r="Y822" i="2"/>
  <c r="Y823" i="2"/>
  <c r="Z823" i="2" s="1"/>
  <c r="Y824" i="2"/>
  <c r="Z824" i="2" s="1"/>
  <c r="Y825" i="2"/>
  <c r="Z825" i="2" s="1"/>
  <c r="Y826" i="2"/>
  <c r="Y827" i="2"/>
  <c r="AA827" i="2" s="1"/>
  <c r="Y828" i="2"/>
  <c r="Z828" i="2" s="1"/>
  <c r="Y829" i="2"/>
  <c r="Z829" i="2" s="1"/>
  <c r="Y830" i="2"/>
  <c r="AA830" i="2" s="1"/>
  <c r="Y831" i="2"/>
  <c r="Z831" i="2" s="1"/>
  <c r="Y832" i="2"/>
  <c r="Z832" i="2" s="1"/>
  <c r="Y833" i="2"/>
  <c r="Y834" i="2"/>
  <c r="Y835" i="2"/>
  <c r="Z835" i="2"/>
  <c r="AA835" i="2"/>
  <c r="Y836" i="2"/>
  <c r="Z836" i="2" s="1"/>
  <c r="Y837" i="2"/>
  <c r="Y838" i="2"/>
  <c r="AA838" i="2" s="1"/>
  <c r="Z838" i="2"/>
  <c r="Y839" i="2"/>
  <c r="Y840" i="2"/>
  <c r="Z840" i="2" s="1"/>
  <c r="Y841" i="2"/>
  <c r="Y842" i="2"/>
  <c r="Y843" i="2"/>
  <c r="Z843" i="2" s="1"/>
  <c r="Y844" i="2"/>
  <c r="Y845" i="2"/>
  <c r="Y846" i="2"/>
  <c r="Z846" i="2" s="1"/>
  <c r="AA846" i="2"/>
  <c r="Y847" i="2"/>
  <c r="Z847" i="2" s="1"/>
  <c r="Y848" i="2"/>
  <c r="Y849" i="2"/>
  <c r="Y850" i="2"/>
  <c r="AA850" i="2" s="1"/>
  <c r="Z850" i="2"/>
  <c r="Y851" i="2"/>
  <c r="Y852" i="2"/>
  <c r="Y853" i="2"/>
  <c r="Y854" i="2"/>
  <c r="Y855" i="2"/>
  <c r="Z855" i="2" s="1"/>
  <c r="Y856" i="2"/>
  <c r="Y857" i="2"/>
  <c r="Y858" i="2"/>
  <c r="Z858" i="2" s="1"/>
  <c r="AA858" i="2"/>
  <c r="Y859" i="2"/>
  <c r="Y860" i="2"/>
  <c r="Y861" i="2"/>
  <c r="Z861" i="2" s="1"/>
  <c r="Y862" i="2"/>
  <c r="AA862" i="2" s="1"/>
  <c r="Y863" i="2"/>
  <c r="AA863" i="2" s="1"/>
  <c r="Y864" i="2"/>
  <c r="Y865" i="2"/>
  <c r="Y866" i="2"/>
  <c r="Z866" i="2" s="1"/>
  <c r="Y867" i="2"/>
  <c r="Y868" i="2"/>
  <c r="Y869" i="2"/>
  <c r="AA869" i="2" s="1"/>
  <c r="Z869" i="2"/>
  <c r="Y870" i="2"/>
  <c r="Y871" i="2"/>
  <c r="AA871" i="2" s="1"/>
  <c r="Z871" i="2"/>
  <c r="Y872" i="2"/>
  <c r="Y873" i="2"/>
  <c r="AA873" i="2" s="1"/>
  <c r="Y874" i="2"/>
  <c r="Y875" i="2"/>
  <c r="Z875" i="2" s="1"/>
  <c r="Y876" i="2"/>
  <c r="Y877" i="2"/>
  <c r="Y878" i="2"/>
  <c r="Y879" i="2"/>
  <c r="AA879" i="2" s="1"/>
  <c r="Z879" i="2"/>
  <c r="Y880" i="2"/>
  <c r="AA880" i="2" s="1"/>
  <c r="Y881" i="2"/>
  <c r="Y882" i="2"/>
  <c r="Z882" i="2" s="1"/>
  <c r="AA882" i="2"/>
  <c r="Y883" i="2"/>
  <c r="Z883" i="2" s="1"/>
  <c r="Y884" i="2"/>
  <c r="Z884" i="2" s="1"/>
  <c r="Y885" i="2"/>
  <c r="Y886" i="2"/>
  <c r="Y887" i="2"/>
  <c r="Z887" i="2" s="1"/>
  <c r="Y888" i="2"/>
  <c r="Y889" i="2"/>
  <c r="Y890" i="2"/>
  <c r="Z890" i="2" s="1"/>
  <c r="Y891" i="2"/>
  <c r="Y892" i="2"/>
  <c r="Z892" i="2" s="1"/>
  <c r="AA892" i="2"/>
  <c r="Y893" i="2"/>
  <c r="Y894" i="2"/>
  <c r="Z894" i="2" s="1"/>
  <c r="Y895" i="2"/>
  <c r="Y896" i="2"/>
  <c r="Z896" i="2" s="1"/>
  <c r="Y897" i="2"/>
  <c r="Y898" i="2"/>
  <c r="Z898" i="2" s="1"/>
  <c r="Y899" i="2"/>
  <c r="Z899" i="2" s="1"/>
  <c r="AA899" i="2"/>
  <c r="Y900" i="2"/>
  <c r="Z900" i="2" s="1"/>
  <c r="Y901" i="2"/>
  <c r="Y902" i="2"/>
  <c r="Z902" i="2" s="1"/>
  <c r="Y903" i="2"/>
  <c r="Z903" i="2" s="1"/>
  <c r="Y904" i="2"/>
  <c r="Y905" i="2"/>
  <c r="Y906" i="2"/>
  <c r="Z906" i="2" s="1"/>
  <c r="Y907" i="2"/>
  <c r="Y908" i="2"/>
  <c r="Z908" i="2" s="1"/>
  <c r="Y909" i="2"/>
  <c r="Y910" i="2"/>
  <c r="Z910" i="2" s="1"/>
  <c r="Y911" i="2"/>
  <c r="Y912" i="2"/>
  <c r="Z912" i="2" s="1"/>
  <c r="Y913" i="2"/>
  <c r="Y914" i="2"/>
  <c r="Z914" i="2" s="1"/>
  <c r="Y915" i="2"/>
  <c r="Z915" i="2" s="1"/>
  <c r="Y916" i="2"/>
  <c r="AA916" i="2" s="1"/>
  <c r="Z916" i="2"/>
  <c r="Y917" i="2"/>
  <c r="Y918" i="2"/>
  <c r="Z918" i="2" s="1"/>
  <c r="Y919" i="2"/>
  <c r="Z919" i="2"/>
  <c r="AA919" i="2"/>
  <c r="Y920" i="2"/>
  <c r="Y921" i="2"/>
  <c r="Y922" i="2"/>
  <c r="Z922" i="2" s="1"/>
  <c r="Y923" i="2"/>
  <c r="AA923" i="2" s="1"/>
  <c r="Z923" i="2"/>
  <c r="Y924" i="2"/>
  <c r="Z924" i="2" s="1"/>
  <c r="Y925" i="2"/>
  <c r="Y926" i="2"/>
  <c r="Z926" i="2" s="1"/>
  <c r="Y927" i="2"/>
  <c r="AA927" i="2" s="1"/>
  <c r="Y928" i="2"/>
  <c r="Z928" i="2" s="1"/>
  <c r="AA928" i="2"/>
  <c r="Y929" i="2"/>
  <c r="Y930" i="2"/>
  <c r="Z930" i="2" s="1"/>
  <c r="Y931" i="2"/>
  <c r="Z931" i="2"/>
  <c r="AA931" i="2"/>
  <c r="Y932" i="2"/>
  <c r="AA932" i="2" s="1"/>
  <c r="Y933" i="2"/>
  <c r="Y934" i="2"/>
  <c r="Z934" i="2" s="1"/>
  <c r="Y935" i="2"/>
  <c r="Y936" i="2"/>
  <c r="Z936" i="2" s="1"/>
  <c r="Y937" i="2"/>
  <c r="Y938" i="2"/>
  <c r="Z938" i="2" s="1"/>
  <c r="Y939" i="2"/>
  <c r="AA939" i="2" s="1"/>
  <c r="Z939" i="2"/>
  <c r="Y940" i="2"/>
  <c r="Z940" i="2" s="1"/>
  <c r="Y941" i="2"/>
  <c r="Y942" i="2"/>
  <c r="Z942" i="2" s="1"/>
  <c r="Y943" i="2"/>
  <c r="Z943" i="2" s="1"/>
  <c r="Y944" i="2"/>
  <c r="Y945" i="2"/>
  <c r="Y946" i="2"/>
  <c r="Z946" i="2" s="1"/>
  <c r="Y947" i="2"/>
  <c r="Z947" i="2" s="1"/>
  <c r="AA947" i="2"/>
  <c r="Y948" i="2"/>
  <c r="Y949" i="2"/>
  <c r="Y950" i="2"/>
  <c r="Z950" i="2" s="1"/>
  <c r="Y951" i="2"/>
  <c r="AA951" i="2" s="1"/>
  <c r="Z951" i="2"/>
  <c r="Y952" i="2"/>
  <c r="Z952" i="2" s="1"/>
  <c r="Y953" i="2"/>
  <c r="Y954" i="2"/>
  <c r="Z954" i="2" s="1"/>
  <c r="Y955" i="2"/>
  <c r="Z955" i="2" s="1"/>
  <c r="AA955" i="2"/>
  <c r="Y956" i="2"/>
  <c r="Z956" i="2" s="1"/>
  <c r="Y957" i="2"/>
  <c r="Y958" i="2"/>
  <c r="Z958" i="2" s="1"/>
  <c r="Y959" i="2"/>
  <c r="Y960" i="2"/>
  <c r="Z960" i="2" s="1"/>
  <c r="Y961" i="2"/>
  <c r="Y962" i="2"/>
  <c r="Z962" i="2" s="1"/>
  <c r="Y963" i="2"/>
  <c r="Z963" i="2" s="1"/>
  <c r="AA963" i="2"/>
  <c r="Y964" i="2"/>
  <c r="AA964" i="2" s="1"/>
  <c r="Z964" i="2"/>
  <c r="Y965" i="2"/>
  <c r="Y966" i="2"/>
  <c r="Z966" i="2" s="1"/>
  <c r="Y967" i="2"/>
  <c r="Y968" i="2"/>
  <c r="Z968" i="2" s="1"/>
  <c r="Y969" i="2"/>
  <c r="Y970" i="2"/>
  <c r="Z970" i="2" s="1"/>
  <c r="Y971" i="2"/>
  <c r="Z971" i="2" s="1"/>
  <c r="Y972" i="2"/>
  <c r="Y973" i="2"/>
  <c r="Y974" i="2"/>
  <c r="Z974" i="2" s="1"/>
  <c r="Y975" i="2"/>
  <c r="Z975" i="2" s="1"/>
  <c r="Y976" i="2"/>
  <c r="Y977" i="2"/>
  <c r="Y978" i="2"/>
  <c r="Z978" i="2" s="1"/>
  <c r="Y979" i="2"/>
  <c r="Z979" i="2" s="1"/>
  <c r="AA979" i="2"/>
  <c r="Y980" i="2"/>
  <c r="AA980" i="2" s="1"/>
  <c r="Y981" i="2"/>
  <c r="Y982" i="2"/>
  <c r="Z982" i="2" s="1"/>
  <c r="Y983" i="2"/>
  <c r="AA983" i="2" s="1"/>
  <c r="Y984" i="2"/>
  <c r="Y985" i="2"/>
  <c r="Y986" i="2"/>
  <c r="Z986" i="2" s="1"/>
  <c r="Y987" i="2"/>
  <c r="Y988" i="2"/>
  <c r="Z988" i="2" s="1"/>
  <c r="AA988" i="2"/>
  <c r="Y989" i="2"/>
  <c r="Y990" i="2"/>
  <c r="Z990" i="2" s="1"/>
  <c r="Y991" i="2"/>
  <c r="Y992" i="2"/>
  <c r="Y993" i="2"/>
  <c r="Y994" i="2"/>
  <c r="Z994" i="2" s="1"/>
  <c r="Y995" i="2"/>
  <c r="Z995" i="2" s="1"/>
  <c r="Y996" i="2"/>
  <c r="Z996" i="2" s="1"/>
  <c r="Y997" i="2"/>
  <c r="Y998" i="2"/>
  <c r="Z998" i="2" s="1"/>
  <c r="Y999" i="2"/>
  <c r="Y1000" i="2"/>
  <c r="Z1000" i="2" s="1"/>
  <c r="AA1000" i="2"/>
  <c r="Y1001" i="2"/>
  <c r="Y1002" i="2"/>
  <c r="Z1002" i="2" s="1"/>
  <c r="Y1003" i="2"/>
  <c r="AA1003" i="2" s="1"/>
  <c r="Z1003" i="2"/>
  <c r="Y1004" i="2"/>
  <c r="AA1004" i="2" s="1"/>
  <c r="Z1004" i="2"/>
  <c r="Y1005" i="2"/>
  <c r="Y1006" i="2"/>
  <c r="Z1006" i="2" s="1"/>
  <c r="Y1007" i="2"/>
  <c r="Y1008" i="2"/>
  <c r="Z1008" i="2" s="1"/>
  <c r="Y1009" i="2"/>
  <c r="Y1010" i="2"/>
  <c r="Z1010" i="2" s="1"/>
  <c r="Y1011" i="2"/>
  <c r="AA1011" i="2" s="1"/>
  <c r="Y1012" i="2"/>
  <c r="Z1012" i="2" s="1"/>
  <c r="Y1013" i="2"/>
  <c r="Y1014" i="2"/>
  <c r="Z1014" i="2" s="1"/>
  <c r="Y1015" i="2"/>
  <c r="AA1015" i="2" s="1"/>
  <c r="Z1015" i="2"/>
  <c r="Y1016" i="2"/>
  <c r="Z1016" i="2" s="1"/>
  <c r="AA1016" i="2"/>
  <c r="Y1017" i="2"/>
  <c r="Y1018" i="2"/>
  <c r="Z1018" i="2" s="1"/>
  <c r="Y1019" i="2"/>
  <c r="Z1019" i="2" s="1"/>
  <c r="AA1019" i="2"/>
  <c r="Y1020" i="2"/>
  <c r="Y1021" i="2"/>
  <c r="Y1022" i="2"/>
  <c r="Z1022" i="2" s="1"/>
  <c r="Y1023" i="2"/>
  <c r="Z1023" i="2"/>
  <c r="AA1023" i="2"/>
  <c r="Y1024" i="2"/>
  <c r="Y1025" i="2"/>
  <c r="Y1026" i="2"/>
  <c r="Z1026" i="2" s="1"/>
  <c r="Y1027" i="2"/>
  <c r="Y1028" i="2"/>
  <c r="Y1029" i="2"/>
  <c r="Y1030" i="2"/>
  <c r="Z1030" i="2" s="1"/>
  <c r="Y1031" i="2"/>
  <c r="Z1031" i="2" s="1"/>
  <c r="Y1032" i="2"/>
  <c r="Y1033" i="2"/>
  <c r="Y1034" i="2"/>
  <c r="Z1034" i="2" s="1"/>
  <c r="Y1035" i="2"/>
  <c r="Y1036" i="2"/>
  <c r="Z1036" i="2" s="1"/>
  <c r="AA1036" i="2"/>
  <c r="Y1037" i="2"/>
  <c r="Y1038" i="2"/>
  <c r="Z1038" i="2" s="1"/>
  <c r="Y1039" i="2"/>
  <c r="AA1039" i="2" s="1"/>
  <c r="Y1040" i="2"/>
  <c r="Y1041" i="2"/>
  <c r="Y1042" i="2"/>
  <c r="Z1042" i="2" s="1"/>
  <c r="Y1043" i="2"/>
  <c r="Y1044" i="2"/>
  <c r="Y1045" i="2"/>
  <c r="Y1046" i="2"/>
  <c r="Z1046" i="2" s="1"/>
  <c r="Y1047" i="2"/>
  <c r="Y1048" i="2"/>
  <c r="Z1048" i="2" s="1"/>
  <c r="Y1049" i="2"/>
  <c r="Y1050" i="2"/>
  <c r="Z1050" i="2" s="1"/>
  <c r="Y1051" i="2"/>
  <c r="Y1052" i="2"/>
  <c r="Z1052" i="2" s="1"/>
  <c r="Y1053" i="2"/>
  <c r="Y1054" i="2"/>
  <c r="Z1054" i="2" s="1"/>
  <c r="Y1055" i="2"/>
  <c r="Z1055" i="2"/>
  <c r="AA1055" i="2"/>
  <c r="Y1056" i="2"/>
  <c r="Z1056" i="2" s="1"/>
  <c r="AA1056" i="2"/>
  <c r="Y1057" i="2"/>
  <c r="Y1058" i="2"/>
  <c r="Z1058" i="2" s="1"/>
  <c r="Y1059" i="2"/>
  <c r="Z1059" i="2" s="1"/>
  <c r="Y1060" i="2"/>
  <c r="Y1061" i="2"/>
  <c r="Y1062" i="2"/>
  <c r="Z1062" i="2" s="1"/>
  <c r="Y1063" i="2"/>
  <c r="Z1063" i="2"/>
  <c r="AA1063" i="2"/>
  <c r="Y1064" i="2"/>
  <c r="Z1064" i="2" s="1"/>
  <c r="Y1065" i="2"/>
  <c r="Y1066" i="2"/>
  <c r="Z1066" i="2" s="1"/>
  <c r="Y1067" i="2"/>
  <c r="AA1067" i="2" s="1"/>
  <c r="Z1067" i="2"/>
  <c r="Y1068" i="2"/>
  <c r="Z1068" i="2" s="1"/>
  <c r="Y1069" i="2"/>
  <c r="Y1070" i="2"/>
  <c r="Z1070" i="2" s="1"/>
  <c r="Y1071" i="2"/>
  <c r="Y1072" i="2"/>
  <c r="Z1072" i="2" s="1"/>
  <c r="Y1073" i="2"/>
  <c r="Y1074" i="2"/>
  <c r="Z1074" i="2" s="1"/>
  <c r="Y1075" i="2"/>
  <c r="Z1075" i="2" s="1"/>
  <c r="Y1076" i="2"/>
  <c r="Z1076" i="2" s="1"/>
  <c r="AA1076" i="2"/>
  <c r="Y1077" i="2"/>
  <c r="Y1078" i="2"/>
  <c r="Z1078" i="2" s="1"/>
  <c r="Y1079" i="2"/>
  <c r="Z1079" i="2" s="1"/>
  <c r="Y1080" i="2"/>
  <c r="Z1080" i="2" s="1"/>
  <c r="AA1080" i="2"/>
  <c r="Y1081" i="2"/>
  <c r="Y1082" i="2"/>
  <c r="Z1082" i="2" s="1"/>
  <c r="Y1083" i="2"/>
  <c r="Y1084" i="2"/>
  <c r="Y1085" i="2"/>
  <c r="Y1086" i="2"/>
  <c r="Z1086" i="2" s="1"/>
  <c r="Y1087" i="2"/>
  <c r="Z1087" i="2" s="1"/>
  <c r="Y1088" i="2"/>
  <c r="Z1088" i="2" s="1"/>
  <c r="Y1089" i="2"/>
  <c r="Y1090" i="2"/>
  <c r="Z1090" i="2" s="1"/>
  <c r="Y1091" i="2"/>
  <c r="AA1091" i="2" s="1"/>
  <c r="Y1092" i="2"/>
  <c r="Z1092" i="2" s="1"/>
  <c r="Y1093" i="2"/>
  <c r="Y1094" i="2"/>
  <c r="Z1094" i="2" s="1"/>
  <c r="Y1095" i="2"/>
  <c r="Y1096" i="2"/>
  <c r="Z1096" i="2" s="1"/>
  <c r="Y1097" i="2"/>
  <c r="Y1098" i="2"/>
  <c r="Z1098" i="2" s="1"/>
  <c r="Y1099" i="2"/>
  <c r="AA1099" i="2" s="1"/>
  <c r="Z1099" i="2"/>
  <c r="Y1100" i="2"/>
  <c r="Z1100" i="2" s="1"/>
  <c r="Y1101" i="2"/>
  <c r="Y1102" i="2"/>
  <c r="Z1102" i="2" s="1"/>
  <c r="Y1103" i="2"/>
  <c r="AA1103" i="2" s="1"/>
  <c r="Y1104" i="2"/>
  <c r="Z1104" i="2" s="1"/>
  <c r="Y1105" i="2"/>
  <c r="Y1106" i="2"/>
  <c r="Z1106" i="2" s="1"/>
  <c r="Y1107" i="2"/>
  <c r="Z1107" i="2" s="1"/>
  <c r="AA1107" i="2"/>
  <c r="Y1108" i="2"/>
  <c r="Z1108" i="2" s="1"/>
  <c r="Y1109" i="2"/>
  <c r="Y1110" i="2"/>
  <c r="Z1110" i="2" s="1"/>
  <c r="Y1111" i="2"/>
  <c r="AA1111" i="2" s="1"/>
  <c r="Z1111" i="2"/>
  <c r="Y1112" i="2"/>
  <c r="Z1112" i="2" s="1"/>
  <c r="Y1113" i="2"/>
  <c r="Y1114" i="2"/>
  <c r="Z1114" i="2" s="1"/>
  <c r="Y1115" i="2"/>
  <c r="Y1116" i="2"/>
  <c r="Z1116" i="2" s="1"/>
  <c r="Y1117" i="2"/>
  <c r="Y1118" i="2"/>
  <c r="Z1118" i="2" s="1"/>
  <c r="Y1119" i="2"/>
  <c r="Y1120" i="2"/>
  <c r="Z1120" i="2" s="1"/>
  <c r="Y1121" i="2"/>
  <c r="Y1122" i="2"/>
  <c r="Z1122" i="2" s="1"/>
  <c r="Y1123" i="2"/>
  <c r="Z1123" i="2" s="1"/>
  <c r="Y1124" i="2"/>
  <c r="Y1125" i="2"/>
  <c r="Y1126" i="2"/>
  <c r="Z1126" i="2" s="1"/>
  <c r="Y1127" i="2"/>
  <c r="Z1127" i="2" s="1"/>
  <c r="Y1128" i="2"/>
  <c r="Z1128" i="2" s="1"/>
  <c r="Y1129" i="2"/>
  <c r="Y1130" i="2"/>
  <c r="Z1130" i="2" s="1"/>
  <c r="Y1131" i="2"/>
  <c r="Y1132" i="2"/>
  <c r="Y1133" i="2"/>
  <c r="Y1134" i="2"/>
  <c r="Z1134" i="2" s="1"/>
  <c r="Y1135" i="2"/>
  <c r="Z1135" i="2"/>
  <c r="AA1135" i="2"/>
  <c r="Y1136" i="2"/>
  <c r="Z1136" i="2" s="1"/>
  <c r="Y1137" i="2"/>
  <c r="Y1138" i="2"/>
  <c r="Z1138" i="2" s="1"/>
  <c r="Y1139" i="2"/>
  <c r="Y1140" i="2"/>
  <c r="Z1140" i="2" s="1"/>
  <c r="Y1141" i="2"/>
  <c r="Y1142" i="2"/>
  <c r="Z1142" i="2" s="1"/>
  <c r="Y1143" i="2"/>
  <c r="AA1143" i="2" s="1"/>
  <c r="Y1144" i="2"/>
  <c r="Y1145" i="2"/>
  <c r="Y1146" i="2"/>
  <c r="Z1146" i="2" s="1"/>
  <c r="Y1147" i="2"/>
  <c r="AA1147" i="2" s="1"/>
  <c r="Z1147" i="2"/>
  <c r="Y1148" i="2"/>
  <c r="Z1148" i="2" s="1"/>
  <c r="Y1149" i="2"/>
  <c r="Y1150" i="2"/>
  <c r="Z1150" i="2" s="1"/>
  <c r="Y1151" i="2"/>
  <c r="Z1151" i="2" s="1"/>
  <c r="Y1152" i="2"/>
  <c r="Z1152" i="2" s="1"/>
  <c r="Y1153" i="2"/>
  <c r="Y1154" i="2"/>
  <c r="Z1154" i="2" s="1"/>
  <c r="Y1155" i="2"/>
  <c r="Z1155" i="2" s="1"/>
  <c r="Y1156" i="2"/>
  <c r="Y1157" i="2"/>
  <c r="Y1158" i="2"/>
  <c r="Z1158" i="2" s="1"/>
  <c r="Y1159" i="2"/>
  <c r="Y1160" i="2"/>
  <c r="Z1160" i="2" s="1"/>
  <c r="Y1161" i="2"/>
  <c r="Y1162" i="2"/>
  <c r="Z1162" i="2" s="1"/>
  <c r="Y1163" i="2"/>
  <c r="AA1163" i="2" s="1"/>
  <c r="Z1163" i="2"/>
  <c r="Y1164" i="2"/>
  <c r="Z1164" i="2" s="1"/>
  <c r="Y1165" i="2"/>
  <c r="Y1166" i="2"/>
  <c r="Y1167" i="2"/>
  <c r="Z1167" i="2"/>
  <c r="AA1167" i="2"/>
  <c r="Y1168" i="2"/>
  <c r="Z1168" i="2" s="1"/>
  <c r="Y1169" i="2"/>
  <c r="AA1169" i="2" s="1"/>
  <c r="Y1170" i="2"/>
  <c r="Z1170" i="2" s="1"/>
  <c r="Y1171" i="2"/>
  <c r="Y1172" i="2"/>
  <c r="Y1173" i="2"/>
  <c r="AA1173" i="2" s="1"/>
  <c r="Y1174" i="2"/>
  <c r="Z1174" i="2" s="1"/>
  <c r="Y1175" i="2"/>
  <c r="Y1176" i="2"/>
  <c r="AA1176" i="2" s="1"/>
  <c r="Y1177" i="2"/>
  <c r="AA1177" i="2" s="1"/>
  <c r="Y1178" i="2"/>
  <c r="Z1178" i="2" s="1"/>
  <c r="Y1179" i="2"/>
  <c r="Z1179" i="2" s="1"/>
  <c r="Y1180" i="2"/>
  <c r="Y1181" i="2"/>
  <c r="AA1181" i="2" s="1"/>
  <c r="Y1182" i="2"/>
  <c r="Z1182" i="2" s="1"/>
  <c r="AA1182" i="2"/>
  <c r="Y1183" i="2"/>
  <c r="AA1183" i="2" s="1"/>
  <c r="Y1184" i="2"/>
  <c r="Z1184" i="2" s="1"/>
  <c r="AA1184" i="2"/>
  <c r="Y1185" i="2"/>
  <c r="Y1186" i="2"/>
  <c r="Z1186" i="2" s="1"/>
  <c r="Y1187" i="2"/>
  <c r="Z1187" i="2" s="1"/>
  <c r="Y1188" i="2"/>
  <c r="AA1188" i="2" s="1"/>
  <c r="Z1188" i="2"/>
  <c r="Y1189" i="2"/>
  <c r="Z1189" i="2" s="1"/>
  <c r="AA1189" i="2"/>
  <c r="Y1190" i="2"/>
  <c r="Y1191" i="2"/>
  <c r="Y1192" i="2"/>
  <c r="Z1192" i="2" s="1"/>
  <c r="Y1193" i="2"/>
  <c r="Y1194" i="2"/>
  <c r="Z1194" i="2" s="1"/>
  <c r="Y1195" i="2"/>
  <c r="Z1195" i="2" s="1"/>
  <c r="AA1195" i="2"/>
  <c r="Y1196" i="2"/>
  <c r="AA1196" i="2" s="1"/>
  <c r="Z1196" i="2"/>
  <c r="Y1197" i="2"/>
  <c r="Z1197" i="2"/>
  <c r="AA1197" i="2"/>
  <c r="Y1198" i="2"/>
  <c r="Z1198" i="2" s="1"/>
  <c r="Y1199" i="2"/>
  <c r="Y1200" i="2"/>
  <c r="Z1200" i="2" s="1"/>
  <c r="Y1201" i="2"/>
  <c r="Z1201" i="2" s="1"/>
  <c r="AA1201" i="2"/>
  <c r="Y1202" i="2"/>
  <c r="Z1202" i="2" s="1"/>
  <c r="Y1203" i="2"/>
  <c r="AA1203" i="2" s="1"/>
  <c r="Y1204" i="2"/>
  <c r="Z1204" i="2" s="1"/>
  <c r="AA1204" i="2"/>
  <c r="Y1205" i="2"/>
  <c r="Z1205" i="2" s="1"/>
  <c r="AA1205" i="2"/>
  <c r="Y1206" i="2"/>
  <c r="Y1207" i="2"/>
  <c r="AA1207" i="2" s="1"/>
  <c r="Y1208" i="2"/>
  <c r="Y1209" i="2"/>
  <c r="Z1209" i="2" s="1"/>
  <c r="Y1210" i="2"/>
  <c r="AA1210" i="2" s="1"/>
  <c r="Y1211" i="2"/>
  <c r="AA1211" i="2" s="1"/>
  <c r="Y1212" i="2"/>
  <c r="Y1213" i="2"/>
  <c r="Z1213" i="2" s="1"/>
  <c r="Y1214" i="2"/>
  <c r="AA1214" i="2" s="1"/>
  <c r="Z1214" i="2"/>
  <c r="Y1215" i="2"/>
  <c r="AA1215" i="2" s="1"/>
  <c r="Y1216" i="2"/>
  <c r="Y1217" i="2"/>
  <c r="Z1217" i="2" s="1"/>
  <c r="Y1218" i="2"/>
  <c r="Y1219" i="2"/>
  <c r="Y1220" i="2"/>
  <c r="Z1220" i="2" s="1"/>
  <c r="Y1221" i="2"/>
  <c r="Z1221" i="2" s="1"/>
  <c r="Y1222" i="2"/>
  <c r="AA1222" i="2" s="1"/>
  <c r="Y1223" i="2"/>
  <c r="Y1224" i="2"/>
  <c r="AA1224" i="2" s="1"/>
  <c r="Y1225" i="2"/>
  <c r="Z1225" i="2" s="1"/>
  <c r="Y1226" i="2"/>
  <c r="Y1227" i="2"/>
  <c r="AA1227" i="2" s="1"/>
  <c r="Y1228" i="2"/>
  <c r="Z1228" i="2" s="1"/>
  <c r="Y1229" i="2"/>
  <c r="Z1229" i="2" s="1"/>
  <c r="AA1229" i="2"/>
  <c r="Y1230" i="2"/>
  <c r="Y1231" i="2"/>
  <c r="AA1231" i="2" s="1"/>
  <c r="Y1232" i="2"/>
  <c r="AA1232" i="2" s="1"/>
  <c r="Y1233" i="2"/>
  <c r="Z1233" i="2" s="1"/>
  <c r="Y1234" i="2"/>
  <c r="Y1235" i="2"/>
  <c r="AA1235" i="2" s="1"/>
  <c r="Y1236" i="2"/>
  <c r="Y1237" i="2"/>
  <c r="Z1237" i="2" s="1"/>
  <c r="Y1238" i="2"/>
  <c r="AA1238" i="2" s="1"/>
  <c r="Z1238" i="2"/>
  <c r="Y1239" i="2"/>
  <c r="AA1239" i="2" s="1"/>
  <c r="Y1240" i="2"/>
  <c r="Y1241" i="2"/>
  <c r="Y1242" i="2"/>
  <c r="AA1242" i="2" s="1"/>
  <c r="Y1243" i="2"/>
  <c r="AA1243" i="2" s="1"/>
  <c r="Y1244" i="2"/>
  <c r="Y1245" i="2"/>
  <c r="Z1245" i="2" s="1"/>
  <c r="Y1246" i="2"/>
  <c r="AA1246" i="2" s="1"/>
  <c r="Y1247" i="2"/>
  <c r="AA1247" i="2" s="1"/>
  <c r="Z1247" i="2"/>
  <c r="Y1248" i="2"/>
  <c r="Y1249" i="2"/>
  <c r="Y1250" i="2"/>
  <c r="Y1251" i="2"/>
  <c r="AA1251" i="2" s="1"/>
  <c r="Y1252" i="2"/>
  <c r="Y1253" i="2"/>
  <c r="Z1253" i="2" s="1"/>
  <c r="Y1254" i="2"/>
  <c r="AA1254" i="2" s="1"/>
  <c r="Z1254" i="2"/>
  <c r="Y1255" i="2"/>
  <c r="AA1255" i="2" s="1"/>
  <c r="Y1256" i="2"/>
  <c r="Z1256" i="2" s="1"/>
  <c r="AA1256" i="2"/>
  <c r="Y1257" i="2"/>
  <c r="Y1258" i="2"/>
  <c r="AA1258" i="2" s="1"/>
  <c r="Y1259" i="2"/>
  <c r="AA1259" i="2" s="1"/>
  <c r="Y1260" i="2"/>
  <c r="Z1260" i="2"/>
  <c r="AA1260" i="2"/>
  <c r="Y1261" i="2"/>
  <c r="Z1261" i="2" s="1"/>
  <c r="AA1261" i="2"/>
  <c r="Y1262" i="2"/>
  <c r="Y1263" i="2"/>
  <c r="Y1264" i="2"/>
  <c r="Z1264" i="2" s="1"/>
  <c r="Y1265" i="2"/>
  <c r="Y1266" i="2"/>
  <c r="AA1266" i="2" s="1"/>
  <c r="Y1267" i="2"/>
  <c r="AA1267" i="2" s="1"/>
  <c r="Y1268" i="2"/>
  <c r="Y1269" i="2"/>
  <c r="Z1269" i="2" s="1"/>
  <c r="Y1270" i="2"/>
  <c r="Y1271" i="2"/>
  <c r="Y1272" i="2"/>
  <c r="Y1273" i="2"/>
  <c r="Z1273" i="2" s="1"/>
  <c r="Y1274" i="2"/>
  <c r="AA1274" i="2" s="1"/>
  <c r="Z1274" i="2"/>
  <c r="Y1275" i="2"/>
  <c r="AA1275" i="2" s="1"/>
  <c r="Y1276" i="2"/>
  <c r="AA1276" i="2" s="1"/>
  <c r="Y1277" i="2"/>
  <c r="Z1277" i="2" s="1"/>
  <c r="Y1278" i="2"/>
  <c r="AA1278" i="2" s="1"/>
  <c r="Z1278" i="2"/>
  <c r="Y1279" i="2"/>
  <c r="AA1279" i="2" s="1"/>
  <c r="Z1279" i="2"/>
  <c r="Y1280" i="2"/>
  <c r="Z1280" i="2" s="1"/>
  <c r="Y1281" i="2"/>
  <c r="Z1281" i="2" s="1"/>
  <c r="AA1281" i="2"/>
  <c r="Y1282" i="2"/>
  <c r="Y1283" i="2"/>
  <c r="Y1284" i="2"/>
  <c r="Z1284" i="2" s="1"/>
  <c r="Y1285" i="2"/>
  <c r="Z1285" i="2" s="1"/>
  <c r="AA1285" i="2"/>
  <c r="Y1286" i="2"/>
  <c r="AA1286" i="2" s="1"/>
  <c r="Y1287" i="2"/>
  <c r="AA1287" i="2" s="1"/>
  <c r="Y1288" i="2"/>
  <c r="AA1288" i="2" s="1"/>
  <c r="Y1289" i="2"/>
  <c r="Z1289" i="2" s="1"/>
  <c r="AA1289" i="2"/>
  <c r="Y1290" i="2"/>
  <c r="AA1290" i="2" s="1"/>
  <c r="Y1291" i="2"/>
  <c r="AA1291" i="2" s="1"/>
  <c r="Y1292" i="2"/>
  <c r="Z1292" i="2" s="1"/>
  <c r="Y1293" i="2"/>
  <c r="Y1294" i="2"/>
  <c r="AA1294" i="2" s="1"/>
  <c r="Y1295" i="2"/>
  <c r="Y1296" i="2"/>
  <c r="AA1296" i="2" s="1"/>
  <c r="Z1296" i="2"/>
  <c r="Y1297" i="2"/>
  <c r="Z1297" i="2" s="1"/>
  <c r="Y1298" i="2"/>
  <c r="Y1299" i="2"/>
  <c r="Y1300" i="2"/>
  <c r="Y1301" i="2"/>
  <c r="Y1302" i="2"/>
  <c r="AA1302" i="2" s="1"/>
  <c r="Y1303" i="2"/>
  <c r="AA1303" i="2" s="1"/>
  <c r="Y1304" i="2"/>
  <c r="Z1304" i="2" s="1"/>
  <c r="AA1304" i="2"/>
  <c r="Y1305" i="2"/>
  <c r="Z1305" i="2" s="1"/>
  <c r="AA1305" i="2"/>
  <c r="Y1306" i="2"/>
  <c r="AA1306" i="2" s="1"/>
  <c r="Y1307" i="2"/>
  <c r="AA1307" i="2" s="1"/>
  <c r="Y1308" i="2"/>
  <c r="Z1308" i="2"/>
  <c r="AA1308" i="2"/>
  <c r="Y1309" i="2"/>
  <c r="Z1309" i="2" s="1"/>
  <c r="Y1310" i="2"/>
  <c r="AA1310" i="2" s="1"/>
  <c r="Z1310" i="2"/>
  <c r="Y1311" i="2"/>
  <c r="AA1311" i="2" s="1"/>
  <c r="Z1311" i="2"/>
  <c r="Y1312" i="2"/>
  <c r="Z1312" i="2" s="1"/>
  <c r="Y1313" i="2"/>
  <c r="Z1313" i="2" s="1"/>
  <c r="AA1313" i="2"/>
  <c r="Y1314" i="2"/>
  <c r="Z1314" i="2" s="1"/>
  <c r="Y1315" i="2"/>
  <c r="AA1315" i="2" s="1"/>
  <c r="Y1316" i="2"/>
  <c r="AA1316" i="2" s="1"/>
  <c r="Y1317" i="2"/>
  <c r="Z1317" i="2" s="1"/>
  <c r="AA1317" i="2"/>
  <c r="Y1318" i="2"/>
  <c r="AA1318" i="2" s="1"/>
  <c r="Y1319" i="2"/>
  <c r="Y1320" i="2"/>
  <c r="Z1320" i="2" s="1"/>
  <c r="AA1320" i="2"/>
  <c r="Y1321" i="2"/>
  <c r="Z1321" i="2" s="1"/>
  <c r="Y1322" i="2"/>
  <c r="AA1322" i="2" s="1"/>
  <c r="Y1323" i="2"/>
  <c r="AA1323" i="2" s="1"/>
  <c r="Z1323" i="2"/>
  <c r="Y1324" i="2"/>
  <c r="Y1325" i="2"/>
  <c r="Z1325" i="2" s="1"/>
  <c r="Y1326" i="2"/>
  <c r="Y1327" i="2"/>
  <c r="AA1327" i="2" s="1"/>
  <c r="Y1328" i="2"/>
  <c r="Z1328" i="2" s="1"/>
  <c r="Y1329" i="2"/>
  <c r="Y1330" i="2"/>
  <c r="AA1330" i="2" s="1"/>
  <c r="Y1331" i="2"/>
  <c r="AA1331" i="2" s="1"/>
  <c r="Y1332" i="2"/>
  <c r="AA1332" i="2" s="1"/>
  <c r="Z1332" i="2"/>
  <c r="Y1333" i="2"/>
  <c r="Y1334" i="2"/>
  <c r="AA1334" i="2" s="1"/>
  <c r="Y1335" i="2"/>
  <c r="AA1335" i="2" s="1"/>
  <c r="Z1335" i="2"/>
  <c r="Y1336" i="2"/>
  <c r="Z1336" i="2" s="1"/>
  <c r="AA1336" i="2"/>
  <c r="Y1337" i="2"/>
  <c r="Z1337" i="2" s="1"/>
  <c r="Y1338" i="2"/>
  <c r="AA1338" i="2" s="1"/>
  <c r="Y1339" i="2"/>
  <c r="Y1340" i="2"/>
  <c r="Y1341" i="2"/>
  <c r="Z1341" i="2" s="1"/>
  <c r="Y1342" i="2"/>
  <c r="AA1342" i="2" s="1"/>
  <c r="Y1343" i="2"/>
  <c r="AA1343" i="2" s="1"/>
  <c r="Y1344" i="2"/>
  <c r="Z1344" i="2" s="1"/>
  <c r="Y1345" i="2"/>
  <c r="Y1346" i="2"/>
  <c r="AA1346" i="2" s="1"/>
  <c r="Y1347" i="2"/>
  <c r="Y1348" i="2"/>
  <c r="AA1348" i="2" s="1"/>
  <c r="Z1348" i="2"/>
  <c r="Y1349" i="2"/>
  <c r="Z1349" i="2" s="1"/>
  <c r="AA1349" i="2"/>
  <c r="Y1350" i="2"/>
  <c r="AA1350" i="2" s="1"/>
  <c r="Y1351" i="2"/>
  <c r="AA1351" i="2" s="1"/>
  <c r="Z1351" i="2"/>
  <c r="Y1352" i="2"/>
  <c r="Z1352" i="2" s="1"/>
  <c r="Y1353" i="2"/>
  <c r="Y1354" i="2"/>
  <c r="AA1354" i="2" s="1"/>
  <c r="Y1355" i="2"/>
  <c r="AA1355" i="2" s="1"/>
  <c r="Z1355" i="2"/>
  <c r="Y1356" i="2"/>
  <c r="Y1357" i="2"/>
  <c r="Z1357" i="2" s="1"/>
  <c r="Y1358" i="2"/>
  <c r="AA1358" i="2" s="1"/>
  <c r="Y1359" i="2"/>
  <c r="AA1359" i="2" s="1"/>
  <c r="Y1360" i="2"/>
  <c r="Z1360" i="2" s="1"/>
  <c r="AA1360" i="2"/>
  <c r="Y1361" i="2"/>
  <c r="Y1362" i="2"/>
  <c r="AA1362" i="2" s="1"/>
  <c r="Y1363" i="2"/>
  <c r="AA1363" i="2" s="1"/>
  <c r="Y1364" i="2"/>
  <c r="AA1364" i="2" s="1"/>
  <c r="Z1364" i="2"/>
  <c r="Y1365" i="2"/>
  <c r="Z1365" i="2" s="1"/>
  <c r="Y1366" i="2"/>
  <c r="Z1366" i="2" s="1"/>
  <c r="Y1367" i="2"/>
  <c r="Y1368" i="2"/>
  <c r="Z1368" i="2" s="1"/>
  <c r="Y1369" i="2"/>
  <c r="Z1369" i="2" s="1"/>
  <c r="AA1369" i="2"/>
  <c r="Y1370" i="2"/>
  <c r="AA1370" i="2" s="1"/>
  <c r="Y1371" i="2"/>
  <c r="AA1371" i="2" s="1"/>
  <c r="Y1372" i="2"/>
  <c r="Z1372" i="2" s="1"/>
  <c r="Y1373" i="2"/>
  <c r="Z1373" i="2" s="1"/>
  <c r="AA1373" i="2"/>
  <c r="Y1374" i="2"/>
  <c r="AA1374" i="2" s="1"/>
  <c r="Y1375" i="2"/>
  <c r="Y1376" i="2"/>
  <c r="Y1377" i="2"/>
  <c r="Z1377" i="2" s="1"/>
  <c r="AA1377" i="2"/>
  <c r="Y1378" i="2"/>
  <c r="AA1378" i="2" s="1"/>
  <c r="Y1379" i="2"/>
  <c r="AA1379" i="2" s="1"/>
  <c r="Y1380" i="2"/>
  <c r="AA1380" i="2" s="1"/>
  <c r="Y1381" i="2"/>
  <c r="Z1381" i="2" s="1"/>
  <c r="AA1381" i="2"/>
  <c r="Y1382" i="2"/>
  <c r="AA1382" i="2" s="1"/>
  <c r="Y1383" i="2"/>
  <c r="AA1383" i="2" s="1"/>
  <c r="Y1384" i="2"/>
  <c r="AA1384" i="2" s="1"/>
  <c r="Z1384" i="2"/>
  <c r="Y1385" i="2"/>
  <c r="Z1385" i="2" s="1"/>
  <c r="Y1386" i="2"/>
  <c r="AA1386" i="2" s="1"/>
  <c r="Z1386" i="2"/>
  <c r="Y1387" i="2"/>
  <c r="AA1387" i="2" s="1"/>
  <c r="Y1388" i="2"/>
  <c r="Y1389" i="2"/>
  <c r="Z1389" i="2" s="1"/>
  <c r="Y1390" i="2"/>
  <c r="AA1390" i="2" s="1"/>
  <c r="Y1391" i="2"/>
  <c r="AA1391" i="2" s="1"/>
  <c r="Y1392" i="2"/>
  <c r="Y1393" i="2"/>
  <c r="Z1393" i="2" s="1"/>
  <c r="Y1394" i="2"/>
  <c r="Y1395" i="2"/>
  <c r="AA1395" i="2" s="1"/>
  <c r="Y1396" i="2"/>
  <c r="AA1396" i="2" s="1"/>
  <c r="Y1397" i="2"/>
  <c r="Y1398" i="2"/>
  <c r="Y1399" i="2"/>
  <c r="AA1399" i="2" s="1"/>
  <c r="Y1400" i="2"/>
  <c r="AA1400" i="2" s="1"/>
  <c r="Y1401" i="2"/>
  <c r="Z1401" i="2" s="1"/>
  <c r="AA1401" i="2"/>
  <c r="Y1402" i="2"/>
  <c r="AA1402" i="2" s="1"/>
  <c r="Y1403" i="2"/>
  <c r="AA1403" i="2" s="1"/>
  <c r="Y1404" i="2"/>
  <c r="AA1404" i="2" s="1"/>
  <c r="Z1404" i="2"/>
  <c r="Y1405" i="2"/>
  <c r="Y1406" i="2"/>
  <c r="AA1406" i="2" s="1"/>
  <c r="Y1407" i="2"/>
  <c r="AA1407" i="2" s="1"/>
  <c r="Y1408" i="2"/>
  <c r="AA1408" i="2" s="1"/>
  <c r="Y1409" i="2"/>
  <c r="Z1409" i="2" s="1"/>
  <c r="Y1410" i="2"/>
  <c r="AA1410" i="2" s="1"/>
  <c r="Z1410" i="2"/>
  <c r="Y1411" i="2"/>
  <c r="AA1411" i="2" s="1"/>
  <c r="Y1412" i="2"/>
  <c r="Y1413" i="2"/>
  <c r="Z1413" i="2" s="1"/>
  <c r="Y1414" i="2"/>
  <c r="AA1414" i="2" s="1"/>
  <c r="Z1414" i="2"/>
  <c r="Y1415" i="2"/>
  <c r="AA1415" i="2" s="1"/>
  <c r="Y1416" i="2"/>
  <c r="AA1416" i="2" s="1"/>
  <c r="Z1416" i="2"/>
  <c r="Y1417" i="2"/>
  <c r="Z1417" i="2" s="1"/>
  <c r="AA1417" i="2"/>
  <c r="Y1418" i="2"/>
  <c r="Y1419" i="2"/>
  <c r="AA1419" i="2" s="1"/>
  <c r="Y1420" i="2"/>
  <c r="AA1420" i="2" s="1"/>
  <c r="Y1421" i="2"/>
  <c r="Z1421" i="2" s="1"/>
  <c r="Y1422" i="2"/>
  <c r="Z1422" i="2" s="1"/>
  <c r="Y1423" i="2"/>
  <c r="Y1424" i="2"/>
  <c r="Y1425" i="2"/>
  <c r="Z1425" i="2" s="1"/>
  <c r="Y1426" i="2"/>
  <c r="Z1426" i="2" s="1"/>
  <c r="Y1427" i="2"/>
  <c r="AA1427" i="2" s="1"/>
  <c r="Y1428" i="2"/>
  <c r="AA1428" i="2" s="1"/>
  <c r="Y1429" i="2"/>
  <c r="Z1429" i="2" s="1"/>
  <c r="Y1430" i="2"/>
  <c r="AA1430" i="2" s="1"/>
  <c r="Y1431" i="2"/>
  <c r="AA1431" i="2" s="1"/>
  <c r="Y1432" i="2"/>
  <c r="AA1432" i="2" s="1"/>
  <c r="Z1432" i="2"/>
  <c r="Y1433" i="2"/>
  <c r="Y1434" i="2"/>
  <c r="AA1434" i="2" s="1"/>
  <c r="Y1435" i="2"/>
  <c r="AA1435" i="2" s="1"/>
  <c r="Y1436" i="2"/>
  <c r="AA1436" i="2" s="1"/>
  <c r="Y1437" i="2"/>
  <c r="Z1437" i="2" s="1"/>
  <c r="Y1438" i="2"/>
  <c r="AA1438" i="2" s="1"/>
  <c r="Y1439" i="2"/>
  <c r="AA1439" i="2" s="1"/>
  <c r="Y1440" i="2"/>
  <c r="Y1441" i="2"/>
  <c r="Z6" i="2"/>
  <c r="AE6" i="2" s="1"/>
  <c r="AA6" i="2"/>
  <c r="AC6" i="2"/>
  <c r="Y6" i="2"/>
  <c r="M16" i="2"/>
  <c r="B100" i="3"/>
  <c r="G100" i="3" s="1"/>
  <c r="H100" i="3" s="1"/>
  <c r="B99" i="3"/>
  <c r="G99" i="3" s="1"/>
  <c r="H99" i="3" s="1"/>
  <c r="B98" i="3"/>
  <c r="G98" i="3" s="1"/>
  <c r="H98" i="3" s="1"/>
  <c r="B97" i="3"/>
  <c r="G97" i="3" s="1"/>
  <c r="H97" i="3" s="1"/>
  <c r="B96" i="3"/>
  <c r="G96" i="3" s="1"/>
  <c r="H96" i="3" s="1"/>
  <c r="B95" i="3"/>
  <c r="G95" i="3" s="1"/>
  <c r="H95" i="3" s="1"/>
  <c r="B94" i="3"/>
  <c r="G94" i="3" s="1"/>
  <c r="H94" i="3" s="1"/>
  <c r="B93" i="3"/>
  <c r="G93" i="3" s="1"/>
  <c r="H93" i="3" s="1"/>
  <c r="B92" i="3"/>
  <c r="G92" i="3" s="1"/>
  <c r="H92" i="3" s="1"/>
  <c r="B91" i="3"/>
  <c r="G91" i="3" s="1"/>
  <c r="H91" i="3" s="1"/>
  <c r="B90" i="3"/>
  <c r="G90" i="3" s="1"/>
  <c r="H90" i="3" s="1"/>
  <c r="B89" i="3"/>
  <c r="G89" i="3" s="1"/>
  <c r="H89" i="3" s="1"/>
  <c r="B88" i="3"/>
  <c r="G88" i="3" s="1"/>
  <c r="H88" i="3" s="1"/>
  <c r="B87" i="3"/>
  <c r="G87" i="3" s="1"/>
  <c r="H87" i="3" s="1"/>
  <c r="B86" i="3"/>
  <c r="G86" i="3" s="1"/>
  <c r="H86" i="3" s="1"/>
  <c r="B85" i="3"/>
  <c r="G85" i="3" s="1"/>
  <c r="H85" i="3" s="1"/>
  <c r="B84" i="3"/>
  <c r="G84" i="3" s="1"/>
  <c r="H84" i="3" s="1"/>
  <c r="B83" i="3"/>
  <c r="G83" i="3" s="1"/>
  <c r="H83" i="3" s="1"/>
  <c r="B82" i="3"/>
  <c r="G82" i="3" s="1"/>
  <c r="H82" i="3" s="1"/>
  <c r="B81" i="3"/>
  <c r="G81" i="3" s="1"/>
  <c r="H81" i="3" s="1"/>
  <c r="B80" i="3"/>
  <c r="G80" i="3" s="1"/>
  <c r="H80" i="3" s="1"/>
  <c r="B79" i="3"/>
  <c r="G79" i="3" s="1"/>
  <c r="H79" i="3" s="1"/>
  <c r="B78" i="3"/>
  <c r="G78" i="3" s="1"/>
  <c r="H78" i="3" s="1"/>
  <c r="B77" i="3"/>
  <c r="G77" i="3" s="1"/>
  <c r="H77" i="3" s="1"/>
  <c r="B76" i="3"/>
  <c r="G76" i="3" s="1"/>
  <c r="H76" i="3" s="1"/>
  <c r="B75" i="3"/>
  <c r="G75" i="3" s="1"/>
  <c r="H75" i="3" s="1"/>
  <c r="B74" i="3"/>
  <c r="G74" i="3" s="1"/>
  <c r="H74" i="3" s="1"/>
  <c r="B73" i="3"/>
  <c r="G73" i="3" s="1"/>
  <c r="H73" i="3" s="1"/>
  <c r="B72" i="3"/>
  <c r="G72" i="3" s="1"/>
  <c r="H72" i="3" s="1"/>
  <c r="B71" i="3"/>
  <c r="G71" i="3" s="1"/>
  <c r="H71" i="3" s="1"/>
  <c r="B70" i="3"/>
  <c r="G70" i="3" s="1"/>
  <c r="H70" i="3" s="1"/>
  <c r="B69" i="3"/>
  <c r="G69" i="3" s="1"/>
  <c r="H69" i="3" s="1"/>
  <c r="B68" i="3"/>
  <c r="G68" i="3" s="1"/>
  <c r="H68" i="3" s="1"/>
  <c r="B67" i="3"/>
  <c r="G67" i="3" s="1"/>
  <c r="H67" i="3" s="1"/>
  <c r="B66" i="3"/>
  <c r="G66" i="3" s="1"/>
  <c r="H66" i="3" s="1"/>
  <c r="B65" i="3"/>
  <c r="G65" i="3" s="1"/>
  <c r="H65" i="3" s="1"/>
  <c r="B64" i="3"/>
  <c r="G64" i="3" s="1"/>
  <c r="H64" i="3" s="1"/>
  <c r="B63" i="3"/>
  <c r="G63" i="3" s="1"/>
  <c r="H63" i="3" s="1"/>
  <c r="B62" i="3"/>
  <c r="G62" i="3" s="1"/>
  <c r="H62" i="3" s="1"/>
  <c r="B61" i="3"/>
  <c r="G61" i="3" s="1"/>
  <c r="H61" i="3" s="1"/>
  <c r="B60" i="3"/>
  <c r="G60" i="3" s="1"/>
  <c r="H60" i="3" s="1"/>
  <c r="B59" i="3"/>
  <c r="G59" i="3" s="1"/>
  <c r="H59" i="3" s="1"/>
  <c r="B58" i="3"/>
  <c r="G58" i="3" s="1"/>
  <c r="H58" i="3" s="1"/>
  <c r="B57" i="3"/>
  <c r="G57" i="3" s="1"/>
  <c r="H57" i="3" s="1"/>
  <c r="B56" i="3"/>
  <c r="G56" i="3" s="1"/>
  <c r="H56" i="3" s="1"/>
  <c r="B55" i="3"/>
  <c r="G55" i="3" s="1"/>
  <c r="H55" i="3" s="1"/>
  <c r="B54" i="3"/>
  <c r="G54" i="3" s="1"/>
  <c r="H54" i="3" s="1"/>
  <c r="B53" i="3"/>
  <c r="G53" i="3" s="1"/>
  <c r="H53" i="3" s="1"/>
  <c r="B52" i="3"/>
  <c r="G52" i="3" s="1"/>
  <c r="H52" i="3" s="1"/>
  <c r="B51" i="3"/>
  <c r="G51" i="3" s="1"/>
  <c r="H51" i="3" s="1"/>
  <c r="B50" i="3"/>
  <c r="G50" i="3" s="1"/>
  <c r="H50" i="3" s="1"/>
  <c r="B49" i="3"/>
  <c r="G49" i="3" s="1"/>
  <c r="H49" i="3" s="1"/>
  <c r="B48" i="3"/>
  <c r="G48" i="3" s="1"/>
  <c r="H48" i="3" s="1"/>
  <c r="B47" i="3"/>
  <c r="G47" i="3" s="1"/>
  <c r="H47" i="3" s="1"/>
  <c r="B46" i="3"/>
  <c r="G46" i="3" s="1"/>
  <c r="H46" i="3" s="1"/>
  <c r="B45" i="3"/>
  <c r="G45" i="3" s="1"/>
  <c r="H45" i="3" s="1"/>
  <c r="B44" i="3"/>
  <c r="G44" i="3" s="1"/>
  <c r="H44" i="3" s="1"/>
  <c r="B43" i="3"/>
  <c r="G43" i="3" s="1"/>
  <c r="H43" i="3" s="1"/>
  <c r="B42" i="3"/>
  <c r="G42" i="3" s="1"/>
  <c r="H42" i="3" s="1"/>
  <c r="B41" i="3"/>
  <c r="G41" i="3" s="1"/>
  <c r="H41" i="3" s="1"/>
  <c r="B40" i="3"/>
  <c r="G40" i="3" s="1"/>
  <c r="H40" i="3" s="1"/>
  <c r="B39" i="3"/>
  <c r="G39" i="3" s="1"/>
  <c r="H39" i="3" s="1"/>
  <c r="B38" i="3"/>
  <c r="G38" i="3" s="1"/>
  <c r="H38" i="3" s="1"/>
  <c r="B37" i="3"/>
  <c r="G37" i="3" s="1"/>
  <c r="H37" i="3" s="1"/>
  <c r="B36" i="3"/>
  <c r="G36" i="3" s="1"/>
  <c r="H36" i="3" s="1"/>
  <c r="B35" i="3"/>
  <c r="G35" i="3" s="1"/>
  <c r="H35" i="3" s="1"/>
  <c r="B34" i="3"/>
  <c r="G34" i="3" s="1"/>
  <c r="H34" i="3" s="1"/>
  <c r="B33" i="3"/>
  <c r="G33" i="3" s="1"/>
  <c r="H33" i="3" s="1"/>
  <c r="B32" i="3"/>
  <c r="G32" i="3" s="1"/>
  <c r="H32" i="3" s="1"/>
  <c r="B31" i="3"/>
  <c r="G31" i="3" s="1"/>
  <c r="H31" i="3" s="1"/>
  <c r="B30" i="3"/>
  <c r="G30" i="3" s="1"/>
  <c r="H30" i="3" s="1"/>
  <c r="B29" i="3"/>
  <c r="G29" i="3" s="1"/>
  <c r="H29" i="3" s="1"/>
  <c r="B28" i="3"/>
  <c r="G28" i="3" s="1"/>
  <c r="H28" i="3" s="1"/>
  <c r="B27" i="3"/>
  <c r="G27" i="3" s="1"/>
  <c r="H27" i="3" s="1"/>
  <c r="B26" i="3"/>
  <c r="G26" i="3" s="1"/>
  <c r="H26" i="3" s="1"/>
  <c r="B25" i="3"/>
  <c r="G25" i="3" s="1"/>
  <c r="H25" i="3" s="1"/>
  <c r="B24" i="3"/>
  <c r="G24" i="3" s="1"/>
  <c r="H24" i="3" s="1"/>
  <c r="B23" i="3"/>
  <c r="G23" i="3" s="1"/>
  <c r="H23" i="3" s="1"/>
  <c r="B22" i="3"/>
  <c r="G22" i="3" s="1"/>
  <c r="H22" i="3" s="1"/>
  <c r="B21" i="3"/>
  <c r="G21" i="3" s="1"/>
  <c r="H21" i="3" s="1"/>
  <c r="B20" i="3"/>
  <c r="G20" i="3" s="1"/>
  <c r="H20" i="3" s="1"/>
  <c r="B19" i="3"/>
  <c r="G19" i="3" s="1"/>
  <c r="H19" i="3" s="1"/>
  <c r="B18" i="3"/>
  <c r="G18" i="3" s="1"/>
  <c r="H18" i="3" s="1"/>
  <c r="B17" i="3"/>
  <c r="G17" i="3" s="1"/>
  <c r="H17" i="3" s="1"/>
  <c r="B16" i="3"/>
  <c r="G16" i="3" s="1"/>
  <c r="H16" i="3" s="1"/>
  <c r="B15" i="3"/>
  <c r="G15" i="3" s="1"/>
  <c r="H15" i="3" s="1"/>
  <c r="B14" i="3"/>
  <c r="G14" i="3" s="1"/>
  <c r="H14" i="3" s="1"/>
  <c r="B13" i="3"/>
  <c r="G13" i="3" s="1"/>
  <c r="H13" i="3" s="1"/>
  <c r="B12" i="3"/>
  <c r="G12" i="3" s="1"/>
  <c r="H12" i="3" s="1"/>
  <c r="B11" i="3"/>
  <c r="G11" i="3" s="1"/>
  <c r="H11" i="3" s="1"/>
  <c r="B10" i="3"/>
  <c r="G10" i="3" s="1"/>
  <c r="H10" i="3" s="1"/>
  <c r="B9" i="3"/>
  <c r="G9" i="3" s="1"/>
  <c r="H9" i="3" s="1"/>
  <c r="B8" i="3"/>
  <c r="G8" i="3" s="1"/>
  <c r="H8" i="3" s="1"/>
  <c r="B7" i="3"/>
  <c r="G7" i="3" s="1"/>
  <c r="H7" i="3" s="1"/>
  <c r="B6" i="3"/>
  <c r="G6" i="3" s="1"/>
  <c r="H6" i="3" s="1"/>
  <c r="B5" i="3"/>
  <c r="G5" i="3" s="1"/>
  <c r="H5" i="3" s="1"/>
  <c r="B4" i="3"/>
  <c r="G4" i="3" s="1"/>
  <c r="H4" i="3" s="1"/>
  <c r="B3" i="3"/>
  <c r="G3" i="3" s="1"/>
  <c r="H3" i="3" s="1"/>
  <c r="B2" i="3"/>
  <c r="G2" i="3" s="1"/>
  <c r="H2" i="3" s="1"/>
  <c r="B1" i="3"/>
  <c r="G1" i="3" s="1"/>
  <c r="H1" i="3" s="1"/>
  <c r="AK7" i="2"/>
  <c r="AP7" i="2" s="1"/>
  <c r="AQ7" i="2" s="1"/>
  <c r="AK8" i="2"/>
  <c r="AP8" i="2" s="1"/>
  <c r="AQ8" i="2" s="1"/>
  <c r="AK9" i="2"/>
  <c r="AP9" i="2" s="1"/>
  <c r="AQ9" i="2" s="1"/>
  <c r="S13" i="2" s="1"/>
  <c r="AK10" i="2"/>
  <c r="AP10" i="2" s="1"/>
  <c r="AQ10" i="2" s="1"/>
  <c r="AK11" i="2"/>
  <c r="AP11" i="2" s="1"/>
  <c r="AQ11" i="2" s="1"/>
  <c r="AK12" i="2"/>
  <c r="AP12" i="2" s="1"/>
  <c r="AQ12" i="2" s="1"/>
  <c r="AK13" i="2"/>
  <c r="AP13" i="2" s="1"/>
  <c r="AQ13" i="2" s="1"/>
  <c r="AK14" i="2"/>
  <c r="AP14" i="2" s="1"/>
  <c r="AQ14" i="2" s="1"/>
  <c r="AK15" i="2"/>
  <c r="AP15" i="2" s="1"/>
  <c r="AQ15" i="2" s="1"/>
  <c r="AK16" i="2"/>
  <c r="AP16" i="2" s="1"/>
  <c r="AQ16" i="2" s="1"/>
  <c r="AK17" i="2"/>
  <c r="AP17" i="2" s="1"/>
  <c r="AQ17" i="2" s="1"/>
  <c r="AK18" i="2"/>
  <c r="AP18" i="2" s="1"/>
  <c r="AQ18" i="2" s="1"/>
  <c r="AK19" i="2"/>
  <c r="AP19" i="2" s="1"/>
  <c r="AQ19" i="2" s="1"/>
  <c r="AK20" i="2"/>
  <c r="AP20" i="2" s="1"/>
  <c r="AQ20" i="2" s="1"/>
  <c r="AK21" i="2"/>
  <c r="AP21" i="2" s="1"/>
  <c r="AQ21" i="2" s="1"/>
  <c r="AK22" i="2"/>
  <c r="AP22" i="2" s="1"/>
  <c r="AQ22" i="2" s="1"/>
  <c r="AK23" i="2"/>
  <c r="AP23" i="2" s="1"/>
  <c r="AQ23" i="2" s="1"/>
  <c r="AK24" i="2"/>
  <c r="AP24" i="2" s="1"/>
  <c r="AQ24" i="2" s="1"/>
  <c r="AK25" i="2"/>
  <c r="AP25" i="2" s="1"/>
  <c r="AQ25" i="2" s="1"/>
  <c r="AK26" i="2"/>
  <c r="AP26" i="2" s="1"/>
  <c r="AQ26" i="2" s="1"/>
  <c r="AK27" i="2"/>
  <c r="AP27" i="2" s="1"/>
  <c r="AQ27" i="2" s="1"/>
  <c r="AK28" i="2"/>
  <c r="AP28" i="2" s="1"/>
  <c r="AQ28" i="2" s="1"/>
  <c r="AK29" i="2"/>
  <c r="AP29" i="2" s="1"/>
  <c r="AQ29" i="2" s="1"/>
  <c r="AK30" i="2"/>
  <c r="AP30" i="2" s="1"/>
  <c r="AQ30" i="2" s="1"/>
  <c r="AK31" i="2"/>
  <c r="AP31" i="2" s="1"/>
  <c r="AQ31" i="2" s="1"/>
  <c r="AK32" i="2"/>
  <c r="AP32" i="2" s="1"/>
  <c r="AQ32" i="2" s="1"/>
  <c r="AK33" i="2"/>
  <c r="AP33" i="2" s="1"/>
  <c r="AQ33" i="2" s="1"/>
  <c r="AK34" i="2"/>
  <c r="AP34" i="2" s="1"/>
  <c r="AQ34" i="2" s="1"/>
  <c r="AK35" i="2"/>
  <c r="AP35" i="2" s="1"/>
  <c r="AQ35" i="2" s="1"/>
  <c r="AK36" i="2"/>
  <c r="AP36" i="2" s="1"/>
  <c r="AQ36" i="2" s="1"/>
  <c r="AK37" i="2"/>
  <c r="AP37" i="2" s="1"/>
  <c r="AQ37" i="2" s="1"/>
  <c r="AK38" i="2"/>
  <c r="AP38" i="2" s="1"/>
  <c r="AQ38" i="2" s="1"/>
  <c r="AK39" i="2"/>
  <c r="AP39" i="2" s="1"/>
  <c r="AQ39" i="2" s="1"/>
  <c r="AK40" i="2"/>
  <c r="AP40" i="2" s="1"/>
  <c r="AQ40" i="2" s="1"/>
  <c r="AK41" i="2"/>
  <c r="AP41" i="2" s="1"/>
  <c r="AQ41" i="2" s="1"/>
  <c r="AK42" i="2"/>
  <c r="AP42" i="2" s="1"/>
  <c r="AQ42" i="2" s="1"/>
  <c r="AK43" i="2"/>
  <c r="AP43" i="2" s="1"/>
  <c r="AQ43" i="2" s="1"/>
  <c r="AK44" i="2"/>
  <c r="AP44" i="2" s="1"/>
  <c r="AQ44" i="2" s="1"/>
  <c r="AK45" i="2"/>
  <c r="AP45" i="2" s="1"/>
  <c r="AQ45" i="2" s="1"/>
  <c r="AK46" i="2"/>
  <c r="AP46" i="2" s="1"/>
  <c r="AQ46" i="2" s="1"/>
  <c r="AK47" i="2"/>
  <c r="AP47" i="2" s="1"/>
  <c r="AQ47" i="2" s="1"/>
  <c r="AK48" i="2"/>
  <c r="AP48" i="2" s="1"/>
  <c r="AQ48" i="2" s="1"/>
  <c r="AK49" i="2"/>
  <c r="AP49" i="2" s="1"/>
  <c r="AQ49" i="2" s="1"/>
  <c r="AK50" i="2"/>
  <c r="AP50" i="2" s="1"/>
  <c r="AQ50" i="2" s="1"/>
  <c r="AK51" i="2"/>
  <c r="AP51" i="2" s="1"/>
  <c r="AQ51" i="2" s="1"/>
  <c r="AK52" i="2"/>
  <c r="AP52" i="2" s="1"/>
  <c r="AQ52" i="2" s="1"/>
  <c r="AK53" i="2"/>
  <c r="AP53" i="2" s="1"/>
  <c r="AQ53" i="2" s="1"/>
  <c r="AK54" i="2"/>
  <c r="AP54" i="2" s="1"/>
  <c r="AQ54" i="2" s="1"/>
  <c r="AK55" i="2"/>
  <c r="AP55" i="2" s="1"/>
  <c r="AQ55" i="2" s="1"/>
  <c r="AK56" i="2"/>
  <c r="AP56" i="2" s="1"/>
  <c r="AQ56" i="2" s="1"/>
  <c r="AK57" i="2"/>
  <c r="AP57" i="2" s="1"/>
  <c r="AQ57" i="2" s="1"/>
  <c r="AK58" i="2"/>
  <c r="AP58" i="2" s="1"/>
  <c r="AQ58" i="2" s="1"/>
  <c r="AK59" i="2"/>
  <c r="AP59" i="2" s="1"/>
  <c r="AQ59" i="2" s="1"/>
  <c r="AK60" i="2"/>
  <c r="AP60" i="2" s="1"/>
  <c r="AQ60" i="2" s="1"/>
  <c r="AK61" i="2"/>
  <c r="AP61" i="2" s="1"/>
  <c r="AQ61" i="2" s="1"/>
  <c r="AK62" i="2"/>
  <c r="AP62" i="2" s="1"/>
  <c r="AQ62" i="2" s="1"/>
  <c r="AK63" i="2"/>
  <c r="AP63" i="2" s="1"/>
  <c r="AQ63" i="2" s="1"/>
  <c r="AK64" i="2"/>
  <c r="AP64" i="2" s="1"/>
  <c r="AQ64" i="2" s="1"/>
  <c r="AK65" i="2"/>
  <c r="AP65" i="2" s="1"/>
  <c r="AQ65" i="2" s="1"/>
  <c r="AK66" i="2"/>
  <c r="AP66" i="2" s="1"/>
  <c r="AQ66" i="2" s="1"/>
  <c r="AK67" i="2"/>
  <c r="AP67" i="2" s="1"/>
  <c r="AQ67" i="2" s="1"/>
  <c r="AK68" i="2"/>
  <c r="AP68" i="2" s="1"/>
  <c r="AQ68" i="2" s="1"/>
  <c r="AK69" i="2"/>
  <c r="AP69" i="2" s="1"/>
  <c r="AQ69" i="2" s="1"/>
  <c r="AK70" i="2"/>
  <c r="AP70" i="2" s="1"/>
  <c r="AQ70" i="2" s="1"/>
  <c r="AK71" i="2"/>
  <c r="AP71" i="2" s="1"/>
  <c r="AK72" i="2"/>
  <c r="AP72" i="2" s="1"/>
  <c r="AQ72" i="2" s="1"/>
  <c r="AK73" i="2"/>
  <c r="AP73" i="2" s="1"/>
  <c r="AQ73" i="2" s="1"/>
  <c r="AK74" i="2"/>
  <c r="AP74" i="2" s="1"/>
  <c r="AQ74" i="2" s="1"/>
  <c r="AK75" i="2"/>
  <c r="AP75" i="2" s="1"/>
  <c r="AQ75" i="2" s="1"/>
  <c r="AK76" i="2"/>
  <c r="AP76" i="2" s="1"/>
  <c r="AQ76" i="2" s="1"/>
  <c r="AK77" i="2"/>
  <c r="AP77" i="2" s="1"/>
  <c r="AQ77" i="2" s="1"/>
  <c r="AK78" i="2"/>
  <c r="AP78" i="2" s="1"/>
  <c r="AQ78" i="2" s="1"/>
  <c r="AK79" i="2"/>
  <c r="AP79" i="2" s="1"/>
  <c r="AQ79" i="2" s="1"/>
  <c r="AK80" i="2"/>
  <c r="AP80" i="2" s="1"/>
  <c r="AQ80" i="2" s="1"/>
  <c r="AK81" i="2"/>
  <c r="AP81" i="2" s="1"/>
  <c r="AQ81" i="2" s="1"/>
  <c r="AK82" i="2"/>
  <c r="AP82" i="2" s="1"/>
  <c r="AQ82" i="2" s="1"/>
  <c r="AK83" i="2"/>
  <c r="AP83" i="2" s="1"/>
  <c r="AQ83" i="2" s="1"/>
  <c r="AK84" i="2"/>
  <c r="AP84" i="2" s="1"/>
  <c r="AQ84" i="2" s="1"/>
  <c r="AK85" i="2"/>
  <c r="AP85" i="2" s="1"/>
  <c r="AQ85" i="2" s="1"/>
  <c r="AK86" i="2"/>
  <c r="AP86" i="2" s="1"/>
  <c r="AQ86" i="2" s="1"/>
  <c r="AK87" i="2"/>
  <c r="AP87" i="2" s="1"/>
  <c r="AQ87" i="2" s="1"/>
  <c r="AK88" i="2"/>
  <c r="AP88" i="2" s="1"/>
  <c r="AQ88" i="2" s="1"/>
  <c r="AK89" i="2"/>
  <c r="AP89" i="2" s="1"/>
  <c r="AQ89" i="2" s="1"/>
  <c r="AK90" i="2"/>
  <c r="AP90" i="2" s="1"/>
  <c r="AQ90" i="2" s="1"/>
  <c r="AK91" i="2"/>
  <c r="AP91" i="2" s="1"/>
  <c r="AQ91" i="2" s="1"/>
  <c r="AK92" i="2"/>
  <c r="AP92" i="2" s="1"/>
  <c r="AQ92" i="2" s="1"/>
  <c r="AK93" i="2"/>
  <c r="AP93" i="2" s="1"/>
  <c r="AQ93" i="2" s="1"/>
  <c r="AK94" i="2"/>
  <c r="AP94" i="2" s="1"/>
  <c r="AQ94" i="2" s="1"/>
  <c r="AK95" i="2"/>
  <c r="AP95" i="2" s="1"/>
  <c r="AQ95" i="2" s="1"/>
  <c r="AK96" i="2"/>
  <c r="AP96" i="2" s="1"/>
  <c r="AQ96" i="2" s="1"/>
  <c r="AK97" i="2"/>
  <c r="AP97" i="2" s="1"/>
  <c r="AQ97" i="2" s="1"/>
  <c r="AK98" i="2"/>
  <c r="AP98" i="2" s="1"/>
  <c r="AQ98" i="2" s="1"/>
  <c r="AK99" i="2"/>
  <c r="AP99" i="2" s="1"/>
  <c r="AQ99" i="2" s="1"/>
  <c r="AK100" i="2"/>
  <c r="AP100" i="2" s="1"/>
  <c r="AQ100" i="2" s="1"/>
  <c r="AK101" i="2"/>
  <c r="AP101" i="2" s="1"/>
  <c r="AQ101" i="2" s="1"/>
  <c r="AK102" i="2"/>
  <c r="AP102" i="2" s="1"/>
  <c r="AQ102" i="2" s="1"/>
  <c r="AK103" i="2"/>
  <c r="AP103" i="2" s="1"/>
  <c r="AQ103" i="2" s="1"/>
  <c r="AK104" i="2"/>
  <c r="AP104" i="2" s="1"/>
  <c r="AQ104" i="2" s="1"/>
  <c r="AK105" i="2"/>
  <c r="AP105" i="2" s="1"/>
  <c r="AQ105" i="2" s="1"/>
  <c r="AK6" i="2"/>
  <c r="AP6" i="2" s="1"/>
  <c r="AQ6" i="2" s="1"/>
  <c r="N13" i="2"/>
  <c r="M13" i="2"/>
  <c r="N14" i="2"/>
  <c r="N15" i="2"/>
  <c r="N16" i="2"/>
  <c r="L13" i="2"/>
  <c r="K14" i="2"/>
  <c r="L14" i="2"/>
  <c r="K15" i="2"/>
  <c r="L15" i="2"/>
  <c r="K16" i="2"/>
  <c r="L16" i="2"/>
  <c r="K13" i="2"/>
  <c r="F30" i="1"/>
  <c r="M27" i="1"/>
  <c r="L27" i="1"/>
  <c r="K27" i="1"/>
  <c r="F13" i="1"/>
  <c r="K13" i="1" s="1"/>
  <c r="F28" i="1"/>
  <c r="L28" i="1" s="1"/>
  <c r="F23" i="1"/>
  <c r="L23" i="1" s="1"/>
  <c r="F24" i="1"/>
  <c r="M24" i="1" s="1"/>
  <c r="F25" i="1"/>
  <c r="M25" i="1" s="1"/>
  <c r="F20" i="1"/>
  <c r="M20" i="1" s="1"/>
  <c r="F17" i="1"/>
  <c r="L17" i="1" s="1"/>
  <c r="F18" i="1"/>
  <c r="M18" i="1" s="1"/>
  <c r="F19" i="1"/>
  <c r="M19" i="1" s="1"/>
  <c r="F16" i="1"/>
  <c r="M16" i="1" s="1"/>
  <c r="F10" i="1"/>
  <c r="K10" i="1" s="1"/>
  <c r="F11" i="1"/>
  <c r="K11" i="1" s="1"/>
  <c r="F12" i="1"/>
  <c r="L12" i="1" s="1"/>
  <c r="F9" i="1"/>
  <c r="M9" i="1" s="1"/>
  <c r="N25" i="5" l="1"/>
  <c r="J25" i="5"/>
  <c r="O24" i="5"/>
  <c r="M24" i="5"/>
  <c r="E23" i="5"/>
  <c r="E24" i="5" s="1"/>
  <c r="D23" i="5"/>
  <c r="G5" i="5"/>
  <c r="B23" i="5"/>
  <c r="G23" i="5"/>
  <c r="G24" i="5" s="1"/>
  <c r="F23" i="5"/>
  <c r="D25" i="5"/>
  <c r="J26" i="1"/>
  <c r="J27" i="1"/>
  <c r="L18" i="1"/>
  <c r="K30" i="1"/>
  <c r="K6" i="1" s="1"/>
  <c r="M13" i="1"/>
  <c r="K12" i="1"/>
  <c r="J12" i="1" s="1"/>
  <c r="L11" i="1"/>
  <c r="J11" i="1" s="1"/>
  <c r="K16" i="1"/>
  <c r="M17" i="1"/>
  <c r="K20" i="1"/>
  <c r="M23" i="1"/>
  <c r="Z1363" i="2"/>
  <c r="Z1316" i="2"/>
  <c r="AA1048" i="2"/>
  <c r="Z710" i="2"/>
  <c r="AA622" i="2"/>
  <c r="Z1331" i="2"/>
  <c r="Z1322" i="2"/>
  <c r="Z1232" i="2"/>
  <c r="AF1232" i="2" s="1"/>
  <c r="AJ1232" i="2" s="1"/>
  <c r="AA1187" i="2"/>
  <c r="AA1168" i="2"/>
  <c r="AA1151" i="2"/>
  <c r="AA1112" i="2"/>
  <c r="AA1064" i="2"/>
  <c r="AA956" i="2"/>
  <c r="Z862" i="2"/>
  <c r="AA790" i="2"/>
  <c r="AA762" i="2"/>
  <c r="AA727" i="2"/>
  <c r="Z600" i="2"/>
  <c r="AA514" i="2"/>
  <c r="AA403" i="2"/>
  <c r="Z330" i="2"/>
  <c r="AA255" i="2"/>
  <c r="Z191" i="2"/>
  <c r="Z127" i="2"/>
  <c r="AA109" i="2"/>
  <c r="AA101" i="2"/>
  <c r="Z1408" i="2"/>
  <c r="Z1399" i="2"/>
  <c r="Z1354" i="2"/>
  <c r="AA1337" i="2"/>
  <c r="Z1315" i="2"/>
  <c r="AA1309" i="2"/>
  <c r="Z1267" i="2"/>
  <c r="AA1221" i="2"/>
  <c r="AA1160" i="2"/>
  <c r="Z1103" i="2"/>
  <c r="AA29" i="2"/>
  <c r="Z1378" i="2"/>
  <c r="AA1321" i="2"/>
  <c r="Z1302" i="2"/>
  <c r="Z1276" i="2"/>
  <c r="Z1239" i="2"/>
  <c r="AA108" i="2"/>
  <c r="AA46" i="2"/>
  <c r="Z1176" i="2"/>
  <c r="Z707" i="2"/>
  <c r="Z552" i="2"/>
  <c r="Z529" i="2"/>
  <c r="AA492" i="2"/>
  <c r="Z382" i="2"/>
  <c r="AA362" i="2"/>
  <c r="AA337" i="2"/>
  <c r="AA299" i="2"/>
  <c r="AA236" i="2"/>
  <c r="AA82" i="2"/>
  <c r="AA63" i="2"/>
  <c r="AA1344" i="2"/>
  <c r="AA1328" i="2"/>
  <c r="Z927" i="2"/>
  <c r="Z818" i="2"/>
  <c r="AA750" i="2"/>
  <c r="AA440" i="2"/>
  <c r="AA307" i="2"/>
  <c r="AA207" i="2"/>
  <c r="AA1148" i="2"/>
  <c r="AA1100" i="2"/>
  <c r="AA569" i="2"/>
  <c r="Z543" i="2"/>
  <c r="AA97" i="2"/>
  <c r="AA51" i="2"/>
  <c r="AA35" i="2"/>
  <c r="AA1312" i="2"/>
  <c r="AA1280" i="2"/>
  <c r="Z1246" i="2"/>
  <c r="AA1237" i="2"/>
  <c r="AA1217" i="2"/>
  <c r="AA1198" i="2"/>
  <c r="AA1128" i="2"/>
  <c r="AA1108" i="2"/>
  <c r="AA1052" i="2"/>
  <c r="Z932" i="2"/>
  <c r="AA896" i="2"/>
  <c r="AA866" i="2"/>
  <c r="AA847" i="2"/>
  <c r="AA806" i="2"/>
  <c r="AA739" i="2"/>
  <c r="Z731" i="2"/>
  <c r="AA714" i="2"/>
  <c r="AA655" i="2"/>
  <c r="AA499" i="2"/>
  <c r="Z472" i="2"/>
  <c r="AA439" i="2"/>
  <c r="AA306" i="2"/>
  <c r="AA1365" i="2"/>
  <c r="Z1358" i="2"/>
  <c r="Z1350" i="2"/>
  <c r="Z1342" i="2"/>
  <c r="Z1334" i="2"/>
  <c r="Z1318" i="2"/>
  <c r="Z1306" i="2"/>
  <c r="Z1288" i="2"/>
  <c r="AA1155" i="2"/>
  <c r="AA1116" i="2"/>
  <c r="Z980" i="2"/>
  <c r="AA960" i="2"/>
  <c r="AA794" i="2"/>
  <c r="AA786" i="2"/>
  <c r="Z775" i="2"/>
  <c r="AA643" i="2"/>
  <c r="Z568" i="2"/>
  <c r="AA533" i="2"/>
  <c r="Z481" i="2"/>
  <c r="AA460" i="2"/>
  <c r="AA389" i="2"/>
  <c r="Z342" i="2"/>
  <c r="Z314" i="2"/>
  <c r="AA278" i="2"/>
  <c r="AA259" i="2"/>
  <c r="AA214" i="2"/>
  <c r="AA187" i="2"/>
  <c r="AA151" i="2"/>
  <c r="AA130" i="2"/>
  <c r="AA96" i="2"/>
  <c r="AA50" i="2"/>
  <c r="Z874" i="2"/>
  <c r="AA874" i="2"/>
  <c r="Z471" i="2"/>
  <c r="AA471" i="2"/>
  <c r="Z1441" i="2"/>
  <c r="AA1441" i="2"/>
  <c r="AA1372" i="2"/>
  <c r="AA1271" i="2"/>
  <c r="Z1271" i="2"/>
  <c r="AA1244" i="2"/>
  <c r="Z1244" i="2"/>
  <c r="Z1171" i="2"/>
  <c r="AA1171" i="2"/>
  <c r="Z1115" i="2"/>
  <c r="AA1115" i="2"/>
  <c r="Z1040" i="2"/>
  <c r="AA1040" i="2"/>
  <c r="Z959" i="2"/>
  <c r="AA959" i="2"/>
  <c r="Z904" i="2"/>
  <c r="AA904" i="2"/>
  <c r="Z865" i="2"/>
  <c r="AA865" i="2"/>
  <c r="Z774" i="2"/>
  <c r="AA774" i="2"/>
  <c r="Z615" i="2"/>
  <c r="AA615" i="2"/>
  <c r="AA548" i="2"/>
  <c r="Z548" i="2"/>
  <c r="Z540" i="2"/>
  <c r="AA540" i="2"/>
  <c r="Z313" i="2"/>
  <c r="AA313" i="2"/>
  <c r="Z258" i="2"/>
  <c r="AA258" i="2"/>
  <c r="AA213" i="2"/>
  <c r="Z213" i="2"/>
  <c r="Z95" i="2"/>
  <c r="AA95" i="2"/>
  <c r="Z1333" i="2"/>
  <c r="AA1333" i="2"/>
  <c r="Z895" i="2"/>
  <c r="AA895" i="2"/>
  <c r="Z654" i="2"/>
  <c r="AA654" i="2"/>
  <c r="AA1440" i="2"/>
  <c r="Z1440" i="2"/>
  <c r="AA1339" i="2"/>
  <c r="Z1339" i="2"/>
  <c r="AA1295" i="2"/>
  <c r="Z1295" i="2"/>
  <c r="AA1270" i="2"/>
  <c r="Z1270" i="2"/>
  <c r="AA1234" i="2"/>
  <c r="Z1234" i="2"/>
  <c r="Z1028" i="2"/>
  <c r="AA1028" i="2"/>
  <c r="Z967" i="2"/>
  <c r="AA967" i="2"/>
  <c r="Z702" i="2"/>
  <c r="AA702" i="2"/>
  <c r="AA557" i="2"/>
  <c r="Z557" i="2"/>
  <c r="Z516" i="2"/>
  <c r="AA516" i="2"/>
  <c r="AA497" i="2"/>
  <c r="Z497" i="2"/>
  <c r="AA304" i="2"/>
  <c r="Z304" i="2"/>
  <c r="AA276" i="2"/>
  <c r="Z276" i="2"/>
  <c r="Z149" i="2"/>
  <c r="AA149" i="2"/>
  <c r="Z1236" i="2"/>
  <c r="AA1236" i="2"/>
  <c r="Z1051" i="2"/>
  <c r="AA1051" i="2"/>
  <c r="Z826" i="2"/>
  <c r="AA826" i="2"/>
  <c r="AA576" i="2"/>
  <c r="Z576" i="2"/>
  <c r="AA1388" i="2"/>
  <c r="Z1388" i="2"/>
  <c r="AA1223" i="2"/>
  <c r="Z1223" i="2"/>
  <c r="AA1180" i="2"/>
  <c r="Z1180" i="2"/>
  <c r="Z1124" i="2"/>
  <c r="AA1124" i="2"/>
  <c r="Z1027" i="2"/>
  <c r="AA1027" i="2"/>
  <c r="Z682" i="2"/>
  <c r="AA682" i="2"/>
  <c r="AA506" i="2"/>
  <c r="Z506" i="2"/>
  <c r="Z479" i="2"/>
  <c r="AA479" i="2"/>
  <c r="Z468" i="2"/>
  <c r="AA468" i="2"/>
  <c r="AA457" i="2"/>
  <c r="Z457" i="2"/>
  <c r="AA445" i="2"/>
  <c r="Z445" i="2"/>
  <c r="Z375" i="2"/>
  <c r="AA375" i="2"/>
  <c r="Z339" i="2"/>
  <c r="AA339" i="2"/>
  <c r="Z202" i="2"/>
  <c r="AA202" i="2"/>
  <c r="AA76" i="2"/>
  <c r="Z76" i="2"/>
  <c r="Z518" i="2"/>
  <c r="AA518" i="2"/>
  <c r="AA1347" i="2"/>
  <c r="Z1347" i="2"/>
  <c r="Z1293" i="2"/>
  <c r="AA1293" i="2"/>
  <c r="AA1284" i="2"/>
  <c r="AA1268" i="2"/>
  <c r="Z1268" i="2"/>
  <c r="Z1241" i="2"/>
  <c r="AA1241" i="2"/>
  <c r="Z1144" i="2"/>
  <c r="AA1144" i="2"/>
  <c r="Z1007" i="2"/>
  <c r="AA1007" i="2"/>
  <c r="Z987" i="2"/>
  <c r="AA987" i="2"/>
  <c r="Z822" i="2"/>
  <c r="AA822" i="2"/>
  <c r="Z690" i="2"/>
  <c r="AA690" i="2"/>
  <c r="AA671" i="2"/>
  <c r="Z671" i="2"/>
  <c r="Z582" i="2"/>
  <c r="AA582" i="2"/>
  <c r="Z555" i="2"/>
  <c r="AA555" i="2"/>
  <c r="Z488" i="2"/>
  <c r="AA488" i="2"/>
  <c r="Z374" i="2"/>
  <c r="AA374" i="2"/>
  <c r="Z310" i="2"/>
  <c r="AA310" i="2"/>
  <c r="Z302" i="2"/>
  <c r="AA302" i="2"/>
  <c r="AA274" i="2"/>
  <c r="Z274" i="2"/>
  <c r="Z175" i="2"/>
  <c r="AA175" i="2"/>
  <c r="Z158" i="2"/>
  <c r="AA158" i="2"/>
  <c r="AA1398" i="2"/>
  <c r="Z1398" i="2"/>
  <c r="AA1250" i="2"/>
  <c r="Z1250" i="2"/>
  <c r="Z1240" i="2"/>
  <c r="AA1240" i="2"/>
  <c r="Z1212" i="2"/>
  <c r="AA1212" i="2"/>
  <c r="AA1095" i="2"/>
  <c r="Z1095" i="2"/>
  <c r="Z1083" i="2"/>
  <c r="AA1083" i="2"/>
  <c r="Z976" i="2"/>
  <c r="AA976" i="2"/>
  <c r="AA920" i="2"/>
  <c r="Z920" i="2"/>
  <c r="Z891" i="2"/>
  <c r="AA891" i="2"/>
  <c r="AA639" i="2"/>
  <c r="Z639" i="2"/>
  <c r="AA628" i="2"/>
  <c r="Z628" i="2"/>
  <c r="Z611" i="2"/>
  <c r="AA611" i="2"/>
  <c r="Z590" i="2"/>
  <c r="AA590" i="2"/>
  <c r="AA504" i="2"/>
  <c r="Z504" i="2"/>
  <c r="AA477" i="2"/>
  <c r="Z477" i="2"/>
  <c r="AA422" i="2"/>
  <c r="Z422" i="2"/>
  <c r="Z301" i="2"/>
  <c r="AA301" i="2"/>
  <c r="AA264" i="2"/>
  <c r="Z264" i="2"/>
  <c r="AA183" i="2"/>
  <c r="Z183" i="2"/>
  <c r="Z39" i="2"/>
  <c r="AA39" i="2"/>
  <c r="Z1272" i="2"/>
  <c r="AA1272" i="2"/>
  <c r="Z1216" i="2"/>
  <c r="AA1216" i="2"/>
  <c r="Z1020" i="2"/>
  <c r="AA1020" i="2"/>
  <c r="Z1397" i="2"/>
  <c r="AA1397" i="2"/>
  <c r="Z1353" i="2"/>
  <c r="AA1353" i="2"/>
  <c r="AA1283" i="2"/>
  <c r="Z1283" i="2"/>
  <c r="Z1249" i="2"/>
  <c r="AA1249" i="2"/>
  <c r="Z1047" i="2"/>
  <c r="AA1047" i="2"/>
  <c r="Z1024" i="2"/>
  <c r="AA1024" i="2"/>
  <c r="Z799" i="2"/>
  <c r="AA799" i="2"/>
  <c r="Z679" i="2"/>
  <c r="AA679" i="2"/>
  <c r="AA659" i="2"/>
  <c r="Z659" i="2"/>
  <c r="Z638" i="2"/>
  <c r="AA638" i="2"/>
  <c r="Z599" i="2"/>
  <c r="AA599" i="2"/>
  <c r="Z503" i="2"/>
  <c r="AA503" i="2"/>
  <c r="Z486" i="2"/>
  <c r="AA486" i="2"/>
  <c r="Z363" i="2"/>
  <c r="AA363" i="2"/>
  <c r="Z254" i="2"/>
  <c r="AA254" i="2"/>
  <c r="Z156" i="2"/>
  <c r="AA156" i="2"/>
  <c r="AA126" i="2"/>
  <c r="Z126" i="2"/>
  <c r="AA604" i="2"/>
  <c r="Z604" i="2"/>
  <c r="AA1424" i="2"/>
  <c r="Z1424" i="2"/>
  <c r="AE1424" i="2" s="1"/>
  <c r="Z1301" i="2"/>
  <c r="AA1301" i="2"/>
  <c r="AA1282" i="2"/>
  <c r="Z1282" i="2"/>
  <c r="Z1248" i="2"/>
  <c r="AA1248" i="2"/>
  <c r="Z1159" i="2"/>
  <c r="AA1159" i="2"/>
  <c r="Z1131" i="2"/>
  <c r="AA1131" i="2"/>
  <c r="Z1035" i="2"/>
  <c r="AA1035" i="2"/>
  <c r="Z984" i="2"/>
  <c r="AA984" i="2"/>
  <c r="Z935" i="2"/>
  <c r="AA935" i="2"/>
  <c r="Z545" i="2"/>
  <c r="AA545" i="2"/>
  <c r="Z523" i="2"/>
  <c r="AA523" i="2"/>
  <c r="Z475" i="2"/>
  <c r="AA475" i="2"/>
  <c r="AA244" i="2"/>
  <c r="Z244" i="2"/>
  <c r="Z208" i="2"/>
  <c r="AA208" i="2"/>
  <c r="Z181" i="2"/>
  <c r="AA181" i="2"/>
  <c r="AA134" i="2"/>
  <c r="Z134" i="2"/>
  <c r="Z99" i="2"/>
  <c r="AA99" i="2"/>
  <c r="Z19" i="2"/>
  <c r="AA19" i="2"/>
  <c r="AA632" i="2"/>
  <c r="Z632" i="2"/>
  <c r="AA1376" i="2"/>
  <c r="Z1376" i="2"/>
  <c r="Z1300" i="2"/>
  <c r="AA1300" i="2"/>
  <c r="Z1265" i="2"/>
  <c r="AA1265" i="2"/>
  <c r="AA1193" i="2"/>
  <c r="Z1193" i="2"/>
  <c r="Z888" i="2"/>
  <c r="AA888" i="2"/>
  <c r="Z878" i="2"/>
  <c r="AA878" i="2"/>
  <c r="Z778" i="2"/>
  <c r="AA778" i="2"/>
  <c r="Z667" i="2"/>
  <c r="AA667" i="2"/>
  <c r="Z646" i="2"/>
  <c r="AA646" i="2"/>
  <c r="Z562" i="2"/>
  <c r="AA562" i="2"/>
  <c r="AA484" i="2"/>
  <c r="Z484" i="2"/>
  <c r="Z371" i="2"/>
  <c r="AA371" i="2"/>
  <c r="Z327" i="2"/>
  <c r="AA327" i="2"/>
  <c r="AA280" i="2"/>
  <c r="Z280" i="2"/>
  <c r="AA252" i="2"/>
  <c r="Z252" i="2"/>
  <c r="Z189" i="2"/>
  <c r="AA189" i="2"/>
  <c r="AA1226" i="2"/>
  <c r="AF1226" i="2" s="1"/>
  <c r="AJ1226" i="2" s="1"/>
  <c r="Z1226" i="2"/>
  <c r="AA1394" i="2"/>
  <c r="Z1394" i="2"/>
  <c r="AA1319" i="2"/>
  <c r="Z1319" i="2"/>
  <c r="AA1299" i="2"/>
  <c r="Z1299" i="2"/>
  <c r="AA1218" i="2"/>
  <c r="Z1218" i="2"/>
  <c r="Z1175" i="2"/>
  <c r="AA1175" i="2"/>
  <c r="AA1139" i="2"/>
  <c r="Z1139" i="2"/>
  <c r="Z1044" i="2"/>
  <c r="AA1044" i="2"/>
  <c r="Z972" i="2"/>
  <c r="AA972" i="2"/>
  <c r="Z944" i="2"/>
  <c r="AA944" i="2"/>
  <c r="Z758" i="2"/>
  <c r="AA758" i="2"/>
  <c r="Z635" i="2"/>
  <c r="AA635" i="2"/>
  <c r="AA521" i="2"/>
  <c r="Z521" i="2"/>
  <c r="AA462" i="2"/>
  <c r="Z462" i="2"/>
  <c r="Z451" i="2"/>
  <c r="AA451" i="2"/>
  <c r="AA409" i="2"/>
  <c r="Z409" i="2"/>
  <c r="Z88" i="2"/>
  <c r="AA88" i="2"/>
  <c r="AA1412" i="2"/>
  <c r="Z1412" i="2"/>
  <c r="AA1326" i="2"/>
  <c r="Z1326" i="2"/>
  <c r="AA1298" i="2"/>
  <c r="Z1298" i="2"/>
  <c r="Z1156" i="2"/>
  <c r="AA1156" i="2"/>
  <c r="Z1043" i="2"/>
  <c r="AA1043" i="2"/>
  <c r="Z907" i="2"/>
  <c r="AA907" i="2"/>
  <c r="Z606" i="2"/>
  <c r="AA606" i="2"/>
  <c r="Z595" i="2"/>
  <c r="AA595" i="2"/>
  <c r="AA560" i="2"/>
  <c r="Z560" i="2"/>
  <c r="Z511" i="2"/>
  <c r="AA511" i="2"/>
  <c r="Z325" i="2"/>
  <c r="AA325" i="2"/>
  <c r="AA170" i="2"/>
  <c r="Z170" i="2"/>
  <c r="Z162" i="2"/>
  <c r="AA162" i="2"/>
  <c r="AA106" i="2"/>
  <c r="Z106" i="2"/>
  <c r="AF6" i="2"/>
  <c r="AJ6" i="2" s="1"/>
  <c r="AA1262" i="2"/>
  <c r="Z1262" i="2"/>
  <c r="AA1206" i="2"/>
  <c r="Z1206" i="2"/>
  <c r="AA1165" i="2"/>
  <c r="Z1165" i="2"/>
  <c r="Z1060" i="2"/>
  <c r="AA1060" i="2"/>
  <c r="Z991" i="2"/>
  <c r="AA991" i="2"/>
  <c r="Z722" i="2"/>
  <c r="AA722" i="2"/>
  <c r="Z694" i="2"/>
  <c r="AA694" i="2"/>
  <c r="Z297" i="2"/>
  <c r="AA297" i="2"/>
  <c r="AA196" i="2"/>
  <c r="Z196" i="2"/>
  <c r="AA140" i="2"/>
  <c r="Z140" i="2"/>
  <c r="Z34" i="2"/>
  <c r="AA34" i="2"/>
  <c r="Z983" i="2"/>
  <c r="AA900" i="2"/>
  <c r="Z791" i="2"/>
  <c r="AA766" i="2"/>
  <c r="Z743" i="2"/>
  <c r="AA631" i="2"/>
  <c r="AA598" i="2"/>
  <c r="AA581" i="2"/>
  <c r="AA575" i="2"/>
  <c r="Z539" i="2"/>
  <c r="AA515" i="2"/>
  <c r="AA510" i="2"/>
  <c r="AA427" i="2"/>
  <c r="AA383" i="2"/>
  <c r="AA169" i="2"/>
  <c r="AA148" i="2"/>
  <c r="AA133" i="2"/>
  <c r="Z119" i="2"/>
  <c r="AA75" i="2"/>
  <c r="AA33" i="2"/>
  <c r="Z1390" i="2"/>
  <c r="Z1382" i="2"/>
  <c r="AA1352" i="2"/>
  <c r="Z1338" i="2"/>
  <c r="AA1087" i="2"/>
  <c r="AA995" i="2"/>
  <c r="AA943" i="2"/>
  <c r="AA936" i="2"/>
  <c r="AA884" i="2"/>
  <c r="AA703" i="2"/>
  <c r="AA666" i="2"/>
  <c r="AA658" i="2"/>
  <c r="AA650" i="2"/>
  <c r="AA610" i="2"/>
  <c r="AA603" i="2"/>
  <c r="Z596" i="2"/>
  <c r="Z585" i="2"/>
  <c r="AA561" i="2"/>
  <c r="Z556" i="2"/>
  <c r="AA508" i="2"/>
  <c r="AA502" i="2"/>
  <c r="AA476" i="2"/>
  <c r="Z461" i="2"/>
  <c r="Z434" i="2"/>
  <c r="AA416" i="2"/>
  <c r="AA326" i="2"/>
  <c r="Z300" i="2"/>
  <c r="AA294" i="2"/>
  <c r="AA263" i="2"/>
  <c r="AA257" i="2"/>
  <c r="AA243" i="2"/>
  <c r="AA237" i="2"/>
  <c r="AA180" i="2"/>
  <c r="AA174" i="2"/>
  <c r="AA161" i="2"/>
  <c r="AA146" i="2"/>
  <c r="AA131" i="2"/>
  <c r="AA125" i="2"/>
  <c r="Z98" i="2"/>
  <c r="AA66" i="2"/>
  <c r="AA58" i="2"/>
  <c r="AA31" i="2"/>
  <c r="AA18" i="2"/>
  <c r="Z1251" i="2"/>
  <c r="AA1245" i="2"/>
  <c r="Z1224" i="2"/>
  <c r="Z1210" i="2"/>
  <c r="Z1203" i="2"/>
  <c r="AA1152" i="2"/>
  <c r="AA1096" i="2"/>
  <c r="AA1068" i="2"/>
  <c r="Z1011" i="2"/>
  <c r="AA814" i="2"/>
  <c r="AA726" i="2"/>
  <c r="AA718" i="2"/>
  <c r="Z695" i="2"/>
  <c r="Z623" i="2"/>
  <c r="AA567" i="2"/>
  <c r="AA549" i="2"/>
  <c r="AA537" i="2"/>
  <c r="AA531" i="2"/>
  <c r="Z519" i="2"/>
  <c r="AA495" i="2"/>
  <c r="Z489" i="2"/>
  <c r="AA452" i="2"/>
  <c r="Z397" i="2"/>
  <c r="AA334" i="2"/>
  <c r="Z318" i="2"/>
  <c r="AA311" i="2"/>
  <c r="AA305" i="2"/>
  <c r="AA277" i="2"/>
  <c r="Z270" i="2"/>
  <c r="AA205" i="2"/>
  <c r="AA199" i="2"/>
  <c r="Z186" i="2"/>
  <c r="AA117" i="2"/>
  <c r="Z91" i="2"/>
  <c r="Z79" i="2"/>
  <c r="AA45" i="2"/>
  <c r="AA37" i="2"/>
  <c r="AA262" i="2"/>
  <c r="Z256" i="2"/>
  <c r="AA136" i="2"/>
  <c r="AA84" i="2"/>
  <c r="AA71" i="2"/>
  <c r="Z204" i="2"/>
  <c r="Z198" i="2"/>
  <c r="Z116" i="2"/>
  <c r="AA90" i="2"/>
  <c r="Z78" i="2"/>
  <c r="AA65" i="2"/>
  <c r="AA23" i="2"/>
  <c r="AA10" i="2"/>
  <c r="AA16" i="2"/>
  <c r="Z1207" i="2"/>
  <c r="AA1170" i="2"/>
  <c r="AA1164" i="2"/>
  <c r="Z1143" i="2"/>
  <c r="AA1059" i="2"/>
  <c r="AA940" i="2"/>
  <c r="AA903" i="2"/>
  <c r="Z830" i="2"/>
  <c r="AA802" i="2"/>
  <c r="AA678" i="2"/>
  <c r="AA670" i="2"/>
  <c r="Z647" i="2"/>
  <c r="Z640" i="2"/>
  <c r="AA614" i="2"/>
  <c r="AA594" i="2"/>
  <c r="AA589" i="2"/>
  <c r="AA559" i="2"/>
  <c r="AA554" i="2"/>
  <c r="Z541" i="2"/>
  <c r="Z505" i="2"/>
  <c r="Z458" i="2"/>
  <c r="Z421" i="2"/>
  <c r="Z370" i="2"/>
  <c r="Z354" i="2"/>
  <c r="AA347" i="2"/>
  <c r="AA315" i="2"/>
  <c r="AA275" i="2"/>
  <c r="AA234" i="2"/>
  <c r="AA197" i="2"/>
  <c r="AA135" i="2"/>
  <c r="AA115" i="2"/>
  <c r="AA89" i="2"/>
  <c r="AA77" i="2"/>
  <c r="AA55" i="2"/>
  <c r="AA410" i="2"/>
  <c r="Z410" i="2"/>
  <c r="Z1411" i="2"/>
  <c r="Z1356" i="2"/>
  <c r="AA1356" i="2"/>
  <c r="Z1329" i="2"/>
  <c r="AA1329" i="2"/>
  <c r="Z1290" i="2"/>
  <c r="AA1104" i="2"/>
  <c r="Z1071" i="2"/>
  <c r="AA1071" i="2"/>
  <c r="Z551" i="2"/>
  <c r="AA551" i="2"/>
  <c r="AA1418" i="2"/>
  <c r="AF1418" i="2" s="1"/>
  <c r="AJ1418" i="2" s="1"/>
  <c r="Z1418" i="2"/>
  <c r="Z1257" i="2"/>
  <c r="AA1257" i="2"/>
  <c r="Z1119" i="2"/>
  <c r="AA1119" i="2"/>
  <c r="AA618" i="2"/>
  <c r="Z618" i="2"/>
  <c r="Z586" i="2"/>
  <c r="AA586" i="2"/>
  <c r="Z232" i="2"/>
  <c r="AA232" i="2"/>
  <c r="AA1385" i="2"/>
  <c r="AA1263" i="2"/>
  <c r="Z1263" i="2"/>
  <c r="AA1230" i="2"/>
  <c r="Z1230" i="2"/>
  <c r="Z1208" i="2"/>
  <c r="AA1208" i="2"/>
  <c r="Z834" i="2"/>
  <c r="AA834" i="2"/>
  <c r="Z225" i="2"/>
  <c r="AA225" i="2"/>
  <c r="AA1425" i="2"/>
  <c r="AA1392" i="2"/>
  <c r="Z1392" i="2"/>
  <c r="Z1361" i="2"/>
  <c r="AA1361" i="2"/>
  <c r="Z1340" i="2"/>
  <c r="AA1340" i="2"/>
  <c r="AA1179" i="2"/>
  <c r="Z948" i="2"/>
  <c r="AA948" i="2"/>
  <c r="Z859" i="2"/>
  <c r="AA859" i="2"/>
  <c r="Z795" i="2"/>
  <c r="AA795" i="2"/>
  <c r="AA402" i="2"/>
  <c r="Z402" i="2"/>
  <c r="Z1235" i="2"/>
  <c r="AA1213" i="2"/>
  <c r="Z1185" i="2"/>
  <c r="AA1185" i="2"/>
  <c r="AA803" i="2"/>
  <c r="AF803" i="2" s="1"/>
  <c r="AJ803" i="2" s="1"/>
  <c r="Z803" i="2"/>
  <c r="Z1433" i="2"/>
  <c r="AA1433" i="2"/>
  <c r="AA1367" i="2"/>
  <c r="Z1367" i="2"/>
  <c r="AA1219" i="2"/>
  <c r="Z1219" i="2"/>
  <c r="Z1084" i="2"/>
  <c r="AA1084" i="2"/>
  <c r="Z992" i="2"/>
  <c r="AA992" i="2"/>
  <c r="Z911" i="2"/>
  <c r="AA911" i="2"/>
  <c r="Z811" i="2"/>
  <c r="AA811" i="2"/>
  <c r="Z487" i="2"/>
  <c r="AA487" i="2"/>
  <c r="Z999" i="2"/>
  <c r="AA999" i="2"/>
  <c r="Z329" i="2"/>
  <c r="AA329" i="2"/>
  <c r="Z100" i="2"/>
  <c r="AA100" i="2"/>
  <c r="Z1345" i="2"/>
  <c r="AA1345" i="2"/>
  <c r="Z1324" i="2"/>
  <c r="AA1324" i="2"/>
  <c r="Z1132" i="2"/>
  <c r="AA1132" i="2"/>
  <c r="Z1405" i="2"/>
  <c r="AA1405" i="2"/>
  <c r="AA1273" i="2"/>
  <c r="Z1252" i="2"/>
  <c r="AA1252" i="2"/>
  <c r="Z1191" i="2"/>
  <c r="AA1191" i="2"/>
  <c r="Z1091" i="2"/>
  <c r="Z779" i="2"/>
  <c r="AA779" i="2"/>
  <c r="Z771" i="2"/>
  <c r="AA771" i="2"/>
  <c r="Z687" i="2"/>
  <c r="AA687" i="2"/>
  <c r="Z579" i="2"/>
  <c r="AA579" i="2"/>
  <c r="Z522" i="2"/>
  <c r="AA522" i="2"/>
  <c r="Z444" i="2"/>
  <c r="AA444" i="2"/>
  <c r="AA426" i="2"/>
  <c r="Z426" i="2"/>
  <c r="Z201" i="2"/>
  <c r="AA201" i="2"/>
  <c r="Z139" i="2"/>
  <c r="AA139" i="2"/>
  <c r="Z87" i="2"/>
  <c r="AA87" i="2"/>
  <c r="Z27" i="2"/>
  <c r="AA27" i="2"/>
  <c r="Z747" i="2"/>
  <c r="AA747" i="2"/>
  <c r="Z544" i="2"/>
  <c r="AA544" i="2"/>
  <c r="Z343" i="2"/>
  <c r="AA343" i="2"/>
  <c r="Z230" i="2"/>
  <c r="AA230" i="2"/>
  <c r="Z194" i="2"/>
  <c r="AA194" i="2"/>
  <c r="AA1228" i="2"/>
  <c r="AA1123" i="2"/>
  <c r="AA1075" i="2"/>
  <c r="AA996" i="2"/>
  <c r="AA971" i="2"/>
  <c r="AA952" i="2"/>
  <c r="AA915" i="2"/>
  <c r="AA908" i="2"/>
  <c r="AA870" i="2"/>
  <c r="Z870" i="2"/>
  <c r="AA823" i="2"/>
  <c r="Z663" i="2"/>
  <c r="AA663" i="2"/>
  <c r="Z602" i="2"/>
  <c r="AA602" i="2"/>
  <c r="Z573" i="2"/>
  <c r="AA573" i="2"/>
  <c r="Z408" i="2"/>
  <c r="AA408" i="2"/>
  <c r="AA1437" i="2"/>
  <c r="Z1430" i="2"/>
  <c r="AA1409" i="2"/>
  <c r="Z1402" i="2"/>
  <c r="Z1396" i="2"/>
  <c r="AA1389" i="2"/>
  <c r="Z1370" i="2"/>
  <c r="AE1370" i="2" s="1"/>
  <c r="Z1359" i="2"/>
  <c r="Z1343" i="2"/>
  <c r="Z1327" i="2"/>
  <c r="Z1294" i="2"/>
  <c r="AA1277" i="2"/>
  <c r="Z1266" i="2"/>
  <c r="Z1255" i="2"/>
  <c r="AA1233" i="2"/>
  <c r="Z1222" i="2"/>
  <c r="AA1200" i="2"/>
  <c r="AA1194" i="2"/>
  <c r="Z1183" i="2"/>
  <c r="AA1136" i="2"/>
  <c r="AA1088" i="2"/>
  <c r="AA1008" i="2"/>
  <c r="AA883" i="2"/>
  <c r="Z863" i="2"/>
  <c r="Z815" i="2"/>
  <c r="Z723" i="2"/>
  <c r="AA723" i="2"/>
  <c r="Z634" i="2"/>
  <c r="Z526" i="2"/>
  <c r="Z520" i="2"/>
  <c r="AA520" i="2"/>
  <c r="AA485" i="2"/>
  <c r="Z485" i="2"/>
  <c r="Z473" i="2"/>
  <c r="Z467" i="2"/>
  <c r="AA467" i="2"/>
  <c r="Z807" i="2"/>
  <c r="AA807" i="2"/>
  <c r="Z566" i="2"/>
  <c r="AA566" i="2"/>
  <c r="AA450" i="2"/>
  <c r="Z450" i="2"/>
  <c r="Z432" i="2"/>
  <c r="AA432" i="2"/>
  <c r="Z381" i="2"/>
  <c r="AA381" i="2"/>
  <c r="Z341" i="2"/>
  <c r="AA341" i="2"/>
  <c r="Z285" i="2"/>
  <c r="AA285" i="2"/>
  <c r="Z250" i="2"/>
  <c r="AA250" i="2"/>
  <c r="Z154" i="2"/>
  <c r="AA154" i="2"/>
  <c r="Z1436" i="2"/>
  <c r="AA1429" i="2"/>
  <c r="AA1421" i="2"/>
  <c r="Z854" i="2"/>
  <c r="AA854" i="2"/>
  <c r="Z699" i="2"/>
  <c r="AA699" i="2"/>
  <c r="Z607" i="2"/>
  <c r="AA607" i="2"/>
  <c r="Z542" i="2"/>
  <c r="AA542" i="2"/>
  <c r="Z478" i="2"/>
  <c r="AA414" i="2"/>
  <c r="Z414" i="2"/>
  <c r="Z1032" i="2"/>
  <c r="AA1032" i="2"/>
  <c r="Z783" i="2"/>
  <c r="AA783" i="2"/>
  <c r="Z759" i="2"/>
  <c r="AA759" i="2"/>
  <c r="Z535" i="2"/>
  <c r="AA535" i="2"/>
  <c r="AA513" i="2"/>
  <c r="Z513" i="2"/>
  <c r="Z464" i="2"/>
  <c r="AA464" i="2"/>
  <c r="Z379" i="2"/>
  <c r="AA379" i="2"/>
  <c r="Z1435" i="2"/>
  <c r="Z1428" i="2"/>
  <c r="Z1420" i="2"/>
  <c r="AA1413" i="2"/>
  <c r="Z1400" i="2"/>
  <c r="AE1400" i="2" s="1"/>
  <c r="Z1387" i="2"/>
  <c r="Z1374" i="2"/>
  <c r="AA1368" i="2"/>
  <c r="AA1357" i="2"/>
  <c r="AA1341" i="2"/>
  <c r="AA1325" i="2"/>
  <c r="Z1303" i="2"/>
  <c r="AA1292" i="2"/>
  <c r="AF1292" i="2" s="1"/>
  <c r="AJ1292" i="2" s="1"/>
  <c r="Z1286" i="2"/>
  <c r="AA1264" i="2"/>
  <c r="AA1253" i="2"/>
  <c r="Z1242" i="2"/>
  <c r="AA1220" i="2"/>
  <c r="Z1215" i="2"/>
  <c r="AA1209" i="2"/>
  <c r="AA1192" i="2"/>
  <c r="Z1181" i="2"/>
  <c r="AA1127" i="2"/>
  <c r="AA1120" i="2"/>
  <c r="AA1079" i="2"/>
  <c r="AF1079" i="2" s="1"/>
  <c r="AJ1079" i="2" s="1"/>
  <c r="AA1072" i="2"/>
  <c r="Z1039" i="2"/>
  <c r="AA1031" i="2"/>
  <c r="AA1012" i="2"/>
  <c r="AA975" i="2"/>
  <c r="AA968" i="2"/>
  <c r="AA912" i="2"/>
  <c r="AA887" i="2"/>
  <c r="AA798" i="2"/>
  <c r="AA782" i="2"/>
  <c r="Z675" i="2"/>
  <c r="AA675" i="2"/>
  <c r="Z570" i="2"/>
  <c r="Z507" i="2"/>
  <c r="AA507" i="2"/>
  <c r="AA482" i="2"/>
  <c r="AA463" i="2"/>
  <c r="AA404" i="2"/>
  <c r="Z1406" i="2"/>
  <c r="AA1393" i="2"/>
  <c r="Z1380" i="2"/>
  <c r="Z1362" i="2"/>
  <c r="Z1346" i="2"/>
  <c r="Z1330" i="2"/>
  <c r="AA1297" i="2"/>
  <c r="AA1269" i="2"/>
  <c r="Z1258" i="2"/>
  <c r="Z1231" i="2"/>
  <c r="AA1225" i="2"/>
  <c r="AA1140" i="2"/>
  <c r="AA1092" i="2"/>
  <c r="AA924" i="2"/>
  <c r="Z880" i="2"/>
  <c r="Z873" i="2"/>
  <c r="Z827" i="2"/>
  <c r="Z735" i="2"/>
  <c r="AA735" i="2"/>
  <c r="AA612" i="2"/>
  <c r="Z612" i="2"/>
  <c r="AA564" i="2"/>
  <c r="Z564" i="2"/>
  <c r="Z553" i="2"/>
  <c r="AA553" i="2"/>
  <c r="Z517" i="2"/>
  <c r="Z500" i="2"/>
  <c r="AA500" i="2"/>
  <c r="Z456" i="2"/>
  <c r="AA456" i="2"/>
  <c r="Z446" i="2"/>
  <c r="AA438" i="2"/>
  <c r="Z438" i="2"/>
  <c r="AA428" i="2"/>
  <c r="Z420" i="2"/>
  <c r="AA420" i="2"/>
  <c r="Z387" i="2"/>
  <c r="AA387" i="2"/>
  <c r="Z819" i="2"/>
  <c r="AA819" i="2"/>
  <c r="Z651" i="2"/>
  <c r="AA651" i="2"/>
  <c r="Z494" i="2"/>
  <c r="AA494" i="2"/>
  <c r="Z886" i="2"/>
  <c r="AA886" i="2"/>
  <c r="Z842" i="2"/>
  <c r="AA842" i="2"/>
  <c r="Z711" i="2"/>
  <c r="AA711" i="2"/>
  <c r="AA592" i="2"/>
  <c r="Z592" i="2"/>
  <c r="Z365" i="2"/>
  <c r="AA365" i="2"/>
  <c r="AA358" i="2"/>
  <c r="Z295" i="2"/>
  <c r="AA295" i="2"/>
  <c r="AA272" i="2"/>
  <c r="Z272" i="2"/>
  <c r="Z222" i="2"/>
  <c r="AA222" i="2"/>
  <c r="Z74" i="2"/>
  <c r="AA74" i="2"/>
  <c r="Z59" i="2"/>
  <c r="AA59" i="2"/>
  <c r="AA212" i="2"/>
  <c r="Z212" i="2"/>
  <c r="Z192" i="2"/>
  <c r="AA192" i="2"/>
  <c r="Z105" i="2"/>
  <c r="AA105" i="2"/>
  <c r="Z38" i="2"/>
  <c r="AA38" i="2"/>
  <c r="AA767" i="2"/>
  <c r="Z636" i="2"/>
  <c r="Z620" i="2"/>
  <c r="Z572" i="2"/>
  <c r="Z493" i="2"/>
  <c r="Z466" i="2"/>
  <c r="AA455" i="2"/>
  <c r="Z449" i="2"/>
  <c r="AA443" i="2"/>
  <c r="Z437" i="2"/>
  <c r="AA431" i="2"/>
  <c r="Z425" i="2"/>
  <c r="AA419" i="2"/>
  <c r="Z413" i="2"/>
  <c r="AA407" i="2"/>
  <c r="Z401" i="2"/>
  <c r="Z386" i="2"/>
  <c r="Z378" i="2"/>
  <c r="AA378" i="2"/>
  <c r="Z210" i="2"/>
  <c r="AA210" i="2"/>
  <c r="Z179" i="2"/>
  <c r="AA179" i="2"/>
  <c r="Z377" i="2"/>
  <c r="AA377" i="2"/>
  <c r="Z355" i="2"/>
  <c r="AA355" i="2"/>
  <c r="Z317" i="2"/>
  <c r="AA317" i="2"/>
  <c r="Z293" i="2"/>
  <c r="AA293" i="2"/>
  <c r="Z269" i="2"/>
  <c r="AA269" i="2"/>
  <c r="Z185" i="2"/>
  <c r="AA185" i="2"/>
  <c r="Z172" i="2"/>
  <c r="AA172" i="2"/>
  <c r="Z144" i="2"/>
  <c r="AA144" i="2"/>
  <c r="Z123" i="2"/>
  <c r="AA123" i="2"/>
  <c r="Z608" i="2"/>
  <c r="Z580" i="2"/>
  <c r="Z536" i="2"/>
  <c r="Z501" i="2"/>
  <c r="Z470" i="2"/>
  <c r="Z465" i="2"/>
  <c r="Z454" i="2"/>
  <c r="AA448" i="2"/>
  <c r="Z442" i="2"/>
  <c r="AA436" i="2"/>
  <c r="Z430" i="2"/>
  <c r="AA424" i="2"/>
  <c r="Z385" i="2"/>
  <c r="AA385" i="2"/>
  <c r="Z241" i="2"/>
  <c r="AA241" i="2"/>
  <c r="Z227" i="2"/>
  <c r="AA227" i="2"/>
  <c r="Z166" i="2"/>
  <c r="AA166" i="2"/>
  <c r="Z43" i="2"/>
  <c r="AA43" i="2"/>
  <c r="AA496" i="2"/>
  <c r="AA483" i="2"/>
  <c r="Z399" i="2"/>
  <c r="AA399" i="2"/>
  <c r="Z369" i="2"/>
  <c r="AA369" i="2"/>
  <c r="Z303" i="2"/>
  <c r="AA303" i="2"/>
  <c r="Z217" i="2"/>
  <c r="AA217" i="2"/>
  <c r="Z203" i="2"/>
  <c r="AA203" i="2"/>
  <c r="Z22" i="2"/>
  <c r="AA22" i="2"/>
  <c r="Z597" i="2"/>
  <c r="Z588" i="2"/>
  <c r="Z509" i="2"/>
  <c r="Z474" i="2"/>
  <c r="Z469" i="2"/>
  <c r="AA459" i="2"/>
  <c r="Z453" i="2"/>
  <c r="AA447" i="2"/>
  <c r="Z441" i="2"/>
  <c r="AA435" i="2"/>
  <c r="Z429" i="2"/>
  <c r="AA423" i="2"/>
  <c r="Z417" i="2"/>
  <c r="AA411" i="2"/>
  <c r="Z405" i="2"/>
  <c r="AA398" i="2"/>
  <c r="AA391" i="2"/>
  <c r="Z353" i="2"/>
  <c r="AA353" i="2"/>
  <c r="AA346" i="2"/>
  <c r="Z290" i="2"/>
  <c r="AA290" i="2"/>
  <c r="Z114" i="2"/>
  <c r="AA114" i="2"/>
  <c r="Z54" i="2"/>
  <c r="AA54" i="2"/>
  <c r="AA289" i="2"/>
  <c r="Z284" i="2"/>
  <c r="Z268" i="2"/>
  <c r="AA249" i="2"/>
  <c r="AA231" i="2"/>
  <c r="AA221" i="2"/>
  <c r="Z216" i="2"/>
  <c r="AA211" i="2"/>
  <c r="AA193" i="2"/>
  <c r="AA153" i="2"/>
  <c r="AA143" i="2"/>
  <c r="AA113" i="2"/>
  <c r="AA104" i="2"/>
  <c r="AA73" i="2"/>
  <c r="AA11" i="2"/>
  <c r="AA357" i="2"/>
  <c r="AA345" i="2"/>
  <c r="AA333" i="2"/>
  <c r="AA321" i="2"/>
  <c r="AA309" i="2"/>
  <c r="Z288" i="2"/>
  <c r="AA283" i="2"/>
  <c r="AA267" i="2"/>
  <c r="AA253" i="2"/>
  <c r="Z248" i="2"/>
  <c r="AA235" i="2"/>
  <c r="Z220" i="2"/>
  <c r="AA215" i="2"/>
  <c r="AA157" i="2"/>
  <c r="AA152" i="2"/>
  <c r="AA147" i="2"/>
  <c r="AA142" i="2"/>
  <c r="AA112" i="2"/>
  <c r="AA103" i="2"/>
  <c r="AA94" i="2"/>
  <c r="AA81" i="2"/>
  <c r="AA72" i="2"/>
  <c r="AA67" i="2"/>
  <c r="AA62" i="2"/>
  <c r="AA15" i="2"/>
  <c r="AA137" i="2"/>
  <c r="AA121" i="2"/>
  <c r="AA85" i="2"/>
  <c r="AA57" i="2"/>
  <c r="AA41" i="2"/>
  <c r="AA25" i="2"/>
  <c r="AA331" i="2"/>
  <c r="AA319" i="2"/>
  <c r="Z292" i="2"/>
  <c r="AA271" i="2"/>
  <c r="Z224" i="2"/>
  <c r="AA165" i="2"/>
  <c r="AA141" i="2"/>
  <c r="AA120" i="2"/>
  <c r="AA93" i="2"/>
  <c r="AA61" i="2"/>
  <c r="AA261" i="2"/>
  <c r="AA251" i="2"/>
  <c r="AA242" i="2"/>
  <c r="AA238" i="2"/>
  <c r="AA218" i="2"/>
  <c r="AA195" i="2"/>
  <c r="AA182" i="2"/>
  <c r="AA150" i="2"/>
  <c r="AA291" i="2"/>
  <c r="AA281" i="2"/>
  <c r="AA233" i="2"/>
  <c r="AA223" i="2"/>
  <c r="AA173" i="2"/>
  <c r="AA155" i="2"/>
  <c r="AA145" i="2"/>
  <c r="Z60" i="2"/>
  <c r="AA9" i="2"/>
  <c r="AA13" i="2"/>
  <c r="Z977" i="2"/>
  <c r="AA977" i="2"/>
  <c r="Z876" i="2"/>
  <c r="AA876" i="2"/>
  <c r="Z953" i="2"/>
  <c r="AA953" i="2"/>
  <c r="Z857" i="2"/>
  <c r="AA857" i="2"/>
  <c r="Z989" i="2"/>
  <c r="AA989" i="2"/>
  <c r="Z893" i="2"/>
  <c r="AA893" i="2"/>
  <c r="Z1085" i="2"/>
  <c r="AA1085" i="2"/>
  <c r="Z1025" i="2"/>
  <c r="AA1025" i="2"/>
  <c r="Z1013" i="2"/>
  <c r="AA1013" i="2"/>
  <c r="Z929" i="2"/>
  <c r="AA929" i="2"/>
  <c r="AA1423" i="2"/>
  <c r="Z1423" i="2"/>
  <c r="Z1133" i="2"/>
  <c r="AA1133" i="2"/>
  <c r="Z917" i="2"/>
  <c r="AA917" i="2"/>
  <c r="Z905" i="2"/>
  <c r="AA905" i="2"/>
  <c r="Z965" i="2"/>
  <c r="AA965" i="2"/>
  <c r="AA1375" i="2"/>
  <c r="Z1375" i="2"/>
  <c r="Z941" i="2"/>
  <c r="AA941" i="2"/>
  <c r="Z1001" i="2"/>
  <c r="AA1001" i="2"/>
  <c r="Z1434" i="2"/>
  <c r="Z1415" i="2"/>
  <c r="Z1403" i="2"/>
  <c r="Z1391" i="2"/>
  <c r="Z1379" i="2"/>
  <c r="Z1172" i="2"/>
  <c r="AA1172" i="2"/>
  <c r="Z1287" i="2"/>
  <c r="Z1190" i="2"/>
  <c r="AA1190" i="2"/>
  <c r="Z1439" i="2"/>
  <c r="Z1427" i="2"/>
  <c r="Z1438" i="2"/>
  <c r="Z1419" i="2"/>
  <c r="Z1407" i="2"/>
  <c r="Z1395" i="2"/>
  <c r="Z1383" i="2"/>
  <c r="Z1307" i="2"/>
  <c r="Z1291" i="2"/>
  <c r="Z1275" i="2"/>
  <c r="Z1259" i="2"/>
  <c r="Z1243" i="2"/>
  <c r="Z1227" i="2"/>
  <c r="Z1211" i="2"/>
  <c r="Z1431" i="2"/>
  <c r="Z1371" i="2"/>
  <c r="Z1199" i="2"/>
  <c r="AA1199" i="2"/>
  <c r="Z1153" i="2"/>
  <c r="AA1153" i="2"/>
  <c r="Z1105" i="2"/>
  <c r="AA1105" i="2"/>
  <c r="Z1057" i="2"/>
  <c r="AA1057" i="2"/>
  <c r="Z856" i="2"/>
  <c r="AA856" i="2"/>
  <c r="AA1426" i="2"/>
  <c r="AA1422" i="2"/>
  <c r="AA1366" i="2"/>
  <c r="AA1314" i="2"/>
  <c r="AA1202" i="2"/>
  <c r="AF1202" i="2" s="1"/>
  <c r="AJ1202" i="2" s="1"/>
  <c r="Z1166" i="2"/>
  <c r="AA1166" i="2"/>
  <c r="Z1125" i="2"/>
  <c r="AA1125" i="2"/>
  <c r="Z1077" i="2"/>
  <c r="AA1077" i="2"/>
  <c r="Z1037" i="2"/>
  <c r="AA1037" i="2"/>
  <c r="Z881" i="2"/>
  <c r="AA881" i="2"/>
  <c r="Z839" i="2"/>
  <c r="AA839" i="2"/>
  <c r="Z833" i="2"/>
  <c r="AA833" i="2"/>
  <c r="Z1145" i="2"/>
  <c r="AA1145" i="2"/>
  <c r="Z1097" i="2"/>
  <c r="AA1097" i="2"/>
  <c r="Z1049" i="2"/>
  <c r="AA1049" i="2"/>
  <c r="Z1117" i="2"/>
  <c r="AA1117" i="2"/>
  <c r="Z1069" i="2"/>
  <c r="AA1069" i="2"/>
  <c r="Z1029" i="2"/>
  <c r="AA1029" i="2"/>
  <c r="Z1017" i="2"/>
  <c r="AA1017" i="2"/>
  <c r="Z1005" i="2"/>
  <c r="AA1005" i="2"/>
  <c r="Z993" i="2"/>
  <c r="AA993" i="2"/>
  <c r="Z981" i="2"/>
  <c r="AA981" i="2"/>
  <c r="Z969" i="2"/>
  <c r="AA969" i="2"/>
  <c r="Z957" i="2"/>
  <c r="AA957" i="2"/>
  <c r="Z945" i="2"/>
  <c r="AA945" i="2"/>
  <c r="Z933" i="2"/>
  <c r="AA933" i="2"/>
  <c r="Z921" i="2"/>
  <c r="AA921" i="2"/>
  <c r="Z909" i="2"/>
  <c r="AA909" i="2"/>
  <c r="Z897" i="2"/>
  <c r="AA897" i="2"/>
  <c r="Z867" i="2"/>
  <c r="AA867" i="2"/>
  <c r="Z1137" i="2"/>
  <c r="AA1137" i="2"/>
  <c r="AF1137" i="2" s="1"/>
  <c r="AJ1137" i="2" s="1"/>
  <c r="Z1089" i="2"/>
  <c r="AA1089" i="2"/>
  <c r="Z885" i="2"/>
  <c r="AA885" i="2"/>
  <c r="AA1174" i="2"/>
  <c r="Z1169" i="2"/>
  <c r="Z1157" i="2"/>
  <c r="AA1157" i="2"/>
  <c r="Z1109" i="2"/>
  <c r="AA1109" i="2"/>
  <c r="Z1061" i="2"/>
  <c r="AA1061" i="2"/>
  <c r="Z1041" i="2"/>
  <c r="AA1041" i="2"/>
  <c r="Z1129" i="2"/>
  <c r="AA1129" i="2"/>
  <c r="Z1081" i="2"/>
  <c r="AA1081" i="2"/>
  <c r="Z851" i="2"/>
  <c r="AA851" i="2"/>
  <c r="Z845" i="2"/>
  <c r="AA845" i="2"/>
  <c r="AA1178" i="2"/>
  <c r="Z1173" i="2"/>
  <c r="Z1149" i="2"/>
  <c r="AA1149" i="2"/>
  <c r="Z1101" i="2"/>
  <c r="AA1101" i="2"/>
  <c r="Z1053" i="2"/>
  <c r="AA1053" i="2"/>
  <c r="Z1021" i="2"/>
  <c r="AA1021" i="2"/>
  <c r="Z1009" i="2"/>
  <c r="AA1009" i="2"/>
  <c r="Z997" i="2"/>
  <c r="AA997" i="2"/>
  <c r="Z985" i="2"/>
  <c r="AA985" i="2"/>
  <c r="Z973" i="2"/>
  <c r="AA973" i="2"/>
  <c r="Z961" i="2"/>
  <c r="AA961" i="2"/>
  <c r="Z949" i="2"/>
  <c r="AA949" i="2"/>
  <c r="Z937" i="2"/>
  <c r="AA937" i="2"/>
  <c r="Z925" i="2"/>
  <c r="AA925" i="2"/>
  <c r="Z913" i="2"/>
  <c r="AA913" i="2"/>
  <c r="Z901" i="2"/>
  <c r="AA901" i="2"/>
  <c r="Z889" i="2"/>
  <c r="AA889" i="2"/>
  <c r="Z1121" i="2"/>
  <c r="AA1121" i="2"/>
  <c r="Z1073" i="2"/>
  <c r="AA1073" i="2"/>
  <c r="Z1033" i="2"/>
  <c r="AA1033" i="2"/>
  <c r="AA1186" i="2"/>
  <c r="Z1177" i="2"/>
  <c r="Z1141" i="2"/>
  <c r="AA1141" i="2"/>
  <c r="Z1093" i="2"/>
  <c r="AA1093" i="2"/>
  <c r="Z1161" i="2"/>
  <c r="AA1161" i="2"/>
  <c r="Z1113" i="2"/>
  <c r="AA1113" i="2"/>
  <c r="Z1065" i="2"/>
  <c r="AA1065" i="2"/>
  <c r="AF1065" i="2" s="1"/>
  <c r="AJ1065" i="2" s="1"/>
  <c r="Z1045" i="2"/>
  <c r="AA1045" i="2"/>
  <c r="Z877" i="2"/>
  <c r="AA877" i="2"/>
  <c r="Z844" i="2"/>
  <c r="AA844" i="2"/>
  <c r="AA875" i="2"/>
  <c r="AF875" i="2" s="1"/>
  <c r="AJ875" i="2" s="1"/>
  <c r="AA861" i="2"/>
  <c r="AA855" i="2"/>
  <c r="AA843" i="2"/>
  <c r="AA831" i="2"/>
  <c r="Z849" i="2"/>
  <c r="AA849" i="2"/>
  <c r="Z837" i="2"/>
  <c r="AA837" i="2"/>
  <c r="Z388" i="2"/>
  <c r="AA388" i="2"/>
  <c r="Z860" i="2"/>
  <c r="AA860" i="2"/>
  <c r="Z848" i="2"/>
  <c r="AA848" i="2"/>
  <c r="AA1162" i="2"/>
  <c r="AA1158" i="2"/>
  <c r="AF1158" i="2" s="1"/>
  <c r="AJ1158" i="2" s="1"/>
  <c r="AA1154" i="2"/>
  <c r="AA1150" i="2"/>
  <c r="AA1146" i="2"/>
  <c r="AA1142" i="2"/>
  <c r="AA1138" i="2"/>
  <c r="AA1134" i="2"/>
  <c r="AA1130" i="2"/>
  <c r="AA1126" i="2"/>
  <c r="AA1122" i="2"/>
  <c r="AF1122" i="2" s="1"/>
  <c r="AJ1122" i="2" s="1"/>
  <c r="AA1118" i="2"/>
  <c r="AA1114" i="2"/>
  <c r="AA1110" i="2"/>
  <c r="AA1106" i="2"/>
  <c r="AA1102" i="2"/>
  <c r="AA1098" i="2"/>
  <c r="AA1094" i="2"/>
  <c r="AA1090" i="2"/>
  <c r="AA1086" i="2"/>
  <c r="AA1082" i="2"/>
  <c r="AA1078" i="2"/>
  <c r="AA1074" i="2"/>
  <c r="AA1070" i="2"/>
  <c r="AA1066" i="2"/>
  <c r="AA1062" i="2"/>
  <c r="AA1058" i="2"/>
  <c r="AF1058" i="2" s="1"/>
  <c r="AJ1058" i="2" s="1"/>
  <c r="AA1054" i="2"/>
  <c r="AA1050" i="2"/>
  <c r="AF1050" i="2" s="1"/>
  <c r="AJ1050" i="2" s="1"/>
  <c r="AA1046" i="2"/>
  <c r="AA1042" i="2"/>
  <c r="AA1038" i="2"/>
  <c r="AA1034" i="2"/>
  <c r="AA1030" i="2"/>
  <c r="AA1026" i="2"/>
  <c r="AA1022" i="2"/>
  <c r="AA1018" i="2"/>
  <c r="AA1014" i="2"/>
  <c r="AA1010" i="2"/>
  <c r="AA1006" i="2"/>
  <c r="AA1002" i="2"/>
  <c r="AA998" i="2"/>
  <c r="AA994" i="2"/>
  <c r="AA990" i="2"/>
  <c r="AA986" i="2"/>
  <c r="AA982" i="2"/>
  <c r="AA978" i="2"/>
  <c r="AA974" i="2"/>
  <c r="AA970" i="2"/>
  <c r="AA966" i="2"/>
  <c r="AA962" i="2"/>
  <c r="AA958" i="2"/>
  <c r="AA954" i="2"/>
  <c r="AA950" i="2"/>
  <c r="AA946" i="2"/>
  <c r="AA942" i="2"/>
  <c r="AA938" i="2"/>
  <c r="AA934" i="2"/>
  <c r="AA930" i="2"/>
  <c r="AA926" i="2"/>
  <c r="AA922" i="2"/>
  <c r="AA918" i="2"/>
  <c r="AA914" i="2"/>
  <c r="AA910" i="2"/>
  <c r="AA906" i="2"/>
  <c r="AA902" i="2"/>
  <c r="AA898" i="2"/>
  <c r="AA894" i="2"/>
  <c r="AA890" i="2"/>
  <c r="Z864" i="2"/>
  <c r="AA864" i="2"/>
  <c r="Z853" i="2"/>
  <c r="AA853" i="2"/>
  <c r="Z841" i="2"/>
  <c r="AA841" i="2"/>
  <c r="Z868" i="2"/>
  <c r="AA868" i="2"/>
  <c r="Z852" i="2"/>
  <c r="AA852" i="2"/>
  <c r="Z872" i="2"/>
  <c r="AA872" i="2"/>
  <c r="Z392" i="2"/>
  <c r="AA392" i="2"/>
  <c r="AA829" i="2"/>
  <c r="AA825" i="2"/>
  <c r="AA821" i="2"/>
  <c r="AA817" i="2"/>
  <c r="AA813" i="2"/>
  <c r="AA809" i="2"/>
  <c r="AA805" i="2"/>
  <c r="AA801" i="2"/>
  <c r="AA797" i="2"/>
  <c r="AA793" i="2"/>
  <c r="AA789" i="2"/>
  <c r="AA785" i="2"/>
  <c r="AA781" i="2"/>
  <c r="AA777" i="2"/>
  <c r="AA773" i="2"/>
  <c r="AA769" i="2"/>
  <c r="AA765" i="2"/>
  <c r="AA761" i="2"/>
  <c r="AA757" i="2"/>
  <c r="AA753" i="2"/>
  <c r="AA749" i="2"/>
  <c r="AA745" i="2"/>
  <c r="AA741" i="2"/>
  <c r="AA737" i="2"/>
  <c r="AA733" i="2"/>
  <c r="AA729" i="2"/>
  <c r="AA725" i="2"/>
  <c r="AA721" i="2"/>
  <c r="AA717" i="2"/>
  <c r="AA713" i="2"/>
  <c r="AA709" i="2"/>
  <c r="AA705" i="2"/>
  <c r="AA701" i="2"/>
  <c r="AA697" i="2"/>
  <c r="AA693" i="2"/>
  <c r="AF693" i="2" s="1"/>
  <c r="AJ693" i="2" s="1"/>
  <c r="AA689" i="2"/>
  <c r="AA685" i="2"/>
  <c r="AA681" i="2"/>
  <c r="AA677" i="2"/>
  <c r="AA673" i="2"/>
  <c r="AA669" i="2"/>
  <c r="AA665" i="2"/>
  <c r="AA661" i="2"/>
  <c r="AA657" i="2"/>
  <c r="AA653" i="2"/>
  <c r="AA649" i="2"/>
  <c r="AA645" i="2"/>
  <c r="AA641" i="2"/>
  <c r="AA637" i="2"/>
  <c r="AA633" i="2"/>
  <c r="AA629" i="2"/>
  <c r="AA625" i="2"/>
  <c r="AA621" i="2"/>
  <c r="AA617" i="2"/>
  <c r="AA613" i="2"/>
  <c r="AA609" i="2"/>
  <c r="AA605" i="2"/>
  <c r="AA601" i="2"/>
  <c r="Z396" i="2"/>
  <c r="AA396" i="2"/>
  <c r="AA840" i="2"/>
  <c r="AA836" i="2"/>
  <c r="AA832" i="2"/>
  <c r="AA828" i="2"/>
  <c r="AA824" i="2"/>
  <c r="AA820" i="2"/>
  <c r="AA816" i="2"/>
  <c r="AA812" i="2"/>
  <c r="AA808" i="2"/>
  <c r="AA804" i="2"/>
  <c r="AA800" i="2"/>
  <c r="AA796" i="2"/>
  <c r="AA792" i="2"/>
  <c r="AA788" i="2"/>
  <c r="AA784" i="2"/>
  <c r="AA780" i="2"/>
  <c r="AA776" i="2"/>
  <c r="AA772" i="2"/>
  <c r="AA768" i="2"/>
  <c r="AA764" i="2"/>
  <c r="AA760" i="2"/>
  <c r="AA756" i="2"/>
  <c r="AA752" i="2"/>
  <c r="AA748" i="2"/>
  <c r="AA744" i="2"/>
  <c r="AA740" i="2"/>
  <c r="AA736" i="2"/>
  <c r="AA732" i="2"/>
  <c r="AA728" i="2"/>
  <c r="AA724" i="2"/>
  <c r="AA720" i="2"/>
  <c r="AA716" i="2"/>
  <c r="AA712" i="2"/>
  <c r="AA708" i="2"/>
  <c r="AA704" i="2"/>
  <c r="AA700" i="2"/>
  <c r="AA696" i="2"/>
  <c r="AA692" i="2"/>
  <c r="AA688" i="2"/>
  <c r="AA684" i="2"/>
  <c r="AA680" i="2"/>
  <c r="AA676" i="2"/>
  <c r="AA672" i="2"/>
  <c r="AA668" i="2"/>
  <c r="AA664" i="2"/>
  <c r="AA660" i="2"/>
  <c r="AA656" i="2"/>
  <c r="AA652" i="2"/>
  <c r="AA648" i="2"/>
  <c r="AA644" i="2"/>
  <c r="AA616" i="2"/>
  <c r="Z400" i="2"/>
  <c r="AA400" i="2"/>
  <c r="AA384" i="2"/>
  <c r="AA380" i="2"/>
  <c r="AA376" i="2"/>
  <c r="AA372" i="2"/>
  <c r="AA368" i="2"/>
  <c r="AA364" i="2"/>
  <c r="AA360" i="2"/>
  <c r="AA356" i="2"/>
  <c r="AA352" i="2"/>
  <c r="AA348" i="2"/>
  <c r="AA344" i="2"/>
  <c r="AA340" i="2"/>
  <c r="AA336" i="2"/>
  <c r="AA332" i="2"/>
  <c r="AA328" i="2"/>
  <c r="AA324" i="2"/>
  <c r="AA320" i="2"/>
  <c r="AA316" i="2"/>
  <c r="AA312" i="2"/>
  <c r="AA132" i="2"/>
  <c r="AA128" i="2"/>
  <c r="AA124" i="2"/>
  <c r="AA68" i="2"/>
  <c r="AA64" i="2"/>
  <c r="AA56" i="2"/>
  <c r="AA52" i="2"/>
  <c r="AA48" i="2"/>
  <c r="AA44" i="2"/>
  <c r="AA40" i="2"/>
  <c r="AA36" i="2"/>
  <c r="AA32" i="2"/>
  <c r="AA28" i="2"/>
  <c r="AA24" i="2"/>
  <c r="AA20" i="2"/>
  <c r="AA7" i="2"/>
  <c r="M15" i="1"/>
  <c r="M11" i="1"/>
  <c r="K18" i="1"/>
  <c r="J18" i="1" s="1"/>
  <c r="K24" i="1"/>
  <c r="M28" i="1"/>
  <c r="L24" i="1"/>
  <c r="K28" i="1"/>
  <c r="J28" i="1" s="1"/>
  <c r="L9" i="1"/>
  <c r="M10" i="1"/>
  <c r="K19" i="1"/>
  <c r="K25" i="1"/>
  <c r="J25" i="1" s="1"/>
  <c r="K9" i="1"/>
  <c r="J9" i="1" s="1"/>
  <c r="L10" i="1"/>
  <c r="J10" i="1" s="1"/>
  <c r="L19" i="1"/>
  <c r="L25" i="1"/>
  <c r="L13" i="1"/>
  <c r="N13" i="1" s="1"/>
  <c r="L16" i="1"/>
  <c r="L20" i="1"/>
  <c r="N20" i="1" s="1"/>
  <c r="M12" i="1"/>
  <c r="K17" i="1"/>
  <c r="J17" i="1" s="1"/>
  <c r="K23" i="1"/>
  <c r="AF1430" i="2"/>
  <c r="AJ1430" i="2" s="1"/>
  <c r="AF1394" i="2"/>
  <c r="AJ1394" i="2" s="1"/>
  <c r="AF1358" i="2"/>
  <c r="AJ1358" i="2" s="1"/>
  <c r="AF1322" i="2"/>
  <c r="AJ1322" i="2" s="1"/>
  <c r="AF1286" i="2"/>
  <c r="AJ1286" i="2" s="1"/>
  <c r="AF1250" i="2"/>
  <c r="AJ1250" i="2" s="1"/>
  <c r="AE1214" i="2"/>
  <c r="AF1165" i="2"/>
  <c r="AJ1165" i="2" s="1"/>
  <c r="AF947" i="2"/>
  <c r="AJ947" i="2" s="1"/>
  <c r="AE1436" i="2"/>
  <c r="AE1412" i="2"/>
  <c r="AE1388" i="2"/>
  <c r="AE1376" i="2"/>
  <c r="AE1364" i="2"/>
  <c r="AE1352" i="2"/>
  <c r="AE1340" i="2"/>
  <c r="AE1328" i="2"/>
  <c r="AE1316" i="2"/>
  <c r="AE1304" i="2"/>
  <c r="AE1292" i="2"/>
  <c r="AE1280" i="2"/>
  <c r="AE1268" i="2"/>
  <c r="AE1256" i="2"/>
  <c r="AE1244" i="2"/>
  <c r="AE1220" i="2"/>
  <c r="AE1196" i="2"/>
  <c r="AE1418" i="2"/>
  <c r="AE1406" i="2"/>
  <c r="AE1382" i="2"/>
  <c r="AE1346" i="2"/>
  <c r="AE1334" i="2"/>
  <c r="AE1310" i="2"/>
  <c r="AE1298" i="2"/>
  <c r="AE1274" i="2"/>
  <c r="AE1262" i="2"/>
  <c r="AE1238" i="2"/>
  <c r="AE1226" i="2"/>
  <c r="AE1202" i="2"/>
  <c r="AF1388" i="2"/>
  <c r="AJ1388" i="2" s="1"/>
  <c r="AF1352" i="2"/>
  <c r="AJ1352" i="2" s="1"/>
  <c r="AF1316" i="2"/>
  <c r="AJ1316" i="2" s="1"/>
  <c r="AF1280" i="2"/>
  <c r="AJ1280" i="2" s="1"/>
  <c r="AF1244" i="2"/>
  <c r="AJ1244" i="2" s="1"/>
  <c r="AF911" i="2"/>
  <c r="AJ911" i="2" s="1"/>
  <c r="AE1178" i="2"/>
  <c r="AF1151" i="2"/>
  <c r="AJ1151" i="2" s="1"/>
  <c r="AE1165" i="2"/>
  <c r="AF1382" i="2"/>
  <c r="AJ1382" i="2" s="1"/>
  <c r="AF1346" i="2"/>
  <c r="AJ1346" i="2" s="1"/>
  <c r="AF1310" i="2"/>
  <c r="AJ1310" i="2" s="1"/>
  <c r="AF1274" i="2"/>
  <c r="AJ1274" i="2" s="1"/>
  <c r="AF1238" i="2"/>
  <c r="AJ1238" i="2" s="1"/>
  <c r="AF1412" i="2"/>
  <c r="AJ1412" i="2" s="1"/>
  <c r="AF1376" i="2"/>
  <c r="AJ1376" i="2" s="1"/>
  <c r="AF1340" i="2"/>
  <c r="AJ1340" i="2" s="1"/>
  <c r="AF1304" i="2"/>
  <c r="AJ1304" i="2" s="1"/>
  <c r="AF1268" i="2"/>
  <c r="AJ1268" i="2" s="1"/>
  <c r="AF1196" i="2"/>
  <c r="AJ1196" i="2" s="1"/>
  <c r="AF1130" i="2"/>
  <c r="AJ1130" i="2" s="1"/>
  <c r="AF1043" i="2"/>
  <c r="AJ1043" i="2" s="1"/>
  <c r="AF767" i="2"/>
  <c r="AJ767" i="2" s="1"/>
  <c r="AE598" i="2"/>
  <c r="AF731" i="2"/>
  <c r="AJ731" i="2" s="1"/>
  <c r="AE693" i="2"/>
  <c r="AE393" i="2"/>
  <c r="AF1406" i="2"/>
  <c r="AJ1406" i="2" s="1"/>
  <c r="AF1370" i="2"/>
  <c r="AJ1370" i="2" s="1"/>
  <c r="AF1334" i="2"/>
  <c r="AJ1334" i="2" s="1"/>
  <c r="AF1298" i="2"/>
  <c r="AJ1298" i="2" s="1"/>
  <c r="AF1262" i="2"/>
  <c r="AJ1262" i="2" s="1"/>
  <c r="AF1115" i="2"/>
  <c r="AJ1115" i="2" s="1"/>
  <c r="AF1029" i="2"/>
  <c r="AJ1029" i="2" s="1"/>
  <c r="AE1184" i="2"/>
  <c r="AF1019" i="2"/>
  <c r="AJ1019" i="2" s="1"/>
  <c r="AF598" i="2"/>
  <c r="AJ598" i="2" s="1"/>
  <c r="AF1436" i="2"/>
  <c r="AJ1436" i="2" s="1"/>
  <c r="AF1364" i="2"/>
  <c r="AJ1364" i="2" s="1"/>
  <c r="AF1328" i="2"/>
  <c r="AJ1328" i="2" s="1"/>
  <c r="AF1256" i="2"/>
  <c r="AJ1256" i="2" s="1"/>
  <c r="AF1220" i="2"/>
  <c r="AJ1220" i="2" s="1"/>
  <c r="AF1184" i="2"/>
  <c r="AJ1184" i="2" s="1"/>
  <c r="AF1101" i="2"/>
  <c r="AJ1101" i="2" s="1"/>
  <c r="AF1006" i="2"/>
  <c r="AJ1006" i="2" s="1"/>
  <c r="AF393" i="2"/>
  <c r="AJ393" i="2" s="1"/>
  <c r="AE1158" i="2"/>
  <c r="AE1122" i="2"/>
  <c r="AE1086" i="2"/>
  <c r="AE1050" i="2"/>
  <c r="AF1178" i="2"/>
  <c r="AJ1178" i="2" s="1"/>
  <c r="AF1094" i="2"/>
  <c r="AJ1094" i="2" s="1"/>
  <c r="AF1172" i="2"/>
  <c r="AJ1172" i="2" s="1"/>
  <c r="AF1086" i="2"/>
  <c r="AJ1086" i="2" s="1"/>
  <c r="AF970" i="2"/>
  <c r="AJ970" i="2" s="1"/>
  <c r="S14" i="2"/>
  <c r="T14" i="2" s="1"/>
  <c r="T13" i="2"/>
  <c r="S15" i="2"/>
  <c r="T15" i="2" s="1"/>
  <c r="Q13" i="2"/>
  <c r="Q14" i="2"/>
  <c r="R14" i="2" s="1"/>
  <c r="Q15" i="2"/>
  <c r="R15" i="2" s="1"/>
  <c r="Q16" i="2"/>
  <c r="R16" i="2" s="1"/>
  <c r="AQ71" i="2"/>
  <c r="S16" i="2" s="1"/>
  <c r="T16" i="2" s="1"/>
  <c r="O13" i="2"/>
  <c r="P13" i="2" s="1"/>
  <c r="O14" i="2"/>
  <c r="P14" i="2" s="1"/>
  <c r="O16" i="2"/>
  <c r="P16" i="2" s="1"/>
  <c r="O15" i="2"/>
  <c r="P15" i="2" s="1"/>
  <c r="M15" i="2"/>
  <c r="M14" i="2"/>
  <c r="M22" i="1"/>
  <c r="M30" i="1"/>
  <c r="L30" i="1"/>
  <c r="N24" i="5" l="1"/>
  <c r="L25" i="5"/>
  <c r="L24" i="5"/>
  <c r="N26" i="5"/>
  <c r="L26" i="5"/>
  <c r="D24" i="5"/>
  <c r="B25" i="5"/>
  <c r="D26" i="5" s="1"/>
  <c r="M6" i="1"/>
  <c r="F25" i="5"/>
  <c r="F24" i="5"/>
  <c r="F26" i="5"/>
  <c r="J20" i="1"/>
  <c r="J16" i="1"/>
  <c r="J24" i="1"/>
  <c r="Q22" i="1"/>
  <c r="Q31" i="1" s="1"/>
  <c r="J23" i="1"/>
  <c r="J19" i="1"/>
  <c r="J13" i="1"/>
  <c r="J30" i="1"/>
  <c r="O4" i="1"/>
  <c r="P8" i="1"/>
  <c r="L22" i="1"/>
  <c r="L6" i="1" s="1"/>
  <c r="P15" i="1"/>
  <c r="K8" i="1"/>
  <c r="AF839" i="2"/>
  <c r="AJ839" i="2" s="1"/>
  <c r="AF1208" i="2"/>
  <c r="AJ1208" i="2" s="1"/>
  <c r="AE1232" i="2"/>
  <c r="AG1232" i="2" s="1"/>
  <c r="AH1232" i="2" s="1"/>
  <c r="AI1232" i="2" s="1"/>
  <c r="AF1190" i="2"/>
  <c r="AJ1190" i="2" s="1"/>
  <c r="AF1424" i="2"/>
  <c r="AJ1424" i="2" s="1"/>
  <c r="AF1400" i="2"/>
  <c r="AJ1400" i="2" s="1"/>
  <c r="AE1208" i="2"/>
  <c r="AE1190" i="2"/>
  <c r="K22" i="1"/>
  <c r="J22" i="1" s="1"/>
  <c r="L8" i="1"/>
  <c r="L15" i="1"/>
  <c r="P22" i="1"/>
  <c r="K15" i="1"/>
  <c r="J15" i="1" s="1"/>
  <c r="N30" i="1"/>
  <c r="N31" i="1" s="1"/>
  <c r="N32" i="1" s="1"/>
  <c r="O30" i="1"/>
  <c r="AF36" i="2"/>
  <c r="AJ36" i="2" s="1"/>
  <c r="AF108" i="2"/>
  <c r="AJ108" i="2" s="1"/>
  <c r="AF180" i="2"/>
  <c r="AJ180" i="2" s="1"/>
  <c r="AF252" i="2"/>
  <c r="AJ252" i="2" s="1"/>
  <c r="AF95" i="2"/>
  <c r="AJ95" i="2" s="1"/>
  <c r="AF167" i="2"/>
  <c r="AJ167" i="2" s="1"/>
  <c r="AF755" i="2"/>
  <c r="AJ755" i="2" s="1"/>
  <c r="AF863" i="2"/>
  <c r="AJ863" i="2" s="1"/>
  <c r="AF971" i="2"/>
  <c r="AJ971" i="2" s="1"/>
  <c r="AF1067" i="2"/>
  <c r="AJ1067" i="2" s="1"/>
  <c r="AF324" i="2"/>
  <c r="AJ324" i="2" s="1"/>
  <c r="AF396" i="2"/>
  <c r="AJ396" i="2" s="1"/>
  <c r="AF468" i="2"/>
  <c r="AJ468" i="2" s="1"/>
  <c r="AF1074" i="2"/>
  <c r="AJ1074" i="2" s="1"/>
  <c r="AF68" i="2"/>
  <c r="AJ68" i="2" s="1"/>
  <c r="AF140" i="2"/>
  <c r="AJ140" i="2" s="1"/>
  <c r="AF356" i="2"/>
  <c r="AJ356" i="2" s="1"/>
  <c r="AF716" i="2"/>
  <c r="AJ716" i="2" s="1"/>
  <c r="AF788" i="2"/>
  <c r="AJ788" i="2" s="1"/>
  <c r="AF860" i="2"/>
  <c r="AJ860" i="2" s="1"/>
  <c r="AF932" i="2"/>
  <c r="AJ932" i="2" s="1"/>
  <c r="AF1004" i="2"/>
  <c r="AJ1004" i="2" s="1"/>
  <c r="AF1076" i="2"/>
  <c r="AJ1076" i="2" s="1"/>
  <c r="AF1148" i="2"/>
  <c r="AJ1148" i="2" s="1"/>
  <c r="AF441" i="2"/>
  <c r="AJ441" i="2" s="1"/>
  <c r="AF513" i="2"/>
  <c r="AJ513" i="2" s="1"/>
  <c r="AF585" i="2"/>
  <c r="AJ585" i="2" s="1"/>
  <c r="AF657" i="2"/>
  <c r="AJ657" i="2" s="1"/>
  <c r="AF34" i="2"/>
  <c r="AJ34" i="2" s="1"/>
  <c r="AF106" i="2"/>
  <c r="AJ106" i="2" s="1"/>
  <c r="AF178" i="2"/>
  <c r="AJ178" i="2" s="1"/>
  <c r="AF250" i="2"/>
  <c r="AJ250" i="2" s="1"/>
  <c r="AF322" i="2"/>
  <c r="AJ322" i="2" s="1"/>
  <c r="AF394" i="2"/>
  <c r="AJ394" i="2" s="1"/>
  <c r="AF466" i="2"/>
  <c r="AJ466" i="2" s="1"/>
  <c r="AF538" i="2"/>
  <c r="AJ538" i="2" s="1"/>
  <c r="AF44" i="2"/>
  <c r="AJ44" i="2" s="1"/>
  <c r="AF260" i="2"/>
  <c r="AJ260" i="2" s="1"/>
  <c r="AF540" i="2"/>
  <c r="AJ540" i="2" s="1"/>
  <c r="AF612" i="2"/>
  <c r="AJ612" i="2" s="1"/>
  <c r="AF684" i="2"/>
  <c r="AJ684" i="2" s="1"/>
  <c r="AF756" i="2"/>
  <c r="AJ756" i="2" s="1"/>
  <c r="AF828" i="2"/>
  <c r="AJ828" i="2" s="1"/>
  <c r="AF900" i="2"/>
  <c r="AJ900" i="2" s="1"/>
  <c r="AF972" i="2"/>
  <c r="AJ972" i="2" s="1"/>
  <c r="AF1044" i="2"/>
  <c r="AJ1044" i="2" s="1"/>
  <c r="AF1116" i="2"/>
  <c r="AJ1116" i="2" s="1"/>
  <c r="AF1188" i="2"/>
  <c r="AJ1188" i="2" s="1"/>
  <c r="AF1260" i="2"/>
  <c r="AJ1260" i="2" s="1"/>
  <c r="AF1332" i="2"/>
  <c r="AJ1332" i="2" s="1"/>
  <c r="AF1404" i="2"/>
  <c r="AJ1404" i="2" s="1"/>
  <c r="AF1237" i="2"/>
  <c r="AJ1237" i="2" s="1"/>
  <c r="AF404" i="2"/>
  <c r="AJ404" i="2" s="1"/>
  <c r="AF1309" i="2"/>
  <c r="AJ1309" i="2" s="1"/>
  <c r="AF476" i="2"/>
  <c r="AJ476" i="2" s="1"/>
  <c r="AF548" i="2"/>
  <c r="AJ548" i="2" s="1"/>
  <c r="AF82" i="2"/>
  <c r="AJ82" i="2" s="1"/>
  <c r="AF269" i="2"/>
  <c r="AJ269" i="2" s="1"/>
  <c r="AF341" i="2"/>
  <c r="AJ341" i="2" s="1"/>
  <c r="AF413" i="2"/>
  <c r="AJ413" i="2" s="1"/>
  <c r="AF485" i="2"/>
  <c r="AJ485" i="2" s="1"/>
  <c r="AF557" i="2"/>
  <c r="AJ557" i="2" s="1"/>
  <c r="AF629" i="2"/>
  <c r="AJ629" i="2" s="1"/>
  <c r="AF1205" i="2"/>
  <c r="AJ1205" i="2" s="1"/>
  <c r="AF1277" i="2"/>
  <c r="AJ1277" i="2" s="1"/>
  <c r="AF1349" i="2"/>
  <c r="AJ1349" i="2" s="1"/>
  <c r="AF1421" i="2"/>
  <c r="AJ1421" i="2" s="1"/>
  <c r="AF42" i="2"/>
  <c r="AJ42" i="2" s="1"/>
  <c r="AF114" i="2"/>
  <c r="AJ114" i="2" s="1"/>
  <c r="AF186" i="2"/>
  <c r="AJ186" i="2" s="1"/>
  <c r="AF258" i="2"/>
  <c r="AJ258" i="2" s="1"/>
  <c r="AF330" i="2"/>
  <c r="AJ330" i="2" s="1"/>
  <c r="AF402" i="2"/>
  <c r="AJ402" i="2" s="1"/>
  <c r="AF474" i="2"/>
  <c r="AJ474" i="2" s="1"/>
  <c r="AF546" i="2"/>
  <c r="AJ546" i="2" s="1"/>
  <c r="AF618" i="2"/>
  <c r="AJ618" i="2" s="1"/>
  <c r="AF690" i="2"/>
  <c r="AJ690" i="2" s="1"/>
  <c r="AF762" i="2"/>
  <c r="AJ762" i="2" s="1"/>
  <c r="AF834" i="2"/>
  <c r="AJ834" i="2" s="1"/>
  <c r="AF906" i="2"/>
  <c r="AJ906" i="2" s="1"/>
  <c r="AF978" i="2"/>
  <c r="AJ978" i="2" s="1"/>
  <c r="AF1218" i="2"/>
  <c r="AJ1218" i="2" s="1"/>
  <c r="AF1290" i="2"/>
  <c r="AJ1290" i="2" s="1"/>
  <c r="AF1362" i="2"/>
  <c r="AJ1362" i="2" s="1"/>
  <c r="AF1434" i="2"/>
  <c r="AJ1434" i="2" s="1"/>
  <c r="AF8" i="2"/>
  <c r="AJ8" i="2" s="1"/>
  <c r="AF80" i="2"/>
  <c r="AJ80" i="2" s="1"/>
  <c r="AF152" i="2"/>
  <c r="AJ152" i="2" s="1"/>
  <c r="AF368" i="2"/>
  <c r="AJ368" i="2" s="1"/>
  <c r="AF584" i="2"/>
  <c r="AJ584" i="2" s="1"/>
  <c r="AF728" i="2"/>
  <c r="AJ728" i="2" s="1"/>
  <c r="AF800" i="2"/>
  <c r="AJ800" i="2" s="1"/>
  <c r="AF872" i="2"/>
  <c r="AJ872" i="2" s="1"/>
  <c r="AF944" i="2"/>
  <c r="AJ944" i="2" s="1"/>
  <c r="AF1016" i="2"/>
  <c r="AJ1016" i="2" s="1"/>
  <c r="AF1088" i="2"/>
  <c r="AJ1088" i="2" s="1"/>
  <c r="AF107" i="2"/>
  <c r="AJ107" i="2" s="1"/>
  <c r="AF179" i="2"/>
  <c r="AJ179" i="2" s="1"/>
  <c r="AF779" i="2"/>
  <c r="AJ779" i="2" s="1"/>
  <c r="AF887" i="2"/>
  <c r="AJ887" i="2" s="1"/>
  <c r="AF983" i="2"/>
  <c r="AJ983" i="2" s="1"/>
  <c r="AF1091" i="2"/>
  <c r="AJ1091" i="2" s="1"/>
  <c r="AF19" i="2"/>
  <c r="AJ19" i="2" s="1"/>
  <c r="AF91" i="2"/>
  <c r="AJ91" i="2" s="1"/>
  <c r="AF163" i="2"/>
  <c r="AJ163" i="2" s="1"/>
  <c r="AF235" i="2"/>
  <c r="AJ235" i="2" s="1"/>
  <c r="AF307" i="2"/>
  <c r="AJ307" i="2" s="1"/>
  <c r="AF451" i="2"/>
  <c r="AJ451" i="2" s="1"/>
  <c r="AF523" i="2"/>
  <c r="AJ523" i="2" s="1"/>
  <c r="AF595" i="2"/>
  <c r="AJ595" i="2" s="1"/>
  <c r="AF667" i="2"/>
  <c r="AJ667" i="2" s="1"/>
  <c r="AF739" i="2"/>
  <c r="AJ739" i="2" s="1"/>
  <c r="AF811" i="2"/>
  <c r="AJ811" i="2" s="1"/>
  <c r="AF883" i="2"/>
  <c r="AJ883" i="2" s="1"/>
  <c r="AF955" i="2"/>
  <c r="AJ955" i="2" s="1"/>
  <c r="AF1027" i="2"/>
  <c r="AJ1027" i="2" s="1"/>
  <c r="AF1099" i="2"/>
  <c r="AJ1099" i="2" s="1"/>
  <c r="AF1171" i="2"/>
  <c r="AJ1171" i="2" s="1"/>
  <c r="AF1243" i="2"/>
  <c r="AJ1243" i="2" s="1"/>
  <c r="AF1315" i="2"/>
  <c r="AJ1315" i="2" s="1"/>
  <c r="AF1387" i="2"/>
  <c r="AJ1387" i="2" s="1"/>
  <c r="AF57" i="2"/>
  <c r="AJ57" i="2" s="1"/>
  <c r="AF129" i="2"/>
  <c r="AJ129" i="2" s="1"/>
  <c r="AF201" i="2"/>
  <c r="AJ201" i="2" s="1"/>
  <c r="AF273" i="2"/>
  <c r="AJ273" i="2" s="1"/>
  <c r="AF345" i="2"/>
  <c r="AJ345" i="2" s="1"/>
  <c r="AF717" i="2"/>
  <c r="AJ717" i="2" s="1"/>
  <c r="AF789" i="2"/>
  <c r="AJ789" i="2" s="1"/>
  <c r="AF861" i="2"/>
  <c r="AJ861" i="2" s="1"/>
  <c r="AF933" i="2"/>
  <c r="AJ933" i="2" s="1"/>
  <c r="AF1005" i="2"/>
  <c r="AJ1005" i="2" s="1"/>
  <c r="AF1113" i="2"/>
  <c r="AJ1113" i="2" s="1"/>
  <c r="AF1197" i="2"/>
  <c r="AJ1197" i="2" s="1"/>
  <c r="AF1269" i="2"/>
  <c r="AJ1269" i="2" s="1"/>
  <c r="AF1341" i="2"/>
  <c r="AJ1341" i="2" s="1"/>
  <c r="AF1413" i="2"/>
  <c r="AJ1413" i="2" s="1"/>
  <c r="AF670" i="2"/>
  <c r="AJ670" i="2" s="1"/>
  <c r="AF742" i="2"/>
  <c r="AJ742" i="2" s="1"/>
  <c r="AF814" i="2"/>
  <c r="AJ814" i="2" s="1"/>
  <c r="AF886" i="2"/>
  <c r="AJ886" i="2" s="1"/>
  <c r="AF958" i="2"/>
  <c r="AJ958" i="2" s="1"/>
  <c r="AF1054" i="2"/>
  <c r="AJ1054" i="2" s="1"/>
  <c r="AF1126" i="2"/>
  <c r="AJ1126" i="2" s="1"/>
  <c r="AF1198" i="2"/>
  <c r="AJ1198" i="2" s="1"/>
  <c r="AF1270" i="2"/>
  <c r="AJ1270" i="2" s="1"/>
  <c r="AF1342" i="2"/>
  <c r="AJ1342" i="2" s="1"/>
  <c r="AF1414" i="2"/>
  <c r="AJ1414" i="2" s="1"/>
  <c r="AF299" i="2"/>
  <c r="AJ299" i="2" s="1"/>
  <c r="AF443" i="2"/>
  <c r="AJ443" i="2" s="1"/>
  <c r="AF515" i="2"/>
  <c r="AJ515" i="2" s="1"/>
  <c r="AF587" i="2"/>
  <c r="AJ587" i="2" s="1"/>
  <c r="AF659" i="2"/>
  <c r="AJ659" i="2" s="1"/>
  <c r="AF1163" i="2"/>
  <c r="AJ1163" i="2" s="1"/>
  <c r="AF1235" i="2"/>
  <c r="AJ1235" i="2" s="1"/>
  <c r="AF1307" i="2"/>
  <c r="AJ1307" i="2" s="1"/>
  <c r="AF1379" i="2"/>
  <c r="AJ1379" i="2" s="1"/>
  <c r="AF61" i="2"/>
  <c r="AJ61" i="2" s="1"/>
  <c r="AF133" i="2"/>
  <c r="AJ133" i="2" s="1"/>
  <c r="AF205" i="2"/>
  <c r="AJ205" i="2" s="1"/>
  <c r="AF277" i="2"/>
  <c r="AJ277" i="2" s="1"/>
  <c r="AF349" i="2"/>
  <c r="AJ349" i="2" s="1"/>
  <c r="AF421" i="2"/>
  <c r="AJ421" i="2" s="1"/>
  <c r="AF493" i="2"/>
  <c r="AJ493" i="2" s="1"/>
  <c r="AF565" i="2"/>
  <c r="AJ565" i="2" s="1"/>
  <c r="AF637" i="2"/>
  <c r="AJ637" i="2" s="1"/>
  <c r="AF709" i="2"/>
  <c r="AJ709" i="2" s="1"/>
  <c r="AF781" i="2"/>
  <c r="AJ781" i="2" s="1"/>
  <c r="AF853" i="2"/>
  <c r="AJ853" i="2" s="1"/>
  <c r="AF925" i="2"/>
  <c r="AJ925" i="2" s="1"/>
  <c r="AF997" i="2"/>
  <c r="AJ997" i="2" s="1"/>
  <c r="AF1069" i="2"/>
  <c r="AJ1069" i="2" s="1"/>
  <c r="AF1141" i="2"/>
  <c r="AJ1141" i="2" s="1"/>
  <c r="AF74" i="2"/>
  <c r="AJ74" i="2" s="1"/>
  <c r="AF146" i="2"/>
  <c r="AJ146" i="2" s="1"/>
  <c r="AF362" i="2"/>
  <c r="AJ362" i="2" s="1"/>
  <c r="AF578" i="2"/>
  <c r="AJ578" i="2" s="1"/>
  <c r="AF650" i="2"/>
  <c r="AJ650" i="2" s="1"/>
  <c r="AF722" i="2"/>
  <c r="AJ722" i="2" s="1"/>
  <c r="AF794" i="2"/>
  <c r="AJ794" i="2" s="1"/>
  <c r="AF866" i="2"/>
  <c r="AJ866" i="2" s="1"/>
  <c r="AF938" i="2"/>
  <c r="AJ938" i="2" s="1"/>
  <c r="AF1010" i="2"/>
  <c r="AJ1010" i="2" s="1"/>
  <c r="AF1106" i="2"/>
  <c r="AJ1106" i="2" s="1"/>
  <c r="AF1251" i="2"/>
  <c r="AJ1251" i="2" s="1"/>
  <c r="AF1160" i="2"/>
  <c r="AJ1160" i="2" s="1"/>
  <c r="AF453" i="2"/>
  <c r="AJ453" i="2" s="1"/>
  <c r="AF525" i="2"/>
  <c r="AJ525" i="2" s="1"/>
  <c r="AF597" i="2"/>
  <c r="AJ597" i="2" s="1"/>
  <c r="AF669" i="2"/>
  <c r="AJ669" i="2" s="1"/>
  <c r="AF118" i="2"/>
  <c r="AJ118" i="2" s="1"/>
  <c r="AF190" i="2"/>
  <c r="AJ190" i="2" s="1"/>
  <c r="AF262" i="2"/>
  <c r="AJ262" i="2" s="1"/>
  <c r="AF334" i="2"/>
  <c r="AJ334" i="2" s="1"/>
  <c r="AF406" i="2"/>
  <c r="AJ406" i="2" s="1"/>
  <c r="AF478" i="2"/>
  <c r="AJ478" i="2" s="1"/>
  <c r="AF550" i="2"/>
  <c r="AJ550" i="2" s="1"/>
  <c r="AF48" i="2"/>
  <c r="AJ48" i="2" s="1"/>
  <c r="AF120" i="2"/>
  <c r="AJ120" i="2" s="1"/>
  <c r="AF192" i="2"/>
  <c r="AJ192" i="2" s="1"/>
  <c r="AF264" i="2"/>
  <c r="AJ264" i="2" s="1"/>
  <c r="AF336" i="2"/>
  <c r="AJ336" i="2" s="1"/>
  <c r="AF408" i="2"/>
  <c r="AJ408" i="2" s="1"/>
  <c r="AF480" i="2"/>
  <c r="AJ480" i="2" s="1"/>
  <c r="AF552" i="2"/>
  <c r="AJ552" i="2" s="1"/>
  <c r="AF624" i="2"/>
  <c r="AJ624" i="2" s="1"/>
  <c r="AF696" i="2"/>
  <c r="AJ696" i="2" s="1"/>
  <c r="AF768" i="2"/>
  <c r="AJ768" i="2" s="1"/>
  <c r="AF840" i="2"/>
  <c r="AJ840" i="2" s="1"/>
  <c r="AF912" i="2"/>
  <c r="AJ912" i="2" s="1"/>
  <c r="AF984" i="2"/>
  <c r="AJ984" i="2" s="1"/>
  <c r="AF1056" i="2"/>
  <c r="AJ1056" i="2" s="1"/>
  <c r="AF1128" i="2"/>
  <c r="AJ1128" i="2" s="1"/>
  <c r="AF1200" i="2"/>
  <c r="AJ1200" i="2" s="1"/>
  <c r="AF1272" i="2"/>
  <c r="AJ1272" i="2" s="1"/>
  <c r="AF1344" i="2"/>
  <c r="AJ1344" i="2" s="1"/>
  <c r="AF1416" i="2"/>
  <c r="AJ1416" i="2" s="1"/>
  <c r="AF1177" i="2"/>
  <c r="AJ1177" i="2" s="1"/>
  <c r="AF1249" i="2"/>
  <c r="AJ1249" i="2" s="1"/>
  <c r="AF1321" i="2"/>
  <c r="AJ1321" i="2" s="1"/>
  <c r="AF1393" i="2"/>
  <c r="AJ1393" i="2" s="1"/>
  <c r="AF1381" i="2"/>
  <c r="AJ1381" i="2" s="1"/>
  <c r="AF51" i="2"/>
  <c r="AJ51" i="2" s="1"/>
  <c r="AF123" i="2"/>
  <c r="AJ123" i="2" s="1"/>
  <c r="AF229" i="2"/>
  <c r="AJ229" i="2" s="1"/>
  <c r="AF301" i="2"/>
  <c r="AJ301" i="2" s="1"/>
  <c r="AF195" i="2"/>
  <c r="AJ195" i="2" s="1"/>
  <c r="AF267" i="2"/>
  <c r="AJ267" i="2" s="1"/>
  <c r="AF339" i="2"/>
  <c r="AJ339" i="2" s="1"/>
  <c r="AF411" i="2"/>
  <c r="AJ411" i="2" s="1"/>
  <c r="AF483" i="2"/>
  <c r="AJ483" i="2" s="1"/>
  <c r="AF555" i="2"/>
  <c r="AJ555" i="2" s="1"/>
  <c r="AF627" i="2"/>
  <c r="AJ627" i="2" s="1"/>
  <c r="AF699" i="2"/>
  <c r="AJ699" i="2" s="1"/>
  <c r="AF771" i="2"/>
  <c r="AJ771" i="2" s="1"/>
  <c r="AF843" i="2"/>
  <c r="AJ843" i="2" s="1"/>
  <c r="AF915" i="2"/>
  <c r="AJ915" i="2" s="1"/>
  <c r="AF987" i="2"/>
  <c r="AJ987" i="2" s="1"/>
  <c r="AF1059" i="2"/>
  <c r="AJ1059" i="2" s="1"/>
  <c r="AF1131" i="2"/>
  <c r="AJ1131" i="2" s="1"/>
  <c r="AF1227" i="2"/>
  <c r="AJ1227" i="2" s="1"/>
  <c r="AF242" i="2"/>
  <c r="AJ242" i="2" s="1"/>
  <c r="AF314" i="2"/>
  <c r="AJ314" i="2" s="1"/>
  <c r="AF386" i="2"/>
  <c r="AJ386" i="2" s="1"/>
  <c r="AF458" i="2"/>
  <c r="AJ458" i="2" s="1"/>
  <c r="AF530" i="2"/>
  <c r="AJ530" i="2" s="1"/>
  <c r="AF63" i="2"/>
  <c r="AJ63" i="2" s="1"/>
  <c r="AF135" i="2"/>
  <c r="AJ135" i="2" s="1"/>
  <c r="AF207" i="2"/>
  <c r="AJ207" i="2" s="1"/>
  <c r="AF32" i="2"/>
  <c r="AJ32" i="2" s="1"/>
  <c r="AF104" i="2"/>
  <c r="AJ104" i="2" s="1"/>
  <c r="AF176" i="2"/>
  <c r="AJ176" i="2" s="1"/>
  <c r="AF320" i="2"/>
  <c r="AJ320" i="2" s="1"/>
  <c r="AF608" i="2"/>
  <c r="AJ608" i="2" s="1"/>
  <c r="AF680" i="2"/>
  <c r="AJ680" i="2" s="1"/>
  <c r="AF752" i="2"/>
  <c r="AJ752" i="2" s="1"/>
  <c r="AF824" i="2"/>
  <c r="AJ824" i="2" s="1"/>
  <c r="AF896" i="2"/>
  <c r="AJ896" i="2" s="1"/>
  <c r="AF968" i="2"/>
  <c r="AJ968" i="2" s="1"/>
  <c r="AF1040" i="2"/>
  <c r="AJ1040" i="2" s="1"/>
  <c r="AF1112" i="2"/>
  <c r="AJ1112" i="2" s="1"/>
  <c r="AF405" i="2"/>
  <c r="AJ405" i="2" s="1"/>
  <c r="AF477" i="2"/>
  <c r="AJ477" i="2" s="1"/>
  <c r="AF549" i="2"/>
  <c r="AJ549" i="2" s="1"/>
  <c r="AF621" i="2"/>
  <c r="AJ621" i="2" s="1"/>
  <c r="AF142" i="2"/>
  <c r="AJ142" i="2" s="1"/>
  <c r="AF214" i="2"/>
  <c r="AJ214" i="2" s="1"/>
  <c r="AF286" i="2"/>
  <c r="AJ286" i="2" s="1"/>
  <c r="AF358" i="2"/>
  <c r="AJ358" i="2" s="1"/>
  <c r="AF430" i="2"/>
  <c r="AJ430" i="2" s="1"/>
  <c r="AF502" i="2"/>
  <c r="AJ502" i="2" s="1"/>
  <c r="AF574" i="2"/>
  <c r="AJ574" i="2" s="1"/>
  <c r="AF72" i="2"/>
  <c r="AJ72" i="2" s="1"/>
  <c r="AF144" i="2"/>
  <c r="AJ144" i="2" s="1"/>
  <c r="AF216" i="2"/>
  <c r="AJ216" i="2" s="1"/>
  <c r="AF288" i="2"/>
  <c r="AJ288" i="2" s="1"/>
  <c r="AF360" i="2"/>
  <c r="AJ360" i="2" s="1"/>
  <c r="AF432" i="2"/>
  <c r="AJ432" i="2" s="1"/>
  <c r="AF504" i="2"/>
  <c r="AJ504" i="2" s="1"/>
  <c r="AF576" i="2"/>
  <c r="AJ576" i="2" s="1"/>
  <c r="AF648" i="2"/>
  <c r="AJ648" i="2" s="1"/>
  <c r="AF720" i="2"/>
  <c r="AJ720" i="2" s="1"/>
  <c r="AF792" i="2"/>
  <c r="AJ792" i="2" s="1"/>
  <c r="AF864" i="2"/>
  <c r="AJ864" i="2" s="1"/>
  <c r="AF936" i="2"/>
  <c r="AJ936" i="2" s="1"/>
  <c r="AF1008" i="2"/>
  <c r="AJ1008" i="2" s="1"/>
  <c r="AF1080" i="2"/>
  <c r="AJ1080" i="2" s="1"/>
  <c r="AF1152" i="2"/>
  <c r="AJ1152" i="2" s="1"/>
  <c r="AF1224" i="2"/>
  <c r="AJ1224" i="2" s="1"/>
  <c r="AF1296" i="2"/>
  <c r="AJ1296" i="2" s="1"/>
  <c r="AF1368" i="2"/>
  <c r="AJ1368" i="2" s="1"/>
  <c r="AF1440" i="2"/>
  <c r="AJ1440" i="2" s="1"/>
  <c r="AF1201" i="2"/>
  <c r="AJ1201" i="2" s="1"/>
  <c r="AF1273" i="2"/>
  <c r="AJ1273" i="2" s="1"/>
  <c r="AF1345" i="2"/>
  <c r="AJ1345" i="2" s="1"/>
  <c r="AF1417" i="2"/>
  <c r="AJ1417" i="2" s="1"/>
  <c r="AF279" i="2"/>
  <c r="AJ279" i="2" s="1"/>
  <c r="AF351" i="2"/>
  <c r="AJ351" i="2" s="1"/>
  <c r="AF71" i="2"/>
  <c r="AJ71" i="2" s="1"/>
  <c r="AF143" i="2"/>
  <c r="AJ143" i="2" s="1"/>
  <c r="AF215" i="2"/>
  <c r="AJ215" i="2" s="1"/>
  <c r="AF719" i="2"/>
  <c r="AJ719" i="2" s="1"/>
  <c r="AF827" i="2"/>
  <c r="AJ827" i="2" s="1"/>
  <c r="AF935" i="2"/>
  <c r="AJ935" i="2" s="1"/>
  <c r="AF265" i="2"/>
  <c r="AJ265" i="2" s="1"/>
  <c r="AF1264" i="2"/>
  <c r="AJ1264" i="2" s="1"/>
  <c r="AF1299" i="2"/>
  <c r="AJ1299" i="2" s="1"/>
  <c r="AF15" i="2"/>
  <c r="AJ15" i="2" s="1"/>
  <c r="AF87" i="2"/>
  <c r="AJ87" i="2" s="1"/>
  <c r="AF159" i="2"/>
  <c r="AJ159" i="2" s="1"/>
  <c r="AF231" i="2"/>
  <c r="AJ231" i="2" s="1"/>
  <c r="AF1031" i="2"/>
  <c r="AJ1031" i="2" s="1"/>
  <c r="AF1139" i="2"/>
  <c r="AJ1139" i="2" s="1"/>
  <c r="AF206" i="2"/>
  <c r="AJ206" i="2" s="1"/>
  <c r="AF278" i="2"/>
  <c r="AJ278" i="2" s="1"/>
  <c r="AF423" i="2"/>
  <c r="AJ423" i="2" s="1"/>
  <c r="AF495" i="2"/>
  <c r="AJ495" i="2" s="1"/>
  <c r="AF567" i="2"/>
  <c r="AJ567" i="2" s="1"/>
  <c r="AF639" i="2"/>
  <c r="AJ639" i="2" s="1"/>
  <c r="AF711" i="2"/>
  <c r="AJ711" i="2" s="1"/>
  <c r="AF783" i="2"/>
  <c r="AJ783" i="2" s="1"/>
  <c r="AF855" i="2"/>
  <c r="AJ855" i="2" s="1"/>
  <c r="AF927" i="2"/>
  <c r="AJ927" i="2" s="1"/>
  <c r="AF999" i="2"/>
  <c r="AJ999" i="2" s="1"/>
  <c r="AF1071" i="2"/>
  <c r="AJ1071" i="2" s="1"/>
  <c r="AF1143" i="2"/>
  <c r="AJ1143" i="2" s="1"/>
  <c r="AF1239" i="2"/>
  <c r="AJ1239" i="2" s="1"/>
  <c r="AF16" i="2"/>
  <c r="AJ16" i="2" s="1"/>
  <c r="AF160" i="2"/>
  <c r="AJ160" i="2" s="1"/>
  <c r="AF232" i="2"/>
  <c r="AJ232" i="2" s="1"/>
  <c r="AF304" i="2"/>
  <c r="AJ304" i="2" s="1"/>
  <c r="AF376" i="2"/>
  <c r="AJ376" i="2" s="1"/>
  <c r="AF448" i="2"/>
  <c r="AJ448" i="2" s="1"/>
  <c r="AF520" i="2"/>
  <c r="AJ520" i="2" s="1"/>
  <c r="AF592" i="2"/>
  <c r="AJ592" i="2" s="1"/>
  <c r="AF664" i="2"/>
  <c r="AJ664" i="2" s="1"/>
  <c r="AF736" i="2"/>
  <c r="AJ736" i="2" s="1"/>
  <c r="AF808" i="2"/>
  <c r="AJ808" i="2" s="1"/>
  <c r="AF880" i="2"/>
  <c r="AJ880" i="2" s="1"/>
  <c r="AF952" i="2"/>
  <c r="AJ952" i="2" s="1"/>
  <c r="AF1024" i="2"/>
  <c r="AJ1024" i="2" s="1"/>
  <c r="AF1096" i="2"/>
  <c r="AJ1096" i="2" s="1"/>
  <c r="AF1168" i="2"/>
  <c r="AJ1168" i="2" s="1"/>
  <c r="AF1240" i="2"/>
  <c r="AJ1240" i="2" s="1"/>
  <c r="AF89" i="2"/>
  <c r="AJ89" i="2" s="1"/>
  <c r="AF161" i="2"/>
  <c r="AJ161" i="2" s="1"/>
  <c r="AF737" i="2"/>
  <c r="AJ737" i="2" s="1"/>
  <c r="AF809" i="2"/>
  <c r="AJ809" i="2" s="1"/>
  <c r="AF881" i="2"/>
  <c r="AJ881" i="2" s="1"/>
  <c r="AF953" i="2"/>
  <c r="AJ953" i="2" s="1"/>
  <c r="AF1025" i="2"/>
  <c r="AJ1025" i="2" s="1"/>
  <c r="AF1097" i="2"/>
  <c r="AJ1097" i="2" s="1"/>
  <c r="AF343" i="2"/>
  <c r="AJ343" i="2" s="1"/>
  <c r="AF47" i="2"/>
  <c r="AJ47" i="2" s="1"/>
  <c r="AF119" i="2"/>
  <c r="AJ119" i="2" s="1"/>
  <c r="AF191" i="2"/>
  <c r="AJ191" i="2" s="1"/>
  <c r="AF335" i="2"/>
  <c r="AJ335" i="2" s="1"/>
  <c r="AF791" i="2"/>
  <c r="AJ791" i="2" s="1"/>
  <c r="AF899" i="2"/>
  <c r="AJ899" i="2" s="1"/>
  <c r="AF995" i="2"/>
  <c r="AJ995" i="2" s="1"/>
  <c r="AF1103" i="2"/>
  <c r="AJ1103" i="2" s="1"/>
  <c r="AF350" i="2"/>
  <c r="AJ350" i="2" s="1"/>
  <c r="AF148" i="2"/>
  <c r="AJ148" i="2" s="1"/>
  <c r="AF436" i="2"/>
  <c r="AJ436" i="2" s="1"/>
  <c r="AF508" i="2"/>
  <c r="AJ508" i="2" s="1"/>
  <c r="AF580" i="2"/>
  <c r="AJ580" i="2" s="1"/>
  <c r="AF652" i="2"/>
  <c r="AJ652" i="2" s="1"/>
  <c r="AF724" i="2"/>
  <c r="AJ724" i="2" s="1"/>
  <c r="AF796" i="2"/>
  <c r="AJ796" i="2" s="1"/>
  <c r="AF868" i="2"/>
  <c r="AJ868" i="2" s="1"/>
  <c r="AF940" i="2"/>
  <c r="AJ940" i="2" s="1"/>
  <c r="AF1012" i="2"/>
  <c r="AJ1012" i="2" s="1"/>
  <c r="AF1084" i="2"/>
  <c r="AJ1084" i="2" s="1"/>
  <c r="AF1156" i="2"/>
  <c r="AJ1156" i="2" s="1"/>
  <c r="AF1228" i="2"/>
  <c r="AJ1228" i="2" s="1"/>
  <c r="AF1420" i="2"/>
  <c r="AJ1420" i="2" s="1"/>
  <c r="AF59" i="2"/>
  <c r="AJ59" i="2" s="1"/>
  <c r="AF1007" i="2"/>
  <c r="AJ1007" i="2" s="1"/>
  <c r="AF1037" i="2"/>
  <c r="AJ1037" i="2" s="1"/>
  <c r="AF321" i="2"/>
  <c r="AJ321" i="2" s="1"/>
  <c r="AF203" i="2"/>
  <c r="AJ203" i="2" s="1"/>
  <c r="AF707" i="2"/>
  <c r="AJ707" i="2" s="1"/>
  <c r="AF923" i="2"/>
  <c r="AJ923" i="2" s="1"/>
  <c r="AF41" i="2"/>
  <c r="AJ41" i="2" s="1"/>
  <c r="AF257" i="2"/>
  <c r="AJ257" i="2" s="1"/>
  <c r="AF329" i="2"/>
  <c r="AJ329" i="2" s="1"/>
  <c r="AF401" i="2"/>
  <c r="AJ401" i="2" s="1"/>
  <c r="AF473" i="2"/>
  <c r="AJ473" i="2" s="1"/>
  <c r="AF545" i="2"/>
  <c r="AJ545" i="2" s="1"/>
  <c r="AF617" i="2"/>
  <c r="AJ617" i="2" s="1"/>
  <c r="AF689" i="2"/>
  <c r="AJ689" i="2" s="1"/>
  <c r="AF1193" i="2"/>
  <c r="AJ1193" i="2" s="1"/>
  <c r="AF1265" i="2"/>
  <c r="AJ1265" i="2" s="1"/>
  <c r="AF1337" i="2"/>
  <c r="AJ1337" i="2" s="1"/>
  <c r="AF1409" i="2"/>
  <c r="AJ1409" i="2" s="1"/>
  <c r="AF30" i="2"/>
  <c r="AJ30" i="2" s="1"/>
  <c r="AF102" i="2"/>
  <c r="AJ102" i="2" s="1"/>
  <c r="AF174" i="2"/>
  <c r="AJ174" i="2" s="1"/>
  <c r="AF131" i="2"/>
  <c r="AJ131" i="2" s="1"/>
  <c r="AF815" i="2"/>
  <c r="AJ815" i="2" s="1"/>
  <c r="AF1127" i="2"/>
  <c r="AJ1127" i="2" s="1"/>
  <c r="AF749" i="2"/>
  <c r="AJ749" i="2" s="1"/>
  <c r="AF101" i="2"/>
  <c r="AJ101" i="2" s="1"/>
  <c r="AF1109" i="2"/>
  <c r="AJ1109" i="2" s="1"/>
  <c r="AF893" i="2"/>
  <c r="AJ893" i="2" s="1"/>
  <c r="AF283" i="2"/>
  <c r="AJ283" i="2" s="1"/>
  <c r="AF821" i="2"/>
  <c r="AJ821" i="2" s="1"/>
  <c r="AF173" i="2"/>
  <c r="AJ173" i="2" s="1"/>
  <c r="AF965" i="2"/>
  <c r="AJ965" i="2" s="1"/>
  <c r="AF20" i="2"/>
  <c r="AJ20" i="2" s="1"/>
  <c r="AF92" i="2"/>
  <c r="AJ92" i="2" s="1"/>
  <c r="AF164" i="2"/>
  <c r="AJ164" i="2" s="1"/>
  <c r="AF380" i="2"/>
  <c r="AJ380" i="2" s="1"/>
  <c r="AF596" i="2"/>
  <c r="AJ596" i="2" s="1"/>
  <c r="AF740" i="2"/>
  <c r="AJ740" i="2" s="1"/>
  <c r="AF812" i="2"/>
  <c r="AJ812" i="2" s="1"/>
  <c r="AF884" i="2"/>
  <c r="AJ884" i="2" s="1"/>
  <c r="AF956" i="2"/>
  <c r="AJ956" i="2" s="1"/>
  <c r="AF1028" i="2"/>
  <c r="AJ1028" i="2" s="1"/>
  <c r="AF1100" i="2"/>
  <c r="AJ1100" i="2" s="1"/>
  <c r="AF465" i="2"/>
  <c r="AJ465" i="2" s="1"/>
  <c r="AF194" i="2"/>
  <c r="AJ194" i="2" s="1"/>
  <c r="AF266" i="2"/>
  <c r="AJ266" i="2" s="1"/>
  <c r="AF410" i="2"/>
  <c r="AJ410" i="2" s="1"/>
  <c r="AF482" i="2"/>
  <c r="AJ482" i="2" s="1"/>
  <c r="AF554" i="2"/>
  <c r="AJ554" i="2" s="1"/>
  <c r="AF256" i="2"/>
  <c r="AJ256" i="2" s="1"/>
  <c r="AF328" i="2"/>
  <c r="AJ328" i="2" s="1"/>
  <c r="AF422" i="2"/>
  <c r="AJ422" i="2" s="1"/>
  <c r="AF494" i="2"/>
  <c r="AJ494" i="2" s="1"/>
  <c r="AF1312" i="2"/>
  <c r="AJ1312" i="2" s="1"/>
  <c r="AF537" i="2"/>
  <c r="AJ537" i="2" s="1"/>
  <c r="AF609" i="2"/>
  <c r="AJ609" i="2" s="1"/>
  <c r="AF681" i="2"/>
  <c r="AJ681" i="2" s="1"/>
  <c r="AF130" i="2"/>
  <c r="AJ130" i="2" s="1"/>
  <c r="AF202" i="2"/>
  <c r="AJ202" i="2" s="1"/>
  <c r="AF346" i="2"/>
  <c r="AJ346" i="2" s="1"/>
  <c r="AF418" i="2"/>
  <c r="AJ418" i="2" s="1"/>
  <c r="AF490" i="2"/>
  <c r="AJ490" i="2" s="1"/>
  <c r="AF562" i="2"/>
  <c r="AJ562" i="2" s="1"/>
  <c r="AF60" i="2"/>
  <c r="AJ60" i="2" s="1"/>
  <c r="AF132" i="2"/>
  <c r="AJ132" i="2" s="1"/>
  <c r="AF204" i="2"/>
  <c r="AJ204" i="2" s="1"/>
  <c r="AF276" i="2"/>
  <c r="AJ276" i="2" s="1"/>
  <c r="AF348" i="2"/>
  <c r="AJ348" i="2" s="1"/>
  <c r="AF420" i="2"/>
  <c r="AJ420" i="2" s="1"/>
  <c r="AF492" i="2"/>
  <c r="AJ492" i="2" s="1"/>
  <c r="AF564" i="2"/>
  <c r="AJ564" i="2" s="1"/>
  <c r="AF636" i="2"/>
  <c r="AJ636" i="2" s="1"/>
  <c r="AF708" i="2"/>
  <c r="AJ708" i="2" s="1"/>
  <c r="AF780" i="2"/>
  <c r="AJ780" i="2" s="1"/>
  <c r="AF852" i="2"/>
  <c r="AJ852" i="2" s="1"/>
  <c r="AF924" i="2"/>
  <c r="AJ924" i="2" s="1"/>
  <c r="AF996" i="2"/>
  <c r="AJ996" i="2" s="1"/>
  <c r="AF1068" i="2"/>
  <c r="AJ1068" i="2" s="1"/>
  <c r="AF1140" i="2"/>
  <c r="AJ1140" i="2" s="1"/>
  <c r="AF1212" i="2"/>
  <c r="AJ1212" i="2" s="1"/>
  <c r="AF1284" i="2"/>
  <c r="AJ1284" i="2" s="1"/>
  <c r="AF1356" i="2"/>
  <c r="AJ1356" i="2" s="1"/>
  <c r="AF1428" i="2"/>
  <c r="AJ1428" i="2" s="1"/>
  <c r="AF1189" i="2"/>
  <c r="AJ1189" i="2" s="1"/>
  <c r="AF1261" i="2"/>
  <c r="AJ1261" i="2" s="1"/>
  <c r="AF1333" i="2"/>
  <c r="AJ1333" i="2" s="1"/>
  <c r="AF1405" i="2"/>
  <c r="AJ1405" i="2" s="1"/>
  <c r="AF254" i="2"/>
  <c r="AJ254" i="2" s="1"/>
  <c r="AF398" i="2"/>
  <c r="AJ398" i="2" s="1"/>
  <c r="AF470" i="2"/>
  <c r="AJ470" i="2" s="1"/>
  <c r="AF542" i="2"/>
  <c r="AJ542" i="2" s="1"/>
  <c r="AF75" i="2"/>
  <c r="AJ75" i="2" s="1"/>
  <c r="AF147" i="2"/>
  <c r="AJ147" i="2" s="1"/>
  <c r="AF219" i="2"/>
  <c r="AJ219" i="2" s="1"/>
  <c r="AF291" i="2"/>
  <c r="AJ291" i="2" s="1"/>
  <c r="AF363" i="2"/>
  <c r="AJ363" i="2" s="1"/>
  <c r="AF435" i="2"/>
  <c r="AJ435" i="2" s="1"/>
  <c r="AF507" i="2"/>
  <c r="AJ507" i="2" s="1"/>
  <c r="AF579" i="2"/>
  <c r="AJ579" i="2" s="1"/>
  <c r="AF651" i="2"/>
  <c r="AJ651" i="2" s="1"/>
  <c r="AF723" i="2"/>
  <c r="AJ723" i="2" s="1"/>
  <c r="AF795" i="2"/>
  <c r="AJ795" i="2" s="1"/>
  <c r="AF867" i="2"/>
  <c r="AJ867" i="2" s="1"/>
  <c r="AF939" i="2"/>
  <c r="AJ939" i="2" s="1"/>
  <c r="AF1011" i="2"/>
  <c r="AJ1011" i="2" s="1"/>
  <c r="AF1083" i="2"/>
  <c r="AJ1083" i="2" s="1"/>
  <c r="AF1155" i="2"/>
  <c r="AJ1155" i="2" s="1"/>
  <c r="AF1275" i="2"/>
  <c r="AJ1275" i="2" s="1"/>
  <c r="AF1288" i="2"/>
  <c r="AJ1288" i="2" s="1"/>
  <c r="AF28" i="2"/>
  <c r="AJ28" i="2" s="1"/>
  <c r="AF100" i="2"/>
  <c r="AJ100" i="2" s="1"/>
  <c r="AF172" i="2"/>
  <c r="AJ172" i="2" s="1"/>
  <c r="AF244" i="2"/>
  <c r="AJ244" i="2" s="1"/>
  <c r="AF316" i="2"/>
  <c r="AJ316" i="2" s="1"/>
  <c r="AF388" i="2"/>
  <c r="AJ388" i="2" s="1"/>
  <c r="AF460" i="2"/>
  <c r="AJ460" i="2" s="1"/>
  <c r="AF532" i="2"/>
  <c r="AJ532" i="2" s="1"/>
  <c r="AF604" i="2"/>
  <c r="AJ604" i="2" s="1"/>
  <c r="AF676" i="2"/>
  <c r="AJ676" i="2" s="1"/>
  <c r="AF748" i="2"/>
  <c r="AJ748" i="2" s="1"/>
  <c r="AF820" i="2"/>
  <c r="AJ820" i="2" s="1"/>
  <c r="AF892" i="2"/>
  <c r="AJ892" i="2" s="1"/>
  <c r="AF964" i="2"/>
  <c r="AJ964" i="2" s="1"/>
  <c r="AF1180" i="2"/>
  <c r="AJ1180" i="2" s="1"/>
  <c r="AF1252" i="2"/>
  <c r="AJ1252" i="2" s="1"/>
  <c r="AF1276" i="2"/>
  <c r="AJ1276" i="2" s="1"/>
  <c r="AF353" i="2"/>
  <c r="AJ353" i="2" s="1"/>
  <c r="AF425" i="2"/>
  <c r="AJ425" i="2" s="1"/>
  <c r="AF497" i="2"/>
  <c r="AJ497" i="2" s="1"/>
  <c r="AF569" i="2"/>
  <c r="AJ569" i="2" s="1"/>
  <c r="AF641" i="2"/>
  <c r="AJ641" i="2" s="1"/>
  <c r="AF1217" i="2"/>
  <c r="AJ1217" i="2" s="1"/>
  <c r="AF1289" i="2"/>
  <c r="AJ1289" i="2" s="1"/>
  <c r="AF1361" i="2"/>
  <c r="AJ1361" i="2" s="1"/>
  <c r="AF1433" i="2"/>
  <c r="AJ1433" i="2" s="1"/>
  <c r="AF54" i="2"/>
  <c r="AJ54" i="2" s="1"/>
  <c r="AF126" i="2"/>
  <c r="AJ126" i="2" s="1"/>
  <c r="AF198" i="2"/>
  <c r="AJ198" i="2" s="1"/>
  <c r="AF270" i="2"/>
  <c r="AJ270" i="2" s="1"/>
  <c r="AF342" i="2"/>
  <c r="AJ342" i="2" s="1"/>
  <c r="AF414" i="2"/>
  <c r="AJ414" i="2" s="1"/>
  <c r="AF486" i="2"/>
  <c r="AJ486" i="2" s="1"/>
  <c r="AF558" i="2"/>
  <c r="AJ558" i="2" s="1"/>
  <c r="AF630" i="2"/>
  <c r="AJ630" i="2" s="1"/>
  <c r="AF702" i="2"/>
  <c r="AJ702" i="2" s="1"/>
  <c r="AF774" i="2"/>
  <c r="AJ774" i="2" s="1"/>
  <c r="AF846" i="2"/>
  <c r="AJ846" i="2" s="1"/>
  <c r="AF918" i="2"/>
  <c r="AJ918" i="2" s="1"/>
  <c r="AF990" i="2"/>
  <c r="AJ990" i="2" s="1"/>
  <c r="AF1230" i="2"/>
  <c r="AJ1230" i="2" s="1"/>
  <c r="AF1302" i="2"/>
  <c r="AJ1302" i="2" s="1"/>
  <c r="AF1374" i="2"/>
  <c r="AJ1374" i="2" s="1"/>
  <c r="AF31" i="2"/>
  <c r="AJ31" i="2" s="1"/>
  <c r="AF103" i="2"/>
  <c r="AJ103" i="2" s="1"/>
  <c r="AF175" i="2"/>
  <c r="AJ175" i="2" s="1"/>
  <c r="AF319" i="2"/>
  <c r="AJ319" i="2" s="1"/>
  <c r="AF391" i="2"/>
  <c r="AJ391" i="2" s="1"/>
  <c r="AF463" i="2"/>
  <c r="AJ463" i="2" s="1"/>
  <c r="AF535" i="2"/>
  <c r="AJ535" i="2" s="1"/>
  <c r="AF607" i="2"/>
  <c r="AJ607" i="2" s="1"/>
  <c r="AF751" i="2"/>
  <c r="AJ751" i="2" s="1"/>
  <c r="AF823" i="2"/>
  <c r="AJ823" i="2" s="1"/>
  <c r="AF895" i="2"/>
  <c r="AJ895" i="2" s="1"/>
  <c r="AF967" i="2"/>
  <c r="AJ967" i="2" s="1"/>
  <c r="AF1039" i="2"/>
  <c r="AJ1039" i="2" s="1"/>
  <c r="AF1111" i="2"/>
  <c r="AJ1111" i="2" s="1"/>
  <c r="AF1183" i="2"/>
  <c r="AJ1183" i="2" s="1"/>
  <c r="AF1255" i="2"/>
  <c r="AJ1255" i="2" s="1"/>
  <c r="AF1327" i="2"/>
  <c r="AJ1327" i="2" s="1"/>
  <c r="AF1399" i="2"/>
  <c r="AJ1399" i="2" s="1"/>
  <c r="AF200" i="2"/>
  <c r="AJ200" i="2" s="1"/>
  <c r="AF272" i="2"/>
  <c r="AJ272" i="2" s="1"/>
  <c r="AF416" i="2"/>
  <c r="AJ416" i="2" s="1"/>
  <c r="AF488" i="2"/>
  <c r="AJ488" i="2" s="1"/>
  <c r="AF560" i="2"/>
  <c r="AJ560" i="2" s="1"/>
  <c r="AF69" i="2"/>
  <c r="AJ69" i="2" s="1"/>
  <c r="AF141" i="2"/>
  <c r="AJ141" i="2" s="1"/>
  <c r="AF213" i="2"/>
  <c r="AJ213" i="2" s="1"/>
  <c r="AF285" i="2"/>
  <c r="AJ285" i="2" s="1"/>
  <c r="AF729" i="2"/>
  <c r="AJ729" i="2" s="1"/>
  <c r="AF801" i="2"/>
  <c r="AJ801" i="2" s="1"/>
  <c r="AF873" i="2"/>
  <c r="AJ873" i="2" s="1"/>
  <c r="AF945" i="2"/>
  <c r="AJ945" i="2" s="1"/>
  <c r="AF1017" i="2"/>
  <c r="AJ1017" i="2" s="1"/>
  <c r="AF1125" i="2"/>
  <c r="AJ1125" i="2" s="1"/>
  <c r="AF1209" i="2"/>
  <c r="AJ1209" i="2" s="1"/>
  <c r="AF1281" i="2"/>
  <c r="AJ1281" i="2" s="1"/>
  <c r="AF1353" i="2"/>
  <c r="AJ1353" i="2" s="1"/>
  <c r="AF1425" i="2"/>
  <c r="AJ1425" i="2" s="1"/>
  <c r="AF94" i="2"/>
  <c r="AJ94" i="2" s="1"/>
  <c r="AF238" i="2"/>
  <c r="AJ238" i="2" s="1"/>
  <c r="AF73" i="2"/>
  <c r="AJ73" i="2" s="1"/>
  <c r="AF145" i="2"/>
  <c r="AJ145" i="2" s="1"/>
  <c r="AF217" i="2"/>
  <c r="AJ217" i="2" s="1"/>
  <c r="AF289" i="2"/>
  <c r="AJ289" i="2" s="1"/>
  <c r="AF361" i="2"/>
  <c r="AJ361" i="2" s="1"/>
  <c r="AF433" i="2"/>
  <c r="AJ433" i="2" s="1"/>
  <c r="AF505" i="2"/>
  <c r="AJ505" i="2" s="1"/>
  <c r="AF577" i="2"/>
  <c r="AJ577" i="2" s="1"/>
  <c r="AF649" i="2"/>
  <c r="AJ649" i="2" s="1"/>
  <c r="AF721" i="2"/>
  <c r="AJ721" i="2" s="1"/>
  <c r="AF793" i="2"/>
  <c r="AJ793" i="2" s="1"/>
  <c r="AF865" i="2"/>
  <c r="AJ865" i="2" s="1"/>
  <c r="AF937" i="2"/>
  <c r="AJ937" i="2" s="1"/>
  <c r="AF1009" i="2"/>
  <c r="AJ1009" i="2" s="1"/>
  <c r="AF1081" i="2"/>
  <c r="AJ1081" i="2" s="1"/>
  <c r="AF1153" i="2"/>
  <c r="AJ1153" i="2" s="1"/>
  <c r="AF14" i="2"/>
  <c r="AJ14" i="2" s="1"/>
  <c r="AF86" i="2"/>
  <c r="AJ86" i="2" s="1"/>
  <c r="AF158" i="2"/>
  <c r="AJ158" i="2" s="1"/>
  <c r="AF374" i="2"/>
  <c r="AJ374" i="2" s="1"/>
  <c r="AF590" i="2"/>
  <c r="AJ590" i="2" s="1"/>
  <c r="AF662" i="2"/>
  <c r="AJ662" i="2" s="1"/>
  <c r="AF734" i="2"/>
  <c r="AJ734" i="2" s="1"/>
  <c r="AF806" i="2"/>
  <c r="AJ806" i="2" s="1"/>
  <c r="AF878" i="2"/>
  <c r="AJ878" i="2" s="1"/>
  <c r="AF950" i="2"/>
  <c r="AJ950" i="2" s="1"/>
  <c r="AF1022" i="2"/>
  <c r="AJ1022" i="2" s="1"/>
  <c r="AF1118" i="2"/>
  <c r="AJ1118" i="2" s="1"/>
  <c r="AF1372" i="2"/>
  <c r="AJ1372" i="2" s="1"/>
  <c r="AF1287" i="2"/>
  <c r="AJ1287" i="2" s="1"/>
  <c r="AF1335" i="2"/>
  <c r="AJ1335" i="2" s="1"/>
  <c r="AF64" i="2"/>
  <c r="AJ64" i="2" s="1"/>
  <c r="AF1072" i="2"/>
  <c r="AJ1072" i="2" s="1"/>
  <c r="AF1144" i="2"/>
  <c r="AJ1144" i="2" s="1"/>
  <c r="AF221" i="2"/>
  <c r="AJ221" i="2" s="1"/>
  <c r="AF293" i="2"/>
  <c r="AJ293" i="2" s="1"/>
  <c r="AF365" i="2"/>
  <c r="AJ365" i="2" s="1"/>
  <c r="AF437" i="2"/>
  <c r="AJ437" i="2" s="1"/>
  <c r="AF509" i="2"/>
  <c r="AJ509" i="2" s="1"/>
  <c r="AF581" i="2"/>
  <c r="AJ581" i="2" s="1"/>
  <c r="AF653" i="2"/>
  <c r="AJ653" i="2" s="1"/>
  <c r="AF1229" i="2"/>
  <c r="AJ1229" i="2" s="1"/>
  <c r="AF1301" i="2"/>
  <c r="AJ1301" i="2" s="1"/>
  <c r="AF12" i="2"/>
  <c r="AJ12" i="2" s="1"/>
  <c r="AF84" i="2"/>
  <c r="AJ84" i="2" s="1"/>
  <c r="AF156" i="2"/>
  <c r="AJ156" i="2" s="1"/>
  <c r="AF228" i="2"/>
  <c r="AJ228" i="2" s="1"/>
  <c r="AF300" i="2"/>
  <c r="AJ300" i="2" s="1"/>
  <c r="AF372" i="2"/>
  <c r="AJ372" i="2" s="1"/>
  <c r="AF444" i="2"/>
  <c r="AJ444" i="2" s="1"/>
  <c r="AF516" i="2"/>
  <c r="AJ516" i="2" s="1"/>
  <c r="AF588" i="2"/>
  <c r="AJ588" i="2" s="1"/>
  <c r="AF660" i="2"/>
  <c r="AJ660" i="2" s="1"/>
  <c r="AF732" i="2"/>
  <c r="AJ732" i="2" s="1"/>
  <c r="AF804" i="2"/>
  <c r="AJ804" i="2" s="1"/>
  <c r="AF876" i="2"/>
  <c r="AJ876" i="2" s="1"/>
  <c r="AF948" i="2"/>
  <c r="AJ948" i="2" s="1"/>
  <c r="AF1020" i="2"/>
  <c r="AJ1020" i="2" s="1"/>
  <c r="AF1092" i="2"/>
  <c r="AJ1092" i="2" s="1"/>
  <c r="AF1164" i="2"/>
  <c r="AJ1164" i="2" s="1"/>
  <c r="AF1236" i="2"/>
  <c r="AJ1236" i="2" s="1"/>
  <c r="AF1308" i="2"/>
  <c r="AJ1308" i="2" s="1"/>
  <c r="AF1380" i="2"/>
  <c r="AJ1380" i="2" s="1"/>
  <c r="AF1213" i="2"/>
  <c r="AJ1213" i="2" s="1"/>
  <c r="AF1285" i="2"/>
  <c r="AJ1285" i="2" s="1"/>
  <c r="AF1357" i="2"/>
  <c r="AJ1357" i="2" s="1"/>
  <c r="AF1429" i="2"/>
  <c r="AJ1429" i="2" s="1"/>
  <c r="AF27" i="2"/>
  <c r="AJ27" i="2" s="1"/>
  <c r="AF99" i="2"/>
  <c r="AJ99" i="2" s="1"/>
  <c r="AF171" i="2"/>
  <c r="AJ171" i="2" s="1"/>
  <c r="AF243" i="2"/>
  <c r="AJ243" i="2" s="1"/>
  <c r="AF315" i="2"/>
  <c r="AJ315" i="2" s="1"/>
  <c r="AF387" i="2"/>
  <c r="AJ387" i="2" s="1"/>
  <c r="AF459" i="2"/>
  <c r="AJ459" i="2" s="1"/>
  <c r="AF531" i="2"/>
  <c r="AJ531" i="2" s="1"/>
  <c r="AF603" i="2"/>
  <c r="AJ603" i="2" s="1"/>
  <c r="AF675" i="2"/>
  <c r="AJ675" i="2" s="1"/>
  <c r="AF747" i="2"/>
  <c r="AJ747" i="2" s="1"/>
  <c r="AF819" i="2"/>
  <c r="AJ819" i="2" s="1"/>
  <c r="AF891" i="2"/>
  <c r="AJ891" i="2" s="1"/>
  <c r="AF963" i="2"/>
  <c r="AJ963" i="2" s="1"/>
  <c r="AF1035" i="2"/>
  <c r="AJ1035" i="2" s="1"/>
  <c r="AF1107" i="2"/>
  <c r="AJ1107" i="2" s="1"/>
  <c r="AF1203" i="2"/>
  <c r="AJ1203" i="2" s="1"/>
  <c r="AF1359" i="2"/>
  <c r="AJ1359" i="2" s="1"/>
  <c r="AF124" i="2"/>
  <c r="AJ124" i="2" s="1"/>
  <c r="AF196" i="2"/>
  <c r="AJ196" i="2" s="1"/>
  <c r="AF268" i="2"/>
  <c r="AJ268" i="2" s="1"/>
  <c r="AF340" i="2"/>
  <c r="AJ340" i="2" s="1"/>
  <c r="AF412" i="2"/>
  <c r="AJ412" i="2" s="1"/>
  <c r="AF484" i="2"/>
  <c r="AJ484" i="2" s="1"/>
  <c r="AF556" i="2"/>
  <c r="AJ556" i="2" s="1"/>
  <c r="AF700" i="2"/>
  <c r="AJ700" i="2" s="1"/>
  <c r="AF772" i="2"/>
  <c r="AJ772" i="2" s="1"/>
  <c r="AF844" i="2"/>
  <c r="AJ844" i="2" s="1"/>
  <c r="AF916" i="2"/>
  <c r="AJ916" i="2" s="1"/>
  <c r="AF1060" i="2"/>
  <c r="AJ1060" i="2" s="1"/>
  <c r="AF1132" i="2"/>
  <c r="AJ1132" i="2" s="1"/>
  <c r="AF1204" i="2"/>
  <c r="AJ1204" i="2" s="1"/>
  <c r="AF1396" i="2"/>
  <c r="AJ1396" i="2" s="1"/>
  <c r="AF1384" i="2"/>
  <c r="AJ1384" i="2" s="1"/>
  <c r="AF1073" i="2"/>
  <c r="AJ1073" i="2" s="1"/>
  <c r="AF1373" i="2"/>
  <c r="AJ1373" i="2" s="1"/>
  <c r="AF66" i="2"/>
  <c r="AJ66" i="2" s="1"/>
  <c r="AF138" i="2"/>
  <c r="AJ138" i="2" s="1"/>
  <c r="AF210" i="2"/>
  <c r="AJ210" i="2" s="1"/>
  <c r="AF282" i="2"/>
  <c r="AJ282" i="2" s="1"/>
  <c r="AF354" i="2"/>
  <c r="AJ354" i="2" s="1"/>
  <c r="AF426" i="2"/>
  <c r="AJ426" i="2" s="1"/>
  <c r="AF498" i="2"/>
  <c r="AJ498" i="2" s="1"/>
  <c r="AF570" i="2"/>
  <c r="AJ570" i="2" s="1"/>
  <c r="AF642" i="2"/>
  <c r="AJ642" i="2" s="1"/>
  <c r="AF714" i="2"/>
  <c r="AJ714" i="2" s="1"/>
  <c r="AF786" i="2"/>
  <c r="AJ786" i="2" s="1"/>
  <c r="AF858" i="2"/>
  <c r="AJ858" i="2" s="1"/>
  <c r="AF930" i="2"/>
  <c r="AJ930" i="2" s="1"/>
  <c r="AF1002" i="2"/>
  <c r="AJ1002" i="2" s="1"/>
  <c r="AF1170" i="2"/>
  <c r="AJ1170" i="2" s="1"/>
  <c r="AF1242" i="2"/>
  <c r="AJ1242" i="2" s="1"/>
  <c r="AF1314" i="2"/>
  <c r="AJ1314" i="2" s="1"/>
  <c r="AF1386" i="2"/>
  <c r="AJ1386" i="2" s="1"/>
  <c r="AF43" i="2"/>
  <c r="AJ43" i="2" s="1"/>
  <c r="AF115" i="2"/>
  <c r="AJ115" i="2" s="1"/>
  <c r="AF187" i="2"/>
  <c r="AJ187" i="2" s="1"/>
  <c r="AF259" i="2"/>
  <c r="AJ259" i="2" s="1"/>
  <c r="AF331" i="2"/>
  <c r="AJ331" i="2" s="1"/>
  <c r="AF403" i="2"/>
  <c r="AJ403" i="2" s="1"/>
  <c r="AF475" i="2"/>
  <c r="AJ475" i="2" s="1"/>
  <c r="AF547" i="2"/>
  <c r="AJ547" i="2" s="1"/>
  <c r="AF619" i="2"/>
  <c r="AJ619" i="2" s="1"/>
  <c r="AF691" i="2"/>
  <c r="AJ691" i="2" s="1"/>
  <c r="AF763" i="2"/>
  <c r="AJ763" i="2" s="1"/>
  <c r="AF835" i="2"/>
  <c r="AJ835" i="2" s="1"/>
  <c r="AF907" i="2"/>
  <c r="AJ907" i="2" s="1"/>
  <c r="AF979" i="2"/>
  <c r="AJ979" i="2" s="1"/>
  <c r="AF1051" i="2"/>
  <c r="AJ1051" i="2" s="1"/>
  <c r="AF1123" i="2"/>
  <c r="AJ1123" i="2" s="1"/>
  <c r="AF1195" i="2"/>
  <c r="AJ1195" i="2" s="1"/>
  <c r="AF1267" i="2"/>
  <c r="AJ1267" i="2" s="1"/>
  <c r="AF1339" i="2"/>
  <c r="AJ1339" i="2" s="1"/>
  <c r="AF1411" i="2"/>
  <c r="AJ1411" i="2" s="1"/>
  <c r="AF212" i="2"/>
  <c r="AJ212" i="2" s="1"/>
  <c r="AF284" i="2"/>
  <c r="AJ284" i="2" s="1"/>
  <c r="AF428" i="2"/>
  <c r="AJ428" i="2" s="1"/>
  <c r="AF500" i="2"/>
  <c r="AJ500" i="2" s="1"/>
  <c r="AF572" i="2"/>
  <c r="AJ572" i="2" s="1"/>
  <c r="AF644" i="2"/>
  <c r="AJ644" i="2" s="1"/>
  <c r="AF9" i="2"/>
  <c r="AJ9" i="2" s="1"/>
  <c r="AF81" i="2"/>
  <c r="AJ81" i="2" s="1"/>
  <c r="AF153" i="2"/>
  <c r="AJ153" i="2" s="1"/>
  <c r="AF225" i="2"/>
  <c r="AJ225" i="2" s="1"/>
  <c r="AF1001" i="2"/>
  <c r="AJ1001" i="2" s="1"/>
  <c r="AF725" i="2"/>
  <c r="AJ725" i="2" s="1"/>
  <c r="AF149" i="2"/>
  <c r="AJ149" i="2" s="1"/>
  <c r="AF941" i="2"/>
  <c r="AJ941" i="2" s="1"/>
  <c r="AF17" i="2"/>
  <c r="AJ17" i="2" s="1"/>
  <c r="AF233" i="2"/>
  <c r="AJ233" i="2" s="1"/>
  <c r="AF305" i="2"/>
  <c r="AJ305" i="2" s="1"/>
  <c r="AF377" i="2"/>
  <c r="AJ377" i="2" s="1"/>
  <c r="AF449" i="2"/>
  <c r="AJ449" i="2" s="1"/>
  <c r="AF521" i="2"/>
  <c r="AJ521" i="2" s="1"/>
  <c r="AF593" i="2"/>
  <c r="AJ593" i="2" s="1"/>
  <c r="AF665" i="2"/>
  <c r="AJ665" i="2" s="1"/>
  <c r="AF1169" i="2"/>
  <c r="AJ1169" i="2" s="1"/>
  <c r="AF1241" i="2"/>
  <c r="AJ1241" i="2" s="1"/>
  <c r="AF1313" i="2"/>
  <c r="AJ1313" i="2" s="1"/>
  <c r="AF1385" i="2"/>
  <c r="AJ1385" i="2" s="1"/>
  <c r="AF78" i="2"/>
  <c r="AJ78" i="2" s="1"/>
  <c r="AF150" i="2"/>
  <c r="AJ150" i="2" s="1"/>
  <c r="AF222" i="2"/>
  <c r="AJ222" i="2" s="1"/>
  <c r="AF294" i="2"/>
  <c r="AJ294" i="2" s="1"/>
  <c r="AF366" i="2"/>
  <c r="AJ366" i="2" s="1"/>
  <c r="AF438" i="2"/>
  <c r="AJ438" i="2" s="1"/>
  <c r="AF510" i="2"/>
  <c r="AJ510" i="2" s="1"/>
  <c r="AF582" i="2"/>
  <c r="AJ582" i="2" s="1"/>
  <c r="AF654" i="2"/>
  <c r="AJ654" i="2" s="1"/>
  <c r="AF726" i="2"/>
  <c r="AJ726" i="2" s="1"/>
  <c r="AF798" i="2"/>
  <c r="AJ798" i="2" s="1"/>
  <c r="AF870" i="2"/>
  <c r="AJ870" i="2" s="1"/>
  <c r="AF942" i="2"/>
  <c r="AJ942" i="2" s="1"/>
  <c r="AF1014" i="2"/>
  <c r="AJ1014" i="2" s="1"/>
  <c r="AF1098" i="2"/>
  <c r="AJ1098" i="2" s="1"/>
  <c r="AF1182" i="2"/>
  <c r="AJ1182" i="2" s="1"/>
  <c r="AF1254" i="2"/>
  <c r="AJ1254" i="2" s="1"/>
  <c r="AF1326" i="2"/>
  <c r="AJ1326" i="2" s="1"/>
  <c r="AF1398" i="2"/>
  <c r="AJ1398" i="2" s="1"/>
  <c r="AF55" i="2"/>
  <c r="AJ55" i="2" s="1"/>
  <c r="AF127" i="2"/>
  <c r="AJ127" i="2" s="1"/>
  <c r="AF199" i="2"/>
  <c r="AJ199" i="2" s="1"/>
  <c r="AF271" i="2"/>
  <c r="AJ271" i="2" s="1"/>
  <c r="AF415" i="2"/>
  <c r="AJ415" i="2" s="1"/>
  <c r="AF487" i="2"/>
  <c r="AJ487" i="2" s="1"/>
  <c r="AF559" i="2"/>
  <c r="AJ559" i="2" s="1"/>
  <c r="AF631" i="2"/>
  <c r="AJ631" i="2" s="1"/>
  <c r="AF703" i="2"/>
  <c r="AJ703" i="2" s="1"/>
  <c r="AF775" i="2"/>
  <c r="AJ775" i="2" s="1"/>
  <c r="AF847" i="2"/>
  <c r="AJ847" i="2" s="1"/>
  <c r="AF919" i="2"/>
  <c r="AJ919" i="2" s="1"/>
  <c r="AF991" i="2"/>
  <c r="AJ991" i="2" s="1"/>
  <c r="AF1063" i="2"/>
  <c r="AJ1063" i="2" s="1"/>
  <c r="AF1135" i="2"/>
  <c r="AJ1135" i="2" s="1"/>
  <c r="AF1207" i="2"/>
  <c r="AJ1207" i="2" s="1"/>
  <c r="AF1279" i="2"/>
  <c r="AJ1279" i="2" s="1"/>
  <c r="AF1351" i="2"/>
  <c r="AJ1351" i="2" s="1"/>
  <c r="AF1423" i="2"/>
  <c r="AJ1423" i="2" s="1"/>
  <c r="AF224" i="2"/>
  <c r="AJ224" i="2" s="1"/>
  <c r="AF296" i="2"/>
  <c r="AJ296" i="2" s="1"/>
  <c r="AF440" i="2"/>
  <c r="AJ440" i="2" s="1"/>
  <c r="AF512" i="2"/>
  <c r="AJ512" i="2" s="1"/>
  <c r="AF656" i="2"/>
  <c r="AJ656" i="2" s="1"/>
  <c r="AF21" i="2"/>
  <c r="AJ21" i="2" s="1"/>
  <c r="AF93" i="2"/>
  <c r="AJ93" i="2" s="1"/>
  <c r="AF165" i="2"/>
  <c r="AJ165" i="2" s="1"/>
  <c r="AF237" i="2"/>
  <c r="AJ237" i="2" s="1"/>
  <c r="AF309" i="2"/>
  <c r="AJ309" i="2" s="1"/>
  <c r="AF381" i="2"/>
  <c r="AJ381" i="2" s="1"/>
  <c r="AF753" i="2"/>
  <c r="AJ753" i="2" s="1"/>
  <c r="AF825" i="2"/>
  <c r="AJ825" i="2" s="1"/>
  <c r="AF897" i="2"/>
  <c r="AJ897" i="2" s="1"/>
  <c r="AF969" i="2"/>
  <c r="AJ969" i="2" s="1"/>
  <c r="AF1053" i="2"/>
  <c r="AJ1053" i="2" s="1"/>
  <c r="AF1161" i="2"/>
  <c r="AJ1161" i="2" s="1"/>
  <c r="AF1233" i="2"/>
  <c r="AJ1233" i="2" s="1"/>
  <c r="AF1305" i="2"/>
  <c r="AJ1305" i="2" s="1"/>
  <c r="AF1377" i="2"/>
  <c r="AJ1377" i="2" s="1"/>
  <c r="AF1085" i="2"/>
  <c r="AJ1085" i="2" s="1"/>
  <c r="AF65" i="2"/>
  <c r="AJ65" i="2" s="1"/>
  <c r="AF857" i="2"/>
  <c r="AJ857" i="2" s="1"/>
  <c r="AF357" i="2"/>
  <c r="AJ357" i="2" s="1"/>
  <c r="AF797" i="2"/>
  <c r="AJ797" i="2" s="1"/>
  <c r="AF29" i="2"/>
  <c r="AJ29" i="2" s="1"/>
  <c r="AF245" i="2"/>
  <c r="AJ245" i="2" s="1"/>
  <c r="AF317" i="2"/>
  <c r="AJ317" i="2" s="1"/>
  <c r="AF389" i="2"/>
  <c r="AJ389" i="2" s="1"/>
  <c r="AF461" i="2"/>
  <c r="AJ461" i="2" s="1"/>
  <c r="AF533" i="2"/>
  <c r="AJ533" i="2" s="1"/>
  <c r="AF605" i="2"/>
  <c r="AJ605" i="2" s="1"/>
  <c r="AF677" i="2"/>
  <c r="AJ677" i="2" s="1"/>
  <c r="AF1181" i="2"/>
  <c r="AJ1181" i="2" s="1"/>
  <c r="AF1253" i="2"/>
  <c r="AJ1253" i="2" s="1"/>
  <c r="AF1325" i="2"/>
  <c r="AJ1325" i="2" s="1"/>
  <c r="AF1397" i="2"/>
  <c r="AJ1397" i="2" s="1"/>
  <c r="AF18" i="2"/>
  <c r="AJ18" i="2" s="1"/>
  <c r="AF90" i="2"/>
  <c r="AJ90" i="2" s="1"/>
  <c r="AF162" i="2"/>
  <c r="AJ162" i="2" s="1"/>
  <c r="AF234" i="2"/>
  <c r="AJ234" i="2" s="1"/>
  <c r="AF306" i="2"/>
  <c r="AJ306" i="2" s="1"/>
  <c r="AF378" i="2"/>
  <c r="AJ378" i="2" s="1"/>
  <c r="AF450" i="2"/>
  <c r="AJ450" i="2" s="1"/>
  <c r="AF522" i="2"/>
  <c r="AJ522" i="2" s="1"/>
  <c r="AF594" i="2"/>
  <c r="AJ594" i="2" s="1"/>
  <c r="AF666" i="2"/>
  <c r="AJ666" i="2" s="1"/>
  <c r="AF738" i="2"/>
  <c r="AJ738" i="2" s="1"/>
  <c r="AF810" i="2"/>
  <c r="AJ810" i="2" s="1"/>
  <c r="AF882" i="2"/>
  <c r="AJ882" i="2" s="1"/>
  <c r="AF954" i="2"/>
  <c r="AJ954" i="2" s="1"/>
  <c r="AF1026" i="2"/>
  <c r="AJ1026" i="2" s="1"/>
  <c r="AF1110" i="2"/>
  <c r="AJ1110" i="2" s="1"/>
  <c r="AF1194" i="2"/>
  <c r="AJ1194" i="2" s="1"/>
  <c r="AF1266" i="2"/>
  <c r="AJ1266" i="2" s="1"/>
  <c r="AF1338" i="2"/>
  <c r="AJ1338" i="2" s="1"/>
  <c r="AF1410" i="2"/>
  <c r="AJ1410" i="2" s="1"/>
  <c r="AF67" i="2"/>
  <c r="AJ67" i="2" s="1"/>
  <c r="AF139" i="2"/>
  <c r="AJ139" i="2" s="1"/>
  <c r="AF211" i="2"/>
  <c r="AJ211" i="2" s="1"/>
  <c r="AF355" i="2"/>
  <c r="AJ355" i="2" s="1"/>
  <c r="AF427" i="2"/>
  <c r="AJ427" i="2" s="1"/>
  <c r="AF499" i="2"/>
  <c r="AJ499" i="2" s="1"/>
  <c r="AF571" i="2"/>
  <c r="AJ571" i="2" s="1"/>
  <c r="AF643" i="2"/>
  <c r="AJ643" i="2" s="1"/>
  <c r="AF715" i="2"/>
  <c r="AJ715" i="2" s="1"/>
  <c r="AF787" i="2"/>
  <c r="AJ787" i="2" s="1"/>
  <c r="AF859" i="2"/>
  <c r="AJ859" i="2" s="1"/>
  <c r="AF931" i="2"/>
  <c r="AJ931" i="2" s="1"/>
  <c r="AF1003" i="2"/>
  <c r="AJ1003" i="2" s="1"/>
  <c r="AF1075" i="2"/>
  <c r="AJ1075" i="2" s="1"/>
  <c r="AF1147" i="2"/>
  <c r="AJ1147" i="2" s="1"/>
  <c r="AF1219" i="2"/>
  <c r="AJ1219" i="2" s="1"/>
  <c r="AF1291" i="2"/>
  <c r="AJ1291" i="2" s="1"/>
  <c r="AF1363" i="2"/>
  <c r="AJ1363" i="2" s="1"/>
  <c r="AF1435" i="2"/>
  <c r="AJ1435" i="2" s="1"/>
  <c r="AF236" i="2"/>
  <c r="AJ236" i="2" s="1"/>
  <c r="AF308" i="2"/>
  <c r="AJ308" i="2" s="1"/>
  <c r="AF452" i="2"/>
  <c r="AJ452" i="2" s="1"/>
  <c r="AF524" i="2"/>
  <c r="AJ524" i="2" s="1"/>
  <c r="AF668" i="2"/>
  <c r="AJ668" i="2" s="1"/>
  <c r="AF33" i="2"/>
  <c r="AJ33" i="2" s="1"/>
  <c r="AF105" i="2"/>
  <c r="AJ105" i="2" s="1"/>
  <c r="AF177" i="2"/>
  <c r="AJ177" i="2" s="1"/>
  <c r="AF209" i="2"/>
  <c r="AJ209" i="2" s="1"/>
  <c r="AF929" i="2"/>
  <c r="AJ929" i="2" s="1"/>
  <c r="AF679" i="2"/>
  <c r="AJ679" i="2" s="1"/>
  <c r="AF77" i="2"/>
  <c r="AJ77" i="2" s="1"/>
  <c r="AF137" i="2"/>
  <c r="AJ137" i="2" s="1"/>
  <c r="AF713" i="2"/>
  <c r="AJ713" i="2" s="1"/>
  <c r="AF869" i="2"/>
  <c r="AJ869" i="2" s="1"/>
  <c r="AF246" i="2"/>
  <c r="AJ246" i="2" s="1"/>
  <c r="AF318" i="2"/>
  <c r="AJ318" i="2" s="1"/>
  <c r="AF390" i="2"/>
  <c r="AJ390" i="2" s="1"/>
  <c r="AF462" i="2"/>
  <c r="AJ462" i="2" s="1"/>
  <c r="AF534" i="2"/>
  <c r="AJ534" i="2" s="1"/>
  <c r="AF606" i="2"/>
  <c r="AJ606" i="2" s="1"/>
  <c r="AF678" i="2"/>
  <c r="AJ678" i="2" s="1"/>
  <c r="AF750" i="2"/>
  <c r="AJ750" i="2" s="1"/>
  <c r="AF822" i="2"/>
  <c r="AJ822" i="2" s="1"/>
  <c r="AF894" i="2"/>
  <c r="AJ894" i="2" s="1"/>
  <c r="AF966" i="2"/>
  <c r="AJ966" i="2" s="1"/>
  <c r="AF1038" i="2"/>
  <c r="AJ1038" i="2" s="1"/>
  <c r="AF1206" i="2"/>
  <c r="AJ1206" i="2" s="1"/>
  <c r="AF1278" i="2"/>
  <c r="AJ1278" i="2" s="1"/>
  <c r="AF1350" i="2"/>
  <c r="AJ1350" i="2" s="1"/>
  <c r="AF1422" i="2"/>
  <c r="AJ1422" i="2" s="1"/>
  <c r="AF7" i="2"/>
  <c r="AJ7" i="2" s="1"/>
  <c r="AF79" i="2"/>
  <c r="AJ79" i="2" s="1"/>
  <c r="AF151" i="2"/>
  <c r="AJ151" i="2" s="1"/>
  <c r="AF223" i="2"/>
  <c r="AJ223" i="2" s="1"/>
  <c r="AF295" i="2"/>
  <c r="AJ295" i="2" s="1"/>
  <c r="AF367" i="2"/>
  <c r="AJ367" i="2" s="1"/>
  <c r="AF439" i="2"/>
  <c r="AJ439" i="2" s="1"/>
  <c r="AF511" i="2"/>
  <c r="AJ511" i="2" s="1"/>
  <c r="AF583" i="2"/>
  <c r="AJ583" i="2" s="1"/>
  <c r="AF655" i="2"/>
  <c r="AJ655" i="2" s="1"/>
  <c r="AF727" i="2"/>
  <c r="AJ727" i="2" s="1"/>
  <c r="AF799" i="2"/>
  <c r="AJ799" i="2" s="1"/>
  <c r="AF871" i="2"/>
  <c r="AJ871" i="2" s="1"/>
  <c r="AF943" i="2"/>
  <c r="AJ943" i="2" s="1"/>
  <c r="AF1015" i="2"/>
  <c r="AJ1015" i="2" s="1"/>
  <c r="AF1087" i="2"/>
  <c r="AJ1087" i="2" s="1"/>
  <c r="AF1159" i="2"/>
  <c r="AJ1159" i="2" s="1"/>
  <c r="AF1231" i="2"/>
  <c r="AJ1231" i="2" s="1"/>
  <c r="AF1303" i="2"/>
  <c r="AJ1303" i="2" s="1"/>
  <c r="AF1375" i="2"/>
  <c r="AJ1375" i="2" s="1"/>
  <c r="AF248" i="2"/>
  <c r="AJ248" i="2" s="1"/>
  <c r="AF392" i="2"/>
  <c r="AJ392" i="2" s="1"/>
  <c r="AF464" i="2"/>
  <c r="AJ464" i="2" s="1"/>
  <c r="AF536" i="2"/>
  <c r="AJ536" i="2" s="1"/>
  <c r="AF45" i="2"/>
  <c r="AJ45" i="2" s="1"/>
  <c r="AF117" i="2"/>
  <c r="AJ117" i="2" s="1"/>
  <c r="AF189" i="2"/>
  <c r="AJ189" i="2" s="1"/>
  <c r="AF261" i="2"/>
  <c r="AJ261" i="2" s="1"/>
  <c r="AF333" i="2"/>
  <c r="AJ333" i="2" s="1"/>
  <c r="AF705" i="2"/>
  <c r="AJ705" i="2" s="1"/>
  <c r="AF777" i="2"/>
  <c r="AJ777" i="2" s="1"/>
  <c r="AF849" i="2"/>
  <c r="AJ849" i="2" s="1"/>
  <c r="AF921" i="2"/>
  <c r="AJ921" i="2" s="1"/>
  <c r="AF993" i="2"/>
  <c r="AJ993" i="2" s="1"/>
  <c r="AF1089" i="2"/>
  <c r="AJ1089" i="2" s="1"/>
  <c r="AF1185" i="2"/>
  <c r="AJ1185" i="2" s="1"/>
  <c r="AF1257" i="2"/>
  <c r="AJ1257" i="2" s="1"/>
  <c r="AF1329" i="2"/>
  <c r="AJ1329" i="2" s="1"/>
  <c r="AF1401" i="2"/>
  <c r="AJ1401" i="2" s="1"/>
  <c r="AF1013" i="2"/>
  <c r="AJ1013" i="2" s="1"/>
  <c r="AF113" i="2"/>
  <c r="AJ113" i="2" s="1"/>
  <c r="AF185" i="2"/>
  <c r="AJ185" i="2" s="1"/>
  <c r="AF761" i="2"/>
  <c r="AJ761" i="2" s="1"/>
  <c r="AF833" i="2"/>
  <c r="AJ833" i="2" s="1"/>
  <c r="AF905" i="2"/>
  <c r="AJ905" i="2" s="1"/>
  <c r="AF977" i="2"/>
  <c r="AJ977" i="2" s="1"/>
  <c r="AF1049" i="2"/>
  <c r="AJ1049" i="2" s="1"/>
  <c r="AF1121" i="2"/>
  <c r="AJ1121" i="2" s="1"/>
  <c r="AF1134" i="2"/>
  <c r="AJ1134" i="2" s="1"/>
  <c r="AF116" i="2"/>
  <c r="AJ116" i="2" s="1"/>
  <c r="AF188" i="2"/>
  <c r="AJ188" i="2" s="1"/>
  <c r="AF332" i="2"/>
  <c r="AJ332" i="2" s="1"/>
  <c r="AF620" i="2"/>
  <c r="AJ620" i="2" s="1"/>
  <c r="AF692" i="2"/>
  <c r="AJ692" i="2" s="1"/>
  <c r="AF764" i="2"/>
  <c r="AJ764" i="2" s="1"/>
  <c r="AF836" i="2"/>
  <c r="AJ836" i="2" s="1"/>
  <c r="AF908" i="2"/>
  <c r="AJ908" i="2" s="1"/>
  <c r="AF980" i="2"/>
  <c r="AJ980" i="2" s="1"/>
  <c r="AF1052" i="2"/>
  <c r="AJ1052" i="2" s="1"/>
  <c r="AF1124" i="2"/>
  <c r="AJ1124" i="2" s="1"/>
  <c r="AF417" i="2"/>
  <c r="AJ417" i="2" s="1"/>
  <c r="AF489" i="2"/>
  <c r="AJ489" i="2" s="1"/>
  <c r="AF561" i="2"/>
  <c r="AJ561" i="2" s="1"/>
  <c r="AF633" i="2"/>
  <c r="AJ633" i="2" s="1"/>
  <c r="AF10" i="2"/>
  <c r="AJ10" i="2" s="1"/>
  <c r="AF154" i="2"/>
  <c r="AJ154" i="2" s="1"/>
  <c r="AF226" i="2"/>
  <c r="AJ226" i="2" s="1"/>
  <c r="AF298" i="2"/>
  <c r="AJ298" i="2" s="1"/>
  <c r="AF370" i="2"/>
  <c r="AJ370" i="2" s="1"/>
  <c r="AF442" i="2"/>
  <c r="AJ442" i="2" s="1"/>
  <c r="AF514" i="2"/>
  <c r="AJ514" i="2" s="1"/>
  <c r="AF586" i="2"/>
  <c r="AJ586" i="2" s="1"/>
  <c r="AF281" i="2"/>
  <c r="AJ281" i="2" s="1"/>
  <c r="AF1145" i="2"/>
  <c r="AJ1145" i="2" s="1"/>
  <c r="AF247" i="2"/>
  <c r="AJ247" i="2" s="1"/>
  <c r="AF1157" i="2"/>
  <c r="AJ1157" i="2" s="1"/>
  <c r="AF785" i="2"/>
  <c r="AJ785" i="2" s="1"/>
  <c r="AF53" i="2"/>
  <c r="AJ53" i="2" s="1"/>
  <c r="AF125" i="2"/>
  <c r="AJ125" i="2" s="1"/>
  <c r="AF197" i="2"/>
  <c r="AJ197" i="2" s="1"/>
  <c r="AF701" i="2"/>
  <c r="AJ701" i="2" s="1"/>
  <c r="AF773" i="2"/>
  <c r="AJ773" i="2" s="1"/>
  <c r="AF845" i="2"/>
  <c r="AJ845" i="2" s="1"/>
  <c r="AF917" i="2"/>
  <c r="AJ917" i="2" s="1"/>
  <c r="AF989" i="2"/>
  <c r="AJ989" i="2" s="1"/>
  <c r="AF1061" i="2"/>
  <c r="AJ1061" i="2" s="1"/>
  <c r="AF1133" i="2"/>
  <c r="AJ1133" i="2" s="1"/>
  <c r="AF1062" i="2"/>
  <c r="AJ1062" i="2" s="1"/>
  <c r="AF1146" i="2"/>
  <c r="AJ1146" i="2" s="1"/>
  <c r="AF379" i="2"/>
  <c r="AJ379" i="2" s="1"/>
  <c r="AF56" i="2"/>
  <c r="AJ56" i="2" s="1"/>
  <c r="AF128" i="2"/>
  <c r="AJ128" i="2" s="1"/>
  <c r="AF344" i="2"/>
  <c r="AJ344" i="2" s="1"/>
  <c r="AF632" i="2"/>
  <c r="AJ632" i="2" s="1"/>
  <c r="AF704" i="2"/>
  <c r="AJ704" i="2" s="1"/>
  <c r="AF776" i="2"/>
  <c r="AJ776" i="2" s="1"/>
  <c r="AF848" i="2"/>
  <c r="AJ848" i="2" s="1"/>
  <c r="AF920" i="2"/>
  <c r="AJ920" i="2" s="1"/>
  <c r="AF992" i="2"/>
  <c r="AJ992" i="2" s="1"/>
  <c r="AF1064" i="2"/>
  <c r="AJ1064" i="2" s="1"/>
  <c r="AF1136" i="2"/>
  <c r="AJ1136" i="2" s="1"/>
  <c r="AF610" i="2"/>
  <c r="AJ610" i="2" s="1"/>
  <c r="AF682" i="2"/>
  <c r="AJ682" i="2" s="1"/>
  <c r="AF754" i="2"/>
  <c r="AJ754" i="2" s="1"/>
  <c r="AF826" i="2"/>
  <c r="AJ826" i="2" s="1"/>
  <c r="AF898" i="2"/>
  <c r="AJ898" i="2" s="1"/>
  <c r="AF982" i="2"/>
  <c r="AJ982" i="2" s="1"/>
  <c r="AF1066" i="2"/>
  <c r="AJ1066" i="2" s="1"/>
  <c r="AF1138" i="2"/>
  <c r="AJ1138" i="2" s="1"/>
  <c r="AF1210" i="2"/>
  <c r="AJ1210" i="2" s="1"/>
  <c r="AF1282" i="2"/>
  <c r="AJ1282" i="2" s="1"/>
  <c r="AF1354" i="2"/>
  <c r="AJ1354" i="2" s="1"/>
  <c r="AF1426" i="2"/>
  <c r="AJ1426" i="2" s="1"/>
  <c r="AF23" i="2"/>
  <c r="AJ23" i="2" s="1"/>
  <c r="AF239" i="2"/>
  <c r="AJ239" i="2" s="1"/>
  <c r="AF311" i="2"/>
  <c r="AJ311" i="2" s="1"/>
  <c r="AF383" i="2"/>
  <c r="AJ383" i="2" s="1"/>
  <c r="AF455" i="2"/>
  <c r="AJ455" i="2" s="1"/>
  <c r="AF527" i="2"/>
  <c r="AJ527" i="2" s="1"/>
  <c r="AF599" i="2"/>
  <c r="AJ599" i="2" s="1"/>
  <c r="AF671" i="2"/>
  <c r="AJ671" i="2" s="1"/>
  <c r="AF1175" i="2"/>
  <c r="AJ1175" i="2" s="1"/>
  <c r="AF1247" i="2"/>
  <c r="AJ1247" i="2" s="1"/>
  <c r="AF1319" i="2"/>
  <c r="AJ1319" i="2" s="1"/>
  <c r="AF1391" i="2"/>
  <c r="AJ1391" i="2" s="1"/>
  <c r="AF230" i="2"/>
  <c r="AJ230" i="2" s="1"/>
  <c r="AF302" i="2"/>
  <c r="AJ302" i="2" s="1"/>
  <c r="AF446" i="2"/>
  <c r="AJ446" i="2" s="1"/>
  <c r="AF518" i="2"/>
  <c r="AJ518" i="2" s="1"/>
  <c r="AF297" i="2"/>
  <c r="AJ297" i="2" s="1"/>
  <c r="AF369" i="2"/>
  <c r="AJ369" i="2" s="1"/>
  <c r="AF741" i="2"/>
  <c r="AJ741" i="2" s="1"/>
  <c r="AF813" i="2"/>
  <c r="AJ813" i="2" s="1"/>
  <c r="AF885" i="2"/>
  <c r="AJ885" i="2" s="1"/>
  <c r="AF957" i="2"/>
  <c r="AJ957" i="2" s="1"/>
  <c r="AF1041" i="2"/>
  <c r="AJ1041" i="2" s="1"/>
  <c r="AF1149" i="2"/>
  <c r="AJ1149" i="2" s="1"/>
  <c r="AF1221" i="2"/>
  <c r="AJ1221" i="2" s="1"/>
  <c r="AF1293" i="2"/>
  <c r="AJ1293" i="2" s="1"/>
  <c r="AF1365" i="2"/>
  <c r="AJ1365" i="2" s="1"/>
  <c r="AF1437" i="2"/>
  <c r="AJ1437" i="2" s="1"/>
  <c r="AF622" i="2"/>
  <c r="AJ622" i="2" s="1"/>
  <c r="AF694" i="2"/>
  <c r="AJ694" i="2" s="1"/>
  <c r="AF766" i="2"/>
  <c r="AJ766" i="2" s="1"/>
  <c r="AF838" i="2"/>
  <c r="AJ838" i="2" s="1"/>
  <c r="AF910" i="2"/>
  <c r="AJ910" i="2" s="1"/>
  <c r="AF994" i="2"/>
  <c r="AJ994" i="2" s="1"/>
  <c r="AF1078" i="2"/>
  <c r="AJ1078" i="2" s="1"/>
  <c r="AF1150" i="2"/>
  <c r="AJ1150" i="2" s="1"/>
  <c r="AF1222" i="2"/>
  <c r="AJ1222" i="2" s="1"/>
  <c r="AF1294" i="2"/>
  <c r="AJ1294" i="2" s="1"/>
  <c r="AF1366" i="2"/>
  <c r="AJ1366" i="2" s="1"/>
  <c r="AF1438" i="2"/>
  <c r="AJ1438" i="2" s="1"/>
  <c r="AF35" i="2"/>
  <c r="AJ35" i="2" s="1"/>
  <c r="AF251" i="2"/>
  <c r="AJ251" i="2" s="1"/>
  <c r="AF323" i="2"/>
  <c r="AJ323" i="2" s="1"/>
  <c r="AF395" i="2"/>
  <c r="AJ395" i="2" s="1"/>
  <c r="AF467" i="2"/>
  <c r="AJ467" i="2" s="1"/>
  <c r="AF539" i="2"/>
  <c r="AJ539" i="2" s="1"/>
  <c r="AF611" i="2"/>
  <c r="AJ611" i="2" s="1"/>
  <c r="AF683" i="2"/>
  <c r="AJ683" i="2" s="1"/>
  <c r="AF1187" i="2"/>
  <c r="AJ1187" i="2" s="1"/>
  <c r="AF1259" i="2"/>
  <c r="AJ1259" i="2" s="1"/>
  <c r="AF1331" i="2"/>
  <c r="AJ1331" i="2" s="1"/>
  <c r="AF1403" i="2"/>
  <c r="AJ1403" i="2" s="1"/>
  <c r="AF13" i="2"/>
  <c r="AJ13" i="2" s="1"/>
  <c r="AF85" i="2"/>
  <c r="AJ85" i="2" s="1"/>
  <c r="AF157" i="2"/>
  <c r="AJ157" i="2" s="1"/>
  <c r="AF373" i="2"/>
  <c r="AJ373" i="2" s="1"/>
  <c r="AF445" i="2"/>
  <c r="AJ445" i="2" s="1"/>
  <c r="AF517" i="2"/>
  <c r="AJ517" i="2" s="1"/>
  <c r="AF589" i="2"/>
  <c r="AJ589" i="2" s="1"/>
  <c r="AF661" i="2"/>
  <c r="AJ661" i="2" s="1"/>
  <c r="AF733" i="2"/>
  <c r="AJ733" i="2" s="1"/>
  <c r="AF805" i="2"/>
  <c r="AJ805" i="2" s="1"/>
  <c r="AF877" i="2"/>
  <c r="AJ877" i="2" s="1"/>
  <c r="AF949" i="2"/>
  <c r="AJ949" i="2" s="1"/>
  <c r="AF1021" i="2"/>
  <c r="AJ1021" i="2" s="1"/>
  <c r="AF1093" i="2"/>
  <c r="AJ1093" i="2" s="1"/>
  <c r="AF26" i="2"/>
  <c r="AJ26" i="2" s="1"/>
  <c r="AF98" i="2"/>
  <c r="AJ98" i="2" s="1"/>
  <c r="AF170" i="2"/>
  <c r="AJ170" i="2" s="1"/>
  <c r="AF602" i="2"/>
  <c r="AJ602" i="2" s="1"/>
  <c r="AF674" i="2"/>
  <c r="AJ674" i="2" s="1"/>
  <c r="AF746" i="2"/>
  <c r="AJ746" i="2" s="1"/>
  <c r="AF818" i="2"/>
  <c r="AJ818" i="2" s="1"/>
  <c r="AF890" i="2"/>
  <c r="AJ890" i="2" s="1"/>
  <c r="AF962" i="2"/>
  <c r="AJ962" i="2" s="1"/>
  <c r="AF1034" i="2"/>
  <c r="AJ1034" i="2" s="1"/>
  <c r="AF1142" i="2"/>
  <c r="AJ1142" i="2" s="1"/>
  <c r="AF1323" i="2"/>
  <c r="AJ1323" i="2" s="1"/>
  <c r="AF1371" i="2"/>
  <c r="AJ1371" i="2" s="1"/>
  <c r="AF1300" i="2"/>
  <c r="AJ1300" i="2" s="1"/>
  <c r="AF76" i="2"/>
  <c r="AJ76" i="2" s="1"/>
  <c r="AF220" i="2"/>
  <c r="AJ220" i="2" s="1"/>
  <c r="AF292" i="2"/>
  <c r="AJ292" i="2" s="1"/>
  <c r="AF364" i="2"/>
  <c r="AJ364" i="2" s="1"/>
  <c r="AF1214" i="2"/>
  <c r="AF46" i="2"/>
  <c r="AJ46" i="2" s="1"/>
  <c r="AF634" i="2"/>
  <c r="AJ634" i="2" s="1"/>
  <c r="AF706" i="2"/>
  <c r="AJ706" i="2" s="1"/>
  <c r="AF778" i="2"/>
  <c r="AJ778" i="2" s="1"/>
  <c r="AF850" i="2"/>
  <c r="AJ850" i="2" s="1"/>
  <c r="AF922" i="2"/>
  <c r="AJ922" i="2" s="1"/>
  <c r="AF1018" i="2"/>
  <c r="AJ1018" i="2" s="1"/>
  <c r="AF1090" i="2"/>
  <c r="AJ1090" i="2" s="1"/>
  <c r="AF1162" i="2"/>
  <c r="AJ1162" i="2" s="1"/>
  <c r="AF1234" i="2"/>
  <c r="AJ1234" i="2" s="1"/>
  <c r="AF1306" i="2"/>
  <c r="AJ1306" i="2" s="1"/>
  <c r="AF1378" i="2"/>
  <c r="AJ1378" i="2" s="1"/>
  <c r="AF263" i="2"/>
  <c r="AJ263" i="2" s="1"/>
  <c r="AF407" i="2"/>
  <c r="AJ407" i="2" s="1"/>
  <c r="AF479" i="2"/>
  <c r="AJ479" i="2" s="1"/>
  <c r="AF551" i="2"/>
  <c r="AJ551" i="2" s="1"/>
  <c r="AF623" i="2"/>
  <c r="AJ623" i="2" s="1"/>
  <c r="AF695" i="2"/>
  <c r="AJ695" i="2" s="1"/>
  <c r="AF1199" i="2"/>
  <c r="AJ1199" i="2" s="1"/>
  <c r="AF1271" i="2"/>
  <c r="AJ1271" i="2" s="1"/>
  <c r="AF1343" i="2"/>
  <c r="AJ1343" i="2" s="1"/>
  <c r="AF1415" i="2"/>
  <c r="AJ1415" i="2" s="1"/>
  <c r="AF25" i="2"/>
  <c r="AJ25" i="2" s="1"/>
  <c r="AF97" i="2"/>
  <c r="AJ97" i="2" s="1"/>
  <c r="AF169" i="2"/>
  <c r="AJ169" i="2" s="1"/>
  <c r="AF241" i="2"/>
  <c r="AJ241" i="2" s="1"/>
  <c r="AF313" i="2"/>
  <c r="AJ313" i="2" s="1"/>
  <c r="AF385" i="2"/>
  <c r="AJ385" i="2" s="1"/>
  <c r="AF457" i="2"/>
  <c r="AJ457" i="2" s="1"/>
  <c r="AF529" i="2"/>
  <c r="AJ529" i="2" s="1"/>
  <c r="AF601" i="2"/>
  <c r="AJ601" i="2" s="1"/>
  <c r="AF673" i="2"/>
  <c r="AJ673" i="2" s="1"/>
  <c r="AF745" i="2"/>
  <c r="AJ745" i="2" s="1"/>
  <c r="AF817" i="2"/>
  <c r="AJ817" i="2" s="1"/>
  <c r="AF889" i="2"/>
  <c r="AJ889" i="2" s="1"/>
  <c r="AF961" i="2"/>
  <c r="AJ961" i="2" s="1"/>
  <c r="AF1033" i="2"/>
  <c r="AJ1033" i="2" s="1"/>
  <c r="AF1105" i="2"/>
  <c r="AJ1105" i="2" s="1"/>
  <c r="AF38" i="2"/>
  <c r="AJ38" i="2" s="1"/>
  <c r="AF110" i="2"/>
  <c r="AJ110" i="2" s="1"/>
  <c r="AF182" i="2"/>
  <c r="AJ182" i="2" s="1"/>
  <c r="AF326" i="2"/>
  <c r="AJ326" i="2" s="1"/>
  <c r="AF614" i="2"/>
  <c r="AJ614" i="2" s="1"/>
  <c r="AF686" i="2"/>
  <c r="AJ686" i="2" s="1"/>
  <c r="AF758" i="2"/>
  <c r="AJ758" i="2" s="1"/>
  <c r="AF830" i="2"/>
  <c r="AJ830" i="2" s="1"/>
  <c r="AF902" i="2"/>
  <c r="AJ902" i="2" s="1"/>
  <c r="AF974" i="2"/>
  <c r="AJ974" i="2" s="1"/>
  <c r="AF1046" i="2"/>
  <c r="AJ1046" i="2" s="1"/>
  <c r="AF1154" i="2"/>
  <c r="AJ1154" i="2" s="1"/>
  <c r="AF1347" i="2"/>
  <c r="AJ1347" i="2" s="1"/>
  <c r="AF1395" i="2"/>
  <c r="AJ1395" i="2" s="1"/>
  <c r="AF1432" i="2"/>
  <c r="AJ1432" i="2" s="1"/>
  <c r="AF88" i="2"/>
  <c r="AJ88" i="2" s="1"/>
  <c r="AF249" i="2"/>
  <c r="AJ249" i="2" s="1"/>
  <c r="AF765" i="2"/>
  <c r="AJ765" i="2" s="1"/>
  <c r="AF837" i="2"/>
  <c r="AJ837" i="2" s="1"/>
  <c r="AF909" i="2"/>
  <c r="AJ909" i="2" s="1"/>
  <c r="AF981" i="2"/>
  <c r="AJ981" i="2" s="1"/>
  <c r="AF1077" i="2"/>
  <c r="AJ1077" i="2" s="1"/>
  <c r="AF1173" i="2"/>
  <c r="AJ1173" i="2" s="1"/>
  <c r="AF1245" i="2"/>
  <c r="AJ1245" i="2" s="1"/>
  <c r="AF1317" i="2"/>
  <c r="AJ1317" i="2" s="1"/>
  <c r="AF1389" i="2"/>
  <c r="AJ1389" i="2" s="1"/>
  <c r="AF58" i="2"/>
  <c r="AJ58" i="2" s="1"/>
  <c r="AF274" i="2"/>
  <c r="AJ274" i="2" s="1"/>
  <c r="AF646" i="2"/>
  <c r="AJ646" i="2" s="1"/>
  <c r="AF718" i="2"/>
  <c r="AJ718" i="2" s="1"/>
  <c r="AF790" i="2"/>
  <c r="AJ790" i="2" s="1"/>
  <c r="AF862" i="2"/>
  <c r="AJ862" i="2" s="1"/>
  <c r="AF934" i="2"/>
  <c r="AJ934" i="2" s="1"/>
  <c r="AF1030" i="2"/>
  <c r="AJ1030" i="2" s="1"/>
  <c r="AF1102" i="2"/>
  <c r="AJ1102" i="2" s="1"/>
  <c r="AF1174" i="2"/>
  <c r="AJ1174" i="2" s="1"/>
  <c r="AF1246" i="2"/>
  <c r="AJ1246" i="2" s="1"/>
  <c r="AF1318" i="2"/>
  <c r="AJ1318" i="2" s="1"/>
  <c r="AF1390" i="2"/>
  <c r="AJ1390" i="2" s="1"/>
  <c r="AF275" i="2"/>
  <c r="AJ275" i="2" s="1"/>
  <c r="AF347" i="2"/>
  <c r="AJ347" i="2" s="1"/>
  <c r="AF419" i="2"/>
  <c r="AJ419" i="2" s="1"/>
  <c r="AF491" i="2"/>
  <c r="AJ491" i="2" s="1"/>
  <c r="AF563" i="2"/>
  <c r="AJ563" i="2" s="1"/>
  <c r="AF635" i="2"/>
  <c r="AJ635" i="2" s="1"/>
  <c r="AF1211" i="2"/>
  <c r="AJ1211" i="2" s="1"/>
  <c r="AF1283" i="2"/>
  <c r="AJ1283" i="2" s="1"/>
  <c r="AF1355" i="2"/>
  <c r="AJ1355" i="2" s="1"/>
  <c r="AF1427" i="2"/>
  <c r="AJ1427" i="2" s="1"/>
  <c r="AF37" i="2"/>
  <c r="AJ37" i="2" s="1"/>
  <c r="AF109" i="2"/>
  <c r="AJ109" i="2" s="1"/>
  <c r="AF181" i="2"/>
  <c r="AJ181" i="2" s="1"/>
  <c r="AF253" i="2"/>
  <c r="AJ253" i="2" s="1"/>
  <c r="AF325" i="2"/>
  <c r="AJ325" i="2" s="1"/>
  <c r="AF397" i="2"/>
  <c r="AJ397" i="2" s="1"/>
  <c r="AF469" i="2"/>
  <c r="AJ469" i="2" s="1"/>
  <c r="AF541" i="2"/>
  <c r="AJ541" i="2" s="1"/>
  <c r="AF613" i="2"/>
  <c r="AJ613" i="2" s="1"/>
  <c r="AF685" i="2"/>
  <c r="AJ685" i="2" s="1"/>
  <c r="AF757" i="2"/>
  <c r="AJ757" i="2" s="1"/>
  <c r="AF829" i="2"/>
  <c r="AJ829" i="2" s="1"/>
  <c r="AF901" i="2"/>
  <c r="AJ901" i="2" s="1"/>
  <c r="AF973" i="2"/>
  <c r="AJ973" i="2" s="1"/>
  <c r="AF1045" i="2"/>
  <c r="AJ1045" i="2" s="1"/>
  <c r="AF1117" i="2"/>
  <c r="AJ1117" i="2" s="1"/>
  <c r="AF50" i="2"/>
  <c r="AJ50" i="2" s="1"/>
  <c r="AF122" i="2"/>
  <c r="AJ122" i="2" s="1"/>
  <c r="AF338" i="2"/>
  <c r="AJ338" i="2" s="1"/>
  <c r="AF626" i="2"/>
  <c r="AJ626" i="2" s="1"/>
  <c r="AF698" i="2"/>
  <c r="AJ698" i="2" s="1"/>
  <c r="AF770" i="2"/>
  <c r="AJ770" i="2" s="1"/>
  <c r="AF842" i="2"/>
  <c r="AJ842" i="2" s="1"/>
  <c r="AF914" i="2"/>
  <c r="AJ914" i="2" s="1"/>
  <c r="AF986" i="2"/>
  <c r="AJ986" i="2" s="1"/>
  <c r="AF1070" i="2"/>
  <c r="AJ1070" i="2" s="1"/>
  <c r="AF1166" i="2"/>
  <c r="AJ1166" i="2" s="1"/>
  <c r="AF1383" i="2"/>
  <c r="AJ1383" i="2" s="1"/>
  <c r="AF1191" i="2"/>
  <c r="AJ1191" i="2" s="1"/>
  <c r="AF1431" i="2"/>
  <c r="AJ1431" i="2" s="1"/>
  <c r="AF1036" i="2"/>
  <c r="AJ1036" i="2" s="1"/>
  <c r="AF1108" i="2"/>
  <c r="AJ1108" i="2" s="1"/>
  <c r="AF1348" i="2"/>
  <c r="AJ1348" i="2" s="1"/>
  <c r="AF303" i="2"/>
  <c r="AJ303" i="2" s="1"/>
  <c r="AF375" i="2"/>
  <c r="AJ375" i="2" s="1"/>
  <c r="AF447" i="2"/>
  <c r="AJ447" i="2" s="1"/>
  <c r="AF519" i="2"/>
  <c r="AJ519" i="2" s="1"/>
  <c r="AF591" i="2"/>
  <c r="AJ591" i="2" s="1"/>
  <c r="AF663" i="2"/>
  <c r="AJ663" i="2" s="1"/>
  <c r="AF735" i="2"/>
  <c r="AJ735" i="2" s="1"/>
  <c r="AF807" i="2"/>
  <c r="AJ807" i="2" s="1"/>
  <c r="AF879" i="2"/>
  <c r="AJ879" i="2" s="1"/>
  <c r="AF951" i="2"/>
  <c r="AJ951" i="2" s="1"/>
  <c r="AF1023" i="2"/>
  <c r="AJ1023" i="2" s="1"/>
  <c r="AF1095" i="2"/>
  <c r="AJ1095" i="2" s="1"/>
  <c r="AF1167" i="2"/>
  <c r="AJ1167" i="2" s="1"/>
  <c r="AF1311" i="2"/>
  <c r="AJ1311" i="2" s="1"/>
  <c r="AF40" i="2"/>
  <c r="AJ40" i="2" s="1"/>
  <c r="AF112" i="2"/>
  <c r="AJ112" i="2" s="1"/>
  <c r="AF184" i="2"/>
  <c r="AJ184" i="2" s="1"/>
  <c r="AF400" i="2"/>
  <c r="AJ400" i="2" s="1"/>
  <c r="AF472" i="2"/>
  <c r="AJ472" i="2" s="1"/>
  <c r="AF544" i="2"/>
  <c r="AJ544" i="2" s="1"/>
  <c r="AF616" i="2"/>
  <c r="AJ616" i="2" s="1"/>
  <c r="AF688" i="2"/>
  <c r="AJ688" i="2" s="1"/>
  <c r="AF760" i="2"/>
  <c r="AJ760" i="2" s="1"/>
  <c r="AF832" i="2"/>
  <c r="AJ832" i="2" s="1"/>
  <c r="AF904" i="2"/>
  <c r="AJ904" i="2" s="1"/>
  <c r="AF976" i="2"/>
  <c r="AJ976" i="2" s="1"/>
  <c r="AF1048" i="2"/>
  <c r="AJ1048" i="2" s="1"/>
  <c r="AF1120" i="2"/>
  <c r="AJ1120" i="2" s="1"/>
  <c r="AF1192" i="2"/>
  <c r="AJ1192" i="2" s="1"/>
  <c r="AF1336" i="2"/>
  <c r="AJ1336" i="2" s="1"/>
  <c r="AF1360" i="2"/>
  <c r="AJ1360" i="2" s="1"/>
  <c r="AF70" i="2"/>
  <c r="AJ70" i="2" s="1"/>
  <c r="AF658" i="2"/>
  <c r="AJ658" i="2" s="1"/>
  <c r="AF730" i="2"/>
  <c r="AJ730" i="2" s="1"/>
  <c r="AF802" i="2"/>
  <c r="AJ802" i="2" s="1"/>
  <c r="AF874" i="2"/>
  <c r="AJ874" i="2" s="1"/>
  <c r="AF946" i="2"/>
  <c r="AJ946" i="2" s="1"/>
  <c r="AF1042" i="2"/>
  <c r="AJ1042" i="2" s="1"/>
  <c r="AF1114" i="2"/>
  <c r="AJ1114" i="2" s="1"/>
  <c r="AF1186" i="2"/>
  <c r="AJ1186" i="2" s="1"/>
  <c r="AF1258" i="2"/>
  <c r="AJ1258" i="2" s="1"/>
  <c r="AF1330" i="2"/>
  <c r="AJ1330" i="2" s="1"/>
  <c r="AF1402" i="2"/>
  <c r="AJ1402" i="2" s="1"/>
  <c r="AF287" i="2"/>
  <c r="AJ287" i="2" s="1"/>
  <c r="AF359" i="2"/>
  <c r="AJ359" i="2" s="1"/>
  <c r="AF431" i="2"/>
  <c r="AJ431" i="2" s="1"/>
  <c r="AF503" i="2"/>
  <c r="AJ503" i="2" s="1"/>
  <c r="AF575" i="2"/>
  <c r="AJ575" i="2" s="1"/>
  <c r="AF647" i="2"/>
  <c r="AJ647" i="2" s="1"/>
  <c r="AF1223" i="2"/>
  <c r="AJ1223" i="2" s="1"/>
  <c r="AF1295" i="2"/>
  <c r="AJ1295" i="2" s="1"/>
  <c r="AF1367" i="2"/>
  <c r="AJ1367" i="2" s="1"/>
  <c r="AF1439" i="2"/>
  <c r="AJ1439" i="2" s="1"/>
  <c r="AF49" i="2"/>
  <c r="AJ49" i="2" s="1"/>
  <c r="AF121" i="2"/>
  <c r="AJ121" i="2" s="1"/>
  <c r="AF193" i="2"/>
  <c r="AJ193" i="2" s="1"/>
  <c r="AF337" i="2"/>
  <c r="AJ337" i="2" s="1"/>
  <c r="AF409" i="2"/>
  <c r="AJ409" i="2" s="1"/>
  <c r="AF481" i="2"/>
  <c r="AJ481" i="2" s="1"/>
  <c r="AF553" i="2"/>
  <c r="AJ553" i="2" s="1"/>
  <c r="AF625" i="2"/>
  <c r="AJ625" i="2" s="1"/>
  <c r="AF697" i="2"/>
  <c r="AJ697" i="2" s="1"/>
  <c r="AF769" i="2"/>
  <c r="AJ769" i="2" s="1"/>
  <c r="AF841" i="2"/>
  <c r="AJ841" i="2" s="1"/>
  <c r="AF913" i="2"/>
  <c r="AJ913" i="2" s="1"/>
  <c r="AF985" i="2"/>
  <c r="AJ985" i="2" s="1"/>
  <c r="AF1057" i="2"/>
  <c r="AJ1057" i="2" s="1"/>
  <c r="AF1129" i="2"/>
  <c r="AJ1129" i="2" s="1"/>
  <c r="AF62" i="2"/>
  <c r="AJ62" i="2" s="1"/>
  <c r="AF134" i="2"/>
  <c r="AJ134" i="2" s="1"/>
  <c r="AF566" i="2"/>
  <c r="AJ566" i="2" s="1"/>
  <c r="AF638" i="2"/>
  <c r="AJ638" i="2" s="1"/>
  <c r="AF710" i="2"/>
  <c r="AJ710" i="2" s="1"/>
  <c r="AF782" i="2"/>
  <c r="AJ782" i="2" s="1"/>
  <c r="AF854" i="2"/>
  <c r="AJ854" i="2" s="1"/>
  <c r="AF926" i="2"/>
  <c r="AJ926" i="2" s="1"/>
  <c r="AF998" i="2"/>
  <c r="AJ998" i="2" s="1"/>
  <c r="AF1082" i="2"/>
  <c r="AJ1082" i="2" s="1"/>
  <c r="AF1179" i="2"/>
  <c r="AJ1179" i="2" s="1"/>
  <c r="AF1419" i="2"/>
  <c r="AJ1419" i="2" s="1"/>
  <c r="AF1263" i="2"/>
  <c r="AJ1263" i="2" s="1"/>
  <c r="AF52" i="2"/>
  <c r="AJ52" i="2" s="1"/>
  <c r="AF628" i="2"/>
  <c r="AJ628" i="2" s="1"/>
  <c r="AF988" i="2"/>
  <c r="AJ988" i="2" s="1"/>
  <c r="AF429" i="2"/>
  <c r="AJ429" i="2" s="1"/>
  <c r="AF501" i="2"/>
  <c r="AJ501" i="2" s="1"/>
  <c r="AF573" i="2"/>
  <c r="AJ573" i="2" s="1"/>
  <c r="AF645" i="2"/>
  <c r="AJ645" i="2" s="1"/>
  <c r="AF22" i="2"/>
  <c r="AJ22" i="2" s="1"/>
  <c r="AF166" i="2"/>
  <c r="AJ166" i="2" s="1"/>
  <c r="AF310" i="2"/>
  <c r="AJ310" i="2" s="1"/>
  <c r="AF382" i="2"/>
  <c r="AJ382" i="2" s="1"/>
  <c r="AF454" i="2"/>
  <c r="AJ454" i="2" s="1"/>
  <c r="AF526" i="2"/>
  <c r="AJ526" i="2" s="1"/>
  <c r="AF11" i="2"/>
  <c r="AJ11" i="2" s="1"/>
  <c r="AF83" i="2"/>
  <c r="AJ83" i="2" s="1"/>
  <c r="AF155" i="2"/>
  <c r="AJ155" i="2" s="1"/>
  <c r="AF227" i="2"/>
  <c r="AJ227" i="2" s="1"/>
  <c r="AF371" i="2"/>
  <c r="AJ371" i="2" s="1"/>
  <c r="AF743" i="2"/>
  <c r="AJ743" i="2" s="1"/>
  <c r="AF851" i="2"/>
  <c r="AJ851" i="2" s="1"/>
  <c r="AF959" i="2"/>
  <c r="AJ959" i="2" s="1"/>
  <c r="AF1055" i="2"/>
  <c r="AJ1055" i="2" s="1"/>
  <c r="AF24" i="2"/>
  <c r="AJ24" i="2" s="1"/>
  <c r="AF96" i="2"/>
  <c r="AJ96" i="2" s="1"/>
  <c r="AF168" i="2"/>
  <c r="AJ168" i="2" s="1"/>
  <c r="AF240" i="2"/>
  <c r="AJ240" i="2" s="1"/>
  <c r="AF312" i="2"/>
  <c r="AJ312" i="2" s="1"/>
  <c r="AF384" i="2"/>
  <c r="AJ384" i="2" s="1"/>
  <c r="AF456" i="2"/>
  <c r="AJ456" i="2" s="1"/>
  <c r="AF528" i="2"/>
  <c r="AJ528" i="2" s="1"/>
  <c r="AF600" i="2"/>
  <c r="AJ600" i="2" s="1"/>
  <c r="AF672" i="2"/>
  <c r="AJ672" i="2" s="1"/>
  <c r="AF744" i="2"/>
  <c r="AJ744" i="2" s="1"/>
  <c r="AF816" i="2"/>
  <c r="AJ816" i="2" s="1"/>
  <c r="AF888" i="2"/>
  <c r="AJ888" i="2" s="1"/>
  <c r="AF960" i="2"/>
  <c r="AJ960" i="2" s="1"/>
  <c r="AF1032" i="2"/>
  <c r="AJ1032" i="2" s="1"/>
  <c r="AF1104" i="2"/>
  <c r="AJ1104" i="2" s="1"/>
  <c r="AF1176" i="2"/>
  <c r="AJ1176" i="2" s="1"/>
  <c r="AF1248" i="2"/>
  <c r="AJ1248" i="2" s="1"/>
  <c r="AF1320" i="2"/>
  <c r="AJ1320" i="2" s="1"/>
  <c r="AF1392" i="2"/>
  <c r="AJ1392" i="2" s="1"/>
  <c r="AF1225" i="2"/>
  <c r="AJ1225" i="2" s="1"/>
  <c r="AF1297" i="2"/>
  <c r="AJ1297" i="2" s="1"/>
  <c r="AF1369" i="2"/>
  <c r="AJ1369" i="2" s="1"/>
  <c r="AF1441" i="2"/>
  <c r="AJ1441" i="2" s="1"/>
  <c r="AF218" i="2"/>
  <c r="AJ218" i="2" s="1"/>
  <c r="AF290" i="2"/>
  <c r="AJ290" i="2" s="1"/>
  <c r="AF434" i="2"/>
  <c r="AJ434" i="2" s="1"/>
  <c r="AF506" i="2"/>
  <c r="AJ506" i="2" s="1"/>
  <c r="AF39" i="2"/>
  <c r="AJ39" i="2" s="1"/>
  <c r="AF111" i="2"/>
  <c r="AJ111" i="2" s="1"/>
  <c r="AF183" i="2"/>
  <c r="AJ183" i="2" s="1"/>
  <c r="AF255" i="2"/>
  <c r="AJ255" i="2" s="1"/>
  <c r="AF327" i="2"/>
  <c r="AJ327" i="2" s="1"/>
  <c r="AF399" i="2"/>
  <c r="AJ399" i="2" s="1"/>
  <c r="AF471" i="2"/>
  <c r="AJ471" i="2" s="1"/>
  <c r="AF543" i="2"/>
  <c r="AJ543" i="2" s="1"/>
  <c r="AF615" i="2"/>
  <c r="AJ615" i="2" s="1"/>
  <c r="AF687" i="2"/>
  <c r="AJ687" i="2" s="1"/>
  <c r="AF759" i="2"/>
  <c r="AJ759" i="2" s="1"/>
  <c r="AF831" i="2"/>
  <c r="AJ831" i="2" s="1"/>
  <c r="AF903" i="2"/>
  <c r="AJ903" i="2" s="1"/>
  <c r="AF975" i="2"/>
  <c r="AJ975" i="2" s="1"/>
  <c r="AF1047" i="2"/>
  <c r="AJ1047" i="2" s="1"/>
  <c r="AF1119" i="2"/>
  <c r="AJ1119" i="2" s="1"/>
  <c r="AF1215" i="2"/>
  <c r="AJ1215" i="2" s="1"/>
  <c r="AF1407" i="2"/>
  <c r="AJ1407" i="2" s="1"/>
  <c r="AF136" i="2"/>
  <c r="AJ136" i="2" s="1"/>
  <c r="AF208" i="2"/>
  <c r="AJ208" i="2" s="1"/>
  <c r="AF280" i="2"/>
  <c r="AJ280" i="2" s="1"/>
  <c r="AF352" i="2"/>
  <c r="AJ352" i="2" s="1"/>
  <c r="AF424" i="2"/>
  <c r="AJ424" i="2" s="1"/>
  <c r="AF496" i="2"/>
  <c r="AJ496" i="2" s="1"/>
  <c r="AF568" i="2"/>
  <c r="AJ568" i="2" s="1"/>
  <c r="AF640" i="2"/>
  <c r="AJ640" i="2" s="1"/>
  <c r="AF712" i="2"/>
  <c r="AJ712" i="2" s="1"/>
  <c r="AF784" i="2"/>
  <c r="AJ784" i="2" s="1"/>
  <c r="AF856" i="2"/>
  <c r="AJ856" i="2" s="1"/>
  <c r="AF928" i="2"/>
  <c r="AJ928" i="2" s="1"/>
  <c r="AF1000" i="2"/>
  <c r="AJ1000" i="2" s="1"/>
  <c r="AF1216" i="2"/>
  <c r="AJ1216" i="2" s="1"/>
  <c r="AF1408" i="2"/>
  <c r="AJ1408" i="2" s="1"/>
  <c r="AF1324" i="2"/>
  <c r="AJ1324" i="2" s="1"/>
  <c r="AE1394" i="2"/>
  <c r="AG1394" i="2" s="1"/>
  <c r="AH1394" i="2" s="1"/>
  <c r="AI1394" i="2" s="1"/>
  <c r="AE1430" i="2"/>
  <c r="AG1430" i="2" s="1"/>
  <c r="AH1430" i="2" s="1"/>
  <c r="AI1430" i="2" s="1"/>
  <c r="AE1358" i="2"/>
  <c r="AG1358" i="2" s="1"/>
  <c r="AH1358" i="2" s="1"/>
  <c r="AI1358" i="2" s="1"/>
  <c r="AE1079" i="2"/>
  <c r="AG1079" i="2" s="1"/>
  <c r="AH1079" i="2" s="1"/>
  <c r="AI1079" i="2" s="1"/>
  <c r="AG1244" i="2"/>
  <c r="AH1244" i="2" s="1"/>
  <c r="AI1244" i="2" s="1"/>
  <c r="AG1388" i="2"/>
  <c r="AH1388" i="2" s="1"/>
  <c r="AI1388" i="2" s="1"/>
  <c r="AE1286" i="2"/>
  <c r="AE947" i="2"/>
  <c r="AG947" i="2" s="1"/>
  <c r="AH947" i="2" s="1"/>
  <c r="AI947" i="2" s="1"/>
  <c r="AG1050" i="2"/>
  <c r="AH1050" i="2" s="1"/>
  <c r="AI1050" i="2" s="1"/>
  <c r="AG1376" i="2"/>
  <c r="AH1376" i="2" s="1"/>
  <c r="AI1376" i="2" s="1"/>
  <c r="AG1418" i="2"/>
  <c r="AH1418" i="2" s="1"/>
  <c r="AI1418" i="2" s="1"/>
  <c r="AG1310" i="2"/>
  <c r="AH1310" i="2" s="1"/>
  <c r="AI1310" i="2" s="1"/>
  <c r="AG1304" i="2"/>
  <c r="AH1304" i="2" s="1"/>
  <c r="AI1304" i="2" s="1"/>
  <c r="AG1352" i="2"/>
  <c r="AH1352" i="2" s="1"/>
  <c r="AI1352" i="2" s="1"/>
  <c r="AG1184" i="2"/>
  <c r="AH1184" i="2" s="1"/>
  <c r="AI1184" i="2" s="1"/>
  <c r="AG1346" i="2"/>
  <c r="AH1346" i="2" s="1"/>
  <c r="AI1346" i="2" s="1"/>
  <c r="AG1328" i="2"/>
  <c r="AH1328" i="2" s="1"/>
  <c r="AI1328" i="2" s="1"/>
  <c r="AE1322" i="2"/>
  <c r="AG1322" i="2" s="1"/>
  <c r="AH1322" i="2" s="1"/>
  <c r="AI1322" i="2" s="1"/>
  <c r="AG1256" i="2"/>
  <c r="AH1256" i="2" s="1"/>
  <c r="AI1256" i="2" s="1"/>
  <c r="AG1340" i="2"/>
  <c r="AH1340" i="2" s="1"/>
  <c r="AI1340" i="2" s="1"/>
  <c r="AE1250" i="2"/>
  <c r="AG1250" i="2" s="1"/>
  <c r="AH1250" i="2" s="1"/>
  <c r="AI1250" i="2" s="1"/>
  <c r="AG1165" i="2"/>
  <c r="AH1165" i="2" s="1"/>
  <c r="AI1165" i="2" s="1"/>
  <c r="AG1370" i="2"/>
  <c r="AH1370" i="2" s="1"/>
  <c r="AI1370" i="2" s="1"/>
  <c r="AG598" i="2"/>
  <c r="AH598" i="2" s="1"/>
  <c r="AI598" i="2" s="1"/>
  <c r="AG1202" i="2"/>
  <c r="AH1202" i="2" s="1"/>
  <c r="AI1202" i="2" s="1"/>
  <c r="AG1316" i="2"/>
  <c r="AH1316" i="2" s="1"/>
  <c r="AI1316" i="2" s="1"/>
  <c r="AG1334" i="2"/>
  <c r="AH1334" i="2" s="1"/>
  <c r="AI1334" i="2" s="1"/>
  <c r="AG393" i="2"/>
  <c r="AH393" i="2" s="1"/>
  <c r="AI393" i="2" s="1"/>
  <c r="AG693" i="2"/>
  <c r="AH693" i="2" s="1"/>
  <c r="AI693" i="2" s="1"/>
  <c r="AG1220" i="2"/>
  <c r="AH1220" i="2" s="1"/>
  <c r="AI1220" i="2" s="1"/>
  <c r="AG1292" i="2"/>
  <c r="AH1292" i="2" s="1"/>
  <c r="AI1292" i="2" s="1"/>
  <c r="AG1262" i="2"/>
  <c r="AH1262" i="2" s="1"/>
  <c r="AI1262" i="2" s="1"/>
  <c r="AG1274" i="2"/>
  <c r="AH1274" i="2" s="1"/>
  <c r="AI1274" i="2" s="1"/>
  <c r="AG1298" i="2"/>
  <c r="AH1298" i="2" s="1"/>
  <c r="AI1298" i="2" s="1"/>
  <c r="AG1238" i="2"/>
  <c r="AH1238" i="2" s="1"/>
  <c r="AI1238" i="2" s="1"/>
  <c r="AG1382" i="2"/>
  <c r="AH1382" i="2" s="1"/>
  <c r="AI1382" i="2" s="1"/>
  <c r="AG1268" i="2"/>
  <c r="AH1268" i="2" s="1"/>
  <c r="AI1268" i="2" s="1"/>
  <c r="AG1280" i="2"/>
  <c r="AH1280" i="2" s="1"/>
  <c r="AI1280" i="2" s="1"/>
  <c r="AG1158" i="2"/>
  <c r="AH1158" i="2" s="1"/>
  <c r="AI1158" i="2" s="1"/>
  <c r="AG1196" i="2"/>
  <c r="AH1196" i="2" s="1"/>
  <c r="AI1196" i="2" s="1"/>
  <c r="AG1406" i="2"/>
  <c r="AH1406" i="2" s="1"/>
  <c r="AI1406" i="2" s="1"/>
  <c r="AE17" i="2"/>
  <c r="AE233" i="2"/>
  <c r="AE305" i="2"/>
  <c r="AE441" i="2"/>
  <c r="AE513" i="2"/>
  <c r="AE585" i="2"/>
  <c r="AE657" i="2"/>
  <c r="AE729" i="2"/>
  <c r="AE801" i="2"/>
  <c r="AE873" i="2"/>
  <c r="AE945" i="2"/>
  <c r="AE1017" i="2"/>
  <c r="AE1125" i="2"/>
  <c r="AE1209" i="2"/>
  <c r="AE1281" i="2"/>
  <c r="AE1353" i="2"/>
  <c r="AE1425" i="2"/>
  <c r="AE9" i="2"/>
  <c r="AE81" i="2"/>
  <c r="AE153" i="2"/>
  <c r="AE225" i="2"/>
  <c r="AE297" i="2"/>
  <c r="AE369" i="2"/>
  <c r="AE1323" i="2"/>
  <c r="AE1206" i="2"/>
  <c r="AE1278" i="2"/>
  <c r="AE1350" i="2"/>
  <c r="AE1422" i="2"/>
  <c r="AE7" i="2"/>
  <c r="AE79" i="2"/>
  <c r="AE151" i="2"/>
  <c r="AE223" i="2"/>
  <c r="AE295" i="2"/>
  <c r="AE367" i="2"/>
  <c r="AE439" i="2"/>
  <c r="AE511" i="2"/>
  <c r="AE583" i="2"/>
  <c r="AE655" i="2"/>
  <c r="AE727" i="2"/>
  <c r="AE799" i="2"/>
  <c r="AE871" i="2"/>
  <c r="AE943" i="2"/>
  <c r="AE1015" i="2"/>
  <c r="AE1087" i="2"/>
  <c r="AE1159" i="2"/>
  <c r="AE1231" i="2"/>
  <c r="AE1303" i="2"/>
  <c r="AE1375" i="2"/>
  <c r="AE44" i="2"/>
  <c r="AE260" i="2"/>
  <c r="AE404" i="2"/>
  <c r="AE476" i="2"/>
  <c r="AE548" i="2"/>
  <c r="AE1134" i="2"/>
  <c r="AE379" i="2"/>
  <c r="AE116" i="2"/>
  <c r="AE188" i="2"/>
  <c r="AE332" i="2"/>
  <c r="AE620" i="2"/>
  <c r="AE692" i="2"/>
  <c r="AE764" i="2"/>
  <c r="AE836" i="2"/>
  <c r="AE908" i="2"/>
  <c r="AE980" i="2"/>
  <c r="AE1052" i="2"/>
  <c r="AE1124" i="2"/>
  <c r="AE767" i="2"/>
  <c r="AG767" i="2" s="1"/>
  <c r="AH767" i="2" s="1"/>
  <c r="AI767" i="2" s="1"/>
  <c r="AE95" i="2"/>
  <c r="AE167" i="2"/>
  <c r="AE755" i="2"/>
  <c r="AE863" i="2"/>
  <c r="AE971" i="2"/>
  <c r="AE1067" i="2"/>
  <c r="AE24" i="2"/>
  <c r="AE96" i="2"/>
  <c r="AE168" i="2"/>
  <c r="AE240" i="2"/>
  <c r="AE312" i="2"/>
  <c r="AE384" i="2"/>
  <c r="AE456" i="2"/>
  <c r="AE528" i="2"/>
  <c r="AE600" i="2"/>
  <c r="AE672" i="2"/>
  <c r="AE744" i="2"/>
  <c r="AE816" i="2"/>
  <c r="AE888" i="2"/>
  <c r="AE960" i="2"/>
  <c r="AE1032" i="2"/>
  <c r="AE1104" i="2"/>
  <c r="AE1176" i="2"/>
  <c r="AE1248" i="2"/>
  <c r="AE1320" i="2"/>
  <c r="AE1392" i="2"/>
  <c r="AE74" i="2"/>
  <c r="AE146" i="2"/>
  <c r="AE362" i="2"/>
  <c r="AE578" i="2"/>
  <c r="AE650" i="2"/>
  <c r="AE722" i="2"/>
  <c r="AE794" i="2"/>
  <c r="AE866" i="2"/>
  <c r="AE938" i="2"/>
  <c r="AE1010" i="2"/>
  <c r="AE1106" i="2"/>
  <c r="AE353" i="2"/>
  <c r="AE425" i="2"/>
  <c r="AE497" i="2"/>
  <c r="AE569" i="2"/>
  <c r="AE641" i="2"/>
  <c r="AE1217" i="2"/>
  <c r="AE1289" i="2"/>
  <c r="AE1361" i="2"/>
  <c r="AE1433" i="2"/>
  <c r="AE54" i="2"/>
  <c r="AE126" i="2"/>
  <c r="AE198" i="2"/>
  <c r="AE270" i="2"/>
  <c r="AE342" i="2"/>
  <c r="AE414" i="2"/>
  <c r="AE486" i="2"/>
  <c r="AE558" i="2"/>
  <c r="AE630" i="2"/>
  <c r="AE702" i="2"/>
  <c r="AE774" i="2"/>
  <c r="AE846" i="2"/>
  <c r="AE918" i="2"/>
  <c r="AE990" i="2"/>
  <c r="AE1062" i="2"/>
  <c r="AE77" i="2"/>
  <c r="AE149" i="2"/>
  <c r="AE725" i="2"/>
  <c r="AE797" i="2"/>
  <c r="AE869" i="2"/>
  <c r="AE941" i="2"/>
  <c r="AE1013" i="2"/>
  <c r="AE1085" i="2"/>
  <c r="AE1157" i="2"/>
  <c r="AE1395" i="2"/>
  <c r="AE1432" i="2"/>
  <c r="AE16" i="2"/>
  <c r="AE160" i="2"/>
  <c r="AE232" i="2"/>
  <c r="AE304" i="2"/>
  <c r="AE376" i="2"/>
  <c r="AE448" i="2"/>
  <c r="AE520" i="2"/>
  <c r="AE592" i="2"/>
  <c r="AE664" i="2"/>
  <c r="AE736" i="2"/>
  <c r="AE808" i="2"/>
  <c r="AE880" i="2"/>
  <c r="AE952" i="2"/>
  <c r="AE1024" i="2"/>
  <c r="AE1096" i="2"/>
  <c r="AE1168" i="2"/>
  <c r="AE1240" i="2"/>
  <c r="AE731" i="2"/>
  <c r="AE34" i="2"/>
  <c r="AE106" i="2"/>
  <c r="AE178" i="2"/>
  <c r="AE250" i="2"/>
  <c r="AE322" i="2"/>
  <c r="AE394" i="2"/>
  <c r="AE466" i="2"/>
  <c r="AE538" i="2"/>
  <c r="AE610" i="2"/>
  <c r="AE682" i="2"/>
  <c r="AE754" i="2"/>
  <c r="AE826" i="2"/>
  <c r="AE898" i="2"/>
  <c r="AE982" i="2"/>
  <c r="AE1066" i="2"/>
  <c r="AE1138" i="2"/>
  <c r="AE1210" i="2"/>
  <c r="AE1282" i="2"/>
  <c r="AE1354" i="2"/>
  <c r="AE1426" i="2"/>
  <c r="AE1043" i="2"/>
  <c r="AG1043" i="2" s="1"/>
  <c r="AH1043" i="2" s="1"/>
  <c r="AI1043" i="2" s="1"/>
  <c r="AE23" i="2"/>
  <c r="AE239" i="2"/>
  <c r="AE311" i="2"/>
  <c r="AE383" i="2"/>
  <c r="AE455" i="2"/>
  <c r="AE527" i="2"/>
  <c r="AE599" i="2"/>
  <c r="AE671" i="2"/>
  <c r="AE1175" i="2"/>
  <c r="AE1247" i="2"/>
  <c r="AE1319" i="2"/>
  <c r="AE1391" i="2"/>
  <c r="AE839" i="2"/>
  <c r="AE73" i="2"/>
  <c r="AE145" i="2"/>
  <c r="AE217" i="2"/>
  <c r="AE289" i="2"/>
  <c r="AE361" i="2"/>
  <c r="AE433" i="2"/>
  <c r="AE505" i="2"/>
  <c r="AE577" i="2"/>
  <c r="AE649" i="2"/>
  <c r="AE721" i="2"/>
  <c r="AE793" i="2"/>
  <c r="AE865" i="2"/>
  <c r="AE937" i="2"/>
  <c r="AE1009" i="2"/>
  <c r="AE1081" i="2"/>
  <c r="AE1153" i="2"/>
  <c r="AE1225" i="2"/>
  <c r="AE1297" i="2"/>
  <c r="AE1369" i="2"/>
  <c r="AE1441" i="2"/>
  <c r="AE230" i="2"/>
  <c r="AE302" i="2"/>
  <c r="AE446" i="2"/>
  <c r="AE518" i="2"/>
  <c r="AE39" i="2"/>
  <c r="AE111" i="2"/>
  <c r="AE183" i="2"/>
  <c r="AE255" i="2"/>
  <c r="AE327" i="2"/>
  <c r="AE399" i="2"/>
  <c r="AE471" i="2"/>
  <c r="AE543" i="2"/>
  <c r="AE615" i="2"/>
  <c r="AE687" i="2"/>
  <c r="AE759" i="2"/>
  <c r="AE831" i="2"/>
  <c r="AE903" i="2"/>
  <c r="AE975" i="2"/>
  <c r="AE1047" i="2"/>
  <c r="AE1119" i="2"/>
  <c r="AE1215" i="2"/>
  <c r="AE1407" i="2"/>
  <c r="AE1036" i="2"/>
  <c r="AE1108" i="2"/>
  <c r="AE221" i="2"/>
  <c r="AE293" i="2"/>
  <c r="AE365" i="2"/>
  <c r="AE437" i="2"/>
  <c r="AE509" i="2"/>
  <c r="AE581" i="2"/>
  <c r="AE653" i="2"/>
  <c r="AE1229" i="2"/>
  <c r="AE1301" i="2"/>
  <c r="AE1373" i="2"/>
  <c r="AE66" i="2"/>
  <c r="AE138" i="2"/>
  <c r="AE210" i="2"/>
  <c r="AE282" i="2"/>
  <c r="AE354" i="2"/>
  <c r="AE426" i="2"/>
  <c r="AE498" i="2"/>
  <c r="AE570" i="2"/>
  <c r="AE642" i="2"/>
  <c r="AE714" i="2"/>
  <c r="AE786" i="2"/>
  <c r="AE858" i="2"/>
  <c r="AE930" i="2"/>
  <c r="AE1002" i="2"/>
  <c r="AE1074" i="2"/>
  <c r="AE1146" i="2"/>
  <c r="AE1218" i="2"/>
  <c r="AE1290" i="2"/>
  <c r="AE1362" i="2"/>
  <c r="AE1434" i="2"/>
  <c r="AE19" i="2"/>
  <c r="AE91" i="2"/>
  <c r="AE163" i="2"/>
  <c r="AE235" i="2"/>
  <c r="AE307" i="2"/>
  <c r="AE451" i="2"/>
  <c r="AE523" i="2"/>
  <c r="AE595" i="2"/>
  <c r="AE667" i="2"/>
  <c r="AE739" i="2"/>
  <c r="AE811" i="2"/>
  <c r="AE883" i="2"/>
  <c r="AE955" i="2"/>
  <c r="AE1027" i="2"/>
  <c r="AE1099" i="2"/>
  <c r="AE1171" i="2"/>
  <c r="AE1243" i="2"/>
  <c r="AE1315" i="2"/>
  <c r="AE1387" i="2"/>
  <c r="AE200" i="2"/>
  <c r="AE272" i="2"/>
  <c r="AE416" i="2"/>
  <c r="AE488" i="2"/>
  <c r="AE560" i="2"/>
  <c r="AE21" i="2"/>
  <c r="AE93" i="2"/>
  <c r="AE165" i="2"/>
  <c r="AE237" i="2"/>
  <c r="AE309" i="2"/>
  <c r="AE381" i="2"/>
  <c r="AE453" i="2"/>
  <c r="AE525" i="2"/>
  <c r="AE597" i="2"/>
  <c r="AE669" i="2"/>
  <c r="AE741" i="2"/>
  <c r="AE813" i="2"/>
  <c r="AE885" i="2"/>
  <c r="AE957" i="2"/>
  <c r="AE1041" i="2"/>
  <c r="AE1149" i="2"/>
  <c r="AE1221" i="2"/>
  <c r="AE1293" i="2"/>
  <c r="AE1365" i="2"/>
  <c r="AE1437" i="2"/>
  <c r="AE46" i="2"/>
  <c r="AE1130" i="2"/>
  <c r="AE107" i="2"/>
  <c r="AE179" i="2"/>
  <c r="AE779" i="2"/>
  <c r="AE887" i="2"/>
  <c r="AE983" i="2"/>
  <c r="AE1091" i="2"/>
  <c r="AE36" i="2"/>
  <c r="AE108" i="2"/>
  <c r="AE180" i="2"/>
  <c r="AE252" i="2"/>
  <c r="AE324" i="2"/>
  <c r="AE396" i="2"/>
  <c r="AE468" i="2"/>
  <c r="AE540" i="2"/>
  <c r="AE612" i="2"/>
  <c r="AE684" i="2"/>
  <c r="AE756" i="2"/>
  <c r="AE828" i="2"/>
  <c r="AE900" i="2"/>
  <c r="AE972" i="2"/>
  <c r="AE1044" i="2"/>
  <c r="AE1116" i="2"/>
  <c r="AE1188" i="2"/>
  <c r="AE1260" i="2"/>
  <c r="AE1332" i="2"/>
  <c r="AE1404" i="2"/>
  <c r="AE1058" i="2"/>
  <c r="AE229" i="2"/>
  <c r="AE301" i="2"/>
  <c r="AE14" i="2"/>
  <c r="AE86" i="2"/>
  <c r="AE158" i="2"/>
  <c r="AE374" i="2"/>
  <c r="AE590" i="2"/>
  <c r="AE662" i="2"/>
  <c r="AE734" i="2"/>
  <c r="AE806" i="2"/>
  <c r="AE878" i="2"/>
  <c r="AE950" i="2"/>
  <c r="AE1022" i="2"/>
  <c r="AE1118" i="2"/>
  <c r="AE1347" i="2"/>
  <c r="AE1191" i="2"/>
  <c r="AE1431" i="2"/>
  <c r="AE28" i="2"/>
  <c r="AE100" i="2"/>
  <c r="AE172" i="2"/>
  <c r="AE244" i="2"/>
  <c r="AE316" i="2"/>
  <c r="AE388" i="2"/>
  <c r="AE460" i="2"/>
  <c r="AE532" i="2"/>
  <c r="AE604" i="2"/>
  <c r="AE676" i="2"/>
  <c r="AE748" i="2"/>
  <c r="AE820" i="2"/>
  <c r="AE892" i="2"/>
  <c r="AE964" i="2"/>
  <c r="AE1180" i="2"/>
  <c r="AE1252" i="2"/>
  <c r="AE1324" i="2"/>
  <c r="AE89" i="2"/>
  <c r="AE161" i="2"/>
  <c r="AE737" i="2"/>
  <c r="AE809" i="2"/>
  <c r="AE881" i="2"/>
  <c r="AE953" i="2"/>
  <c r="AE1025" i="2"/>
  <c r="AE1097" i="2"/>
  <c r="AE247" i="2"/>
  <c r="AE679" i="2"/>
  <c r="AE56" i="2"/>
  <c r="AE128" i="2"/>
  <c r="AE344" i="2"/>
  <c r="AE632" i="2"/>
  <c r="AE704" i="2"/>
  <c r="AE776" i="2"/>
  <c r="AE848" i="2"/>
  <c r="AE920" i="2"/>
  <c r="AE992" i="2"/>
  <c r="AE1064" i="2"/>
  <c r="AE1136" i="2"/>
  <c r="AE321" i="2"/>
  <c r="AE118" i="2"/>
  <c r="AE190" i="2"/>
  <c r="AE262" i="2"/>
  <c r="AE334" i="2"/>
  <c r="AE406" i="2"/>
  <c r="AE478" i="2"/>
  <c r="AE550" i="2"/>
  <c r="AE622" i="2"/>
  <c r="AE694" i="2"/>
  <c r="AE766" i="2"/>
  <c r="AE838" i="2"/>
  <c r="AE910" i="2"/>
  <c r="AE994" i="2"/>
  <c r="AE1078" i="2"/>
  <c r="AE1150" i="2"/>
  <c r="AE1222" i="2"/>
  <c r="AE1294" i="2"/>
  <c r="AE1366" i="2"/>
  <c r="AE1438" i="2"/>
  <c r="AE35" i="2"/>
  <c r="AE251" i="2"/>
  <c r="AE323" i="2"/>
  <c r="AE395" i="2"/>
  <c r="AE467" i="2"/>
  <c r="AE539" i="2"/>
  <c r="AE611" i="2"/>
  <c r="AE683" i="2"/>
  <c r="AE1187" i="2"/>
  <c r="AE1259" i="2"/>
  <c r="AE1331" i="2"/>
  <c r="AE1403" i="2"/>
  <c r="AE13" i="2"/>
  <c r="AE85" i="2"/>
  <c r="AE157" i="2"/>
  <c r="AE373" i="2"/>
  <c r="AE445" i="2"/>
  <c r="AE517" i="2"/>
  <c r="AE589" i="2"/>
  <c r="AE661" i="2"/>
  <c r="AE733" i="2"/>
  <c r="AE805" i="2"/>
  <c r="AE877" i="2"/>
  <c r="AE949" i="2"/>
  <c r="AE1021" i="2"/>
  <c r="AE1093" i="2"/>
  <c r="AE1237" i="2"/>
  <c r="AE1309" i="2"/>
  <c r="AE1381" i="2"/>
  <c r="AE242" i="2"/>
  <c r="AE314" i="2"/>
  <c r="AE386" i="2"/>
  <c r="AE458" i="2"/>
  <c r="AE530" i="2"/>
  <c r="AE51" i="2"/>
  <c r="AE123" i="2"/>
  <c r="AE195" i="2"/>
  <c r="AE267" i="2"/>
  <c r="AE339" i="2"/>
  <c r="AE411" i="2"/>
  <c r="AE483" i="2"/>
  <c r="AE555" i="2"/>
  <c r="AE627" i="2"/>
  <c r="AE699" i="2"/>
  <c r="AE771" i="2"/>
  <c r="AE843" i="2"/>
  <c r="AE915" i="2"/>
  <c r="AE987" i="2"/>
  <c r="AE1059" i="2"/>
  <c r="AE1131" i="2"/>
  <c r="AE1227" i="2"/>
  <c r="AE256" i="2"/>
  <c r="AE328" i="2"/>
  <c r="AE377" i="2"/>
  <c r="AE449" i="2"/>
  <c r="AE521" i="2"/>
  <c r="AE593" i="2"/>
  <c r="AE665" i="2"/>
  <c r="AE1169" i="2"/>
  <c r="AE1241" i="2"/>
  <c r="AE1313" i="2"/>
  <c r="AE1385" i="2"/>
  <c r="AE78" i="2"/>
  <c r="AE150" i="2"/>
  <c r="AE222" i="2"/>
  <c r="AE294" i="2"/>
  <c r="AE366" i="2"/>
  <c r="AE438" i="2"/>
  <c r="AE510" i="2"/>
  <c r="AE582" i="2"/>
  <c r="AE654" i="2"/>
  <c r="AE726" i="2"/>
  <c r="AE798" i="2"/>
  <c r="AE870" i="2"/>
  <c r="AE942" i="2"/>
  <c r="AE1014" i="2"/>
  <c r="AE1230" i="2"/>
  <c r="AE1302" i="2"/>
  <c r="AE1374" i="2"/>
  <c r="AE31" i="2"/>
  <c r="AE103" i="2"/>
  <c r="AE175" i="2"/>
  <c r="AE319" i="2"/>
  <c r="AE391" i="2"/>
  <c r="AE463" i="2"/>
  <c r="AE535" i="2"/>
  <c r="AE607" i="2"/>
  <c r="AE751" i="2"/>
  <c r="AE823" i="2"/>
  <c r="AE895" i="2"/>
  <c r="AE967" i="2"/>
  <c r="AE1039" i="2"/>
  <c r="AE1111" i="2"/>
  <c r="AE1183" i="2"/>
  <c r="AE1255" i="2"/>
  <c r="AE1327" i="2"/>
  <c r="AE1399" i="2"/>
  <c r="AE212" i="2"/>
  <c r="AE284" i="2"/>
  <c r="AE428" i="2"/>
  <c r="AE500" i="2"/>
  <c r="AE572" i="2"/>
  <c r="AE644" i="2"/>
  <c r="AE33" i="2"/>
  <c r="AE105" i="2"/>
  <c r="AE177" i="2"/>
  <c r="AE249" i="2"/>
  <c r="AE465" i="2"/>
  <c r="AE537" i="2"/>
  <c r="AE609" i="2"/>
  <c r="AE681" i="2"/>
  <c r="AE753" i="2"/>
  <c r="AE825" i="2"/>
  <c r="AE897" i="2"/>
  <c r="AE969" i="2"/>
  <c r="AE1053" i="2"/>
  <c r="AE1161" i="2"/>
  <c r="AE1233" i="2"/>
  <c r="AE1305" i="2"/>
  <c r="AE1377" i="2"/>
  <c r="AE58" i="2"/>
  <c r="AE274" i="2"/>
  <c r="AE47" i="2"/>
  <c r="AE119" i="2"/>
  <c r="AE191" i="2"/>
  <c r="AE335" i="2"/>
  <c r="AE791" i="2"/>
  <c r="AE899" i="2"/>
  <c r="AE995" i="2"/>
  <c r="AE1103" i="2"/>
  <c r="AE48" i="2"/>
  <c r="AE120" i="2"/>
  <c r="AE192" i="2"/>
  <c r="AE264" i="2"/>
  <c r="AE336" i="2"/>
  <c r="AE408" i="2"/>
  <c r="AE480" i="2"/>
  <c r="AE552" i="2"/>
  <c r="AE624" i="2"/>
  <c r="AE696" i="2"/>
  <c r="AE768" i="2"/>
  <c r="AE840" i="2"/>
  <c r="AE912" i="2"/>
  <c r="AE984" i="2"/>
  <c r="AE1056" i="2"/>
  <c r="AE1128" i="2"/>
  <c r="AE1200" i="2"/>
  <c r="AE1272" i="2"/>
  <c r="AE1344" i="2"/>
  <c r="AE1416" i="2"/>
  <c r="AE26" i="2"/>
  <c r="AE98" i="2"/>
  <c r="AE170" i="2"/>
  <c r="AE602" i="2"/>
  <c r="AE674" i="2"/>
  <c r="AE746" i="2"/>
  <c r="AE818" i="2"/>
  <c r="AE890" i="2"/>
  <c r="AE962" i="2"/>
  <c r="AE1034" i="2"/>
  <c r="AE1142" i="2"/>
  <c r="AE1383" i="2"/>
  <c r="AE1263" i="2"/>
  <c r="AE40" i="2"/>
  <c r="AE112" i="2"/>
  <c r="AE184" i="2"/>
  <c r="AE400" i="2"/>
  <c r="AE472" i="2"/>
  <c r="AE544" i="2"/>
  <c r="AE616" i="2"/>
  <c r="AE688" i="2"/>
  <c r="AE760" i="2"/>
  <c r="AE832" i="2"/>
  <c r="AE904" i="2"/>
  <c r="AE976" i="2"/>
  <c r="AE1048" i="2"/>
  <c r="AE1120" i="2"/>
  <c r="AE1192" i="2"/>
  <c r="AE1336" i="2"/>
  <c r="AE1360" i="2"/>
  <c r="AE101" i="2"/>
  <c r="AE173" i="2"/>
  <c r="AE749" i="2"/>
  <c r="AE821" i="2"/>
  <c r="AE893" i="2"/>
  <c r="AE965" i="2"/>
  <c r="AE1037" i="2"/>
  <c r="AE1109" i="2"/>
  <c r="AE68" i="2"/>
  <c r="AE140" i="2"/>
  <c r="AE356" i="2"/>
  <c r="AE716" i="2"/>
  <c r="AE788" i="2"/>
  <c r="AE860" i="2"/>
  <c r="AE932" i="2"/>
  <c r="AE1004" i="2"/>
  <c r="AE1076" i="2"/>
  <c r="AE1148" i="2"/>
  <c r="AE130" i="2"/>
  <c r="AE202" i="2"/>
  <c r="AE346" i="2"/>
  <c r="AE418" i="2"/>
  <c r="AE490" i="2"/>
  <c r="AE562" i="2"/>
  <c r="AE634" i="2"/>
  <c r="AE706" i="2"/>
  <c r="AE778" i="2"/>
  <c r="AE850" i="2"/>
  <c r="AE922" i="2"/>
  <c r="AE1018" i="2"/>
  <c r="AE1090" i="2"/>
  <c r="AE1162" i="2"/>
  <c r="AE1234" i="2"/>
  <c r="AE1306" i="2"/>
  <c r="AE1378" i="2"/>
  <c r="AE263" i="2"/>
  <c r="AE407" i="2"/>
  <c r="AE479" i="2"/>
  <c r="AE551" i="2"/>
  <c r="AE623" i="2"/>
  <c r="AE695" i="2"/>
  <c r="AE1199" i="2"/>
  <c r="AE1271" i="2"/>
  <c r="AE1343" i="2"/>
  <c r="AE1415" i="2"/>
  <c r="AE25" i="2"/>
  <c r="AE97" i="2"/>
  <c r="AE169" i="2"/>
  <c r="AE241" i="2"/>
  <c r="AE313" i="2"/>
  <c r="AE385" i="2"/>
  <c r="AE457" i="2"/>
  <c r="AE529" i="2"/>
  <c r="AE601" i="2"/>
  <c r="AE673" i="2"/>
  <c r="AE745" i="2"/>
  <c r="AE817" i="2"/>
  <c r="AE889" i="2"/>
  <c r="AE961" i="2"/>
  <c r="AE1033" i="2"/>
  <c r="AE1105" i="2"/>
  <c r="AE1177" i="2"/>
  <c r="AE1249" i="2"/>
  <c r="AE1321" i="2"/>
  <c r="AE1393" i="2"/>
  <c r="AE254" i="2"/>
  <c r="AE398" i="2"/>
  <c r="AE470" i="2"/>
  <c r="AE542" i="2"/>
  <c r="AE63" i="2"/>
  <c r="AE135" i="2"/>
  <c r="AE207" i="2"/>
  <c r="AE279" i="2"/>
  <c r="AE351" i="2"/>
  <c r="AE423" i="2"/>
  <c r="AE495" i="2"/>
  <c r="AE567" i="2"/>
  <c r="AE639" i="2"/>
  <c r="AE711" i="2"/>
  <c r="AE783" i="2"/>
  <c r="AE855" i="2"/>
  <c r="AE927" i="2"/>
  <c r="AE999" i="2"/>
  <c r="AE1071" i="2"/>
  <c r="AE1143" i="2"/>
  <c r="AE1239" i="2"/>
  <c r="AE52" i="2"/>
  <c r="AE628" i="2"/>
  <c r="AE988" i="2"/>
  <c r="AE1348" i="2"/>
  <c r="AE970" i="2"/>
  <c r="AG970" i="2" s="1"/>
  <c r="AH970" i="2" s="1"/>
  <c r="AI970" i="2" s="1"/>
  <c r="AE29" i="2"/>
  <c r="AE245" i="2"/>
  <c r="AE317" i="2"/>
  <c r="AE389" i="2"/>
  <c r="AE461" i="2"/>
  <c r="AE533" i="2"/>
  <c r="AE605" i="2"/>
  <c r="AE677" i="2"/>
  <c r="AE1181" i="2"/>
  <c r="AE1253" i="2"/>
  <c r="AE1325" i="2"/>
  <c r="AE1397" i="2"/>
  <c r="AE18" i="2"/>
  <c r="AE90" i="2"/>
  <c r="AE162" i="2"/>
  <c r="AE234" i="2"/>
  <c r="AE306" i="2"/>
  <c r="AE378" i="2"/>
  <c r="AE450" i="2"/>
  <c r="AE522" i="2"/>
  <c r="AE594" i="2"/>
  <c r="AE666" i="2"/>
  <c r="AE738" i="2"/>
  <c r="AE810" i="2"/>
  <c r="AE882" i="2"/>
  <c r="AE954" i="2"/>
  <c r="AE1026" i="2"/>
  <c r="AE1098" i="2"/>
  <c r="AE1170" i="2"/>
  <c r="AE1242" i="2"/>
  <c r="AE1314" i="2"/>
  <c r="AE1386" i="2"/>
  <c r="AE43" i="2"/>
  <c r="AE115" i="2"/>
  <c r="AE187" i="2"/>
  <c r="AE259" i="2"/>
  <c r="AE331" i="2"/>
  <c r="AE403" i="2"/>
  <c r="AE475" i="2"/>
  <c r="AE547" i="2"/>
  <c r="AE619" i="2"/>
  <c r="AE691" i="2"/>
  <c r="AE763" i="2"/>
  <c r="AE835" i="2"/>
  <c r="AE907" i="2"/>
  <c r="AE979" i="2"/>
  <c r="AE1051" i="2"/>
  <c r="AE1123" i="2"/>
  <c r="AE1195" i="2"/>
  <c r="AE1267" i="2"/>
  <c r="AE1339" i="2"/>
  <c r="AE1411" i="2"/>
  <c r="AE1019" i="2"/>
  <c r="AE224" i="2"/>
  <c r="AE296" i="2"/>
  <c r="AE440" i="2"/>
  <c r="AE512" i="2"/>
  <c r="AE656" i="2"/>
  <c r="AE45" i="2"/>
  <c r="AE117" i="2"/>
  <c r="AE189" i="2"/>
  <c r="AE261" i="2"/>
  <c r="AE333" i="2"/>
  <c r="AE405" i="2"/>
  <c r="AE477" i="2"/>
  <c r="AE549" i="2"/>
  <c r="AE621" i="2"/>
  <c r="AE765" i="2"/>
  <c r="AE837" i="2"/>
  <c r="AE909" i="2"/>
  <c r="AE981" i="2"/>
  <c r="AE1077" i="2"/>
  <c r="AE1173" i="2"/>
  <c r="AE1245" i="2"/>
  <c r="AE1317" i="2"/>
  <c r="AE1389" i="2"/>
  <c r="AE70" i="2"/>
  <c r="AE59" i="2"/>
  <c r="AE131" i="2"/>
  <c r="AE203" i="2"/>
  <c r="AE707" i="2"/>
  <c r="AE815" i="2"/>
  <c r="AE923" i="2"/>
  <c r="AE1007" i="2"/>
  <c r="AE1127" i="2"/>
  <c r="AE803" i="2"/>
  <c r="AG803" i="2" s="1"/>
  <c r="AH803" i="2" s="1"/>
  <c r="AI803" i="2" s="1"/>
  <c r="AE60" i="2"/>
  <c r="AE132" i="2"/>
  <c r="AE204" i="2"/>
  <c r="AE276" i="2"/>
  <c r="AE348" i="2"/>
  <c r="AE420" i="2"/>
  <c r="AE492" i="2"/>
  <c r="AE564" i="2"/>
  <c r="AE636" i="2"/>
  <c r="AE708" i="2"/>
  <c r="AE780" i="2"/>
  <c r="AE852" i="2"/>
  <c r="AE924" i="2"/>
  <c r="AE996" i="2"/>
  <c r="AE1068" i="2"/>
  <c r="AE1140" i="2"/>
  <c r="AE1212" i="2"/>
  <c r="AE1284" i="2"/>
  <c r="AE1356" i="2"/>
  <c r="AE1428" i="2"/>
  <c r="AE875" i="2"/>
  <c r="AG875" i="2" s="1"/>
  <c r="AH875" i="2" s="1"/>
  <c r="AI875" i="2" s="1"/>
  <c r="AE38" i="2"/>
  <c r="AE110" i="2"/>
  <c r="AE182" i="2"/>
  <c r="AE326" i="2"/>
  <c r="AE614" i="2"/>
  <c r="AE686" i="2"/>
  <c r="AE758" i="2"/>
  <c r="AE830" i="2"/>
  <c r="AE902" i="2"/>
  <c r="AE974" i="2"/>
  <c r="AE1046" i="2"/>
  <c r="AE1154" i="2"/>
  <c r="AE1372" i="2"/>
  <c r="AE1179" i="2"/>
  <c r="AE1419" i="2"/>
  <c r="AE1299" i="2"/>
  <c r="AE124" i="2"/>
  <c r="AE196" i="2"/>
  <c r="AE268" i="2"/>
  <c r="AE340" i="2"/>
  <c r="AE412" i="2"/>
  <c r="AE484" i="2"/>
  <c r="AE556" i="2"/>
  <c r="AE700" i="2"/>
  <c r="AE772" i="2"/>
  <c r="AE844" i="2"/>
  <c r="AE916" i="2"/>
  <c r="AE1060" i="2"/>
  <c r="AE1132" i="2"/>
  <c r="AE1204" i="2"/>
  <c r="AE1396" i="2"/>
  <c r="AE113" i="2"/>
  <c r="AE185" i="2"/>
  <c r="AE761" i="2"/>
  <c r="AE833" i="2"/>
  <c r="AE905" i="2"/>
  <c r="AE977" i="2"/>
  <c r="AE1049" i="2"/>
  <c r="AE1121" i="2"/>
  <c r="AE343" i="2"/>
  <c r="AE8" i="2"/>
  <c r="AE80" i="2"/>
  <c r="AE152" i="2"/>
  <c r="AE368" i="2"/>
  <c r="AE584" i="2"/>
  <c r="AE728" i="2"/>
  <c r="AE800" i="2"/>
  <c r="AE872" i="2"/>
  <c r="AE944" i="2"/>
  <c r="AE1016" i="2"/>
  <c r="AE1088" i="2"/>
  <c r="AE1160" i="2"/>
  <c r="AE142" i="2"/>
  <c r="AE214" i="2"/>
  <c r="AE286" i="2"/>
  <c r="AE358" i="2"/>
  <c r="AE430" i="2"/>
  <c r="AE502" i="2"/>
  <c r="AE574" i="2"/>
  <c r="AE646" i="2"/>
  <c r="AE718" i="2"/>
  <c r="AE790" i="2"/>
  <c r="AE862" i="2"/>
  <c r="AE934" i="2"/>
  <c r="AE1030" i="2"/>
  <c r="AE1102" i="2"/>
  <c r="AE1174" i="2"/>
  <c r="AE1246" i="2"/>
  <c r="AE1318" i="2"/>
  <c r="AE1390" i="2"/>
  <c r="AE275" i="2"/>
  <c r="AE347" i="2"/>
  <c r="AE419" i="2"/>
  <c r="AE491" i="2"/>
  <c r="AE563" i="2"/>
  <c r="AE635" i="2"/>
  <c r="AE1211" i="2"/>
  <c r="AE1283" i="2"/>
  <c r="AE1355" i="2"/>
  <c r="AE1427" i="2"/>
  <c r="AE37" i="2"/>
  <c r="AE109" i="2"/>
  <c r="AE181" i="2"/>
  <c r="AE253" i="2"/>
  <c r="AE325" i="2"/>
  <c r="AE397" i="2"/>
  <c r="AE469" i="2"/>
  <c r="AE541" i="2"/>
  <c r="AE613" i="2"/>
  <c r="AE685" i="2"/>
  <c r="AE757" i="2"/>
  <c r="AE829" i="2"/>
  <c r="AE901" i="2"/>
  <c r="AE973" i="2"/>
  <c r="AE1045" i="2"/>
  <c r="AE1117" i="2"/>
  <c r="AE1189" i="2"/>
  <c r="AE1261" i="2"/>
  <c r="AE1333" i="2"/>
  <c r="AE1405" i="2"/>
  <c r="AE1065" i="2"/>
  <c r="AG1065" i="2" s="1"/>
  <c r="AH1065" i="2" s="1"/>
  <c r="AI1065" i="2" s="1"/>
  <c r="AE194" i="2"/>
  <c r="AE266" i="2"/>
  <c r="AE410" i="2"/>
  <c r="AE482" i="2"/>
  <c r="AE554" i="2"/>
  <c r="AE75" i="2"/>
  <c r="AE147" i="2"/>
  <c r="AE219" i="2"/>
  <c r="AE291" i="2"/>
  <c r="AE363" i="2"/>
  <c r="AE435" i="2"/>
  <c r="AE507" i="2"/>
  <c r="AE579" i="2"/>
  <c r="AE651" i="2"/>
  <c r="AE723" i="2"/>
  <c r="AE795" i="2"/>
  <c r="AE867" i="2"/>
  <c r="AE939" i="2"/>
  <c r="AE1011" i="2"/>
  <c r="AE1083" i="2"/>
  <c r="AE1155" i="2"/>
  <c r="AE1275" i="2"/>
  <c r="AE1288" i="2"/>
  <c r="AE64" i="2"/>
  <c r="AE1072" i="2"/>
  <c r="AE1144" i="2"/>
  <c r="AE1172" i="2"/>
  <c r="AG1172" i="2" s="1"/>
  <c r="AH1172" i="2" s="1"/>
  <c r="AI1172" i="2" s="1"/>
  <c r="AE41" i="2"/>
  <c r="AE257" i="2"/>
  <c r="AE329" i="2"/>
  <c r="AE401" i="2"/>
  <c r="AE473" i="2"/>
  <c r="AE545" i="2"/>
  <c r="AE617" i="2"/>
  <c r="AE689" i="2"/>
  <c r="AE1193" i="2"/>
  <c r="AE1265" i="2"/>
  <c r="AE1337" i="2"/>
  <c r="AE1409" i="2"/>
  <c r="AE30" i="2"/>
  <c r="AE102" i="2"/>
  <c r="AE174" i="2"/>
  <c r="AE246" i="2"/>
  <c r="AE318" i="2"/>
  <c r="AE390" i="2"/>
  <c r="AE462" i="2"/>
  <c r="AE534" i="2"/>
  <c r="AE606" i="2"/>
  <c r="AE678" i="2"/>
  <c r="AE750" i="2"/>
  <c r="AE822" i="2"/>
  <c r="AE894" i="2"/>
  <c r="AE966" i="2"/>
  <c r="AE1038" i="2"/>
  <c r="AE1110" i="2"/>
  <c r="AE1182" i="2"/>
  <c r="AE1254" i="2"/>
  <c r="AE1326" i="2"/>
  <c r="AE1398" i="2"/>
  <c r="AE1006" i="2"/>
  <c r="AG1006" i="2" s="1"/>
  <c r="AH1006" i="2" s="1"/>
  <c r="AI1006" i="2" s="1"/>
  <c r="AE55" i="2"/>
  <c r="AE127" i="2"/>
  <c r="AE199" i="2"/>
  <c r="AE271" i="2"/>
  <c r="AE415" i="2"/>
  <c r="AE487" i="2"/>
  <c r="AE559" i="2"/>
  <c r="AE631" i="2"/>
  <c r="AE703" i="2"/>
  <c r="AE775" i="2"/>
  <c r="AE847" i="2"/>
  <c r="AE919" i="2"/>
  <c r="AE991" i="2"/>
  <c r="AE1063" i="2"/>
  <c r="AE1135" i="2"/>
  <c r="AE1207" i="2"/>
  <c r="AE1279" i="2"/>
  <c r="AE1351" i="2"/>
  <c r="AE1423" i="2"/>
  <c r="AE236" i="2"/>
  <c r="AE308" i="2"/>
  <c r="AE452" i="2"/>
  <c r="AE524" i="2"/>
  <c r="AE668" i="2"/>
  <c r="AE57" i="2"/>
  <c r="AE129" i="2"/>
  <c r="AE201" i="2"/>
  <c r="AE273" i="2"/>
  <c r="AE345" i="2"/>
  <c r="AE417" i="2"/>
  <c r="AE489" i="2"/>
  <c r="AE561" i="2"/>
  <c r="AE633" i="2"/>
  <c r="AE705" i="2"/>
  <c r="AE777" i="2"/>
  <c r="AE849" i="2"/>
  <c r="AE921" i="2"/>
  <c r="AE993" i="2"/>
  <c r="AE1089" i="2"/>
  <c r="AE1185" i="2"/>
  <c r="AE1257" i="2"/>
  <c r="AE1329" i="2"/>
  <c r="AE1401" i="2"/>
  <c r="AE82" i="2"/>
  <c r="AE71" i="2"/>
  <c r="AE143" i="2"/>
  <c r="AE215" i="2"/>
  <c r="AE719" i="2"/>
  <c r="AE827" i="2"/>
  <c r="AE935" i="2"/>
  <c r="AE1031" i="2"/>
  <c r="AE1139" i="2"/>
  <c r="AE1137" i="2"/>
  <c r="AE72" i="2"/>
  <c r="AE144" i="2"/>
  <c r="AE216" i="2"/>
  <c r="AE288" i="2"/>
  <c r="AE360" i="2"/>
  <c r="AE432" i="2"/>
  <c r="AE504" i="2"/>
  <c r="AE576" i="2"/>
  <c r="AE648" i="2"/>
  <c r="AE720" i="2"/>
  <c r="AE792" i="2"/>
  <c r="AE864" i="2"/>
  <c r="AE936" i="2"/>
  <c r="AE1008" i="2"/>
  <c r="AE1080" i="2"/>
  <c r="AE1152" i="2"/>
  <c r="AE1224" i="2"/>
  <c r="AE1296" i="2"/>
  <c r="AE1368" i="2"/>
  <c r="AE1440" i="2"/>
  <c r="AE265" i="2"/>
  <c r="AE1151" i="2"/>
  <c r="AE50" i="2"/>
  <c r="AE122" i="2"/>
  <c r="AE338" i="2"/>
  <c r="AE626" i="2"/>
  <c r="AE698" i="2"/>
  <c r="AE770" i="2"/>
  <c r="AE842" i="2"/>
  <c r="AE914" i="2"/>
  <c r="AE986" i="2"/>
  <c r="AE1070" i="2"/>
  <c r="AE1166" i="2"/>
  <c r="AE1251" i="2"/>
  <c r="AE1264" i="2"/>
  <c r="AE1335" i="2"/>
  <c r="AE136" i="2"/>
  <c r="AE208" i="2"/>
  <c r="AE280" i="2"/>
  <c r="AE352" i="2"/>
  <c r="AE424" i="2"/>
  <c r="AE496" i="2"/>
  <c r="AE568" i="2"/>
  <c r="AE640" i="2"/>
  <c r="AE712" i="2"/>
  <c r="AE784" i="2"/>
  <c r="AE856" i="2"/>
  <c r="AE928" i="2"/>
  <c r="AE1000" i="2"/>
  <c r="AE1216" i="2"/>
  <c r="AE1408" i="2"/>
  <c r="AE53" i="2"/>
  <c r="AE125" i="2"/>
  <c r="AE197" i="2"/>
  <c r="AE701" i="2"/>
  <c r="AE773" i="2"/>
  <c r="AE845" i="2"/>
  <c r="AE917" i="2"/>
  <c r="AE989" i="2"/>
  <c r="AE1061" i="2"/>
  <c r="AE1133" i="2"/>
  <c r="AE1094" i="2"/>
  <c r="AG1094" i="2" s="1"/>
  <c r="AH1094" i="2" s="1"/>
  <c r="AI1094" i="2" s="1"/>
  <c r="AE1101" i="2"/>
  <c r="AE283" i="2"/>
  <c r="AE20" i="2"/>
  <c r="AE92" i="2"/>
  <c r="AE164" i="2"/>
  <c r="AE380" i="2"/>
  <c r="AE596" i="2"/>
  <c r="AE740" i="2"/>
  <c r="AE812" i="2"/>
  <c r="AE884" i="2"/>
  <c r="AE956" i="2"/>
  <c r="AE1028" i="2"/>
  <c r="AE1100" i="2"/>
  <c r="AE1029" i="2"/>
  <c r="AE357" i="2"/>
  <c r="AE10" i="2"/>
  <c r="AE154" i="2"/>
  <c r="AE226" i="2"/>
  <c r="AE298" i="2"/>
  <c r="AE370" i="2"/>
  <c r="AE442" i="2"/>
  <c r="AE514" i="2"/>
  <c r="AE586" i="2"/>
  <c r="AE658" i="2"/>
  <c r="AE730" i="2"/>
  <c r="AE802" i="2"/>
  <c r="AE874" i="2"/>
  <c r="AE946" i="2"/>
  <c r="AE1042" i="2"/>
  <c r="AE1114" i="2"/>
  <c r="AE1186" i="2"/>
  <c r="AE1258" i="2"/>
  <c r="AE1330" i="2"/>
  <c r="AE1402" i="2"/>
  <c r="AE287" i="2"/>
  <c r="AE359" i="2"/>
  <c r="AE431" i="2"/>
  <c r="AE503" i="2"/>
  <c r="AE575" i="2"/>
  <c r="AE647" i="2"/>
  <c r="AE1223" i="2"/>
  <c r="AE1295" i="2"/>
  <c r="AE1367" i="2"/>
  <c r="AE1439" i="2"/>
  <c r="AE49" i="2"/>
  <c r="AE121" i="2"/>
  <c r="AE193" i="2"/>
  <c r="AE337" i="2"/>
  <c r="AE409" i="2"/>
  <c r="AE481" i="2"/>
  <c r="AE553" i="2"/>
  <c r="AE625" i="2"/>
  <c r="AE697" i="2"/>
  <c r="AE769" i="2"/>
  <c r="AE841" i="2"/>
  <c r="AE913" i="2"/>
  <c r="AE985" i="2"/>
  <c r="AE1057" i="2"/>
  <c r="AE1129" i="2"/>
  <c r="AE1201" i="2"/>
  <c r="AE1273" i="2"/>
  <c r="AE1345" i="2"/>
  <c r="AE1417" i="2"/>
  <c r="AE206" i="2"/>
  <c r="AE278" i="2"/>
  <c r="AE350" i="2"/>
  <c r="AE422" i="2"/>
  <c r="AE494" i="2"/>
  <c r="AE15" i="2"/>
  <c r="AE87" i="2"/>
  <c r="AE159" i="2"/>
  <c r="AE231" i="2"/>
  <c r="AE303" i="2"/>
  <c r="AE375" i="2"/>
  <c r="AE447" i="2"/>
  <c r="AE519" i="2"/>
  <c r="AE591" i="2"/>
  <c r="AE663" i="2"/>
  <c r="AE735" i="2"/>
  <c r="AE807" i="2"/>
  <c r="AE879" i="2"/>
  <c r="AE951" i="2"/>
  <c r="AE1023" i="2"/>
  <c r="AE1095" i="2"/>
  <c r="AE1167" i="2"/>
  <c r="AE1311" i="2"/>
  <c r="AE76" i="2"/>
  <c r="AE220" i="2"/>
  <c r="AE292" i="2"/>
  <c r="AE364" i="2"/>
  <c r="AE1384" i="2"/>
  <c r="AE269" i="2"/>
  <c r="AE341" i="2"/>
  <c r="AE413" i="2"/>
  <c r="AE485" i="2"/>
  <c r="AE557" i="2"/>
  <c r="AE629" i="2"/>
  <c r="AE1205" i="2"/>
  <c r="AE1277" i="2"/>
  <c r="AE1349" i="2"/>
  <c r="AE1421" i="2"/>
  <c r="AE42" i="2"/>
  <c r="AE114" i="2"/>
  <c r="AE186" i="2"/>
  <c r="AE258" i="2"/>
  <c r="AE330" i="2"/>
  <c r="AE402" i="2"/>
  <c r="AE474" i="2"/>
  <c r="AE546" i="2"/>
  <c r="AE618" i="2"/>
  <c r="AE690" i="2"/>
  <c r="AE762" i="2"/>
  <c r="AE834" i="2"/>
  <c r="AE906" i="2"/>
  <c r="AE978" i="2"/>
  <c r="AE1194" i="2"/>
  <c r="AE1266" i="2"/>
  <c r="AE1338" i="2"/>
  <c r="AE1410" i="2"/>
  <c r="AE67" i="2"/>
  <c r="AE139" i="2"/>
  <c r="AE211" i="2"/>
  <c r="AE355" i="2"/>
  <c r="AE427" i="2"/>
  <c r="AE499" i="2"/>
  <c r="AE571" i="2"/>
  <c r="AE643" i="2"/>
  <c r="AE715" i="2"/>
  <c r="AE787" i="2"/>
  <c r="AE859" i="2"/>
  <c r="AE931" i="2"/>
  <c r="AE1003" i="2"/>
  <c r="AE1075" i="2"/>
  <c r="AE1147" i="2"/>
  <c r="AE1219" i="2"/>
  <c r="AE1291" i="2"/>
  <c r="AE1363" i="2"/>
  <c r="AE1435" i="2"/>
  <c r="AE248" i="2"/>
  <c r="AE392" i="2"/>
  <c r="AE464" i="2"/>
  <c r="AE536" i="2"/>
  <c r="AE1115" i="2"/>
  <c r="AG1115" i="2" s="1"/>
  <c r="AH1115" i="2" s="1"/>
  <c r="AI1115" i="2" s="1"/>
  <c r="AE69" i="2"/>
  <c r="AE141" i="2"/>
  <c r="AE213" i="2"/>
  <c r="AE285" i="2"/>
  <c r="AE429" i="2"/>
  <c r="AE501" i="2"/>
  <c r="AE573" i="2"/>
  <c r="AE645" i="2"/>
  <c r="AE717" i="2"/>
  <c r="AE789" i="2"/>
  <c r="AE861" i="2"/>
  <c r="AE933" i="2"/>
  <c r="AE1005" i="2"/>
  <c r="AE1113" i="2"/>
  <c r="AE1197" i="2"/>
  <c r="AE1269" i="2"/>
  <c r="AE1341" i="2"/>
  <c r="AE1413" i="2"/>
  <c r="AE94" i="2"/>
  <c r="AE238" i="2"/>
  <c r="AE11" i="2"/>
  <c r="AE83" i="2"/>
  <c r="AE155" i="2"/>
  <c r="AE227" i="2"/>
  <c r="AE371" i="2"/>
  <c r="AE743" i="2"/>
  <c r="AE851" i="2"/>
  <c r="AE959" i="2"/>
  <c r="AE1055" i="2"/>
  <c r="AE12" i="2"/>
  <c r="AE84" i="2"/>
  <c r="AE156" i="2"/>
  <c r="AE228" i="2"/>
  <c r="AE300" i="2"/>
  <c r="AE372" i="2"/>
  <c r="AE444" i="2"/>
  <c r="AE516" i="2"/>
  <c r="AE588" i="2"/>
  <c r="AE660" i="2"/>
  <c r="AE732" i="2"/>
  <c r="AE804" i="2"/>
  <c r="AE876" i="2"/>
  <c r="AE948" i="2"/>
  <c r="AE1020" i="2"/>
  <c r="AE1092" i="2"/>
  <c r="AE1164" i="2"/>
  <c r="AE1236" i="2"/>
  <c r="AE1308" i="2"/>
  <c r="AE1380" i="2"/>
  <c r="AE62" i="2"/>
  <c r="AE134" i="2"/>
  <c r="AE566" i="2"/>
  <c r="AE638" i="2"/>
  <c r="AE710" i="2"/>
  <c r="AE782" i="2"/>
  <c r="AE854" i="2"/>
  <c r="AE926" i="2"/>
  <c r="AE998" i="2"/>
  <c r="AE1082" i="2"/>
  <c r="AE1287" i="2"/>
  <c r="AE1371" i="2"/>
  <c r="AE1300" i="2"/>
  <c r="AE148" i="2"/>
  <c r="AE436" i="2"/>
  <c r="AE508" i="2"/>
  <c r="AE580" i="2"/>
  <c r="AE652" i="2"/>
  <c r="AE724" i="2"/>
  <c r="AE796" i="2"/>
  <c r="AE868" i="2"/>
  <c r="AE940" i="2"/>
  <c r="AE1012" i="2"/>
  <c r="AE1084" i="2"/>
  <c r="AE1156" i="2"/>
  <c r="AE1228" i="2"/>
  <c r="AE1420" i="2"/>
  <c r="AE65" i="2"/>
  <c r="AE137" i="2"/>
  <c r="AE209" i="2"/>
  <c r="AE281" i="2"/>
  <c r="AE713" i="2"/>
  <c r="AE785" i="2"/>
  <c r="AE857" i="2"/>
  <c r="AE929" i="2"/>
  <c r="AE1001" i="2"/>
  <c r="AE1073" i="2"/>
  <c r="AE1145" i="2"/>
  <c r="AE32" i="2"/>
  <c r="AE104" i="2"/>
  <c r="AE176" i="2"/>
  <c r="AE320" i="2"/>
  <c r="AE608" i="2"/>
  <c r="AE680" i="2"/>
  <c r="AE752" i="2"/>
  <c r="AE824" i="2"/>
  <c r="AE896" i="2"/>
  <c r="AE968" i="2"/>
  <c r="AE1040" i="2"/>
  <c r="AE1112" i="2"/>
  <c r="AE22" i="2"/>
  <c r="AE166" i="2"/>
  <c r="AE310" i="2"/>
  <c r="AE382" i="2"/>
  <c r="AE454" i="2"/>
  <c r="AE526" i="2"/>
  <c r="AE670" i="2"/>
  <c r="AE742" i="2"/>
  <c r="AE814" i="2"/>
  <c r="AE886" i="2"/>
  <c r="AE958" i="2"/>
  <c r="AE1054" i="2"/>
  <c r="AE1126" i="2"/>
  <c r="AE1198" i="2"/>
  <c r="AE1270" i="2"/>
  <c r="AE1342" i="2"/>
  <c r="AE1414" i="2"/>
  <c r="AE299" i="2"/>
  <c r="AE443" i="2"/>
  <c r="AE515" i="2"/>
  <c r="AE587" i="2"/>
  <c r="AE659" i="2"/>
  <c r="AE1163" i="2"/>
  <c r="AE1235" i="2"/>
  <c r="AE1307" i="2"/>
  <c r="AE1379" i="2"/>
  <c r="AE61" i="2"/>
  <c r="AE133" i="2"/>
  <c r="AE205" i="2"/>
  <c r="AE277" i="2"/>
  <c r="AE349" i="2"/>
  <c r="AE421" i="2"/>
  <c r="AE493" i="2"/>
  <c r="AE565" i="2"/>
  <c r="AE637" i="2"/>
  <c r="AE709" i="2"/>
  <c r="AE781" i="2"/>
  <c r="AE853" i="2"/>
  <c r="AE925" i="2"/>
  <c r="AE997" i="2"/>
  <c r="AE1069" i="2"/>
  <c r="AE1141" i="2"/>
  <c r="AE1213" i="2"/>
  <c r="AE1285" i="2"/>
  <c r="AE1357" i="2"/>
  <c r="AE1429" i="2"/>
  <c r="AE218" i="2"/>
  <c r="AE290" i="2"/>
  <c r="AE434" i="2"/>
  <c r="AE506" i="2"/>
  <c r="AE911" i="2"/>
  <c r="AG911" i="2" s="1"/>
  <c r="AH911" i="2" s="1"/>
  <c r="AI911" i="2" s="1"/>
  <c r="AE27" i="2"/>
  <c r="AE99" i="2"/>
  <c r="AE171" i="2"/>
  <c r="AE243" i="2"/>
  <c r="AE315" i="2"/>
  <c r="AE387" i="2"/>
  <c r="AE459" i="2"/>
  <c r="AE531" i="2"/>
  <c r="AE603" i="2"/>
  <c r="AE675" i="2"/>
  <c r="AE747" i="2"/>
  <c r="AE819" i="2"/>
  <c r="AE891" i="2"/>
  <c r="AE963" i="2"/>
  <c r="AE1035" i="2"/>
  <c r="AE1107" i="2"/>
  <c r="AE1203" i="2"/>
  <c r="AE1359" i="2"/>
  <c r="AE88" i="2"/>
  <c r="AE1276" i="2"/>
  <c r="AE1312" i="2"/>
  <c r="AG1178" i="2"/>
  <c r="AH1178" i="2" s="1"/>
  <c r="AI1178" i="2" s="1"/>
  <c r="AG1226" i="2"/>
  <c r="AH1226" i="2" s="1"/>
  <c r="AI1226" i="2" s="1"/>
  <c r="AG1364" i="2"/>
  <c r="AH1364" i="2" s="1"/>
  <c r="AI1364" i="2" s="1"/>
  <c r="AG1412" i="2"/>
  <c r="AH1412" i="2" s="1"/>
  <c r="AI1412" i="2" s="1"/>
  <c r="AG1086" i="2"/>
  <c r="AH1086" i="2" s="1"/>
  <c r="AI1086" i="2" s="1"/>
  <c r="AG1122" i="2"/>
  <c r="AH1122" i="2" s="1"/>
  <c r="AI1122" i="2" s="1"/>
  <c r="AG1436" i="2"/>
  <c r="AH1436" i="2" s="1"/>
  <c r="AI1436" i="2" s="1"/>
  <c r="R13" i="2"/>
  <c r="AG1208" i="2" l="1"/>
  <c r="AH1208" i="2" s="1"/>
  <c r="AI1208" i="2" s="1"/>
  <c r="J8" i="1"/>
  <c r="P31" i="1"/>
  <c r="I6" i="1"/>
  <c r="AG330" i="2"/>
  <c r="AH330" i="2" s="1"/>
  <c r="AI330" i="2" s="1"/>
  <c r="AG413" i="2"/>
  <c r="AH413" i="2" s="1"/>
  <c r="AI413" i="2" s="1"/>
  <c r="O13" i="1"/>
  <c r="O31" i="1" s="1"/>
  <c r="AG1190" i="2"/>
  <c r="AH1190" i="2" s="1"/>
  <c r="AI1190" i="2" s="1"/>
  <c r="AG1424" i="2"/>
  <c r="AH1424" i="2" s="1"/>
  <c r="AI1424" i="2" s="1"/>
  <c r="AG1400" i="2"/>
  <c r="AH1400" i="2" s="1"/>
  <c r="AI1400" i="2" s="1"/>
  <c r="K19" i="2"/>
  <c r="AG1214" i="2"/>
  <c r="AH1214" i="2" s="1"/>
  <c r="AI1214" i="2" s="1"/>
  <c r="AJ1214" i="2"/>
  <c r="U21" i="2"/>
  <c r="AG13" i="2"/>
  <c r="H6" i="1"/>
  <c r="AG6" i="2"/>
  <c r="AG1309" i="2"/>
  <c r="AH1309" i="2" s="1"/>
  <c r="AI1309" i="2" s="1"/>
  <c r="AG722" i="2"/>
  <c r="AH722" i="2" s="1"/>
  <c r="AI722" i="2" s="1"/>
  <c r="AG340" i="2"/>
  <c r="AH340" i="2" s="1"/>
  <c r="AI340" i="2" s="1"/>
  <c r="AG245" i="2"/>
  <c r="AH245" i="2" s="1"/>
  <c r="AI245" i="2" s="1"/>
  <c r="AG646" i="2"/>
  <c r="AH646" i="2" s="1"/>
  <c r="AI646" i="2" s="1"/>
  <c r="AG200" i="2"/>
  <c r="AH200" i="2" s="1"/>
  <c r="AI200" i="2" s="1"/>
  <c r="AG993" i="2"/>
  <c r="AH993" i="2" s="1"/>
  <c r="AI993" i="2" s="1"/>
  <c r="AG294" i="2"/>
  <c r="AH294" i="2" s="1"/>
  <c r="AI294" i="2" s="1"/>
  <c r="AG128" i="2"/>
  <c r="AH128" i="2" s="1"/>
  <c r="AI128" i="2" s="1"/>
  <c r="AG1426" i="2"/>
  <c r="AH1426" i="2" s="1"/>
  <c r="AI1426" i="2" s="1"/>
  <c r="AG1180" i="2"/>
  <c r="AH1180" i="2" s="1"/>
  <c r="AI1180" i="2" s="1"/>
  <c r="AG534" i="2"/>
  <c r="AH534" i="2" s="1"/>
  <c r="AI534" i="2" s="1"/>
  <c r="AG374" i="2"/>
  <c r="AH374" i="2" s="1"/>
  <c r="AI374" i="2" s="1"/>
  <c r="AG275" i="2"/>
  <c r="AH275" i="2" s="1"/>
  <c r="AI275" i="2" s="1"/>
  <c r="AG317" i="2"/>
  <c r="AH317" i="2" s="1"/>
  <c r="AI317" i="2" s="1"/>
  <c r="AG728" i="2"/>
  <c r="AH728" i="2" s="1"/>
  <c r="AI728" i="2" s="1"/>
  <c r="AG1377" i="2"/>
  <c r="AH1377" i="2" s="1"/>
  <c r="AI1377" i="2" s="1"/>
  <c r="AG1366" i="2"/>
  <c r="AH1366" i="2" s="1"/>
  <c r="AI1366" i="2" s="1"/>
  <c r="AG479" i="2"/>
  <c r="AH479" i="2" s="1"/>
  <c r="AI479" i="2" s="1"/>
  <c r="AG643" i="2"/>
  <c r="AH643" i="2" s="1"/>
  <c r="AI643" i="2" s="1"/>
  <c r="AG606" i="2"/>
  <c r="AH606" i="2" s="1"/>
  <c r="AI606" i="2" s="1"/>
  <c r="AG1254" i="2"/>
  <c r="AH1254" i="2" s="1"/>
  <c r="AI1254" i="2" s="1"/>
  <c r="AG487" i="2"/>
  <c r="AH487" i="2" s="1"/>
  <c r="AI487" i="2" s="1"/>
  <c r="AG709" i="2"/>
  <c r="AH709" i="2" s="1"/>
  <c r="AI709" i="2" s="1"/>
  <c r="AG1307" i="2"/>
  <c r="AH1307" i="2" s="1"/>
  <c r="AI1307" i="2" s="1"/>
  <c r="AG1035" i="2"/>
  <c r="AH1035" i="2" s="1"/>
  <c r="AI1035" i="2" s="1"/>
  <c r="AG721" i="2"/>
  <c r="AH721" i="2" s="1"/>
  <c r="AI721" i="2" s="1"/>
  <c r="AG666" i="2"/>
  <c r="AH666" i="2" s="1"/>
  <c r="AI666" i="2" s="1"/>
  <c r="AG1045" i="2"/>
  <c r="AH1045" i="2" s="1"/>
  <c r="AI1045" i="2" s="1"/>
  <c r="AG181" i="2"/>
  <c r="AH181" i="2" s="1"/>
  <c r="A76" i="3" s="1"/>
  <c r="AG304" i="2"/>
  <c r="AH304" i="2" s="1"/>
  <c r="AI304" i="2" s="1"/>
  <c r="AG308" i="2"/>
  <c r="AH308" i="2" s="1"/>
  <c r="AI308" i="2" s="1"/>
  <c r="AG390" i="2"/>
  <c r="AH390" i="2" s="1"/>
  <c r="AI390" i="2" s="1"/>
  <c r="AG629" i="2"/>
  <c r="AH629" i="2" s="1"/>
  <c r="AI629" i="2" s="1"/>
  <c r="AG1319" i="2"/>
  <c r="AH1319" i="2" s="1"/>
  <c r="AI1319" i="2" s="1"/>
  <c r="AG1294" i="2"/>
  <c r="AH1294" i="2" s="1"/>
  <c r="AI1294" i="2" s="1"/>
  <c r="AG854" i="2"/>
  <c r="AH854" i="2" s="1"/>
  <c r="AI854" i="2" s="1"/>
  <c r="AG284" i="2"/>
  <c r="AH284" i="2" s="1"/>
  <c r="AI284" i="2" s="1"/>
  <c r="AG667" i="2"/>
  <c r="AH667" i="2" s="1"/>
  <c r="AI667" i="2" s="1"/>
  <c r="AG706" i="2"/>
  <c r="AH706" i="2" s="1"/>
  <c r="AI706" i="2" s="1"/>
  <c r="AG381" i="2"/>
  <c r="AH381" i="2" s="1"/>
  <c r="AI381" i="2" s="1"/>
  <c r="AG493" i="2"/>
  <c r="AH493" i="2" s="1"/>
  <c r="AI493" i="2" s="1"/>
  <c r="AG362" i="2"/>
  <c r="AH362" i="2" s="1"/>
  <c r="AI362" i="2" s="1"/>
  <c r="AG662" i="2"/>
  <c r="AH662" i="2" s="1"/>
  <c r="AI662" i="2" s="1"/>
  <c r="AG616" i="2"/>
  <c r="AH616" i="2" s="1"/>
  <c r="AI616" i="2" s="1"/>
  <c r="AG641" i="2"/>
  <c r="AH641" i="2" s="1"/>
  <c r="AI641" i="2" s="1"/>
  <c r="AG1039" i="2"/>
  <c r="AH1039" i="2" s="1"/>
  <c r="AI1039" i="2" s="1"/>
  <c r="AG569" i="2"/>
  <c r="AH569" i="2" s="1"/>
  <c r="AI569" i="2" s="1"/>
  <c r="AG1198" i="2"/>
  <c r="AH1198" i="2" s="1"/>
  <c r="AI1198" i="2" s="1"/>
  <c r="AG1387" i="2"/>
  <c r="AH1387" i="2" s="1"/>
  <c r="AI1387" i="2" s="1"/>
  <c r="AG523" i="2"/>
  <c r="AH523" i="2" s="1"/>
  <c r="AI523" i="2" s="1"/>
  <c r="AG1188" i="2"/>
  <c r="AH1188" i="2" s="1"/>
  <c r="AI1188" i="2" s="1"/>
  <c r="AG958" i="2"/>
  <c r="AH958" i="2" s="1"/>
  <c r="AI958" i="2" s="1"/>
  <c r="AG530" i="2"/>
  <c r="AH530" i="2" s="1"/>
  <c r="AI530" i="2" s="1"/>
  <c r="AG1171" i="2"/>
  <c r="AH1171" i="2" s="1"/>
  <c r="AI1171" i="2" s="1"/>
  <c r="AG466" i="2"/>
  <c r="AH466" i="2" s="1"/>
  <c r="AI466" i="2" s="1"/>
  <c r="AG290" i="2"/>
  <c r="AH290" i="2" s="1"/>
  <c r="AI290" i="2" s="1"/>
  <c r="AG896" i="2"/>
  <c r="AH896" i="2" s="1"/>
  <c r="AI896" i="2" s="1"/>
  <c r="AG141" i="2"/>
  <c r="AH141" i="2" s="1"/>
  <c r="AI141" i="2" s="1"/>
  <c r="AG582" i="2"/>
  <c r="AH582" i="2" s="1"/>
  <c r="AI582" i="2" s="1"/>
  <c r="AG1357" i="2"/>
  <c r="AH1357" i="2" s="1"/>
  <c r="AI1357" i="2" s="1"/>
  <c r="AG819" i="2"/>
  <c r="AH819" i="2" s="1"/>
  <c r="AI819" i="2" s="1"/>
  <c r="AG1291" i="2"/>
  <c r="AH1291" i="2" s="1"/>
  <c r="AI1291" i="2" s="1"/>
  <c r="AG427" i="2"/>
  <c r="AH427" i="2" s="1"/>
  <c r="AI427" i="2" s="1"/>
  <c r="AG858" i="2"/>
  <c r="AH858" i="2" s="1"/>
  <c r="AI858" i="2" s="1"/>
  <c r="AG1384" i="2"/>
  <c r="AH1384" i="2" s="1"/>
  <c r="AI1384" i="2" s="1"/>
  <c r="AG982" i="2"/>
  <c r="AH982" i="2" s="1"/>
  <c r="AI982" i="2" s="1"/>
  <c r="AG836" i="2"/>
  <c r="AH836" i="2" s="1"/>
  <c r="AI836" i="2" s="1"/>
  <c r="AG1338" i="2"/>
  <c r="AH1338" i="2" s="1"/>
  <c r="AI1338" i="2" s="1"/>
  <c r="AG352" i="2"/>
  <c r="AH352" i="2" s="1"/>
  <c r="AI352" i="2" s="1"/>
  <c r="AG505" i="2"/>
  <c r="AH505" i="2" s="1"/>
  <c r="AI505" i="2" s="1"/>
  <c r="AG680" i="2"/>
  <c r="AH680" i="2" s="1"/>
  <c r="AI680" i="2" s="1"/>
  <c r="AG1241" i="2"/>
  <c r="AH1241" i="2" s="1"/>
  <c r="AI1241" i="2" s="1"/>
  <c r="AG1132" i="2"/>
  <c r="AH1132" i="2" s="1"/>
  <c r="AI1132" i="2" s="1"/>
  <c r="AG823" i="2"/>
  <c r="AH823" i="2" s="1"/>
  <c r="AI823" i="2" s="1"/>
  <c r="AG1302" i="2"/>
  <c r="AH1302" i="2" s="1"/>
  <c r="AI1302" i="2" s="1"/>
  <c r="AG1078" i="2"/>
  <c r="AH1078" i="2" s="1"/>
  <c r="AI1078" i="2" s="1"/>
  <c r="AG270" i="2"/>
  <c r="AH270" i="2" s="1"/>
  <c r="AI270" i="2" s="1"/>
  <c r="AG158" i="2"/>
  <c r="AH158" i="2" s="1"/>
  <c r="AI158" i="2" s="1"/>
  <c r="AG222" i="2"/>
  <c r="AH222" i="2" s="1"/>
  <c r="AI222" i="2" s="1"/>
  <c r="AG430" i="2"/>
  <c r="AH430" i="2" s="1"/>
  <c r="AI430" i="2" s="1"/>
  <c r="AG610" i="2"/>
  <c r="AH610" i="2" s="1"/>
  <c r="AI610" i="2" s="1"/>
  <c r="AG356" i="2"/>
  <c r="AH356" i="2" s="1"/>
  <c r="AI356" i="2" s="1"/>
  <c r="AG1255" i="2"/>
  <c r="AH1255" i="2" s="1"/>
  <c r="AI1255" i="2" s="1"/>
  <c r="AG319" i="2"/>
  <c r="AH319" i="2" s="1"/>
  <c r="AI319" i="2" s="1"/>
  <c r="AG702" i="2"/>
  <c r="AH702" i="2" s="1"/>
  <c r="AI702" i="2" s="1"/>
  <c r="AG436" i="2"/>
  <c r="AH436" i="2" s="1"/>
  <c r="AI436" i="2" s="1"/>
  <c r="AG807" i="2"/>
  <c r="AH807" i="2" s="1"/>
  <c r="AI807" i="2" s="1"/>
  <c r="AG1179" i="2"/>
  <c r="AH1179" i="2" s="1"/>
  <c r="AI1179" i="2" s="1"/>
  <c r="AG314" i="2"/>
  <c r="AH314" i="2" s="1"/>
  <c r="AI314" i="2" s="1"/>
  <c r="AG397" i="2"/>
  <c r="AH397" i="2" s="1"/>
  <c r="AI397" i="2" s="1"/>
  <c r="AG491" i="2"/>
  <c r="AH491" i="2" s="1"/>
  <c r="AI491" i="2" s="1"/>
  <c r="AG862" i="2"/>
  <c r="AH862" i="2" s="1"/>
  <c r="AI862" i="2" s="1"/>
  <c r="AG572" i="2"/>
  <c r="AH572" i="2" s="1"/>
  <c r="AI572" i="2" s="1"/>
  <c r="AG979" i="2"/>
  <c r="AH979" i="2" s="1"/>
  <c r="AI979" i="2" s="1"/>
  <c r="AG115" i="2"/>
  <c r="AH115" i="2" s="1"/>
  <c r="AI115" i="2" s="1"/>
  <c r="AG694" i="2"/>
  <c r="AH694" i="2" s="1"/>
  <c r="AI694" i="2" s="1"/>
  <c r="AG1361" i="2"/>
  <c r="AH1361" i="2" s="1"/>
  <c r="AI1361" i="2" s="1"/>
  <c r="AG644" i="2"/>
  <c r="AH644" i="2" s="1"/>
  <c r="AI644" i="2" s="1"/>
  <c r="AG555" i="2"/>
  <c r="AH555" i="2" s="1"/>
  <c r="AI555" i="2" s="1"/>
  <c r="AG234" i="2"/>
  <c r="AH234" i="2" s="1"/>
  <c r="AI234" i="2" s="1"/>
  <c r="AG715" i="2"/>
  <c r="AH715" i="2" s="1"/>
  <c r="AI715" i="2" s="1"/>
  <c r="AG519" i="2"/>
  <c r="AH519" i="2" s="1"/>
  <c r="AI519" i="2" s="1"/>
  <c r="AG649" i="2"/>
  <c r="AH649" i="2" s="1"/>
  <c r="AI649" i="2" s="1"/>
  <c r="AG1247" i="2"/>
  <c r="AH1247" i="2" s="1"/>
  <c r="AI1247" i="2" s="1"/>
  <c r="AG323" i="2"/>
  <c r="AH323" i="2" s="1"/>
  <c r="AI323" i="2" s="1"/>
  <c r="AG1407" i="2"/>
  <c r="AH1407" i="2" s="1"/>
  <c r="AI1407" i="2" s="1"/>
  <c r="AG1118" i="2"/>
  <c r="AH1118" i="2" s="1"/>
  <c r="AI1118" i="2" s="1"/>
  <c r="AG455" i="2"/>
  <c r="AH455" i="2" s="1"/>
  <c r="AI455" i="2" s="1"/>
  <c r="AG182" i="2"/>
  <c r="AH182" i="2" s="1"/>
  <c r="AI182" i="2" s="1"/>
  <c r="AG1081" i="2"/>
  <c r="AH1081" i="2" s="1"/>
  <c r="AI1081" i="2" s="1"/>
  <c r="AG217" i="2"/>
  <c r="AH217" i="2" s="1"/>
  <c r="AI217" i="2" s="1"/>
  <c r="AG878" i="2"/>
  <c r="AH878" i="2" s="1"/>
  <c r="AI878" i="2" s="1"/>
  <c r="AG1286" i="2"/>
  <c r="AH1286" i="2" s="1"/>
  <c r="AI1286" i="2" s="1"/>
  <c r="AG1013" i="2"/>
  <c r="AH1013" i="2" s="1"/>
  <c r="AI1013" i="2" s="1"/>
  <c r="AG1148" i="2"/>
  <c r="AH1148" i="2" s="1"/>
  <c r="AI1148" i="2" s="1"/>
  <c r="AG165" i="2"/>
  <c r="AH165" i="2" s="1"/>
  <c r="AI165" i="2" s="1"/>
  <c r="AG547" i="2"/>
  <c r="AH547" i="2" s="1"/>
  <c r="AI547" i="2" s="1"/>
  <c r="AG342" i="2"/>
  <c r="AH342" i="2" s="1"/>
  <c r="AI342" i="2" s="1"/>
  <c r="AG425" i="2"/>
  <c r="AH425" i="2" s="1"/>
  <c r="AI425" i="2" s="1"/>
  <c r="AG171" i="2"/>
  <c r="AH171" i="2" s="1"/>
  <c r="A66" i="3" s="1"/>
  <c r="AG832" i="2"/>
  <c r="AH832" i="2" s="1"/>
  <c r="AI832" i="2" s="1"/>
  <c r="AG764" i="2"/>
  <c r="AH764" i="2" s="1"/>
  <c r="AI764" i="2" s="1"/>
  <c r="AG226" i="2"/>
  <c r="AH226" i="2" s="1"/>
  <c r="AI226" i="2" s="1"/>
  <c r="AG1123" i="2"/>
  <c r="AH1123" i="2" s="1"/>
  <c r="AI1123" i="2" s="1"/>
  <c r="AG521" i="2"/>
  <c r="AH521" i="2" s="1"/>
  <c r="AI521" i="2" s="1"/>
  <c r="AG1399" i="2"/>
  <c r="AH1399" i="2" s="1"/>
  <c r="AI1399" i="2" s="1"/>
  <c r="AG463" i="2"/>
  <c r="AH463" i="2" s="1"/>
  <c r="AI463" i="2" s="1"/>
  <c r="AG967" i="2"/>
  <c r="AH967" i="2" s="1"/>
  <c r="AI967" i="2" s="1"/>
  <c r="AG1066" i="2"/>
  <c r="AH1066" i="2" s="1"/>
  <c r="AI1066" i="2" s="1"/>
  <c r="AG1167" i="2"/>
  <c r="AH1167" i="2" s="1"/>
  <c r="AI1167" i="2" s="1"/>
  <c r="AG303" i="2"/>
  <c r="AH303" i="2" s="1"/>
  <c r="AI303" i="2" s="1"/>
  <c r="AG996" i="2"/>
  <c r="AH996" i="2" s="1"/>
  <c r="AI996" i="2" s="1"/>
  <c r="AG132" i="2"/>
  <c r="AH132" i="2" s="1"/>
  <c r="A27" i="3" s="1"/>
  <c r="AG241" i="2"/>
  <c r="AH241" i="2" s="1"/>
  <c r="AI241" i="2" s="1"/>
  <c r="AG1105" i="2"/>
  <c r="AH1105" i="2" s="1"/>
  <c r="AI1105" i="2" s="1"/>
  <c r="AG1121" i="2"/>
  <c r="AH1121" i="2" s="1"/>
  <c r="AI1121" i="2" s="1"/>
  <c r="AG475" i="2"/>
  <c r="AH475" i="2" s="1"/>
  <c r="AI475" i="2" s="1"/>
  <c r="AG278" i="2"/>
  <c r="AH278" i="2" s="1"/>
  <c r="AI278" i="2" s="1"/>
  <c r="AG1218" i="2"/>
  <c r="AH1218" i="2" s="1"/>
  <c r="AI1218" i="2" s="1"/>
  <c r="AG826" i="2"/>
  <c r="AH826" i="2" s="1"/>
  <c r="AI826" i="2" s="1"/>
  <c r="AG574" i="2"/>
  <c r="AH574" i="2" s="1"/>
  <c r="AI574" i="2" s="1"/>
  <c r="AG894" i="2"/>
  <c r="AH894" i="2" s="1"/>
  <c r="AI894" i="2" s="1"/>
  <c r="AG257" i="2"/>
  <c r="AH257" i="2" s="1"/>
  <c r="AI257" i="2" s="1"/>
  <c r="AG592" i="2"/>
  <c r="AH592" i="2" s="1"/>
  <c r="AI592" i="2" s="1"/>
  <c r="AG729" i="2"/>
  <c r="AH729" i="2" s="1"/>
  <c r="AI729" i="2" s="1"/>
  <c r="AG1341" i="2"/>
  <c r="AH1341" i="2" s="1"/>
  <c r="AI1341" i="2" s="1"/>
  <c r="AG774" i="2"/>
  <c r="AH774" i="2" s="1"/>
  <c r="AI774" i="2" s="1"/>
  <c r="AG1018" i="2"/>
  <c r="AH1018" i="2" s="1"/>
  <c r="AI1018" i="2" s="1"/>
  <c r="AG1289" i="2"/>
  <c r="AH1289" i="2" s="1"/>
  <c r="AI1289" i="2" s="1"/>
  <c r="AG1183" i="2"/>
  <c r="AH1183" i="2" s="1"/>
  <c r="AI1183" i="2" s="1"/>
  <c r="AG175" i="2"/>
  <c r="AH175" i="2" s="1"/>
  <c r="A70" i="3" s="1"/>
  <c r="AG1009" i="2"/>
  <c r="AH1009" i="2" s="1"/>
  <c r="AI1009" i="2" s="1"/>
  <c r="AG586" i="2"/>
  <c r="AH586" i="2" s="1"/>
  <c r="AI586" i="2" s="1"/>
  <c r="AG1052" i="2"/>
  <c r="AH1052" i="2" s="1"/>
  <c r="AI1052" i="2" s="1"/>
  <c r="AG476" i="2"/>
  <c r="AH476" i="2" s="1"/>
  <c r="AI476" i="2" s="1"/>
  <c r="AG428" i="2"/>
  <c r="AH428" i="2" s="1"/>
  <c r="AI428" i="2" s="1"/>
  <c r="AG808" i="2"/>
  <c r="AH808" i="2" s="1"/>
  <c r="AI808" i="2" s="1"/>
  <c r="AG353" i="2"/>
  <c r="AH353" i="2" s="1"/>
  <c r="AI353" i="2" s="1"/>
  <c r="AG638" i="2"/>
  <c r="AH638" i="2" s="1"/>
  <c r="AI638" i="2" s="1"/>
  <c r="AG751" i="2"/>
  <c r="AH751" i="2" s="1"/>
  <c r="AI751" i="2" s="1"/>
  <c r="AG1230" i="2"/>
  <c r="AH1230" i="2" s="1"/>
  <c r="AI1230" i="2" s="1"/>
  <c r="AG909" i="2"/>
  <c r="AH909" i="2" s="1"/>
  <c r="AI909" i="2" s="1"/>
  <c r="AG1273" i="2"/>
  <c r="AH1273" i="2" s="1"/>
  <c r="AI1273" i="2" s="1"/>
  <c r="AG457" i="2"/>
  <c r="AH457" i="2" s="1"/>
  <c r="AI457" i="2" s="1"/>
  <c r="AG622" i="2"/>
  <c r="AH622" i="2" s="1"/>
  <c r="AI622" i="2" s="1"/>
  <c r="AG535" i="2"/>
  <c r="AH535" i="2" s="1"/>
  <c r="AI535" i="2" s="1"/>
  <c r="AG443" i="2"/>
  <c r="AH443" i="2" s="1"/>
  <c r="AI443" i="2" s="1"/>
  <c r="AG1397" i="2"/>
  <c r="AH1397" i="2" s="1"/>
  <c r="AI1397" i="2" s="1"/>
  <c r="AG433" i="2"/>
  <c r="AH433" i="2" s="1"/>
  <c r="AI433" i="2" s="1"/>
  <c r="AG880" i="2"/>
  <c r="AH880" i="2" s="1"/>
  <c r="AI880" i="2" s="1"/>
  <c r="AG1074" i="2"/>
  <c r="AH1074" i="2" s="1"/>
  <c r="AI1074" i="2" s="1"/>
  <c r="AG594" i="2"/>
  <c r="AH594" i="2" s="1"/>
  <c r="AI594" i="2" s="1"/>
  <c r="AG953" i="2"/>
  <c r="AH953" i="2" s="1"/>
  <c r="AI953" i="2" s="1"/>
  <c r="AG668" i="2"/>
  <c r="AH668" i="2" s="1"/>
  <c r="AI668" i="2" s="1"/>
  <c r="AG919" i="2"/>
  <c r="AH919" i="2" s="1"/>
  <c r="AI919" i="2" s="1"/>
  <c r="AG385" i="2"/>
  <c r="AH385" i="2" s="1"/>
  <c r="AI385" i="2" s="1"/>
  <c r="AG506" i="2"/>
  <c r="AH506" i="2" s="1"/>
  <c r="AI506" i="2" s="1"/>
  <c r="AG805" i="2"/>
  <c r="AH805" i="2" s="1"/>
  <c r="AI805" i="2" s="1"/>
  <c r="AG714" i="2"/>
  <c r="AH714" i="2" s="1"/>
  <c r="AI714" i="2" s="1"/>
  <c r="AG295" i="2"/>
  <c r="AH295" i="2" s="1"/>
  <c r="AI295" i="2" s="1"/>
  <c r="AG813" i="2"/>
  <c r="AH813" i="2" s="1"/>
  <c r="AI813" i="2" s="1"/>
  <c r="AG322" i="2"/>
  <c r="AH322" i="2" s="1"/>
  <c r="AI322" i="2" s="1"/>
  <c r="AG1087" i="2"/>
  <c r="AH1087" i="2" s="1"/>
  <c r="AI1087" i="2" s="1"/>
  <c r="AG223" i="2"/>
  <c r="AH223" i="2" s="1"/>
  <c r="AI223" i="2" s="1"/>
  <c r="AG784" i="2"/>
  <c r="AH784" i="2" s="1"/>
  <c r="AI784" i="2" s="1"/>
  <c r="AG1164" i="2"/>
  <c r="AH1164" i="2" s="1"/>
  <c r="AI1164" i="2" s="1"/>
  <c r="AG300" i="2"/>
  <c r="AH300" i="2" s="1"/>
  <c r="AI300" i="2" s="1"/>
  <c r="AG1008" i="2"/>
  <c r="AH1008" i="2" s="1"/>
  <c r="AI1008" i="2" s="1"/>
  <c r="AG144" i="2"/>
  <c r="AH144" i="2" s="1"/>
  <c r="AI144" i="2" s="1"/>
  <c r="AG633" i="2"/>
  <c r="AH633" i="2" s="1"/>
  <c r="AI633" i="2" s="1"/>
  <c r="AG1396" i="2"/>
  <c r="AH1396" i="2" s="1"/>
  <c r="AI1396" i="2" s="1"/>
  <c r="AG173" i="2"/>
  <c r="AH173" i="2" s="1"/>
  <c r="AI173" i="2" s="1"/>
  <c r="AG790" i="2"/>
  <c r="AH790" i="2" s="1"/>
  <c r="AI790" i="2" s="1"/>
  <c r="AG1401" i="2"/>
  <c r="AH1401" i="2" s="1"/>
  <c r="AI1401" i="2" s="1"/>
  <c r="AG890" i="2"/>
  <c r="AH890" i="2" s="1"/>
  <c r="AI890" i="2" s="1"/>
  <c r="AG190" i="2"/>
  <c r="AH190" i="2" s="1"/>
  <c r="AI190" i="2" s="1"/>
  <c r="AG872" i="2"/>
  <c r="AH872" i="2" s="1"/>
  <c r="AI872" i="2" s="1"/>
  <c r="AG564" i="2"/>
  <c r="AH564" i="2" s="1"/>
  <c r="AI564" i="2" s="1"/>
  <c r="AG490" i="2"/>
  <c r="AH490" i="2" s="1"/>
  <c r="AI490" i="2" s="1"/>
  <c r="AG837" i="2"/>
  <c r="AH837" i="2" s="1"/>
  <c r="AI837" i="2" s="1"/>
  <c r="AG907" i="2"/>
  <c r="AH907" i="2" s="1"/>
  <c r="AI907" i="2" s="1"/>
  <c r="AG768" i="2"/>
  <c r="AH768" i="2" s="1"/>
  <c r="AI768" i="2" s="1"/>
  <c r="AG251" i="2"/>
  <c r="AH251" i="2" s="1"/>
  <c r="AI251" i="2" s="1"/>
  <c r="AG930" i="2"/>
  <c r="AH930" i="2" s="1"/>
  <c r="AI930" i="2" s="1"/>
  <c r="AG546" i="2"/>
  <c r="AH546" i="2" s="1"/>
  <c r="AI546" i="2" s="1"/>
  <c r="AG143" i="2"/>
  <c r="AH143" i="2" s="1"/>
  <c r="A38" i="3" s="1"/>
  <c r="AG435" i="2"/>
  <c r="AH435" i="2" s="1"/>
  <c r="AI435" i="2" s="1"/>
  <c r="AG1249" i="2"/>
  <c r="AH1249" i="2" s="1"/>
  <c r="AI1249" i="2" s="1"/>
  <c r="AG623" i="2"/>
  <c r="AH623" i="2" s="1"/>
  <c r="AI623" i="2" s="1"/>
  <c r="AG699" i="2"/>
  <c r="AH699" i="2" s="1"/>
  <c r="AI699" i="2" s="1"/>
  <c r="AG1159" i="2"/>
  <c r="AH1159" i="2" s="1"/>
  <c r="AI1159" i="2" s="1"/>
  <c r="AG749" i="2"/>
  <c r="AH749" i="2" s="1"/>
  <c r="AI749" i="2" s="1"/>
  <c r="AG510" i="2"/>
  <c r="AH510" i="2" s="1"/>
  <c r="AI510" i="2" s="1"/>
  <c r="AG387" i="2"/>
  <c r="AH387" i="2" s="1"/>
  <c r="AI387" i="2" s="1"/>
  <c r="AG422" i="2"/>
  <c r="AH422" i="2" s="1"/>
  <c r="AI422" i="2" s="1"/>
  <c r="AG268" i="2"/>
  <c r="AH268" i="2" s="1"/>
  <c r="AI268" i="2" s="1"/>
  <c r="AG110" i="2"/>
  <c r="AH110" i="2" s="1"/>
  <c r="AI110" i="2" s="1"/>
  <c r="AG860" i="2"/>
  <c r="AH860" i="2" s="1"/>
  <c r="AI860" i="2" s="1"/>
  <c r="AG742" i="2"/>
  <c r="AH742" i="2" s="1"/>
  <c r="AI742" i="2" s="1"/>
  <c r="AG822" i="2"/>
  <c r="AH822" i="2" s="1"/>
  <c r="AI822" i="2" s="1"/>
  <c r="AG1359" i="2"/>
  <c r="AH1359" i="2" s="1"/>
  <c r="AI1359" i="2" s="1"/>
  <c r="AG562" i="2"/>
  <c r="AH562" i="2" s="1"/>
  <c r="AI562" i="2" s="1"/>
  <c r="AG274" i="2"/>
  <c r="AH274" i="2" s="1"/>
  <c r="AI274" i="2" s="1"/>
  <c r="AG659" i="2"/>
  <c r="AH659" i="2" s="1"/>
  <c r="AI659" i="2" s="1"/>
  <c r="AG1112" i="2"/>
  <c r="AH1112" i="2" s="1"/>
  <c r="AI1112" i="2" s="1"/>
  <c r="AG1428" i="2"/>
  <c r="AH1428" i="2" s="1"/>
  <c r="AI1428" i="2" s="1"/>
  <c r="AG760" i="2"/>
  <c r="AH760" i="2" s="1"/>
  <c r="AI760" i="2" s="1"/>
  <c r="AG404" i="2"/>
  <c r="AH404" i="2" s="1"/>
  <c r="AI404" i="2" s="1"/>
  <c r="AG1435" i="2"/>
  <c r="AH1435" i="2" s="1"/>
  <c r="AI1435" i="2" s="1"/>
  <c r="AG321" i="2"/>
  <c r="AH321" i="2" s="1"/>
  <c r="AI321" i="2" s="1"/>
  <c r="AG282" i="2"/>
  <c r="AH282" i="2" s="1"/>
  <c r="AI282" i="2" s="1"/>
  <c r="AG1395" i="2"/>
  <c r="AH1395" i="2" s="1"/>
  <c r="AI1395" i="2" s="1"/>
  <c r="AG537" i="2"/>
  <c r="AH537" i="2" s="1"/>
  <c r="AI537" i="2" s="1"/>
  <c r="AG157" i="2"/>
  <c r="AH157" i="2" s="1"/>
  <c r="AI157" i="2" s="1"/>
  <c r="AG1136" i="2"/>
  <c r="AH1136" i="2" s="1"/>
  <c r="AI1136" i="2" s="1"/>
  <c r="AG247" i="2"/>
  <c r="AH247" i="2" s="1"/>
  <c r="AI247" i="2" s="1"/>
  <c r="AG972" i="2"/>
  <c r="AH972" i="2" s="1"/>
  <c r="AI972" i="2" s="1"/>
  <c r="AG1000" i="2"/>
  <c r="AH1000" i="2" s="1"/>
  <c r="AI1000" i="2" s="1"/>
  <c r="AG1072" i="2"/>
  <c r="AH1072" i="2" s="1"/>
  <c r="AI1072" i="2" s="1"/>
  <c r="AG651" i="2"/>
  <c r="AH651" i="2" s="1"/>
  <c r="AI651" i="2" s="1"/>
  <c r="AG1149" i="2"/>
  <c r="AH1149" i="2" s="1"/>
  <c r="AI1149" i="2" s="1"/>
  <c r="AG136" i="2"/>
  <c r="AH136" i="2" s="1"/>
  <c r="A31" i="3" s="1"/>
  <c r="AG724" i="2"/>
  <c r="AH724" i="2" s="1"/>
  <c r="AI724" i="2" s="1"/>
  <c r="AG603" i="2"/>
  <c r="AH603" i="2" s="1"/>
  <c r="AI603" i="2" s="1"/>
  <c r="AG1335" i="2"/>
  <c r="AH1335" i="2" s="1"/>
  <c r="AI1335" i="2" s="1"/>
  <c r="AG781" i="2"/>
  <c r="AH781" i="2" s="1"/>
  <c r="AI781" i="2" s="1"/>
  <c r="AG1333" i="2"/>
  <c r="AH1333" i="2" s="1"/>
  <c r="AI1333" i="2" s="1"/>
  <c r="AG469" i="2"/>
  <c r="AH469" i="2" s="1"/>
  <c r="AI469" i="2" s="1"/>
  <c r="AG563" i="2"/>
  <c r="AH563" i="2" s="1"/>
  <c r="AI563" i="2" s="1"/>
  <c r="AG934" i="2"/>
  <c r="AH934" i="2" s="1"/>
  <c r="AI934" i="2" s="1"/>
  <c r="AG306" i="2"/>
  <c r="AH306" i="2" s="1"/>
  <c r="AI306" i="2" s="1"/>
  <c r="AG605" i="2"/>
  <c r="AH605" i="2" s="1"/>
  <c r="AI605" i="2" s="1"/>
  <c r="AG778" i="2"/>
  <c r="AH778" i="2" s="1"/>
  <c r="AI778" i="2" s="1"/>
  <c r="AG179" i="2"/>
  <c r="AH179" i="2" s="1"/>
  <c r="AI179" i="2" s="1"/>
  <c r="AG536" i="2"/>
  <c r="AH536" i="2" s="1"/>
  <c r="AI536" i="2" s="1"/>
  <c r="AG780" i="2"/>
  <c r="AH780" i="2" s="1"/>
  <c r="AI780" i="2" s="1"/>
  <c r="AG533" i="2"/>
  <c r="AH533" i="2" s="1"/>
  <c r="AI533" i="2" s="1"/>
  <c r="AG904" i="2"/>
  <c r="AH904" i="2" s="1"/>
  <c r="AI904" i="2" s="1"/>
  <c r="AG744" i="2"/>
  <c r="AH744" i="2" s="1"/>
  <c r="AI744" i="2" s="1"/>
  <c r="AG583" i="2"/>
  <c r="AH583" i="2" s="1"/>
  <c r="AI583" i="2" s="1"/>
  <c r="AG1206" i="2"/>
  <c r="AH1206" i="2" s="1"/>
  <c r="AI1206" i="2" s="1"/>
  <c r="AG1315" i="2"/>
  <c r="AH1315" i="2" s="1"/>
  <c r="AI1315" i="2" s="1"/>
  <c r="AG753" i="2"/>
  <c r="AH753" i="2" s="1"/>
  <c r="AI753" i="2" s="1"/>
  <c r="AG597" i="2"/>
  <c r="AH597" i="2" s="1"/>
  <c r="AI597" i="2" s="1"/>
  <c r="AG272" i="2"/>
  <c r="AH272" i="2" s="1"/>
  <c r="AI272" i="2" s="1"/>
  <c r="AG981" i="2"/>
  <c r="AH981" i="2" s="1"/>
  <c r="AI981" i="2" s="1"/>
  <c r="AG738" i="2"/>
  <c r="AH738" i="2" s="1"/>
  <c r="AI738" i="2" s="1"/>
  <c r="AG942" i="2"/>
  <c r="AH942" i="2" s="1"/>
  <c r="AI942" i="2" s="1"/>
  <c r="AG1212" i="2"/>
  <c r="AH1212" i="2" s="1"/>
  <c r="AI1212" i="2" s="1"/>
  <c r="AG348" i="2"/>
  <c r="AH348" i="2" s="1"/>
  <c r="AI348" i="2" s="1"/>
  <c r="AG1090" i="2"/>
  <c r="AH1090" i="2" s="1"/>
  <c r="AI1090" i="2" s="1"/>
  <c r="AG296" i="2"/>
  <c r="AH296" i="2" s="1"/>
  <c r="AI296" i="2" s="1"/>
  <c r="AG726" i="2"/>
  <c r="AH726" i="2" s="1"/>
  <c r="AI726" i="2" s="1"/>
  <c r="AG938" i="2"/>
  <c r="AH938" i="2" s="1"/>
  <c r="AI938" i="2" s="1"/>
  <c r="AG698" i="2"/>
  <c r="AH698" i="2" s="1"/>
  <c r="AI698" i="2" s="1"/>
  <c r="AG552" i="2"/>
  <c r="AH552" i="2" s="1"/>
  <c r="AI552" i="2" s="1"/>
  <c r="AG478" i="2"/>
  <c r="AH478" i="2" s="1"/>
  <c r="AI478" i="2" s="1"/>
  <c r="AG1027" i="2"/>
  <c r="AH1027" i="2" s="1"/>
  <c r="AI1027" i="2" s="1"/>
  <c r="AG166" i="2"/>
  <c r="AH166" i="2" s="1"/>
  <c r="AI166" i="2" s="1"/>
  <c r="AG209" i="2"/>
  <c r="AH209" i="2" s="1"/>
  <c r="AI209" i="2" s="1"/>
  <c r="AG859" i="2"/>
  <c r="AH859" i="2" s="1"/>
  <c r="AI859" i="2" s="1"/>
  <c r="AG292" i="2"/>
  <c r="AH292" i="2" s="1"/>
  <c r="AI292" i="2" s="1"/>
  <c r="AG812" i="2"/>
  <c r="AH812" i="2" s="1"/>
  <c r="AI812" i="2" s="1"/>
  <c r="AG338" i="2"/>
  <c r="AH338" i="2" s="1"/>
  <c r="AI338" i="2" s="1"/>
  <c r="AG1083" i="2"/>
  <c r="AH1083" i="2" s="1"/>
  <c r="AI1083" i="2" s="1"/>
  <c r="AG219" i="2"/>
  <c r="AH219" i="2" s="1"/>
  <c r="AI219" i="2" s="1"/>
  <c r="AG1127" i="2"/>
  <c r="AH1127" i="2" s="1"/>
  <c r="AI1127" i="2" s="1"/>
  <c r="AG897" i="2"/>
  <c r="AH897" i="2" s="1"/>
  <c r="AI897" i="2" s="1"/>
  <c r="AG438" i="2"/>
  <c r="AH438" i="2" s="1"/>
  <c r="AI438" i="2" s="1"/>
  <c r="AG1024" i="2"/>
  <c r="AH1024" i="2" s="1"/>
  <c r="AI1024" i="2" s="1"/>
  <c r="AG1216" i="2"/>
  <c r="AH1216" i="2" s="1"/>
  <c r="AI1216" i="2" s="1"/>
  <c r="AG1110" i="2"/>
  <c r="AH1110" i="2" s="1"/>
  <c r="AI1110" i="2" s="1"/>
  <c r="AG889" i="2"/>
  <c r="AH889" i="2" s="1"/>
  <c r="AI889" i="2" s="1"/>
  <c r="AG593" i="2"/>
  <c r="AH593" i="2" s="1"/>
  <c r="AI593" i="2" s="1"/>
  <c r="AG676" i="2"/>
  <c r="AH676" i="2" s="1"/>
  <c r="AI676" i="2" s="1"/>
  <c r="AG1290" i="2"/>
  <c r="AH1290" i="2" s="1"/>
  <c r="AI1290" i="2" s="1"/>
  <c r="AG1432" i="2"/>
  <c r="AH1432" i="2" s="1"/>
  <c r="AI1432" i="2" s="1"/>
  <c r="AG905" i="2"/>
  <c r="AH905" i="2" s="1"/>
  <c r="AI905" i="2" s="1"/>
  <c r="AG882" i="2"/>
  <c r="AH882" i="2" s="1"/>
  <c r="AI882" i="2" s="1"/>
  <c r="AG265" i="2"/>
  <c r="AH265" i="2" s="1"/>
  <c r="AI265" i="2" s="1"/>
  <c r="AG1207" i="2"/>
  <c r="AH1207" i="2" s="1"/>
  <c r="AI1207" i="2" s="1"/>
  <c r="AG723" i="2"/>
  <c r="AH723" i="2" s="1"/>
  <c r="AI723" i="2" s="1"/>
  <c r="AG844" i="2"/>
  <c r="AH844" i="2" s="1"/>
  <c r="AI844" i="2" s="1"/>
  <c r="AG902" i="2"/>
  <c r="AH902" i="2" s="1"/>
  <c r="AI902" i="2" s="1"/>
  <c r="AG673" i="2"/>
  <c r="AH673" i="2" s="1"/>
  <c r="AI673" i="2" s="1"/>
  <c r="AG1343" i="2"/>
  <c r="AH1343" i="2" s="1"/>
  <c r="AI1343" i="2" s="1"/>
  <c r="AG1234" i="2"/>
  <c r="AH1234" i="2" s="1"/>
  <c r="AI1234" i="2" s="1"/>
  <c r="AG987" i="2"/>
  <c r="AH987" i="2" s="1"/>
  <c r="AI987" i="2" s="1"/>
  <c r="AG1276" i="2"/>
  <c r="AH1276" i="2" s="1"/>
  <c r="AI1276" i="2" s="1"/>
  <c r="AG1427" i="2"/>
  <c r="AH1427" i="2" s="1"/>
  <c r="AI1427" i="2" s="1"/>
  <c r="AG1318" i="2"/>
  <c r="AH1318" i="2" s="1"/>
  <c r="AI1318" i="2" s="1"/>
  <c r="AG185" i="2"/>
  <c r="AH185" i="2" s="1"/>
  <c r="A80" i="3" s="1"/>
  <c r="AG1360" i="2"/>
  <c r="AH1360" i="2" s="1"/>
  <c r="AI1360" i="2" s="1"/>
  <c r="AG1141" i="2"/>
  <c r="AH1141" i="2" s="1"/>
  <c r="AI1141" i="2" s="1"/>
  <c r="AG277" i="2"/>
  <c r="AH277" i="2" s="1"/>
  <c r="AI277" i="2" s="1"/>
  <c r="AG959" i="2"/>
  <c r="AH959" i="2" s="1"/>
  <c r="AI959" i="2" s="1"/>
  <c r="AG409" i="2"/>
  <c r="AH409" i="2" s="1"/>
  <c r="AI409" i="2" s="1"/>
  <c r="AG503" i="2"/>
  <c r="AH503" i="2" s="1"/>
  <c r="AI503" i="2" s="1"/>
  <c r="AG874" i="2"/>
  <c r="AH874" i="2" s="1"/>
  <c r="AI874" i="2" s="1"/>
  <c r="AG829" i="2"/>
  <c r="AH829" i="2" s="1"/>
  <c r="AI829" i="2" s="1"/>
  <c r="AG914" i="2"/>
  <c r="AH914" i="2" s="1"/>
  <c r="AI914" i="2" s="1"/>
  <c r="AG221" i="2"/>
  <c r="AH221" i="2" s="1"/>
  <c r="AI221" i="2" s="1"/>
  <c r="AG1336" i="2"/>
  <c r="AH1336" i="2" s="1"/>
  <c r="AI1336" i="2" s="1"/>
  <c r="AG400" i="2"/>
  <c r="AH400" i="2" s="1"/>
  <c r="AI400" i="2" s="1"/>
  <c r="AG925" i="2"/>
  <c r="AH925" i="2" s="1"/>
  <c r="AI925" i="2" s="1"/>
  <c r="AG1414" i="2"/>
  <c r="AH1414" i="2" s="1"/>
  <c r="AI1414" i="2" s="1"/>
  <c r="AG1075" i="2"/>
  <c r="AH1075" i="2" s="1"/>
  <c r="AI1075" i="2" s="1"/>
  <c r="AG139" i="2"/>
  <c r="AH139" i="2" s="1"/>
  <c r="A34" i="3" s="1"/>
  <c r="AG849" i="2"/>
  <c r="AH849" i="2" s="1"/>
  <c r="AI849" i="2" s="1"/>
  <c r="AG613" i="2"/>
  <c r="AH613" i="2" s="1"/>
  <c r="AI613" i="2" s="1"/>
  <c r="AG1211" i="2"/>
  <c r="AH1211" i="2" s="1"/>
  <c r="AI1211" i="2" s="1"/>
  <c r="AG1102" i="2"/>
  <c r="AH1102" i="2" s="1"/>
  <c r="AI1102" i="2" s="1"/>
  <c r="AG450" i="2"/>
  <c r="AH450" i="2" s="1"/>
  <c r="AI450" i="2" s="1"/>
  <c r="AG922" i="2"/>
  <c r="AH922" i="2" s="1"/>
  <c r="AI922" i="2" s="1"/>
  <c r="AG1161" i="2"/>
  <c r="AH1161" i="2" s="1"/>
  <c r="AI1161" i="2" s="1"/>
  <c r="AG163" i="2"/>
  <c r="AH163" i="2" s="1"/>
  <c r="AI163" i="2" s="1"/>
  <c r="AG1240" i="2"/>
  <c r="AH1240" i="2" s="1"/>
  <c r="AI1240" i="2" s="1"/>
  <c r="AG376" i="2"/>
  <c r="AH376" i="2" s="1"/>
  <c r="AI376" i="2" s="1"/>
  <c r="AG320" i="2"/>
  <c r="AH320" i="2" s="1"/>
  <c r="AI320" i="2" s="1"/>
  <c r="AG852" i="2"/>
  <c r="AH852" i="2" s="1"/>
  <c r="AI852" i="2" s="1"/>
  <c r="AG1389" i="2"/>
  <c r="AH1389" i="2" s="1"/>
  <c r="AI1389" i="2" s="1"/>
  <c r="AG1048" i="2"/>
  <c r="AH1048" i="2" s="1"/>
  <c r="AI1048" i="2" s="1"/>
  <c r="AG1431" i="2"/>
  <c r="AH1431" i="2" s="1"/>
  <c r="AI1431" i="2" s="1"/>
  <c r="AG783" i="2"/>
  <c r="AH783" i="2" s="1"/>
  <c r="AI783" i="2" s="1"/>
  <c r="AG1191" i="2"/>
  <c r="AH1191" i="2" s="1"/>
  <c r="AI1191" i="2" s="1"/>
  <c r="AG711" i="2"/>
  <c r="AH711" i="2" s="1"/>
  <c r="AI711" i="2" s="1"/>
  <c r="AG1263" i="2"/>
  <c r="AH1263" i="2" s="1"/>
  <c r="AI1263" i="2" s="1"/>
  <c r="AG745" i="2"/>
  <c r="AH745" i="2" s="1"/>
  <c r="AI745" i="2" s="1"/>
  <c r="AG1036" i="2"/>
  <c r="AH1036" i="2" s="1"/>
  <c r="AI1036" i="2" s="1"/>
  <c r="AG761" i="2"/>
  <c r="AH761" i="2" s="1"/>
  <c r="AI761" i="2" s="1"/>
  <c r="AG377" i="2"/>
  <c r="AH377" i="2" s="1"/>
  <c r="AI377" i="2" s="1"/>
  <c r="AG123" i="2"/>
  <c r="AH123" i="2" s="1"/>
  <c r="AI123" i="2" s="1"/>
  <c r="AG983" i="2"/>
  <c r="AH983" i="2" s="1"/>
  <c r="AI983" i="2" s="1"/>
  <c r="AG770" i="2"/>
  <c r="AH770" i="2" s="1"/>
  <c r="AI770" i="2" s="1"/>
  <c r="AG1181" i="2"/>
  <c r="AH1181" i="2" s="1"/>
  <c r="AI1181" i="2" s="1"/>
  <c r="AG1099" i="2"/>
  <c r="AH1099" i="2" s="1"/>
  <c r="AI1099" i="2" s="1"/>
  <c r="AG448" i="2"/>
  <c r="AH448" i="2" s="1"/>
  <c r="AI448" i="2" s="1"/>
  <c r="AG1120" i="2"/>
  <c r="AH1120" i="2" s="1"/>
  <c r="AI1120" i="2" s="1"/>
  <c r="AG1170" i="2"/>
  <c r="AH1170" i="2" s="1"/>
  <c r="AI1170" i="2" s="1"/>
  <c r="AG969" i="2"/>
  <c r="AH969" i="2" s="1"/>
  <c r="AI969" i="2" s="1"/>
  <c r="AG560" i="2"/>
  <c r="AH560" i="2" s="1"/>
  <c r="AI560" i="2" s="1"/>
  <c r="AG339" i="2"/>
  <c r="AH339" i="2" s="1"/>
  <c r="AI339" i="2" s="1"/>
  <c r="AG892" i="2"/>
  <c r="AH892" i="2" s="1"/>
  <c r="AI892" i="2" s="1"/>
  <c r="AG867" i="2"/>
  <c r="AH867" i="2" s="1"/>
  <c r="AI867" i="2" s="1"/>
  <c r="AG615" i="2"/>
  <c r="AH615" i="2" s="1"/>
  <c r="AI615" i="2" s="1"/>
  <c r="AG916" i="2"/>
  <c r="AH916" i="2" s="1"/>
  <c r="AI916" i="2" s="1"/>
  <c r="AG424" i="2"/>
  <c r="AH424" i="2" s="1"/>
  <c r="AI424" i="2" s="1"/>
  <c r="AG1134" i="2"/>
  <c r="AH1134" i="2" s="1"/>
  <c r="AI1134" i="2" s="1"/>
  <c r="AG1252" i="2"/>
  <c r="AH1252" i="2" s="1"/>
  <c r="AI1252" i="2" s="1"/>
  <c r="AG244" i="2"/>
  <c r="AH244" i="2" s="1"/>
  <c r="AI244" i="2" s="1"/>
  <c r="AG691" i="2"/>
  <c r="AH691" i="2" s="1"/>
  <c r="AI691" i="2" s="1"/>
  <c r="AG791" i="2"/>
  <c r="AH791" i="2" s="1"/>
  <c r="AI791" i="2" s="1"/>
  <c r="AG624" i="2"/>
  <c r="AH624" i="2" s="1"/>
  <c r="AI624" i="2" s="1"/>
  <c r="AG1326" i="2"/>
  <c r="AH1326" i="2" s="1"/>
  <c r="AI1326" i="2" s="1"/>
  <c r="AG733" i="2"/>
  <c r="AH733" i="2" s="1"/>
  <c r="AI733" i="2" s="1"/>
  <c r="AG1301" i="2"/>
  <c r="AH1301" i="2" s="1"/>
  <c r="AI1301" i="2" s="1"/>
  <c r="AG1265" i="2"/>
  <c r="AH1265" i="2" s="1"/>
  <c r="AI1265" i="2" s="1"/>
  <c r="AG1015" i="2"/>
  <c r="AH1015" i="2" s="1"/>
  <c r="AI1015" i="2" s="1"/>
  <c r="AG151" i="2"/>
  <c r="AH151" i="2" s="1"/>
  <c r="AI151" i="2" s="1"/>
  <c r="AG1156" i="2"/>
  <c r="AH1156" i="2" s="1"/>
  <c r="AI1156" i="2" s="1"/>
  <c r="AG350" i="2"/>
  <c r="AH350" i="2" s="1"/>
  <c r="AI350" i="2" s="1"/>
  <c r="AG426" i="2"/>
  <c r="AH426" i="2" s="1"/>
  <c r="AI426" i="2" s="1"/>
  <c r="AG818" i="2"/>
  <c r="AH818" i="2" s="1"/>
  <c r="AI818" i="2" s="1"/>
  <c r="AG654" i="2"/>
  <c r="AH654" i="2" s="1"/>
  <c r="AI654" i="2" s="1"/>
  <c r="AG508" i="2"/>
  <c r="AH508" i="2" s="1"/>
  <c r="AI508" i="2" s="1"/>
  <c r="AG418" i="2"/>
  <c r="AH418" i="2" s="1"/>
  <c r="AI418" i="2" s="1"/>
  <c r="AG499" i="2"/>
  <c r="AH499" i="2" s="1"/>
  <c r="AI499" i="2" s="1"/>
  <c r="AG1001" i="2"/>
  <c r="AH1001" i="2" s="1"/>
  <c r="AI1001" i="2" s="1"/>
  <c r="AG567" i="2"/>
  <c r="AH567" i="2" s="1"/>
  <c r="AI567" i="2" s="1"/>
  <c r="AG912" i="2"/>
  <c r="AH912" i="2" s="1"/>
  <c r="AI912" i="2" s="1"/>
  <c r="AG395" i="2"/>
  <c r="AH395" i="2" s="1"/>
  <c r="AI395" i="2" s="1"/>
  <c r="AG460" i="2"/>
  <c r="AH460" i="2" s="1"/>
  <c r="AI460" i="2" s="1"/>
  <c r="AG365" i="2"/>
  <c r="AH365" i="2" s="1"/>
  <c r="AI365" i="2" s="1"/>
  <c r="AG197" i="2"/>
  <c r="AH197" i="2" s="1"/>
  <c r="A92" i="3" s="1"/>
  <c r="AG827" i="2"/>
  <c r="AH827" i="2" s="1"/>
  <c r="AI827" i="2" s="1"/>
  <c r="AG1135" i="2"/>
  <c r="AH1135" i="2" s="1"/>
  <c r="AI1135" i="2" s="1"/>
  <c r="AG199" i="2"/>
  <c r="AH199" i="2" s="1"/>
  <c r="AI199" i="2" s="1"/>
  <c r="AG840" i="2"/>
  <c r="AH840" i="2" s="1"/>
  <c r="AI840" i="2" s="1"/>
  <c r="AG1103" i="2"/>
  <c r="AH1103" i="2" s="1"/>
  <c r="AI1103" i="2" s="1"/>
  <c r="AG465" i="2"/>
  <c r="AH465" i="2" s="1"/>
  <c r="AI465" i="2" s="1"/>
  <c r="AG1146" i="2"/>
  <c r="AH1146" i="2" s="1"/>
  <c r="AI1146" i="2" s="1"/>
  <c r="AG730" i="2"/>
  <c r="AH730" i="2" s="1"/>
  <c r="AI730" i="2" s="1"/>
  <c r="AG949" i="2"/>
  <c r="AH949" i="2" s="1"/>
  <c r="AI949" i="2" s="1"/>
  <c r="AG116" i="2"/>
  <c r="AH116" i="2" s="1"/>
  <c r="AI116" i="2" s="1"/>
  <c r="AG1303" i="2"/>
  <c r="AH1303" i="2" s="1"/>
  <c r="AI1303" i="2" s="1"/>
  <c r="AG439" i="2"/>
  <c r="AH439" i="2" s="1"/>
  <c r="AI439" i="2" s="1"/>
  <c r="AG516" i="2"/>
  <c r="AH516" i="2" s="1"/>
  <c r="AI516" i="2" s="1"/>
  <c r="AG224" i="2"/>
  <c r="AH224" i="2" s="1"/>
  <c r="AI224" i="2" s="1"/>
  <c r="AG1314" i="2"/>
  <c r="AH1314" i="2" s="1"/>
  <c r="AI1314" i="2" s="1"/>
  <c r="AG1076" i="2"/>
  <c r="AH1076" i="2" s="1"/>
  <c r="AI1076" i="2" s="1"/>
  <c r="AG786" i="2"/>
  <c r="AH786" i="2" s="1"/>
  <c r="AI786" i="2" s="1"/>
  <c r="AG1231" i="2"/>
  <c r="AH1231" i="2" s="1"/>
  <c r="AI1231" i="2" s="1"/>
  <c r="AG367" i="2"/>
  <c r="AH367" i="2" s="1"/>
  <c r="AI367" i="2" s="1"/>
  <c r="AG1224" i="2"/>
  <c r="AH1224" i="2" s="1"/>
  <c r="AI1224" i="2" s="1"/>
  <c r="AG484" i="2"/>
  <c r="AH484" i="2" s="1"/>
  <c r="AI484" i="2" s="1"/>
  <c r="AG779" i="2"/>
  <c r="AH779" i="2" s="1"/>
  <c r="AI779" i="2" s="1"/>
  <c r="AG1380" i="2"/>
  <c r="AH1380" i="2" s="1"/>
  <c r="AI1380" i="2" s="1"/>
  <c r="AG360" i="2"/>
  <c r="AH360" i="2" s="1"/>
  <c r="AI360" i="2" s="1"/>
  <c r="AG626" i="2"/>
  <c r="AH626" i="2" s="1"/>
  <c r="AI626" i="2" s="1"/>
  <c r="AG343" i="2"/>
  <c r="AH343" i="2" s="1"/>
  <c r="AI343" i="2" s="1"/>
  <c r="AG405" i="2"/>
  <c r="AH405" i="2" s="1"/>
  <c r="AI405" i="2" s="1"/>
  <c r="AG1142" i="2"/>
  <c r="AH1142" i="2" s="1"/>
  <c r="AI1142" i="2" s="1"/>
  <c r="AG1261" i="2"/>
  <c r="AH1261" i="2" s="1"/>
  <c r="AI1261" i="2" s="1"/>
  <c r="AG1088" i="2"/>
  <c r="AH1088" i="2" s="1"/>
  <c r="AI1088" i="2" s="1"/>
  <c r="AG1372" i="2"/>
  <c r="AH1372" i="2" s="1"/>
  <c r="AI1372" i="2" s="1"/>
  <c r="AG1034" i="2"/>
  <c r="AH1034" i="2" s="1"/>
  <c r="AI1034" i="2" s="1"/>
  <c r="AG233" i="2"/>
  <c r="AH233" i="2" s="1"/>
  <c r="AI233" i="2" s="1"/>
  <c r="AG310" i="2"/>
  <c r="AH310" i="2" s="1"/>
  <c r="AI310" i="2" s="1"/>
  <c r="AG398" i="2"/>
  <c r="AH398" i="2" s="1"/>
  <c r="AI398" i="2" s="1"/>
  <c r="AG550" i="2"/>
  <c r="AH550" i="2" s="1"/>
  <c r="AI550" i="2" s="1"/>
  <c r="AG708" i="2"/>
  <c r="AH708" i="2" s="1"/>
  <c r="AI708" i="2" s="1"/>
  <c r="AG416" i="2"/>
  <c r="AH416" i="2" s="1"/>
  <c r="AI416" i="2" s="1"/>
  <c r="AG596" i="2"/>
  <c r="AH596" i="2" s="1"/>
  <c r="AI596" i="2" s="1"/>
  <c r="AG1195" i="2"/>
  <c r="AH1195" i="2" s="1"/>
  <c r="AI1195" i="2" s="1"/>
  <c r="AG1351" i="2"/>
  <c r="AH1351" i="2" s="1"/>
  <c r="AI1351" i="2" s="1"/>
  <c r="AG971" i="2"/>
  <c r="AH971" i="2" s="1"/>
  <c r="AI971" i="2" s="1"/>
  <c r="AG845" i="2"/>
  <c r="AH845" i="2" s="1"/>
  <c r="AI845" i="2" s="1"/>
  <c r="AG481" i="2"/>
  <c r="AH481" i="2" s="1"/>
  <c r="AI481" i="2" s="1"/>
  <c r="AG1347" i="2"/>
  <c r="AH1347" i="2" s="1"/>
  <c r="AI1347" i="2" s="1"/>
  <c r="AG1293" i="2"/>
  <c r="AH1293" i="2" s="1"/>
  <c r="AI1293" i="2" s="1"/>
  <c r="AG471" i="2"/>
  <c r="AH471" i="2" s="1"/>
  <c r="AI471" i="2" s="1"/>
  <c r="AG672" i="2"/>
  <c r="AH672" i="2" s="1"/>
  <c r="AI672" i="2" s="1"/>
  <c r="AG863" i="2"/>
  <c r="AH863" i="2" s="1"/>
  <c r="AI863" i="2" s="1"/>
  <c r="AG620" i="2"/>
  <c r="AH620" i="2" s="1"/>
  <c r="AI620" i="2" s="1"/>
  <c r="AG512" i="2"/>
  <c r="AH512" i="2" s="1"/>
  <c r="AI512" i="2" s="1"/>
  <c r="AG870" i="2"/>
  <c r="AH870" i="2" s="1"/>
  <c r="AI870" i="2" s="1"/>
  <c r="AG732" i="2"/>
  <c r="AH732" i="2" s="1"/>
  <c r="AI732" i="2" s="1"/>
  <c r="AG576" i="2"/>
  <c r="AH576" i="2" s="1"/>
  <c r="AI576" i="2" s="1"/>
  <c r="AG1128" i="2"/>
  <c r="AH1128" i="2" s="1"/>
  <c r="AI1128" i="2" s="1"/>
  <c r="AG1440" i="2"/>
  <c r="AH1440" i="2" s="1"/>
  <c r="AI1440" i="2" s="1"/>
  <c r="AG538" i="2"/>
  <c r="AH538" i="2" s="1"/>
  <c r="AI538" i="2" s="1"/>
  <c r="AG1047" i="2"/>
  <c r="AH1047" i="2" s="1"/>
  <c r="AI1047" i="2" s="1"/>
  <c r="AG183" i="2"/>
  <c r="AH183" i="2" s="1"/>
  <c r="AI183" i="2" s="1"/>
  <c r="AG1248" i="2"/>
  <c r="AH1248" i="2" s="1"/>
  <c r="AI1248" i="2" s="1"/>
  <c r="AG384" i="2"/>
  <c r="AH384" i="2" s="1"/>
  <c r="AI384" i="2" s="1"/>
  <c r="AG608" i="2"/>
  <c r="AH608" i="2" s="1"/>
  <c r="AI608" i="2" s="1"/>
  <c r="AG1003" i="2"/>
  <c r="AH1003" i="2" s="1"/>
  <c r="AI1003" i="2" s="1"/>
  <c r="AG1297" i="2"/>
  <c r="AH1297" i="2" s="1"/>
  <c r="AI1297" i="2" s="1"/>
  <c r="AG1185" i="2"/>
  <c r="AH1185" i="2" s="1"/>
  <c r="AI1185" i="2" s="1"/>
  <c r="AG871" i="2"/>
  <c r="AH871" i="2" s="1"/>
  <c r="AI871" i="2" s="1"/>
  <c r="AG1046" i="2"/>
  <c r="AH1046" i="2" s="1"/>
  <c r="AI1046" i="2" s="1"/>
  <c r="AG364" i="2"/>
  <c r="AH364" i="2" s="1"/>
  <c r="AI364" i="2" s="1"/>
  <c r="AG884" i="2"/>
  <c r="AH884" i="2" s="1"/>
  <c r="AI884" i="2" s="1"/>
  <c r="AG1225" i="2"/>
  <c r="AH1225" i="2" s="1"/>
  <c r="AI1225" i="2" s="1"/>
  <c r="AG442" i="2"/>
  <c r="AH442" i="2" s="1"/>
  <c r="AI442" i="2" s="1"/>
  <c r="AG1061" i="2"/>
  <c r="AH1061" i="2" s="1"/>
  <c r="AI1061" i="2" s="1"/>
  <c r="AG703" i="2"/>
  <c r="AH703" i="2" s="1"/>
  <c r="AI703" i="2" s="1"/>
  <c r="AG617" i="2"/>
  <c r="AH617" i="2" s="1"/>
  <c r="AI617" i="2" s="1"/>
  <c r="AG1098" i="2"/>
  <c r="AH1098" i="2" s="1"/>
  <c r="AI1098" i="2" s="1"/>
  <c r="AG1033" i="2"/>
  <c r="AH1033" i="2" s="1"/>
  <c r="AI1033" i="2" s="1"/>
  <c r="AG169" i="2"/>
  <c r="AH169" i="2" s="1"/>
  <c r="AI169" i="2" s="1"/>
  <c r="AG407" i="2"/>
  <c r="AH407" i="2" s="1"/>
  <c r="AI407" i="2" s="1"/>
  <c r="AG1272" i="2"/>
  <c r="AH1272" i="2" s="1"/>
  <c r="AI1272" i="2" s="1"/>
  <c r="AG408" i="2"/>
  <c r="AH408" i="2" s="1"/>
  <c r="AI408" i="2" s="1"/>
  <c r="AG119" i="2"/>
  <c r="AH119" i="2" s="1"/>
  <c r="A14" i="3" s="1"/>
  <c r="AG631" i="2"/>
  <c r="AH631" i="2" s="1"/>
  <c r="AI631" i="2" s="1"/>
  <c r="AG1182" i="2"/>
  <c r="AH1182" i="2" s="1"/>
  <c r="AI1182" i="2" s="1"/>
  <c r="AG403" i="2"/>
  <c r="AH403" i="2" s="1"/>
  <c r="AI403" i="2" s="1"/>
  <c r="AG589" i="2"/>
  <c r="AH589" i="2" s="1"/>
  <c r="AI589" i="2" s="1"/>
  <c r="AG1378" i="2"/>
  <c r="AH1378" i="2" s="1"/>
  <c r="AI1378" i="2" s="1"/>
  <c r="AG1106" i="2"/>
  <c r="AH1106" i="2" s="1"/>
  <c r="AI1106" i="2" s="1"/>
  <c r="AG473" i="2"/>
  <c r="AH473" i="2" s="1"/>
  <c r="AI473" i="2" s="1"/>
  <c r="AG331" i="2"/>
  <c r="AH331" i="2" s="1"/>
  <c r="AI331" i="2" s="1"/>
  <c r="AG739" i="2"/>
  <c r="AH739" i="2" s="1"/>
  <c r="AI739" i="2" s="1"/>
  <c r="AG7" i="2"/>
  <c r="AG940" i="2"/>
  <c r="AH940" i="2" s="1"/>
  <c r="AI940" i="2" s="1"/>
  <c r="AG1371" i="2"/>
  <c r="AH1371" i="2" s="1"/>
  <c r="AI1371" i="2" s="1"/>
  <c r="AG114" i="2"/>
  <c r="AH114" i="2" s="1"/>
  <c r="AI114" i="2" s="1"/>
  <c r="AG206" i="2"/>
  <c r="AH206" i="2" s="1"/>
  <c r="AI206" i="2" s="1"/>
  <c r="AG625" i="2"/>
  <c r="AH625" i="2" s="1"/>
  <c r="AI625" i="2" s="1"/>
  <c r="AG1223" i="2"/>
  <c r="AH1223" i="2" s="1"/>
  <c r="AI1223" i="2" s="1"/>
  <c r="AG1114" i="2"/>
  <c r="AH1114" i="2" s="1"/>
  <c r="AI1114" i="2" s="1"/>
  <c r="AG1060" i="2"/>
  <c r="AH1060" i="2" s="1"/>
  <c r="AI1060" i="2" s="1"/>
  <c r="AG117" i="2"/>
  <c r="AH117" i="2" s="1"/>
  <c r="AG988" i="2"/>
  <c r="AH988" i="2" s="1"/>
  <c r="AI988" i="2" s="1"/>
  <c r="AG1437" i="2"/>
  <c r="AH1437" i="2" s="1"/>
  <c r="AI1437" i="2" s="1"/>
  <c r="AG525" i="2"/>
  <c r="AH525" i="2" s="1"/>
  <c r="AI525" i="2" s="1"/>
  <c r="AG354" i="2"/>
  <c r="AH354" i="2" s="1"/>
  <c r="AI354" i="2" s="1"/>
  <c r="AG146" i="2"/>
  <c r="AH146" i="2" s="1"/>
  <c r="AI146" i="2" s="1"/>
  <c r="AG963" i="2"/>
  <c r="AH963" i="2" s="1"/>
  <c r="AI963" i="2" s="1"/>
  <c r="AG421" i="2"/>
  <c r="AH421" i="2" s="1"/>
  <c r="AI421" i="2" s="1"/>
  <c r="AG720" i="2"/>
  <c r="AH720" i="2" s="1"/>
  <c r="AI720" i="2" s="1"/>
  <c r="AG191" i="2"/>
  <c r="AH191" i="2" s="1"/>
  <c r="AG1311" i="2"/>
  <c r="AH1311" i="2" s="1"/>
  <c r="AI1311" i="2" s="1"/>
  <c r="AG901" i="2"/>
  <c r="AH901" i="2" s="1"/>
  <c r="AI901" i="2" s="1"/>
  <c r="AG1390" i="2"/>
  <c r="AH1390" i="2" s="1"/>
  <c r="AI1390" i="2" s="1"/>
  <c r="AG656" i="2"/>
  <c r="AH656" i="2" s="1"/>
  <c r="AI656" i="2" s="1"/>
  <c r="AG1237" i="2"/>
  <c r="AH1237" i="2" s="1"/>
  <c r="AI1237" i="2" s="1"/>
  <c r="AG108" i="2"/>
  <c r="AH108" i="2" s="1"/>
  <c r="A3" i="3" s="1"/>
  <c r="AG480" i="2"/>
  <c r="AH480" i="2" s="1"/>
  <c r="AI480" i="2" s="1"/>
  <c r="AG762" i="2"/>
  <c r="AH762" i="2" s="1"/>
  <c r="AI762" i="2" s="1"/>
  <c r="AG986" i="2"/>
  <c r="AH986" i="2" s="1"/>
  <c r="AI986" i="2" s="1"/>
  <c r="AG1089" i="2"/>
  <c r="AH1089" i="2" s="1"/>
  <c r="AI1089" i="2" s="1"/>
  <c r="AG410" i="2"/>
  <c r="AH410" i="2" s="1"/>
  <c r="AI410" i="2" s="1"/>
  <c r="AG584" i="2"/>
  <c r="AH584" i="2" s="1"/>
  <c r="AI584" i="2" s="1"/>
  <c r="AG202" i="2"/>
  <c r="AH202" i="2" s="1"/>
  <c r="AI202" i="2" s="1"/>
  <c r="AG544" i="2"/>
  <c r="AH544" i="2" s="1"/>
  <c r="AI544" i="2" s="1"/>
  <c r="AG472" i="2"/>
  <c r="AH472" i="2" s="1"/>
  <c r="AI472" i="2" s="1"/>
  <c r="AG1344" i="2"/>
  <c r="AH1344" i="2" s="1"/>
  <c r="AI1344" i="2" s="1"/>
  <c r="AG857" i="2"/>
  <c r="AH857" i="2" s="1"/>
  <c r="AI857" i="2" s="1"/>
  <c r="AG1100" i="2"/>
  <c r="AH1100" i="2" s="1"/>
  <c r="AI1100" i="2" s="1"/>
  <c r="AG1233" i="2"/>
  <c r="AH1233" i="2" s="1"/>
  <c r="AI1233" i="2" s="1"/>
  <c r="AG177" i="2"/>
  <c r="AH177" i="2" s="1"/>
  <c r="A72" i="3" s="1"/>
  <c r="AG301" i="2"/>
  <c r="AH301" i="2" s="1"/>
  <c r="AI301" i="2" s="1"/>
  <c r="AG235" i="2"/>
  <c r="AH235" i="2" s="1"/>
  <c r="AI235" i="2" s="1"/>
  <c r="AG642" i="2"/>
  <c r="AH642" i="2" s="1"/>
  <c r="AI642" i="2" s="1"/>
  <c r="AG1028" i="2"/>
  <c r="AH1028" i="2" s="1"/>
  <c r="AI1028" i="2" s="1"/>
  <c r="AG214" i="2"/>
  <c r="AH214" i="2" s="1"/>
  <c r="AI214" i="2" s="1"/>
  <c r="AG1438" i="2"/>
  <c r="AH1438" i="2" s="1"/>
  <c r="AI1438" i="2" s="1"/>
  <c r="AG941" i="2"/>
  <c r="AH941" i="2" s="1"/>
  <c r="AI941" i="2" s="1"/>
  <c r="AG495" i="2"/>
  <c r="AH495" i="2" s="1"/>
  <c r="AI495" i="2" s="1"/>
  <c r="AG201" i="2"/>
  <c r="AH201" i="2" s="1"/>
  <c r="AI201" i="2" s="1"/>
  <c r="AG772" i="2"/>
  <c r="AH772" i="2" s="1"/>
  <c r="AI772" i="2" s="1"/>
  <c r="AG830" i="2"/>
  <c r="AH830" i="2" s="1"/>
  <c r="AI830" i="2" s="1"/>
  <c r="AG205" i="2"/>
  <c r="AH205" i="2" s="1"/>
  <c r="AI205" i="2" s="1"/>
  <c r="AG965" i="2"/>
  <c r="AH965" i="2" s="1"/>
  <c r="AI965" i="2" s="1"/>
  <c r="AG1320" i="2"/>
  <c r="AH1320" i="2" s="1"/>
  <c r="AI1320" i="2" s="1"/>
  <c r="AG456" i="2"/>
  <c r="AH456" i="2" s="1"/>
  <c r="AI456" i="2" s="1"/>
  <c r="AG540" i="2"/>
  <c r="AH540" i="2" s="1"/>
  <c r="AI540" i="2" s="1"/>
  <c r="AG1192" i="2"/>
  <c r="AH1192" i="2" s="1"/>
  <c r="AI1192" i="2" s="1"/>
  <c r="AG184" i="2"/>
  <c r="AH184" i="2" s="1"/>
  <c r="AI184" i="2" s="1"/>
  <c r="AG1323" i="2"/>
  <c r="AH1323" i="2" s="1"/>
  <c r="AI1323" i="2" s="1"/>
  <c r="AG371" i="2"/>
  <c r="AH371" i="2" s="1"/>
  <c r="AI371" i="2" s="1"/>
  <c r="AG1160" i="2"/>
  <c r="AH1160" i="2" s="1"/>
  <c r="AI1160" i="2" s="1"/>
  <c r="AG1411" i="2"/>
  <c r="AH1411" i="2" s="1"/>
  <c r="AI1411" i="2" s="1"/>
  <c r="AG955" i="2"/>
  <c r="AH955" i="2" s="1"/>
  <c r="AI955" i="2" s="1"/>
  <c r="AG176" i="2"/>
  <c r="AH176" i="2" s="1"/>
  <c r="AI176" i="2" s="1"/>
  <c r="AG1317" i="2"/>
  <c r="AH1317" i="2" s="1"/>
  <c r="AI1317" i="2" s="1"/>
  <c r="AG333" i="2"/>
  <c r="AH333" i="2" s="1"/>
  <c r="AI333" i="2" s="1"/>
  <c r="AG688" i="2"/>
  <c r="AH688" i="2" s="1"/>
  <c r="AI688" i="2" s="1"/>
  <c r="AG611" i="2"/>
  <c r="AH611" i="2" s="1"/>
  <c r="AI611" i="2" s="1"/>
  <c r="AG1349" i="2"/>
  <c r="AH1349" i="2" s="1"/>
  <c r="AI1349" i="2" s="1"/>
  <c r="AG951" i="2"/>
  <c r="AH951" i="2" s="1"/>
  <c r="AI951" i="2" s="1"/>
  <c r="AG645" i="2"/>
  <c r="AH645" i="2" s="1"/>
  <c r="AI645" i="2" s="1"/>
  <c r="AG1139" i="2"/>
  <c r="AH1139" i="2" s="1"/>
  <c r="AI1139" i="2" s="1"/>
  <c r="AG1038" i="2"/>
  <c r="AH1038" i="2" s="1"/>
  <c r="AI1038" i="2" s="1"/>
  <c r="AG174" i="2"/>
  <c r="AH174" i="2" s="1"/>
  <c r="AG817" i="2"/>
  <c r="AH817" i="2" s="1"/>
  <c r="AI817" i="2" s="1"/>
  <c r="AG509" i="2"/>
  <c r="AH509" i="2" s="1"/>
  <c r="AI509" i="2" s="1"/>
  <c r="AG1108" i="2"/>
  <c r="AH1108" i="2" s="1"/>
  <c r="AI1108" i="2" s="1"/>
  <c r="AG681" i="2"/>
  <c r="AH681" i="2" s="1"/>
  <c r="AI681" i="2" s="1"/>
  <c r="AG692" i="2"/>
  <c r="AH692" i="2" s="1"/>
  <c r="AI692" i="2" s="1"/>
  <c r="AG1113" i="2"/>
  <c r="AH1113" i="2" s="1"/>
  <c r="AI1113" i="2" s="1"/>
  <c r="AG549" i="2"/>
  <c r="AH549" i="2" s="1"/>
  <c r="AI549" i="2" s="1"/>
  <c r="AG1005" i="2"/>
  <c r="AH1005" i="2" s="1"/>
  <c r="AI1005" i="2" s="1"/>
  <c r="AG1071" i="2"/>
  <c r="AH1071" i="2" s="1"/>
  <c r="AI1071" i="2" s="1"/>
  <c r="AG312" i="2"/>
  <c r="AH312" i="2" s="1"/>
  <c r="AI312" i="2" s="1"/>
  <c r="AG496" i="2"/>
  <c r="AH496" i="2" s="1"/>
  <c r="AI496" i="2" s="1"/>
  <c r="AG482" i="2"/>
  <c r="AH482" i="2" s="1"/>
  <c r="AI482" i="2" s="1"/>
  <c r="AG291" i="2"/>
  <c r="AH291" i="2" s="1"/>
  <c r="AI291" i="2" s="1"/>
  <c r="AG932" i="2"/>
  <c r="AH932" i="2" s="1"/>
  <c r="AI932" i="2" s="1"/>
  <c r="AG1259" i="2"/>
  <c r="AH1259" i="2" s="1"/>
  <c r="AI1259" i="2" s="1"/>
  <c r="AG903" i="2"/>
  <c r="AH903" i="2" s="1"/>
  <c r="AI903" i="2" s="1"/>
  <c r="AG1104" i="2"/>
  <c r="AH1104" i="2" s="1"/>
  <c r="AI1104" i="2" s="1"/>
  <c r="AG861" i="2"/>
  <c r="AH861" i="2" s="1"/>
  <c r="AI861" i="2" s="1"/>
  <c r="AG841" i="2"/>
  <c r="AH841" i="2" s="1"/>
  <c r="AI841" i="2" s="1"/>
  <c r="AG1439" i="2"/>
  <c r="AH1439" i="2" s="1"/>
  <c r="AI1439" i="2" s="1"/>
  <c r="AG1330" i="2"/>
  <c r="AH1330" i="2" s="1"/>
  <c r="AI1330" i="2" s="1"/>
  <c r="AG253" i="2"/>
  <c r="AH253" i="2" s="1"/>
  <c r="AI253" i="2" s="1"/>
  <c r="AG718" i="2"/>
  <c r="AH718" i="2" s="1"/>
  <c r="AI718" i="2" s="1"/>
  <c r="AG716" i="2"/>
  <c r="AH716" i="2" s="1"/>
  <c r="AI716" i="2" s="1"/>
  <c r="AG324" i="2"/>
  <c r="AH324" i="2" s="1"/>
  <c r="AI324" i="2" s="1"/>
  <c r="AG248" i="2"/>
  <c r="AH248" i="2" s="1"/>
  <c r="AI248" i="2" s="1"/>
  <c r="AG1329" i="2"/>
  <c r="AH1329" i="2" s="1"/>
  <c r="AI1329" i="2" s="1"/>
  <c r="AG286" i="2"/>
  <c r="AH286" i="2" s="1"/>
  <c r="AI286" i="2" s="1"/>
  <c r="AG260" i="2"/>
  <c r="AH260" i="2" s="1"/>
  <c r="AI260" i="2" s="1"/>
  <c r="AG1284" i="2"/>
  <c r="AH1284" i="2" s="1"/>
  <c r="AI1284" i="2" s="1"/>
  <c r="AG420" i="2"/>
  <c r="AH420" i="2" s="1"/>
  <c r="AI420" i="2" s="1"/>
  <c r="AG210" i="2"/>
  <c r="AH210" i="2" s="1"/>
  <c r="AI210" i="2" s="1"/>
  <c r="AG1278" i="2"/>
  <c r="AH1278" i="2" s="1"/>
  <c r="AI1278" i="2" s="1"/>
  <c r="AG429" i="2"/>
  <c r="AH429" i="2" s="1"/>
  <c r="AI429" i="2" s="1"/>
  <c r="AG131" i="2"/>
  <c r="AH131" i="2" s="1"/>
  <c r="AI131" i="2" s="1"/>
  <c r="AG690" i="2"/>
  <c r="AH690" i="2" s="1"/>
  <c r="AI690" i="2" s="1"/>
  <c r="AG1116" i="2"/>
  <c r="AH1116" i="2" s="1"/>
  <c r="AI1116" i="2" s="1"/>
  <c r="AG1145" i="2"/>
  <c r="AH1145" i="2" s="1"/>
  <c r="AI1145" i="2" s="1"/>
  <c r="AG978" i="2"/>
  <c r="AH978" i="2" s="1"/>
  <c r="AI978" i="2" s="1"/>
  <c r="AG792" i="2"/>
  <c r="AH792" i="2" s="1"/>
  <c r="AI792" i="2" s="1"/>
  <c r="AG1077" i="2"/>
  <c r="AH1077" i="2" s="1"/>
  <c r="AI1077" i="2" s="1"/>
  <c r="AG1227" i="2"/>
  <c r="AH1227" i="2" s="1"/>
  <c r="AI1227" i="2" s="1"/>
  <c r="AG687" i="2"/>
  <c r="AH687" i="2" s="1"/>
  <c r="AI687" i="2" s="1"/>
  <c r="AG888" i="2"/>
  <c r="AH888" i="2" s="1"/>
  <c r="AI888" i="2" s="1"/>
  <c r="AG893" i="2"/>
  <c r="AH893" i="2" s="1"/>
  <c r="AI893" i="2" s="1"/>
  <c r="AG674" i="2"/>
  <c r="AH674" i="2" s="1"/>
  <c r="AI674" i="2" s="1"/>
  <c r="AG601" i="2"/>
  <c r="AH601" i="2" s="1"/>
  <c r="AI601" i="2" s="1"/>
  <c r="AG1271" i="2"/>
  <c r="AH1271" i="2" s="1"/>
  <c r="AI1271" i="2" s="1"/>
  <c r="AG1162" i="2"/>
  <c r="AH1162" i="2" s="1"/>
  <c r="AI1162" i="2" s="1"/>
  <c r="AG1109" i="2"/>
  <c r="AH1109" i="2" s="1"/>
  <c r="AI1109" i="2" s="1"/>
  <c r="AG948" i="2"/>
  <c r="AH948" i="2" s="1"/>
  <c r="AI948" i="2" s="1"/>
  <c r="AG1140" i="2"/>
  <c r="AH1140" i="2" s="1"/>
  <c r="AI1140" i="2" s="1"/>
  <c r="AG445" i="2"/>
  <c r="AH445" i="2" s="1"/>
  <c r="AI445" i="2" s="1"/>
  <c r="AG696" i="2"/>
  <c r="AH696" i="2" s="1"/>
  <c r="AI696" i="2" s="1"/>
  <c r="AG899" i="2"/>
  <c r="AH899" i="2" s="1"/>
  <c r="AI899" i="2" s="1"/>
  <c r="AG288" i="2"/>
  <c r="AH288" i="2" s="1"/>
  <c r="AI288" i="2" s="1"/>
  <c r="AG614" i="2"/>
  <c r="AH614" i="2" s="1"/>
  <c r="AI614" i="2" s="1"/>
  <c r="AG920" i="2"/>
  <c r="AH920" i="2" s="1"/>
  <c r="AI920" i="2" s="1"/>
  <c r="AG697" i="2"/>
  <c r="AH697" i="2" s="1"/>
  <c r="AI697" i="2" s="1"/>
  <c r="AG1419" i="2"/>
  <c r="AH1419" i="2" s="1"/>
  <c r="AI1419" i="2" s="1"/>
  <c r="AG913" i="2"/>
  <c r="AH913" i="2" s="1"/>
  <c r="AI913" i="2" s="1"/>
  <c r="AG1402" i="2"/>
  <c r="AH1402" i="2" s="1"/>
  <c r="AI1402" i="2" s="1"/>
  <c r="AG975" i="2"/>
  <c r="AH975" i="2" s="1"/>
  <c r="AI975" i="2" s="1"/>
  <c r="AG885" i="2"/>
  <c r="AH885" i="2" s="1"/>
  <c r="AI885" i="2" s="1"/>
  <c r="AG866" i="2"/>
  <c r="AH866" i="2" s="1"/>
  <c r="AI866" i="2" s="1"/>
  <c r="AG379" i="2"/>
  <c r="AH379" i="2" s="1"/>
  <c r="AI379" i="2" s="1"/>
  <c r="AG910" i="2"/>
  <c r="AH910" i="2" s="1"/>
  <c r="AI910" i="2" s="1"/>
  <c r="AG1054" i="2"/>
  <c r="AH1054" i="2" s="1"/>
  <c r="AI1054" i="2" s="1"/>
  <c r="AG735" i="2"/>
  <c r="AH735" i="2" s="1"/>
  <c r="AI735" i="2" s="1"/>
  <c r="AG1339" i="2"/>
  <c r="AH1339" i="2" s="1"/>
  <c r="AI1339" i="2" s="1"/>
  <c r="AG927" i="2"/>
  <c r="AH927" i="2" s="1"/>
  <c r="AI927" i="2" s="1"/>
  <c r="AG976" i="2"/>
  <c r="AH976" i="2" s="1"/>
  <c r="AI976" i="2" s="1"/>
  <c r="AG737" i="2"/>
  <c r="AH737" i="2" s="1"/>
  <c r="AI737" i="2" s="1"/>
  <c r="AG1124" i="2"/>
  <c r="AH1124" i="2" s="1"/>
  <c r="AI1124" i="2" s="1"/>
  <c r="AG568" i="2"/>
  <c r="AH568" i="2" s="1"/>
  <c r="AI568" i="2" s="1"/>
  <c r="AG318" i="2"/>
  <c r="AH318" i="2" s="1"/>
  <c r="AI318" i="2" s="1"/>
  <c r="AG406" i="2"/>
  <c r="AH406" i="2" s="1"/>
  <c r="AI406" i="2" s="1"/>
  <c r="AG704" i="2"/>
  <c r="AH704" i="2" s="1"/>
  <c r="AI704" i="2" s="1"/>
  <c r="AG1404" i="2"/>
  <c r="AH1404" i="2" s="1"/>
  <c r="AI1404" i="2" s="1"/>
  <c r="AG380" i="2"/>
  <c r="AH380" i="2" s="1"/>
  <c r="AI380" i="2" s="1"/>
  <c r="AG417" i="2"/>
  <c r="AH417" i="2" s="1"/>
  <c r="AI417" i="2" s="1"/>
  <c r="AG401" i="2"/>
  <c r="AH401" i="2" s="1"/>
  <c r="AI401" i="2" s="1"/>
  <c r="AG815" i="2"/>
  <c r="AH815" i="2" s="1"/>
  <c r="AI815" i="2" s="1"/>
  <c r="AG259" i="2"/>
  <c r="AH259" i="2" s="1"/>
  <c r="AI259" i="2" s="1"/>
  <c r="AG1056" i="2"/>
  <c r="AH1056" i="2" s="1"/>
  <c r="AI1056" i="2" s="1"/>
  <c r="AG192" i="2"/>
  <c r="AH192" i="2" s="1"/>
  <c r="AG517" i="2"/>
  <c r="AH517" i="2" s="1"/>
  <c r="AI517" i="2" s="1"/>
  <c r="AG178" i="2"/>
  <c r="AH178" i="2" s="1"/>
  <c r="AI178" i="2" s="1"/>
  <c r="AG502" i="2"/>
  <c r="AH502" i="2" s="1"/>
  <c r="AI502" i="2" s="1"/>
  <c r="AG203" i="2"/>
  <c r="AH203" i="2" s="1"/>
  <c r="AG346" i="2"/>
  <c r="AH346" i="2" s="1"/>
  <c r="AI346" i="2" s="1"/>
  <c r="AG581" i="2"/>
  <c r="AH581" i="2" s="1"/>
  <c r="AI581" i="2" s="1"/>
  <c r="AG106" i="2"/>
  <c r="AH106" i="2" s="1"/>
  <c r="AG454" i="2"/>
  <c r="AH454" i="2" s="1"/>
  <c r="AI454" i="2" s="1"/>
  <c r="AG357" i="2"/>
  <c r="AH357" i="2" s="1"/>
  <c r="AI357" i="2" s="1"/>
  <c r="AG1299" i="2"/>
  <c r="AH1299" i="2" s="1"/>
  <c r="AI1299" i="2" s="1"/>
  <c r="AG602" i="2"/>
  <c r="AH602" i="2" s="1"/>
  <c r="AI602" i="2" s="1"/>
  <c r="AG838" i="2"/>
  <c r="AH838" i="2" s="1"/>
  <c r="AI838" i="2" s="1"/>
  <c r="AG816" i="2"/>
  <c r="AH816" i="2" s="1"/>
  <c r="AI816" i="2" s="1"/>
  <c r="AG1067" i="2"/>
  <c r="AH1067" i="2" s="1"/>
  <c r="AI1067" i="2" s="1"/>
  <c r="AG799" i="2"/>
  <c r="AH799" i="2" s="1"/>
  <c r="AI799" i="2" s="1"/>
  <c r="AG1422" i="2"/>
  <c r="AH1422" i="2" s="1"/>
  <c r="AI1422" i="2" s="1"/>
  <c r="AG712" i="2"/>
  <c r="AH712" i="2" s="1"/>
  <c r="AI712" i="2" s="1"/>
  <c r="AG1393" i="2"/>
  <c r="AH1393" i="2" s="1"/>
  <c r="AI1393" i="2" s="1"/>
  <c r="AG727" i="2"/>
  <c r="AH727" i="2" s="1"/>
  <c r="AI727" i="2" s="1"/>
  <c r="AG1350" i="2"/>
  <c r="AH1350" i="2" s="1"/>
  <c r="AI1350" i="2" s="1"/>
  <c r="AG264" i="2"/>
  <c r="AH264" i="2" s="1"/>
  <c r="AI264" i="2" s="1"/>
  <c r="AG785" i="2"/>
  <c r="AH785" i="2" s="1"/>
  <c r="AI785" i="2" s="1"/>
  <c r="AG1082" i="2"/>
  <c r="AH1082" i="2" s="1"/>
  <c r="AI1082" i="2" s="1"/>
  <c r="AG655" i="2"/>
  <c r="AH655" i="2" s="1"/>
  <c r="AI655" i="2" s="1"/>
  <c r="AG240" i="2"/>
  <c r="AH240" i="2" s="1"/>
  <c r="AI240" i="2" s="1"/>
  <c r="AG1057" i="2"/>
  <c r="AH1057" i="2" s="1"/>
  <c r="AI1057" i="2" s="1"/>
  <c r="AG121" i="2"/>
  <c r="AH121" i="2" s="1"/>
  <c r="AG287" i="2"/>
  <c r="AH287" i="2" s="1"/>
  <c r="AI287" i="2" s="1"/>
  <c r="AG658" i="2"/>
  <c r="AH658" i="2" s="1"/>
  <c r="AI658" i="2" s="1"/>
  <c r="AG1143" i="2"/>
  <c r="AH1143" i="2" s="1"/>
  <c r="AI1143" i="2" s="1"/>
  <c r="AG279" i="2"/>
  <c r="AH279" i="2" s="1"/>
  <c r="AI279" i="2" s="1"/>
  <c r="AG771" i="2"/>
  <c r="AH771" i="2" s="1"/>
  <c r="AI771" i="2" s="1"/>
  <c r="AG302" i="2"/>
  <c r="AH302" i="2" s="1"/>
  <c r="AI302" i="2" s="1"/>
  <c r="AG591" i="2"/>
  <c r="AH591" i="2" s="1"/>
  <c r="AI591" i="2" s="1"/>
  <c r="AG756" i="2"/>
  <c r="AH756" i="2" s="1"/>
  <c r="AI756" i="2" s="1"/>
  <c r="AG1041" i="2"/>
  <c r="AH1041" i="2" s="1"/>
  <c r="AI1041" i="2" s="1"/>
  <c r="AG230" i="2"/>
  <c r="AH230" i="2" s="1"/>
  <c r="AI230" i="2" s="1"/>
  <c r="AG999" i="2"/>
  <c r="AH999" i="2" s="1"/>
  <c r="AI999" i="2" s="1"/>
  <c r="AG135" i="2"/>
  <c r="AH135" i="2" s="1"/>
  <c r="A30" i="3" s="1"/>
  <c r="AG256" i="2"/>
  <c r="AH256" i="2" s="1"/>
  <c r="AI256" i="2" s="1"/>
  <c r="AG957" i="2"/>
  <c r="AH957" i="2" s="1"/>
  <c r="AI957" i="2" s="1"/>
  <c r="AG1119" i="2"/>
  <c r="AH1119" i="2" s="1"/>
  <c r="AI1119" i="2" s="1"/>
  <c r="AG255" i="2"/>
  <c r="AH255" i="2" s="1"/>
  <c r="AI255" i="2" s="1"/>
  <c r="AG1069" i="2"/>
  <c r="AH1069" i="2" s="1"/>
  <c r="AI1069" i="2" s="1"/>
  <c r="AG1092" i="2"/>
  <c r="AH1092" i="2" s="1"/>
  <c r="AI1092" i="2" s="1"/>
  <c r="AG218" i="2"/>
  <c r="AH218" i="2" s="1"/>
  <c r="AI218" i="2" s="1"/>
  <c r="AG670" i="2"/>
  <c r="AH670" i="2" s="1"/>
  <c r="AI670" i="2" s="1"/>
  <c r="AG370" i="2"/>
  <c r="AH370" i="2" s="1"/>
  <c r="AI370" i="2" s="1"/>
  <c r="AG936" i="2"/>
  <c r="AH936" i="2" s="1"/>
  <c r="AI936" i="2" s="1"/>
  <c r="AG1063" i="2"/>
  <c r="AH1063" i="2" s="1"/>
  <c r="AI1063" i="2" s="1"/>
  <c r="AG750" i="2"/>
  <c r="AH750" i="2" s="1"/>
  <c r="AI750" i="2" s="1"/>
  <c r="AG944" i="2"/>
  <c r="AH944" i="2" s="1"/>
  <c r="AI944" i="2" s="1"/>
  <c r="AG152" i="2"/>
  <c r="AH152" i="2" s="1"/>
  <c r="AG977" i="2"/>
  <c r="AH977" i="2" s="1"/>
  <c r="AI977" i="2" s="1"/>
  <c r="AG556" i="2"/>
  <c r="AH556" i="2" s="1"/>
  <c r="AI556" i="2" s="1"/>
  <c r="AG124" i="2"/>
  <c r="AH124" i="2" s="1"/>
  <c r="AG1154" i="2"/>
  <c r="AH1154" i="2" s="1"/>
  <c r="AI1154" i="2" s="1"/>
  <c r="AG686" i="2"/>
  <c r="AH686" i="2" s="1"/>
  <c r="AI686" i="2" s="1"/>
  <c r="AG1068" i="2"/>
  <c r="AH1068" i="2" s="1"/>
  <c r="AI1068" i="2" s="1"/>
  <c r="AG636" i="2"/>
  <c r="AH636" i="2" s="1"/>
  <c r="AI636" i="2" s="1"/>
  <c r="AG204" i="2"/>
  <c r="AH204" i="2" s="1"/>
  <c r="A99" i="3" s="1"/>
  <c r="AG923" i="2"/>
  <c r="AH923" i="2" s="1"/>
  <c r="AI923" i="2" s="1"/>
  <c r="AG1173" i="2"/>
  <c r="AH1173" i="2" s="1"/>
  <c r="AI1173" i="2" s="1"/>
  <c r="AG621" i="2"/>
  <c r="AH621" i="2" s="1"/>
  <c r="AI621" i="2" s="1"/>
  <c r="AG189" i="2"/>
  <c r="AH189" i="2" s="1"/>
  <c r="AG763" i="2"/>
  <c r="AH763" i="2" s="1"/>
  <c r="AI763" i="2" s="1"/>
  <c r="AG1386" i="2"/>
  <c r="AH1386" i="2" s="1"/>
  <c r="AI1386" i="2" s="1"/>
  <c r="AG954" i="2"/>
  <c r="AH954" i="2" s="1"/>
  <c r="AI954" i="2" s="1"/>
  <c r="AG522" i="2"/>
  <c r="AH522" i="2" s="1"/>
  <c r="AI522" i="2" s="1"/>
  <c r="AG1253" i="2"/>
  <c r="AH1253" i="2" s="1"/>
  <c r="AI1253" i="2" s="1"/>
  <c r="AG389" i="2"/>
  <c r="AH389" i="2" s="1"/>
  <c r="AI389" i="2" s="1"/>
  <c r="AG1239" i="2"/>
  <c r="AH1239" i="2" s="1"/>
  <c r="AI1239" i="2" s="1"/>
  <c r="AG351" i="2"/>
  <c r="AH351" i="2" s="1"/>
  <c r="AI351" i="2" s="1"/>
  <c r="AG470" i="2"/>
  <c r="AH470" i="2" s="1"/>
  <c r="AI470" i="2" s="1"/>
  <c r="AG1321" i="2"/>
  <c r="AH1321" i="2" s="1"/>
  <c r="AI1321" i="2" s="1"/>
  <c r="AG695" i="2"/>
  <c r="AH695" i="2" s="1"/>
  <c r="AI695" i="2" s="1"/>
  <c r="AG1385" i="2"/>
  <c r="AH1385" i="2" s="1"/>
  <c r="AI1385" i="2" s="1"/>
  <c r="AG1131" i="2"/>
  <c r="AH1131" i="2" s="1"/>
  <c r="AI1131" i="2" s="1"/>
  <c r="AG267" i="2"/>
  <c r="AH267" i="2" s="1"/>
  <c r="AI267" i="2" s="1"/>
  <c r="AG458" i="2"/>
  <c r="AH458" i="2" s="1"/>
  <c r="AI458" i="2" s="1"/>
  <c r="AG1381" i="2"/>
  <c r="AH1381" i="2" s="1"/>
  <c r="AI1381" i="2" s="1"/>
  <c r="AG877" i="2"/>
  <c r="AH877" i="2" s="1"/>
  <c r="AI877" i="2" s="1"/>
  <c r="AG1403" i="2"/>
  <c r="AH1403" i="2" s="1"/>
  <c r="AI1403" i="2" s="1"/>
  <c r="AG539" i="2"/>
  <c r="AH539" i="2" s="1"/>
  <c r="AI539" i="2" s="1"/>
  <c r="AG994" i="2"/>
  <c r="AH994" i="2" s="1"/>
  <c r="AI994" i="2" s="1"/>
  <c r="AG118" i="2"/>
  <c r="AH118" i="2" s="1"/>
  <c r="AG848" i="2"/>
  <c r="AH848" i="2" s="1"/>
  <c r="AI848" i="2" s="1"/>
  <c r="AG881" i="2"/>
  <c r="AH881" i="2" s="1"/>
  <c r="AI881" i="2" s="1"/>
  <c r="AG604" i="2"/>
  <c r="AH604" i="2" s="1"/>
  <c r="AI604" i="2" s="1"/>
  <c r="AG172" i="2"/>
  <c r="AH172" i="2" s="1"/>
  <c r="AG1022" i="2"/>
  <c r="AH1022" i="2" s="1"/>
  <c r="AI1022" i="2" s="1"/>
  <c r="AG590" i="2"/>
  <c r="AH590" i="2" s="1"/>
  <c r="AI590" i="2" s="1"/>
  <c r="AG229" i="2"/>
  <c r="AH229" i="2" s="1"/>
  <c r="AI229" i="2" s="1"/>
  <c r="AG684" i="2"/>
  <c r="AH684" i="2" s="1"/>
  <c r="AI684" i="2" s="1"/>
  <c r="AG252" i="2"/>
  <c r="AH252" i="2" s="1"/>
  <c r="AI252" i="2" s="1"/>
  <c r="AG887" i="2"/>
  <c r="AH887" i="2" s="1"/>
  <c r="AI887" i="2" s="1"/>
  <c r="AG747" i="2"/>
  <c r="AH747" i="2" s="1"/>
  <c r="AI747" i="2" s="1"/>
  <c r="AG518" i="2"/>
  <c r="AH518" i="2" s="1"/>
  <c r="AI518" i="2" s="1"/>
  <c r="AG865" i="2"/>
  <c r="AH865" i="2" s="1"/>
  <c r="AI865" i="2" s="1"/>
  <c r="AG839" i="2"/>
  <c r="AH839" i="2" s="1"/>
  <c r="AI839" i="2" s="1"/>
  <c r="AG671" i="2"/>
  <c r="AH671" i="2" s="1"/>
  <c r="AI671" i="2" s="1"/>
  <c r="AG239" i="2"/>
  <c r="AH239" i="2" s="1"/>
  <c r="AI239" i="2" s="1"/>
  <c r="AG1282" i="2"/>
  <c r="AH1282" i="2" s="1"/>
  <c r="AI1282" i="2" s="1"/>
  <c r="AG394" i="2"/>
  <c r="AH394" i="2" s="1"/>
  <c r="AI394" i="2" s="1"/>
  <c r="AG1096" i="2"/>
  <c r="AH1096" i="2" s="1"/>
  <c r="AI1096" i="2" s="1"/>
  <c r="AG664" i="2"/>
  <c r="AH664" i="2" s="1"/>
  <c r="AI664" i="2" s="1"/>
  <c r="AG232" i="2"/>
  <c r="AH232" i="2" s="1"/>
  <c r="AI232" i="2" s="1"/>
  <c r="AG797" i="2"/>
  <c r="AH797" i="2" s="1"/>
  <c r="AI797" i="2" s="1"/>
  <c r="AG990" i="2"/>
  <c r="AH990" i="2" s="1"/>
  <c r="AI990" i="2" s="1"/>
  <c r="AG558" i="2"/>
  <c r="AH558" i="2" s="1"/>
  <c r="AI558" i="2" s="1"/>
  <c r="AG126" i="2"/>
  <c r="AH126" i="2" s="1"/>
  <c r="AG1169" i="2"/>
  <c r="AH1169" i="2" s="1"/>
  <c r="AI1169" i="2" s="1"/>
  <c r="AG915" i="2"/>
  <c r="AH915" i="2" s="1"/>
  <c r="AI915" i="2" s="1"/>
  <c r="AG483" i="2"/>
  <c r="AH483" i="2" s="1"/>
  <c r="AI483" i="2" s="1"/>
  <c r="AG242" i="2"/>
  <c r="AH242" i="2" s="1"/>
  <c r="AI242" i="2" s="1"/>
  <c r="AG1093" i="2"/>
  <c r="AH1093" i="2" s="1"/>
  <c r="AI1093" i="2" s="1"/>
  <c r="AG661" i="2"/>
  <c r="AH661" i="2" s="1"/>
  <c r="AI661" i="2" s="1"/>
  <c r="AG1187" i="2"/>
  <c r="AH1187" i="2" s="1"/>
  <c r="AI1187" i="2" s="1"/>
  <c r="AG1222" i="2"/>
  <c r="AH1222" i="2" s="1"/>
  <c r="AI1222" i="2" s="1"/>
  <c r="AG766" i="2"/>
  <c r="AH766" i="2" s="1"/>
  <c r="AI766" i="2" s="1"/>
  <c r="AG334" i="2"/>
  <c r="AH334" i="2" s="1"/>
  <c r="AI334" i="2" s="1"/>
  <c r="AG1064" i="2"/>
  <c r="AH1064" i="2" s="1"/>
  <c r="AI1064" i="2" s="1"/>
  <c r="AG632" i="2"/>
  <c r="AH632" i="2" s="1"/>
  <c r="AI632" i="2" s="1"/>
  <c r="AG1097" i="2"/>
  <c r="AH1097" i="2" s="1"/>
  <c r="AI1097" i="2" s="1"/>
  <c r="AG161" i="2"/>
  <c r="AH161" i="2" s="1"/>
  <c r="A56" i="3" s="1"/>
  <c r="AG820" i="2"/>
  <c r="AH820" i="2" s="1"/>
  <c r="AI820" i="2" s="1"/>
  <c r="AG388" i="2"/>
  <c r="AH388" i="2" s="1"/>
  <c r="AI388" i="2" s="1"/>
  <c r="AG806" i="2"/>
  <c r="AH806" i="2" s="1"/>
  <c r="AI806" i="2" s="1"/>
  <c r="AG1332" i="2"/>
  <c r="AH1332" i="2" s="1"/>
  <c r="AI1332" i="2" s="1"/>
  <c r="AG900" i="2"/>
  <c r="AH900" i="2" s="1"/>
  <c r="AI900" i="2" s="1"/>
  <c r="AG468" i="2"/>
  <c r="AH468" i="2" s="1"/>
  <c r="AI468" i="2" s="1"/>
  <c r="AG107" i="2"/>
  <c r="AH107" i="2" s="1"/>
  <c r="AI107" i="2" s="1"/>
  <c r="AG1221" i="2"/>
  <c r="AH1221" i="2" s="1"/>
  <c r="AI1221" i="2" s="1"/>
  <c r="AG741" i="2"/>
  <c r="AH741" i="2" s="1"/>
  <c r="AI741" i="2" s="1"/>
  <c r="AG309" i="2"/>
  <c r="AH309" i="2" s="1"/>
  <c r="AI309" i="2" s="1"/>
  <c r="AG488" i="2"/>
  <c r="AH488" i="2" s="1"/>
  <c r="AI488" i="2" s="1"/>
  <c r="AG883" i="2"/>
  <c r="AH883" i="2" s="1"/>
  <c r="AI883" i="2" s="1"/>
  <c r="AG451" i="2"/>
  <c r="AH451" i="2" s="1"/>
  <c r="AI451" i="2" s="1"/>
  <c r="AG1434" i="2"/>
  <c r="AH1434" i="2" s="1"/>
  <c r="AI1434" i="2" s="1"/>
  <c r="AG1002" i="2"/>
  <c r="AH1002" i="2" s="1"/>
  <c r="AI1002" i="2" s="1"/>
  <c r="AG570" i="2"/>
  <c r="AH570" i="2" s="1"/>
  <c r="AI570" i="2" s="1"/>
  <c r="AG138" i="2"/>
  <c r="AH138" i="2" s="1"/>
  <c r="AI138" i="2" s="1"/>
  <c r="AG1229" i="2"/>
  <c r="AH1229" i="2" s="1"/>
  <c r="AI1229" i="2" s="1"/>
  <c r="AG831" i="2"/>
  <c r="AH831" i="2" s="1"/>
  <c r="AI831" i="2" s="1"/>
  <c r="AG399" i="2"/>
  <c r="AH399" i="2" s="1"/>
  <c r="AI399" i="2" s="1"/>
  <c r="AG511" i="2"/>
  <c r="AH511" i="2" s="1"/>
  <c r="AI511" i="2" s="1"/>
  <c r="AG369" i="2"/>
  <c r="AH369" i="2" s="1"/>
  <c r="AI369" i="2" s="1"/>
  <c r="AG1017" i="2"/>
  <c r="AH1017" i="2" s="1"/>
  <c r="AI1017" i="2" s="1"/>
  <c r="AG585" i="2"/>
  <c r="AH585" i="2" s="1"/>
  <c r="AI585" i="2" s="1"/>
  <c r="AG1107" i="2"/>
  <c r="AH1107" i="2" s="1"/>
  <c r="AI1107" i="2" s="1"/>
  <c r="AG675" i="2"/>
  <c r="AH675" i="2" s="1"/>
  <c r="AI675" i="2" s="1"/>
  <c r="AG243" i="2"/>
  <c r="AH243" i="2" s="1"/>
  <c r="AI243" i="2" s="1"/>
  <c r="AG1429" i="2"/>
  <c r="AH1429" i="2" s="1"/>
  <c r="AI1429" i="2" s="1"/>
  <c r="AG997" i="2"/>
  <c r="AH997" i="2" s="1"/>
  <c r="AI997" i="2" s="1"/>
  <c r="AG293" i="2"/>
  <c r="AH293" i="2" s="1"/>
  <c r="AI293" i="2" s="1"/>
  <c r="AG1203" i="2"/>
  <c r="AH1203" i="2" s="1"/>
  <c r="AI1203" i="2" s="1"/>
  <c r="AG315" i="2"/>
  <c r="AH315" i="2" s="1"/>
  <c r="AI315" i="2" s="1"/>
  <c r="AG637" i="2"/>
  <c r="AH637" i="2" s="1"/>
  <c r="AI637" i="2" s="1"/>
  <c r="AG1235" i="2"/>
  <c r="AH1235" i="2" s="1"/>
  <c r="AI1235" i="2" s="1"/>
  <c r="AG299" i="2"/>
  <c r="AH299" i="2" s="1"/>
  <c r="AI299" i="2" s="1"/>
  <c r="AG1126" i="2"/>
  <c r="AH1126" i="2" s="1"/>
  <c r="AI1126" i="2" s="1"/>
  <c r="AG824" i="2"/>
  <c r="AH824" i="2" s="1"/>
  <c r="AI824" i="2" s="1"/>
  <c r="AG929" i="2"/>
  <c r="AH929" i="2" s="1"/>
  <c r="AI929" i="2" s="1"/>
  <c r="AG137" i="2"/>
  <c r="AH137" i="2" s="1"/>
  <c r="AG1084" i="2"/>
  <c r="AH1084" i="2" s="1"/>
  <c r="AI1084" i="2" s="1"/>
  <c r="AG652" i="2"/>
  <c r="AH652" i="2" s="1"/>
  <c r="AI652" i="2" s="1"/>
  <c r="AG1300" i="2"/>
  <c r="AH1300" i="2" s="1"/>
  <c r="AI1300" i="2" s="1"/>
  <c r="AG1287" i="2"/>
  <c r="AH1287" i="2" s="1"/>
  <c r="AI1287" i="2" s="1"/>
  <c r="AG782" i="2"/>
  <c r="AH782" i="2" s="1"/>
  <c r="AI782" i="2" s="1"/>
  <c r="AG660" i="2"/>
  <c r="AH660" i="2" s="1"/>
  <c r="AI660" i="2" s="1"/>
  <c r="AG228" i="2"/>
  <c r="AH228" i="2" s="1"/>
  <c r="AI228" i="2" s="1"/>
  <c r="AG851" i="2"/>
  <c r="AH851" i="2" s="1"/>
  <c r="AI851" i="2" s="1"/>
  <c r="AG1269" i="2"/>
  <c r="AH1269" i="2" s="1"/>
  <c r="AI1269" i="2" s="1"/>
  <c r="AG789" i="2"/>
  <c r="AH789" i="2" s="1"/>
  <c r="AI789" i="2" s="1"/>
  <c r="AG285" i="2"/>
  <c r="AH285" i="2" s="1"/>
  <c r="AI285" i="2" s="1"/>
  <c r="AG464" i="2"/>
  <c r="AH464" i="2" s="1"/>
  <c r="AI464" i="2" s="1"/>
  <c r="AG1219" i="2"/>
  <c r="AH1219" i="2" s="1"/>
  <c r="AI1219" i="2" s="1"/>
  <c r="AG787" i="2"/>
  <c r="AH787" i="2" s="1"/>
  <c r="AI787" i="2" s="1"/>
  <c r="AG355" i="2"/>
  <c r="AH355" i="2" s="1"/>
  <c r="AI355" i="2" s="1"/>
  <c r="AG1266" i="2"/>
  <c r="AH1266" i="2" s="1"/>
  <c r="AI1266" i="2" s="1"/>
  <c r="AG258" i="2"/>
  <c r="AH258" i="2" s="1"/>
  <c r="AI258" i="2" s="1"/>
  <c r="AG1277" i="2"/>
  <c r="AH1277" i="2" s="1"/>
  <c r="AI1277" i="2" s="1"/>
  <c r="AG341" i="2"/>
  <c r="AH341" i="2" s="1"/>
  <c r="AI341" i="2" s="1"/>
  <c r="AG220" i="2"/>
  <c r="AH220" i="2" s="1"/>
  <c r="AI220" i="2" s="1"/>
  <c r="AG1095" i="2"/>
  <c r="AH1095" i="2" s="1"/>
  <c r="AI1095" i="2" s="1"/>
  <c r="AG663" i="2"/>
  <c r="AH663" i="2" s="1"/>
  <c r="AI663" i="2" s="1"/>
  <c r="AG231" i="2"/>
  <c r="AH231" i="2" s="1"/>
  <c r="AI231" i="2" s="1"/>
  <c r="AG1201" i="2"/>
  <c r="AH1201" i="2" s="1"/>
  <c r="AI1201" i="2" s="1"/>
  <c r="AG769" i="2"/>
  <c r="AH769" i="2" s="1"/>
  <c r="AI769" i="2" s="1"/>
  <c r="AG337" i="2"/>
  <c r="AH337" i="2" s="1"/>
  <c r="AI337" i="2" s="1"/>
  <c r="AG1367" i="2"/>
  <c r="AH1367" i="2" s="1"/>
  <c r="AI1367" i="2" s="1"/>
  <c r="AG431" i="2"/>
  <c r="AH431" i="2" s="1"/>
  <c r="AI431" i="2" s="1"/>
  <c r="AG1258" i="2"/>
  <c r="AH1258" i="2" s="1"/>
  <c r="AI1258" i="2" s="1"/>
  <c r="AG802" i="2"/>
  <c r="AH802" i="2" s="1"/>
  <c r="AI802" i="2" s="1"/>
  <c r="AG1029" i="2"/>
  <c r="AH1029" i="2" s="1"/>
  <c r="AI1029" i="2" s="1"/>
  <c r="AG740" i="2"/>
  <c r="AH740" i="2" s="1"/>
  <c r="AI740" i="2" s="1"/>
  <c r="AG283" i="2"/>
  <c r="AH283" i="2" s="1"/>
  <c r="AI283" i="2" s="1"/>
  <c r="AG989" i="2"/>
  <c r="AH989" i="2" s="1"/>
  <c r="AI989" i="2" s="1"/>
  <c r="AG125" i="2"/>
  <c r="AH125" i="2" s="1"/>
  <c r="AG1408" i="2"/>
  <c r="AH1408" i="2" s="1"/>
  <c r="AI1408" i="2" s="1"/>
  <c r="AG280" i="2"/>
  <c r="AH280" i="2" s="1"/>
  <c r="AI280" i="2" s="1"/>
  <c r="AG1251" i="2"/>
  <c r="AH1251" i="2" s="1"/>
  <c r="AI1251" i="2" s="1"/>
  <c r="AG122" i="2"/>
  <c r="AH122" i="2" s="1"/>
  <c r="AG1368" i="2"/>
  <c r="AH1368" i="2" s="1"/>
  <c r="AI1368" i="2" s="1"/>
  <c r="AG504" i="2"/>
  <c r="AH504" i="2" s="1"/>
  <c r="AI504" i="2" s="1"/>
  <c r="AG719" i="2"/>
  <c r="AH719" i="2" s="1"/>
  <c r="AI719" i="2" s="1"/>
  <c r="AG561" i="2"/>
  <c r="AH561" i="2" s="1"/>
  <c r="AI561" i="2" s="1"/>
  <c r="AG129" i="2"/>
  <c r="AH129" i="2" s="1"/>
  <c r="AG236" i="2"/>
  <c r="AH236" i="2" s="1"/>
  <c r="AI236" i="2" s="1"/>
  <c r="AG127" i="2"/>
  <c r="AH127" i="2" s="1"/>
  <c r="AG1409" i="2"/>
  <c r="AH1409" i="2" s="1"/>
  <c r="AI1409" i="2" s="1"/>
  <c r="AG545" i="2"/>
  <c r="AH545" i="2" s="1"/>
  <c r="AI545" i="2" s="1"/>
  <c r="AG1011" i="2"/>
  <c r="AH1011" i="2" s="1"/>
  <c r="AI1011" i="2" s="1"/>
  <c r="AG579" i="2"/>
  <c r="AH579" i="2" s="1"/>
  <c r="AI579" i="2" s="1"/>
  <c r="AG147" i="2"/>
  <c r="AH147" i="2" s="1"/>
  <c r="AG266" i="2"/>
  <c r="AH266" i="2" s="1"/>
  <c r="AI266" i="2" s="1"/>
  <c r="AG1189" i="2"/>
  <c r="AH1189" i="2" s="1"/>
  <c r="AI1189" i="2" s="1"/>
  <c r="AG757" i="2"/>
  <c r="AH757" i="2" s="1"/>
  <c r="AI757" i="2" s="1"/>
  <c r="AG325" i="2"/>
  <c r="AH325" i="2" s="1"/>
  <c r="AI325" i="2" s="1"/>
  <c r="AG1355" i="2"/>
  <c r="AH1355" i="2" s="1"/>
  <c r="AI1355" i="2" s="1"/>
  <c r="AG419" i="2"/>
  <c r="AH419" i="2" s="1"/>
  <c r="AI419" i="2" s="1"/>
  <c r="AG1246" i="2"/>
  <c r="AH1246" i="2" s="1"/>
  <c r="AI1246" i="2" s="1"/>
  <c r="AG358" i="2"/>
  <c r="AH358" i="2" s="1"/>
  <c r="AI358" i="2" s="1"/>
  <c r="AG1016" i="2"/>
  <c r="AH1016" i="2" s="1"/>
  <c r="AI1016" i="2" s="1"/>
  <c r="AG368" i="2"/>
  <c r="AH368" i="2" s="1"/>
  <c r="AI368" i="2" s="1"/>
  <c r="AG1049" i="2"/>
  <c r="AH1049" i="2" s="1"/>
  <c r="AI1049" i="2" s="1"/>
  <c r="AG113" i="2"/>
  <c r="AH113" i="2" s="1"/>
  <c r="AG1204" i="2"/>
  <c r="AH1204" i="2" s="1"/>
  <c r="AI1204" i="2" s="1"/>
  <c r="AG700" i="2"/>
  <c r="AH700" i="2" s="1"/>
  <c r="AI700" i="2" s="1"/>
  <c r="AG196" i="2"/>
  <c r="AH196" i="2" s="1"/>
  <c r="AG758" i="2"/>
  <c r="AH758" i="2" s="1"/>
  <c r="AI758" i="2" s="1"/>
  <c r="AG276" i="2"/>
  <c r="AH276" i="2" s="1"/>
  <c r="AI276" i="2" s="1"/>
  <c r="AG1007" i="2"/>
  <c r="AH1007" i="2" s="1"/>
  <c r="AI1007" i="2" s="1"/>
  <c r="AG1245" i="2"/>
  <c r="AH1245" i="2" s="1"/>
  <c r="AI1245" i="2" s="1"/>
  <c r="AG765" i="2"/>
  <c r="AH765" i="2" s="1"/>
  <c r="AI765" i="2" s="1"/>
  <c r="AG261" i="2"/>
  <c r="AH261" i="2" s="1"/>
  <c r="AI261" i="2" s="1"/>
  <c r="AG440" i="2"/>
  <c r="AH440" i="2" s="1"/>
  <c r="AI440" i="2" s="1"/>
  <c r="AG1267" i="2"/>
  <c r="AH1267" i="2" s="1"/>
  <c r="AI1267" i="2" s="1"/>
  <c r="AG835" i="2"/>
  <c r="AH835" i="2" s="1"/>
  <c r="AI835" i="2" s="1"/>
  <c r="AG1026" i="2"/>
  <c r="AH1026" i="2" s="1"/>
  <c r="AI1026" i="2" s="1"/>
  <c r="AG162" i="2"/>
  <c r="AH162" i="2" s="1"/>
  <c r="AG1325" i="2"/>
  <c r="AH1325" i="2" s="1"/>
  <c r="AI1325" i="2" s="1"/>
  <c r="AG461" i="2"/>
  <c r="AH461" i="2" s="1"/>
  <c r="AI461" i="2" s="1"/>
  <c r="AG1348" i="2"/>
  <c r="AH1348" i="2" s="1"/>
  <c r="AI1348" i="2" s="1"/>
  <c r="AG855" i="2"/>
  <c r="AH855" i="2" s="1"/>
  <c r="AI855" i="2" s="1"/>
  <c r="AG423" i="2"/>
  <c r="AH423" i="2" s="1"/>
  <c r="AI423" i="2" s="1"/>
  <c r="AG542" i="2"/>
  <c r="AH542" i="2" s="1"/>
  <c r="AI542" i="2" s="1"/>
  <c r="AG961" i="2"/>
  <c r="AH961" i="2" s="1"/>
  <c r="AI961" i="2" s="1"/>
  <c r="AG529" i="2"/>
  <c r="AH529" i="2" s="1"/>
  <c r="AI529" i="2" s="1"/>
  <c r="AG1199" i="2"/>
  <c r="AH1199" i="2" s="1"/>
  <c r="AI1199" i="2" s="1"/>
  <c r="AG263" i="2"/>
  <c r="AH263" i="2" s="1"/>
  <c r="AI263" i="2" s="1"/>
  <c r="AG634" i="2"/>
  <c r="AH634" i="2" s="1"/>
  <c r="AI634" i="2" s="1"/>
  <c r="AG130" i="2"/>
  <c r="AH130" i="2" s="1"/>
  <c r="AG788" i="2"/>
  <c r="AH788" i="2" s="1"/>
  <c r="AI788" i="2" s="1"/>
  <c r="AG1037" i="2"/>
  <c r="AH1037" i="2" s="1"/>
  <c r="AI1037" i="2" s="1"/>
  <c r="AG1383" i="2"/>
  <c r="AH1383" i="2" s="1"/>
  <c r="AI1383" i="2" s="1"/>
  <c r="AG962" i="2"/>
  <c r="AH962" i="2" s="1"/>
  <c r="AI962" i="2" s="1"/>
  <c r="AG170" i="2"/>
  <c r="AH170" i="2" s="1"/>
  <c r="AG1200" i="2"/>
  <c r="AH1200" i="2" s="1"/>
  <c r="AI1200" i="2" s="1"/>
  <c r="AG336" i="2"/>
  <c r="AH336" i="2" s="1"/>
  <c r="AI336" i="2" s="1"/>
  <c r="AG995" i="2"/>
  <c r="AH995" i="2" s="1"/>
  <c r="AI995" i="2" s="1"/>
  <c r="AG1305" i="2"/>
  <c r="AH1305" i="2" s="1"/>
  <c r="AI1305" i="2" s="1"/>
  <c r="AG825" i="2"/>
  <c r="AH825" i="2" s="1"/>
  <c r="AI825" i="2" s="1"/>
  <c r="AG249" i="2"/>
  <c r="AH249" i="2" s="1"/>
  <c r="AI249" i="2" s="1"/>
  <c r="AG500" i="2"/>
  <c r="AH500" i="2" s="1"/>
  <c r="AI500" i="2" s="1"/>
  <c r="AG1327" i="2"/>
  <c r="AH1327" i="2" s="1"/>
  <c r="AI1327" i="2" s="1"/>
  <c r="AG895" i="2"/>
  <c r="AH895" i="2" s="1"/>
  <c r="AI895" i="2" s="1"/>
  <c r="AG391" i="2"/>
  <c r="AH391" i="2" s="1"/>
  <c r="AI391" i="2" s="1"/>
  <c r="AG1374" i="2"/>
  <c r="AH1374" i="2" s="1"/>
  <c r="AI1374" i="2" s="1"/>
  <c r="AG798" i="2"/>
  <c r="AH798" i="2" s="1"/>
  <c r="AI798" i="2" s="1"/>
  <c r="AG366" i="2"/>
  <c r="AH366" i="2" s="1"/>
  <c r="AI366" i="2" s="1"/>
  <c r="AG665" i="2"/>
  <c r="AH665" i="2" s="1"/>
  <c r="AI665" i="2" s="1"/>
  <c r="AG843" i="2"/>
  <c r="AH843" i="2" s="1"/>
  <c r="AI843" i="2" s="1"/>
  <c r="AG411" i="2"/>
  <c r="AH411" i="2" s="1"/>
  <c r="AI411" i="2" s="1"/>
  <c r="AG1021" i="2"/>
  <c r="AH1021" i="2" s="1"/>
  <c r="AI1021" i="2" s="1"/>
  <c r="AG683" i="2"/>
  <c r="AH683" i="2" s="1"/>
  <c r="AI683" i="2" s="1"/>
  <c r="AG1150" i="2"/>
  <c r="AH1150" i="2" s="1"/>
  <c r="AI1150" i="2" s="1"/>
  <c r="AG262" i="2"/>
  <c r="AH262" i="2" s="1"/>
  <c r="AI262" i="2" s="1"/>
  <c r="AG992" i="2"/>
  <c r="AH992" i="2" s="1"/>
  <c r="AI992" i="2" s="1"/>
  <c r="AG344" i="2"/>
  <c r="AH344" i="2" s="1"/>
  <c r="AI344" i="2" s="1"/>
  <c r="AG1025" i="2"/>
  <c r="AH1025" i="2" s="1"/>
  <c r="AI1025" i="2" s="1"/>
  <c r="AG748" i="2"/>
  <c r="AH748" i="2" s="1"/>
  <c r="AI748" i="2" s="1"/>
  <c r="AG316" i="2"/>
  <c r="AH316" i="2" s="1"/>
  <c r="AI316" i="2" s="1"/>
  <c r="AG734" i="2"/>
  <c r="AH734" i="2" s="1"/>
  <c r="AI734" i="2" s="1"/>
  <c r="AG1260" i="2"/>
  <c r="AH1260" i="2" s="1"/>
  <c r="AI1260" i="2" s="1"/>
  <c r="AG828" i="2"/>
  <c r="AH828" i="2" s="1"/>
  <c r="AI828" i="2" s="1"/>
  <c r="AG396" i="2"/>
  <c r="AH396" i="2" s="1"/>
  <c r="AI396" i="2" s="1"/>
  <c r="AG1091" i="2"/>
  <c r="AH1091" i="2" s="1"/>
  <c r="AI1091" i="2" s="1"/>
  <c r="AG1130" i="2"/>
  <c r="AH1130" i="2" s="1"/>
  <c r="AI1130" i="2" s="1"/>
  <c r="AG669" i="2"/>
  <c r="AH669" i="2" s="1"/>
  <c r="AI669" i="2" s="1"/>
  <c r="AG237" i="2"/>
  <c r="AH237" i="2" s="1"/>
  <c r="AI237" i="2" s="1"/>
  <c r="AG1243" i="2"/>
  <c r="AH1243" i="2" s="1"/>
  <c r="AI1243" i="2" s="1"/>
  <c r="AG811" i="2"/>
  <c r="AH811" i="2" s="1"/>
  <c r="AI811" i="2" s="1"/>
  <c r="AG307" i="2"/>
  <c r="AH307" i="2" s="1"/>
  <c r="AI307" i="2" s="1"/>
  <c r="AG1362" i="2"/>
  <c r="AH1362" i="2" s="1"/>
  <c r="AI1362" i="2" s="1"/>
  <c r="AG498" i="2"/>
  <c r="AH498" i="2" s="1"/>
  <c r="AI498" i="2" s="1"/>
  <c r="AG653" i="2"/>
  <c r="AH653" i="2" s="1"/>
  <c r="AI653" i="2" s="1"/>
  <c r="AG1215" i="2"/>
  <c r="AH1215" i="2" s="1"/>
  <c r="AI1215" i="2" s="1"/>
  <c r="AG759" i="2"/>
  <c r="AH759" i="2" s="1"/>
  <c r="AI759" i="2" s="1"/>
  <c r="AG327" i="2"/>
  <c r="AH327" i="2" s="1"/>
  <c r="AI327" i="2" s="1"/>
  <c r="AG297" i="2"/>
  <c r="AH297" i="2" s="1"/>
  <c r="AI297" i="2" s="1"/>
  <c r="AG1425" i="2"/>
  <c r="AH1425" i="2" s="1"/>
  <c r="AI1425" i="2" s="1"/>
  <c r="AG945" i="2"/>
  <c r="AH945" i="2" s="1"/>
  <c r="AI945" i="2" s="1"/>
  <c r="AG513" i="2"/>
  <c r="AH513" i="2" s="1"/>
  <c r="AI513" i="2" s="1"/>
  <c r="AG1441" i="2"/>
  <c r="AH1441" i="2" s="1"/>
  <c r="AI1441" i="2" s="1"/>
  <c r="AG577" i="2"/>
  <c r="AH577" i="2" s="1"/>
  <c r="AI577" i="2" s="1"/>
  <c r="AG145" i="2"/>
  <c r="AH145" i="2" s="1"/>
  <c r="AG383" i="2"/>
  <c r="AH383" i="2" s="1"/>
  <c r="AI383" i="2" s="1"/>
  <c r="AG565" i="2"/>
  <c r="AH565" i="2" s="1"/>
  <c r="AI565" i="2" s="1"/>
  <c r="AG133" i="2"/>
  <c r="AH133" i="2" s="1"/>
  <c r="AG1163" i="2"/>
  <c r="AH1163" i="2" s="1"/>
  <c r="AI1163" i="2" s="1"/>
  <c r="AG526" i="2"/>
  <c r="AH526" i="2" s="1"/>
  <c r="AI526" i="2" s="1"/>
  <c r="AG752" i="2"/>
  <c r="AH752" i="2" s="1"/>
  <c r="AI752" i="2" s="1"/>
  <c r="AG1012" i="2"/>
  <c r="AH1012" i="2" s="1"/>
  <c r="AI1012" i="2" s="1"/>
  <c r="AG580" i="2"/>
  <c r="AH580" i="2" s="1"/>
  <c r="AI580" i="2" s="1"/>
  <c r="AG710" i="2"/>
  <c r="AH710" i="2" s="1"/>
  <c r="AI710" i="2" s="1"/>
  <c r="AG1020" i="2"/>
  <c r="AH1020" i="2" s="1"/>
  <c r="AI1020" i="2" s="1"/>
  <c r="AG588" i="2"/>
  <c r="AH588" i="2" s="1"/>
  <c r="AI588" i="2" s="1"/>
  <c r="AG156" i="2"/>
  <c r="AH156" i="2" s="1"/>
  <c r="AG743" i="2"/>
  <c r="AH743" i="2" s="1"/>
  <c r="AI743" i="2" s="1"/>
  <c r="AG238" i="2"/>
  <c r="AH238" i="2" s="1"/>
  <c r="AI238" i="2" s="1"/>
  <c r="AG1197" i="2"/>
  <c r="AH1197" i="2" s="1"/>
  <c r="AI1197" i="2" s="1"/>
  <c r="AG717" i="2"/>
  <c r="AH717" i="2" s="1"/>
  <c r="AI717" i="2" s="1"/>
  <c r="AG213" i="2"/>
  <c r="AH213" i="2" s="1"/>
  <c r="AI213" i="2" s="1"/>
  <c r="AG392" i="2"/>
  <c r="AH392" i="2" s="1"/>
  <c r="AI392" i="2" s="1"/>
  <c r="AG1147" i="2"/>
  <c r="AH1147" i="2" s="1"/>
  <c r="AI1147" i="2" s="1"/>
  <c r="AG211" i="2"/>
  <c r="AH211" i="2" s="1"/>
  <c r="AI211" i="2" s="1"/>
  <c r="AG1194" i="2"/>
  <c r="AH1194" i="2" s="1"/>
  <c r="AI1194" i="2" s="1"/>
  <c r="AG618" i="2"/>
  <c r="AH618" i="2" s="1"/>
  <c r="AI618" i="2" s="1"/>
  <c r="AG186" i="2"/>
  <c r="AH186" i="2" s="1"/>
  <c r="AG1205" i="2"/>
  <c r="AH1205" i="2" s="1"/>
  <c r="AI1205" i="2" s="1"/>
  <c r="AG269" i="2"/>
  <c r="AH269" i="2" s="1"/>
  <c r="AI269" i="2" s="1"/>
  <c r="AG1023" i="2"/>
  <c r="AH1023" i="2" s="1"/>
  <c r="AI1023" i="2" s="1"/>
  <c r="AG159" i="2"/>
  <c r="AH159" i="2" s="1"/>
  <c r="AG1129" i="2"/>
  <c r="AH1129" i="2" s="1"/>
  <c r="AI1129" i="2" s="1"/>
  <c r="AG193" i="2"/>
  <c r="AH193" i="2" s="1"/>
  <c r="AG1295" i="2"/>
  <c r="AH1295" i="2" s="1"/>
  <c r="AI1295" i="2" s="1"/>
  <c r="AG359" i="2"/>
  <c r="AH359" i="2" s="1"/>
  <c r="AI359" i="2" s="1"/>
  <c r="AG1186" i="2"/>
  <c r="AH1186" i="2" s="1"/>
  <c r="AI1186" i="2" s="1"/>
  <c r="AG298" i="2"/>
  <c r="AH298" i="2" s="1"/>
  <c r="AI298" i="2" s="1"/>
  <c r="AG1101" i="2"/>
  <c r="AH1101" i="2" s="1"/>
  <c r="AI1101" i="2" s="1"/>
  <c r="AG917" i="2"/>
  <c r="AH917" i="2" s="1"/>
  <c r="AI917" i="2" s="1"/>
  <c r="AG640" i="2"/>
  <c r="AH640" i="2" s="1"/>
  <c r="AI640" i="2" s="1"/>
  <c r="AG208" i="2"/>
  <c r="AH208" i="2" s="1"/>
  <c r="AI208" i="2" s="1"/>
  <c r="AG842" i="2"/>
  <c r="AH842" i="2" s="1"/>
  <c r="AI842" i="2" s="1"/>
  <c r="AG1296" i="2"/>
  <c r="AH1296" i="2" s="1"/>
  <c r="AI1296" i="2" s="1"/>
  <c r="AG864" i="2"/>
  <c r="AH864" i="2" s="1"/>
  <c r="AI864" i="2" s="1"/>
  <c r="AG432" i="2"/>
  <c r="AH432" i="2" s="1"/>
  <c r="AI432" i="2" s="1"/>
  <c r="AG1137" i="2"/>
  <c r="AH1137" i="2" s="1"/>
  <c r="AI1137" i="2" s="1"/>
  <c r="AG215" i="2"/>
  <c r="AH215" i="2" s="1"/>
  <c r="AI215" i="2" s="1"/>
  <c r="AG921" i="2"/>
  <c r="AH921" i="2" s="1"/>
  <c r="AI921" i="2" s="1"/>
  <c r="AG489" i="2"/>
  <c r="AH489" i="2" s="1"/>
  <c r="AI489" i="2" s="1"/>
  <c r="AG1423" i="2"/>
  <c r="AH1423" i="2" s="1"/>
  <c r="AI1423" i="2" s="1"/>
  <c r="AG991" i="2"/>
  <c r="AH991" i="2" s="1"/>
  <c r="AI991" i="2" s="1"/>
  <c r="AG559" i="2"/>
  <c r="AH559" i="2" s="1"/>
  <c r="AI559" i="2" s="1"/>
  <c r="AG678" i="2"/>
  <c r="AH678" i="2" s="1"/>
  <c r="AI678" i="2" s="1"/>
  <c r="AG246" i="2"/>
  <c r="AH246" i="2" s="1"/>
  <c r="AI246" i="2" s="1"/>
  <c r="AG1337" i="2"/>
  <c r="AH1337" i="2" s="1"/>
  <c r="AI1337" i="2" s="1"/>
  <c r="AG1288" i="2"/>
  <c r="AH1288" i="2" s="1"/>
  <c r="AI1288" i="2" s="1"/>
  <c r="AG939" i="2"/>
  <c r="AH939" i="2" s="1"/>
  <c r="AI939" i="2" s="1"/>
  <c r="AG507" i="2"/>
  <c r="AH507" i="2" s="1"/>
  <c r="AI507" i="2" s="1"/>
  <c r="AG194" i="2"/>
  <c r="AH194" i="2" s="1"/>
  <c r="AG1117" i="2"/>
  <c r="AH1117" i="2" s="1"/>
  <c r="AI1117" i="2" s="1"/>
  <c r="AG685" i="2"/>
  <c r="AH685" i="2" s="1"/>
  <c r="AI685" i="2" s="1"/>
  <c r="AG1283" i="2"/>
  <c r="AH1283" i="2" s="1"/>
  <c r="AI1283" i="2" s="1"/>
  <c r="AG347" i="2"/>
  <c r="AH347" i="2" s="1"/>
  <c r="AI347" i="2" s="1"/>
  <c r="AG1174" i="2"/>
  <c r="AH1174" i="2" s="1"/>
  <c r="AI1174" i="2" s="1"/>
  <c r="AG225" i="2"/>
  <c r="AH225" i="2" s="1"/>
  <c r="AI225" i="2" s="1"/>
  <c r="AG1353" i="2"/>
  <c r="AH1353" i="2" s="1"/>
  <c r="AI1353" i="2" s="1"/>
  <c r="AG873" i="2"/>
  <c r="AH873" i="2" s="1"/>
  <c r="AI873" i="2" s="1"/>
  <c r="AG441" i="2"/>
  <c r="AH441" i="2" s="1"/>
  <c r="AI441" i="2" s="1"/>
  <c r="AG1369" i="2"/>
  <c r="AH1369" i="2" s="1"/>
  <c r="AI1369" i="2" s="1"/>
  <c r="AG937" i="2"/>
  <c r="AH937" i="2" s="1"/>
  <c r="AI937" i="2" s="1"/>
  <c r="AG1175" i="2"/>
  <c r="AH1175" i="2" s="1"/>
  <c r="AI1175" i="2" s="1"/>
  <c r="AG311" i="2"/>
  <c r="AH311" i="2" s="1"/>
  <c r="AI311" i="2" s="1"/>
  <c r="AG1354" i="2"/>
  <c r="AH1354" i="2" s="1"/>
  <c r="AI1354" i="2" s="1"/>
  <c r="AG898" i="2"/>
  <c r="AH898" i="2" s="1"/>
  <c r="AI898" i="2" s="1"/>
  <c r="AG1168" i="2"/>
  <c r="AH1168" i="2" s="1"/>
  <c r="AI1168" i="2" s="1"/>
  <c r="AG736" i="2"/>
  <c r="AH736" i="2" s="1"/>
  <c r="AI736" i="2" s="1"/>
  <c r="AG869" i="2"/>
  <c r="AH869" i="2" s="1"/>
  <c r="AI869" i="2" s="1"/>
  <c r="AG1062" i="2"/>
  <c r="AH1062" i="2" s="1"/>
  <c r="AI1062" i="2" s="1"/>
  <c r="AG630" i="2"/>
  <c r="AH630" i="2" s="1"/>
  <c r="AI630" i="2" s="1"/>
  <c r="AG198" i="2"/>
  <c r="AH198" i="2" s="1"/>
  <c r="AG1217" i="2"/>
  <c r="AH1217" i="2" s="1"/>
  <c r="AI1217" i="2" s="1"/>
  <c r="AG794" i="2"/>
  <c r="AH794" i="2" s="1"/>
  <c r="AI794" i="2" s="1"/>
  <c r="AG1176" i="2"/>
  <c r="AH1176" i="2" s="1"/>
  <c r="AI1176" i="2" s="1"/>
  <c r="AG153" i="2"/>
  <c r="AH153" i="2" s="1"/>
  <c r="AG1281" i="2"/>
  <c r="AH1281" i="2" s="1"/>
  <c r="AI1281" i="2" s="1"/>
  <c r="AG801" i="2"/>
  <c r="AH801" i="2" s="1"/>
  <c r="AI801" i="2" s="1"/>
  <c r="AG305" i="2"/>
  <c r="AH305" i="2" s="1"/>
  <c r="AI305" i="2" s="1"/>
  <c r="AG1312" i="2"/>
  <c r="AH1312" i="2" s="1"/>
  <c r="AI1312" i="2" s="1"/>
  <c r="AG531" i="2"/>
  <c r="AH531" i="2" s="1"/>
  <c r="AI531" i="2" s="1"/>
  <c r="AG1285" i="2"/>
  <c r="AH1285" i="2" s="1"/>
  <c r="AI1285" i="2" s="1"/>
  <c r="AG853" i="2"/>
  <c r="AH853" i="2" s="1"/>
  <c r="AI853" i="2" s="1"/>
  <c r="AG587" i="2"/>
  <c r="AH587" i="2" s="1"/>
  <c r="AI587" i="2" s="1"/>
  <c r="AG1342" i="2"/>
  <c r="AH1342" i="2" s="1"/>
  <c r="AI1342" i="2" s="1"/>
  <c r="AG886" i="2"/>
  <c r="AH886" i="2" s="1"/>
  <c r="AI886" i="2" s="1"/>
  <c r="AG382" i="2"/>
  <c r="AH382" i="2" s="1"/>
  <c r="AI382" i="2" s="1"/>
  <c r="AG1040" i="2"/>
  <c r="AH1040" i="2" s="1"/>
  <c r="AI1040" i="2" s="1"/>
  <c r="AG713" i="2"/>
  <c r="AH713" i="2" s="1"/>
  <c r="AI713" i="2" s="1"/>
  <c r="AG1420" i="2"/>
  <c r="AH1420" i="2" s="1"/>
  <c r="AI1420" i="2" s="1"/>
  <c r="AG868" i="2"/>
  <c r="AH868" i="2" s="1"/>
  <c r="AI868" i="2" s="1"/>
  <c r="AG998" i="2"/>
  <c r="AH998" i="2" s="1"/>
  <c r="AI998" i="2" s="1"/>
  <c r="AG566" i="2"/>
  <c r="AH566" i="2" s="1"/>
  <c r="AI566" i="2" s="1"/>
  <c r="AG1308" i="2"/>
  <c r="AH1308" i="2" s="1"/>
  <c r="AI1308" i="2" s="1"/>
  <c r="AG876" i="2"/>
  <c r="AH876" i="2" s="1"/>
  <c r="AI876" i="2" s="1"/>
  <c r="AG444" i="2"/>
  <c r="AH444" i="2" s="1"/>
  <c r="AI444" i="2" s="1"/>
  <c r="AG227" i="2"/>
  <c r="AH227" i="2" s="1"/>
  <c r="AI227" i="2" s="1"/>
  <c r="AG573" i="2"/>
  <c r="AH573" i="2" s="1"/>
  <c r="AI573" i="2" s="1"/>
  <c r="AG571" i="2"/>
  <c r="AH571" i="2" s="1"/>
  <c r="AI571" i="2" s="1"/>
  <c r="AG906" i="2"/>
  <c r="AH906" i="2" s="1"/>
  <c r="AI906" i="2" s="1"/>
  <c r="AG474" i="2"/>
  <c r="AH474" i="2" s="1"/>
  <c r="AI474" i="2" s="1"/>
  <c r="AG557" i="2"/>
  <c r="AH557" i="2" s="1"/>
  <c r="AI557" i="2" s="1"/>
  <c r="AG879" i="2"/>
  <c r="AH879" i="2" s="1"/>
  <c r="AI879" i="2" s="1"/>
  <c r="AG447" i="2"/>
  <c r="AH447" i="2" s="1"/>
  <c r="AI447" i="2" s="1"/>
  <c r="AG1417" i="2"/>
  <c r="AH1417" i="2" s="1"/>
  <c r="AI1417" i="2" s="1"/>
  <c r="AG985" i="2"/>
  <c r="AH985" i="2" s="1"/>
  <c r="AI985" i="2" s="1"/>
  <c r="AG553" i="2"/>
  <c r="AH553" i="2" s="1"/>
  <c r="AI553" i="2" s="1"/>
  <c r="AG647" i="2"/>
  <c r="AH647" i="2" s="1"/>
  <c r="AI647" i="2" s="1"/>
  <c r="AG1042" i="2"/>
  <c r="AH1042" i="2" s="1"/>
  <c r="AI1042" i="2" s="1"/>
  <c r="AG154" i="2"/>
  <c r="AH154" i="2" s="1"/>
  <c r="AG956" i="2"/>
  <c r="AH956" i="2" s="1"/>
  <c r="AI956" i="2" s="1"/>
  <c r="AG164" i="2"/>
  <c r="AH164" i="2" s="1"/>
  <c r="AG773" i="2"/>
  <c r="AH773" i="2" s="1"/>
  <c r="AI773" i="2" s="1"/>
  <c r="AG928" i="2"/>
  <c r="AH928" i="2" s="1"/>
  <c r="AI928" i="2" s="1"/>
  <c r="AG1264" i="2"/>
  <c r="AH1264" i="2" s="1"/>
  <c r="AI1264" i="2" s="1"/>
  <c r="AG1166" i="2"/>
  <c r="AH1166" i="2" s="1"/>
  <c r="AI1166" i="2" s="1"/>
  <c r="AG1151" i="2"/>
  <c r="AH1151" i="2" s="1"/>
  <c r="AI1151" i="2" s="1"/>
  <c r="AG1152" i="2"/>
  <c r="AH1152" i="2" s="1"/>
  <c r="AI1152" i="2" s="1"/>
  <c r="AG1031" i="2"/>
  <c r="AH1031" i="2" s="1"/>
  <c r="AI1031" i="2" s="1"/>
  <c r="AG1257" i="2"/>
  <c r="AH1257" i="2" s="1"/>
  <c r="AI1257" i="2" s="1"/>
  <c r="AG777" i="2"/>
  <c r="AH777" i="2" s="1"/>
  <c r="AI777" i="2" s="1"/>
  <c r="AG345" i="2"/>
  <c r="AH345" i="2" s="1"/>
  <c r="AI345" i="2" s="1"/>
  <c r="AG524" i="2"/>
  <c r="AH524" i="2" s="1"/>
  <c r="AI524" i="2" s="1"/>
  <c r="AG1279" i="2"/>
  <c r="AH1279" i="2" s="1"/>
  <c r="AI1279" i="2" s="1"/>
  <c r="AG847" i="2"/>
  <c r="AH847" i="2" s="1"/>
  <c r="AI847" i="2" s="1"/>
  <c r="AG415" i="2"/>
  <c r="AH415" i="2" s="1"/>
  <c r="AI415" i="2" s="1"/>
  <c r="AG1398" i="2"/>
  <c r="AH1398" i="2" s="1"/>
  <c r="AI1398" i="2" s="1"/>
  <c r="AG966" i="2"/>
  <c r="AH966" i="2" s="1"/>
  <c r="AI966" i="2" s="1"/>
  <c r="AG1193" i="2"/>
  <c r="AH1193" i="2" s="1"/>
  <c r="AI1193" i="2" s="1"/>
  <c r="AG329" i="2"/>
  <c r="AH329" i="2" s="1"/>
  <c r="AI329" i="2" s="1"/>
  <c r="AG1275" i="2"/>
  <c r="AH1275" i="2" s="1"/>
  <c r="AI1275" i="2" s="1"/>
  <c r="AG795" i="2"/>
  <c r="AH795" i="2" s="1"/>
  <c r="AI795" i="2" s="1"/>
  <c r="AG363" i="2"/>
  <c r="AH363" i="2" s="1"/>
  <c r="AI363" i="2" s="1"/>
  <c r="AG554" i="2"/>
  <c r="AH554" i="2" s="1"/>
  <c r="AI554" i="2" s="1"/>
  <c r="AG1405" i="2"/>
  <c r="AH1405" i="2" s="1"/>
  <c r="AI1405" i="2" s="1"/>
  <c r="AG973" i="2"/>
  <c r="AH973" i="2" s="1"/>
  <c r="AI973" i="2" s="1"/>
  <c r="AG541" i="2"/>
  <c r="AH541" i="2" s="1"/>
  <c r="AI541" i="2" s="1"/>
  <c r="AG109" i="2"/>
  <c r="AH109" i="2" s="1"/>
  <c r="AG635" i="2"/>
  <c r="AH635" i="2" s="1"/>
  <c r="AI635" i="2" s="1"/>
  <c r="AG1030" i="2"/>
  <c r="AH1030" i="2" s="1"/>
  <c r="AI1030" i="2" s="1"/>
  <c r="AG142" i="2"/>
  <c r="AH142" i="2" s="1"/>
  <c r="AG800" i="2"/>
  <c r="AH800" i="2" s="1"/>
  <c r="AI800" i="2" s="1"/>
  <c r="AG8" i="2"/>
  <c r="AG833" i="2"/>
  <c r="AH833" i="2" s="1"/>
  <c r="AI833" i="2" s="1"/>
  <c r="AG412" i="2"/>
  <c r="AH412" i="2" s="1"/>
  <c r="AI412" i="2" s="1"/>
  <c r="AG974" i="2"/>
  <c r="AH974" i="2" s="1"/>
  <c r="AI974" i="2" s="1"/>
  <c r="AG326" i="2"/>
  <c r="AH326" i="2" s="1"/>
  <c r="AI326" i="2" s="1"/>
  <c r="AG1356" i="2"/>
  <c r="AH1356" i="2" s="1"/>
  <c r="AI1356" i="2" s="1"/>
  <c r="AG924" i="2"/>
  <c r="AH924" i="2" s="1"/>
  <c r="AI924" i="2" s="1"/>
  <c r="AG492" i="2"/>
  <c r="AH492" i="2" s="1"/>
  <c r="AI492" i="2" s="1"/>
  <c r="AG707" i="2"/>
  <c r="AH707" i="2" s="1"/>
  <c r="AI707" i="2" s="1"/>
  <c r="AG477" i="2"/>
  <c r="AH477" i="2" s="1"/>
  <c r="AI477" i="2" s="1"/>
  <c r="AG1019" i="2"/>
  <c r="AH1019" i="2" s="1"/>
  <c r="AI1019" i="2" s="1"/>
  <c r="AG1051" i="2"/>
  <c r="AH1051" i="2" s="1"/>
  <c r="AI1051" i="2" s="1"/>
  <c r="AG619" i="2"/>
  <c r="AH619" i="2" s="1"/>
  <c r="AI619" i="2" s="1"/>
  <c r="AG187" i="2"/>
  <c r="AH187" i="2" s="1"/>
  <c r="AG1242" i="2"/>
  <c r="AH1242" i="2" s="1"/>
  <c r="AI1242" i="2" s="1"/>
  <c r="AG810" i="2"/>
  <c r="AH810" i="2" s="1"/>
  <c r="AI810" i="2" s="1"/>
  <c r="AG378" i="2"/>
  <c r="AH378" i="2" s="1"/>
  <c r="AI378" i="2" s="1"/>
  <c r="AG677" i="2"/>
  <c r="AH677" i="2" s="1"/>
  <c r="AI677" i="2" s="1"/>
  <c r="AG628" i="2"/>
  <c r="AH628" i="2" s="1"/>
  <c r="AI628" i="2" s="1"/>
  <c r="AG639" i="2"/>
  <c r="AH639" i="2" s="1"/>
  <c r="AI639" i="2" s="1"/>
  <c r="AG207" i="2"/>
  <c r="AH207" i="2" s="1"/>
  <c r="AI207" i="2" s="1"/>
  <c r="AG254" i="2"/>
  <c r="AH254" i="2" s="1"/>
  <c r="AI254" i="2" s="1"/>
  <c r="AG1177" i="2"/>
  <c r="AH1177" i="2" s="1"/>
  <c r="AI1177" i="2" s="1"/>
  <c r="AG313" i="2"/>
  <c r="AH313" i="2" s="1"/>
  <c r="AI313" i="2" s="1"/>
  <c r="AG1415" i="2"/>
  <c r="AH1415" i="2" s="1"/>
  <c r="AI1415" i="2" s="1"/>
  <c r="AG551" i="2"/>
  <c r="AH551" i="2" s="1"/>
  <c r="AI551" i="2" s="1"/>
  <c r="AG1306" i="2"/>
  <c r="AH1306" i="2" s="1"/>
  <c r="AI1306" i="2" s="1"/>
  <c r="AG850" i="2"/>
  <c r="AH850" i="2" s="1"/>
  <c r="AI850" i="2" s="1"/>
  <c r="AG1004" i="2"/>
  <c r="AH1004" i="2" s="1"/>
  <c r="AI1004" i="2" s="1"/>
  <c r="AG140" i="2"/>
  <c r="AH140" i="2" s="1"/>
  <c r="AG821" i="2"/>
  <c r="AH821" i="2" s="1"/>
  <c r="AI821" i="2" s="1"/>
  <c r="AG112" i="2"/>
  <c r="AH112" i="2" s="1"/>
  <c r="AG746" i="2"/>
  <c r="AH746" i="2" s="1"/>
  <c r="AI746" i="2" s="1"/>
  <c r="AG1416" i="2"/>
  <c r="AH1416" i="2" s="1"/>
  <c r="AI1416" i="2" s="1"/>
  <c r="AG984" i="2"/>
  <c r="AH984" i="2" s="1"/>
  <c r="AI984" i="2" s="1"/>
  <c r="AG120" i="2"/>
  <c r="AH120" i="2" s="1"/>
  <c r="AG335" i="2"/>
  <c r="AH335" i="2" s="1"/>
  <c r="AI335" i="2" s="1"/>
  <c r="AG1053" i="2"/>
  <c r="AH1053" i="2" s="1"/>
  <c r="AI1053" i="2" s="1"/>
  <c r="AG609" i="2"/>
  <c r="AH609" i="2" s="1"/>
  <c r="AI609" i="2" s="1"/>
  <c r="AG212" i="2"/>
  <c r="AH212" i="2" s="1"/>
  <c r="AI212" i="2" s="1"/>
  <c r="AG1111" i="2"/>
  <c r="AH1111" i="2" s="1"/>
  <c r="AI1111" i="2" s="1"/>
  <c r="AG607" i="2"/>
  <c r="AH607" i="2" s="1"/>
  <c r="AI607" i="2" s="1"/>
  <c r="AG1014" i="2"/>
  <c r="AH1014" i="2" s="1"/>
  <c r="AI1014" i="2" s="1"/>
  <c r="AG150" i="2"/>
  <c r="AH150" i="2" s="1"/>
  <c r="AG1313" i="2"/>
  <c r="AH1313" i="2" s="1"/>
  <c r="AI1313" i="2" s="1"/>
  <c r="AG449" i="2"/>
  <c r="AH449" i="2" s="1"/>
  <c r="AI449" i="2" s="1"/>
  <c r="AG328" i="2"/>
  <c r="AH328" i="2" s="1"/>
  <c r="AI328" i="2" s="1"/>
  <c r="AG1059" i="2"/>
  <c r="AH1059" i="2" s="1"/>
  <c r="AI1059" i="2" s="1"/>
  <c r="AG627" i="2"/>
  <c r="AH627" i="2" s="1"/>
  <c r="AI627" i="2" s="1"/>
  <c r="AG195" i="2"/>
  <c r="AH195" i="2" s="1"/>
  <c r="AG386" i="2"/>
  <c r="AH386" i="2" s="1"/>
  <c r="AI386" i="2" s="1"/>
  <c r="AG373" i="2"/>
  <c r="AH373" i="2" s="1"/>
  <c r="AI373" i="2" s="1"/>
  <c r="AG1331" i="2"/>
  <c r="AH1331" i="2" s="1"/>
  <c r="AI1331" i="2" s="1"/>
  <c r="AG467" i="2"/>
  <c r="AH467" i="2" s="1"/>
  <c r="AI467" i="2" s="1"/>
  <c r="AG776" i="2"/>
  <c r="AH776" i="2" s="1"/>
  <c r="AI776" i="2" s="1"/>
  <c r="AG679" i="2"/>
  <c r="AH679" i="2" s="1"/>
  <c r="AI679" i="2" s="1"/>
  <c r="AG809" i="2"/>
  <c r="AH809" i="2" s="1"/>
  <c r="AI809" i="2" s="1"/>
  <c r="AG1324" i="2"/>
  <c r="AH1324" i="2" s="1"/>
  <c r="AI1324" i="2" s="1"/>
  <c r="AG964" i="2"/>
  <c r="AH964" i="2" s="1"/>
  <c r="AI964" i="2" s="1"/>
  <c r="AG532" i="2"/>
  <c r="AH532" i="2" s="1"/>
  <c r="AI532" i="2" s="1"/>
  <c r="AG950" i="2"/>
  <c r="AH950" i="2" s="1"/>
  <c r="AI950" i="2" s="1"/>
  <c r="AG1058" i="2"/>
  <c r="AH1058" i="2" s="1"/>
  <c r="AI1058" i="2" s="1"/>
  <c r="AG1044" i="2"/>
  <c r="AH1044" i="2" s="1"/>
  <c r="AI1044" i="2" s="1"/>
  <c r="AG612" i="2"/>
  <c r="AH612" i="2" s="1"/>
  <c r="AI612" i="2" s="1"/>
  <c r="AG180" i="2"/>
  <c r="AH180" i="2" s="1"/>
  <c r="AG1365" i="2"/>
  <c r="AH1365" i="2" s="1"/>
  <c r="AI1365" i="2" s="1"/>
  <c r="AG453" i="2"/>
  <c r="AH453" i="2" s="1"/>
  <c r="AI453" i="2" s="1"/>
  <c r="AG595" i="2"/>
  <c r="AH595" i="2" s="1"/>
  <c r="AI595" i="2" s="1"/>
  <c r="AG1373" i="2"/>
  <c r="AH1373" i="2" s="1"/>
  <c r="AI1373" i="2" s="1"/>
  <c r="AG437" i="2"/>
  <c r="AH437" i="2" s="1"/>
  <c r="AI437" i="2" s="1"/>
  <c r="AG543" i="2"/>
  <c r="AH543" i="2" s="1"/>
  <c r="AI543" i="2" s="1"/>
  <c r="AG111" i="2"/>
  <c r="AH111" i="2" s="1"/>
  <c r="AG1209" i="2"/>
  <c r="AH1209" i="2" s="1"/>
  <c r="AI1209" i="2" s="1"/>
  <c r="AG446" i="2"/>
  <c r="AH446" i="2" s="1"/>
  <c r="AI446" i="2" s="1"/>
  <c r="AG793" i="2"/>
  <c r="AH793" i="2" s="1"/>
  <c r="AI793" i="2" s="1"/>
  <c r="AG361" i="2"/>
  <c r="AH361" i="2" s="1"/>
  <c r="AI361" i="2" s="1"/>
  <c r="AG599" i="2"/>
  <c r="AH599" i="2" s="1"/>
  <c r="AI599" i="2" s="1"/>
  <c r="AG1210" i="2"/>
  <c r="AH1210" i="2" s="1"/>
  <c r="AI1210" i="2" s="1"/>
  <c r="AG754" i="2"/>
  <c r="AH754" i="2" s="1"/>
  <c r="AI754" i="2" s="1"/>
  <c r="AG731" i="2"/>
  <c r="AH731" i="2" s="1"/>
  <c r="AI731" i="2" s="1"/>
  <c r="AG160" i="2"/>
  <c r="AH160" i="2" s="1"/>
  <c r="AG1157" i="2"/>
  <c r="AH1157" i="2" s="1"/>
  <c r="AI1157" i="2" s="1"/>
  <c r="AG725" i="2"/>
  <c r="AH725" i="2" s="1"/>
  <c r="AI725" i="2" s="1"/>
  <c r="AG918" i="2"/>
  <c r="AH918" i="2" s="1"/>
  <c r="AI918" i="2" s="1"/>
  <c r="AG486" i="2"/>
  <c r="AH486" i="2" s="1"/>
  <c r="AI486" i="2" s="1"/>
  <c r="AG650" i="2"/>
  <c r="AH650" i="2" s="1"/>
  <c r="AI650" i="2" s="1"/>
  <c r="AG1032" i="2"/>
  <c r="AH1032" i="2" s="1"/>
  <c r="AI1032" i="2" s="1"/>
  <c r="AG600" i="2"/>
  <c r="AH600" i="2" s="1"/>
  <c r="AI600" i="2" s="1"/>
  <c r="AG168" i="2"/>
  <c r="AH168" i="2" s="1"/>
  <c r="AG755" i="2"/>
  <c r="AH755" i="2" s="1"/>
  <c r="AI755" i="2" s="1"/>
  <c r="AG980" i="2"/>
  <c r="AH980" i="2" s="1"/>
  <c r="AI980" i="2" s="1"/>
  <c r="AG332" i="2"/>
  <c r="AH332" i="2" s="1"/>
  <c r="AI332" i="2" s="1"/>
  <c r="AG891" i="2"/>
  <c r="AH891" i="2" s="1"/>
  <c r="AI891" i="2" s="1"/>
  <c r="AG459" i="2"/>
  <c r="AH459" i="2" s="1"/>
  <c r="AI459" i="2" s="1"/>
  <c r="AG434" i="2"/>
  <c r="AH434" i="2" s="1"/>
  <c r="AI434" i="2" s="1"/>
  <c r="AG1213" i="2"/>
  <c r="AH1213" i="2" s="1"/>
  <c r="AI1213" i="2" s="1"/>
  <c r="AG349" i="2"/>
  <c r="AH349" i="2" s="1"/>
  <c r="AI349" i="2" s="1"/>
  <c r="AG1379" i="2"/>
  <c r="AH1379" i="2" s="1"/>
  <c r="AI1379" i="2" s="1"/>
  <c r="AG515" i="2"/>
  <c r="AH515" i="2" s="1"/>
  <c r="AI515" i="2" s="1"/>
  <c r="AG1270" i="2"/>
  <c r="AH1270" i="2" s="1"/>
  <c r="AI1270" i="2" s="1"/>
  <c r="AG814" i="2"/>
  <c r="AH814" i="2" s="1"/>
  <c r="AI814" i="2" s="1"/>
  <c r="AG968" i="2"/>
  <c r="AH968" i="2" s="1"/>
  <c r="AI968" i="2" s="1"/>
  <c r="AG1073" i="2"/>
  <c r="AH1073" i="2" s="1"/>
  <c r="AI1073" i="2" s="1"/>
  <c r="AG281" i="2"/>
  <c r="AH281" i="2" s="1"/>
  <c r="AI281" i="2" s="1"/>
  <c r="AG1228" i="2"/>
  <c r="AH1228" i="2" s="1"/>
  <c r="AI1228" i="2" s="1"/>
  <c r="AG796" i="2"/>
  <c r="AH796" i="2" s="1"/>
  <c r="AI796" i="2" s="1"/>
  <c r="AG148" i="2"/>
  <c r="AH148" i="2" s="1"/>
  <c r="AG926" i="2"/>
  <c r="AH926" i="2" s="1"/>
  <c r="AI926" i="2" s="1"/>
  <c r="AG134" i="2"/>
  <c r="AH134" i="2" s="1"/>
  <c r="AG1236" i="2"/>
  <c r="AH1236" i="2" s="1"/>
  <c r="AI1236" i="2" s="1"/>
  <c r="AG804" i="2"/>
  <c r="AH804" i="2" s="1"/>
  <c r="AI804" i="2" s="1"/>
  <c r="AG372" i="2"/>
  <c r="AH372" i="2" s="1"/>
  <c r="AI372" i="2" s="1"/>
  <c r="AG1055" i="2"/>
  <c r="AH1055" i="2" s="1"/>
  <c r="AI1055" i="2" s="1"/>
  <c r="AG155" i="2"/>
  <c r="AH155" i="2" s="1"/>
  <c r="AG1413" i="2"/>
  <c r="AH1413" i="2" s="1"/>
  <c r="AI1413" i="2" s="1"/>
  <c r="AG933" i="2"/>
  <c r="AH933" i="2" s="1"/>
  <c r="AI933" i="2" s="1"/>
  <c r="AG501" i="2"/>
  <c r="AH501" i="2" s="1"/>
  <c r="AI501" i="2" s="1"/>
  <c r="AG1363" i="2"/>
  <c r="AH1363" i="2" s="1"/>
  <c r="AI1363" i="2" s="1"/>
  <c r="AG931" i="2"/>
  <c r="AH931" i="2" s="1"/>
  <c r="AI931" i="2" s="1"/>
  <c r="AG1410" i="2"/>
  <c r="AH1410" i="2" s="1"/>
  <c r="AI1410" i="2" s="1"/>
  <c r="AG834" i="2"/>
  <c r="AH834" i="2" s="1"/>
  <c r="AI834" i="2" s="1"/>
  <c r="AG402" i="2"/>
  <c r="AH402" i="2" s="1"/>
  <c r="AI402" i="2" s="1"/>
  <c r="AG1421" i="2"/>
  <c r="AH1421" i="2" s="1"/>
  <c r="AI1421" i="2" s="1"/>
  <c r="AG485" i="2"/>
  <c r="AH485" i="2" s="1"/>
  <c r="AI485" i="2" s="1"/>
  <c r="AG375" i="2"/>
  <c r="AH375" i="2" s="1"/>
  <c r="AI375" i="2" s="1"/>
  <c r="AG494" i="2"/>
  <c r="AH494" i="2" s="1"/>
  <c r="AI494" i="2" s="1"/>
  <c r="AG1345" i="2"/>
  <c r="AH1345" i="2" s="1"/>
  <c r="AI1345" i="2" s="1"/>
  <c r="AG575" i="2"/>
  <c r="AH575" i="2" s="1"/>
  <c r="AI575" i="2" s="1"/>
  <c r="AG946" i="2"/>
  <c r="AH946" i="2" s="1"/>
  <c r="AI946" i="2" s="1"/>
  <c r="AG514" i="2"/>
  <c r="AH514" i="2" s="1"/>
  <c r="AI514" i="2" s="1"/>
  <c r="AG1133" i="2"/>
  <c r="AH1133" i="2" s="1"/>
  <c r="AI1133" i="2" s="1"/>
  <c r="AG701" i="2"/>
  <c r="AH701" i="2" s="1"/>
  <c r="AI701" i="2" s="1"/>
  <c r="AG856" i="2"/>
  <c r="AH856" i="2" s="1"/>
  <c r="AI856" i="2" s="1"/>
  <c r="AG1070" i="2"/>
  <c r="AH1070" i="2" s="1"/>
  <c r="AI1070" i="2" s="1"/>
  <c r="AG1080" i="2"/>
  <c r="AH1080" i="2" s="1"/>
  <c r="AI1080" i="2" s="1"/>
  <c r="AG648" i="2"/>
  <c r="AH648" i="2" s="1"/>
  <c r="AI648" i="2" s="1"/>
  <c r="AG216" i="2"/>
  <c r="AH216" i="2" s="1"/>
  <c r="AI216" i="2" s="1"/>
  <c r="AG935" i="2"/>
  <c r="AH935" i="2" s="1"/>
  <c r="AI935" i="2" s="1"/>
  <c r="AG705" i="2"/>
  <c r="AH705" i="2" s="1"/>
  <c r="AI705" i="2" s="1"/>
  <c r="AG273" i="2"/>
  <c r="AH273" i="2" s="1"/>
  <c r="AI273" i="2" s="1"/>
  <c r="AG452" i="2"/>
  <c r="AH452" i="2" s="1"/>
  <c r="AI452" i="2" s="1"/>
  <c r="AG775" i="2"/>
  <c r="AH775" i="2" s="1"/>
  <c r="AI775" i="2" s="1"/>
  <c r="AG271" i="2"/>
  <c r="AH271" i="2" s="1"/>
  <c r="AI271" i="2" s="1"/>
  <c r="AG462" i="2"/>
  <c r="AH462" i="2" s="1"/>
  <c r="AI462" i="2" s="1"/>
  <c r="AG689" i="2"/>
  <c r="AH689" i="2" s="1"/>
  <c r="AI689" i="2" s="1"/>
  <c r="AG1144" i="2"/>
  <c r="AH1144" i="2" s="1"/>
  <c r="AI1144" i="2" s="1"/>
  <c r="AG1155" i="2"/>
  <c r="AH1155" i="2" s="1"/>
  <c r="AI1155" i="2" s="1"/>
  <c r="AG9" i="2"/>
  <c r="AG1125" i="2"/>
  <c r="AH1125" i="2" s="1"/>
  <c r="AI1125" i="2" s="1"/>
  <c r="AG657" i="2"/>
  <c r="AH657" i="2" s="1"/>
  <c r="AI657" i="2" s="1"/>
  <c r="AG1153" i="2"/>
  <c r="AH1153" i="2" s="1"/>
  <c r="AI1153" i="2" s="1"/>
  <c r="AG289" i="2"/>
  <c r="AH289" i="2" s="1"/>
  <c r="AI289" i="2" s="1"/>
  <c r="AG1391" i="2"/>
  <c r="AH1391" i="2" s="1"/>
  <c r="AI1391" i="2" s="1"/>
  <c r="AG527" i="2"/>
  <c r="AH527" i="2" s="1"/>
  <c r="AI527" i="2" s="1"/>
  <c r="AG1138" i="2"/>
  <c r="AH1138" i="2" s="1"/>
  <c r="AI1138" i="2" s="1"/>
  <c r="AG682" i="2"/>
  <c r="AH682" i="2" s="1"/>
  <c r="AI682" i="2" s="1"/>
  <c r="AG250" i="2"/>
  <c r="AH250" i="2" s="1"/>
  <c r="AI250" i="2" s="1"/>
  <c r="AG952" i="2"/>
  <c r="AH952" i="2" s="1"/>
  <c r="AI952" i="2" s="1"/>
  <c r="AG520" i="2"/>
  <c r="AH520" i="2" s="1"/>
  <c r="AI520" i="2" s="1"/>
  <c r="AG1085" i="2"/>
  <c r="AH1085" i="2" s="1"/>
  <c r="AI1085" i="2" s="1"/>
  <c r="AG149" i="2"/>
  <c r="AH149" i="2" s="1"/>
  <c r="AG846" i="2"/>
  <c r="AH846" i="2" s="1"/>
  <c r="AI846" i="2" s="1"/>
  <c r="AG414" i="2"/>
  <c r="AH414" i="2" s="1"/>
  <c r="AI414" i="2" s="1"/>
  <c r="AG1433" i="2"/>
  <c r="AH1433" i="2" s="1"/>
  <c r="AI1433" i="2" s="1"/>
  <c r="AG497" i="2"/>
  <c r="AH497" i="2" s="1"/>
  <c r="AI497" i="2" s="1"/>
  <c r="AG1010" i="2"/>
  <c r="AH1010" i="2" s="1"/>
  <c r="AI1010" i="2" s="1"/>
  <c r="AG578" i="2"/>
  <c r="AH578" i="2" s="1"/>
  <c r="AI578" i="2" s="1"/>
  <c r="AG1392" i="2"/>
  <c r="AH1392" i="2" s="1"/>
  <c r="AI1392" i="2" s="1"/>
  <c r="AG960" i="2"/>
  <c r="AH960" i="2" s="1"/>
  <c r="AI960" i="2" s="1"/>
  <c r="AG528" i="2"/>
  <c r="AH528" i="2" s="1"/>
  <c r="AI528" i="2" s="1"/>
  <c r="AG167" i="2"/>
  <c r="AH167" i="2" s="1"/>
  <c r="AG908" i="2"/>
  <c r="AH908" i="2" s="1"/>
  <c r="AI908" i="2" s="1"/>
  <c r="AG188" i="2"/>
  <c r="AH188" i="2" s="1"/>
  <c r="AG548" i="2"/>
  <c r="AH548" i="2" s="1"/>
  <c r="AI548" i="2" s="1"/>
  <c r="AG1375" i="2"/>
  <c r="AH1375" i="2" s="1"/>
  <c r="AI1375" i="2" s="1"/>
  <c r="AG943" i="2"/>
  <c r="AH943" i="2" s="1"/>
  <c r="AI943" i="2" s="1"/>
  <c r="O32" i="1" l="1"/>
  <c r="Q4" i="1"/>
  <c r="P4" i="1"/>
  <c r="U18" i="2"/>
  <c r="U19" i="2"/>
  <c r="U20" i="2"/>
  <c r="A23" i="3"/>
  <c r="AH8" i="2"/>
  <c r="AI8" i="2" s="1"/>
  <c r="AH7" i="2"/>
  <c r="AI7" i="2" s="1"/>
  <c r="AH6" i="2"/>
  <c r="AH9" i="2"/>
  <c r="AI9" i="2" s="1"/>
  <c r="A95" i="3"/>
  <c r="A36" i="3"/>
  <c r="A60" i="3"/>
  <c r="AI181" i="2"/>
  <c r="A77" i="3"/>
  <c r="A10" i="3"/>
  <c r="A53" i="3"/>
  <c r="AI171" i="2"/>
  <c r="AI143" i="2"/>
  <c r="AI132" i="2"/>
  <c r="AI175" i="2"/>
  <c r="A85" i="3"/>
  <c r="A52" i="3"/>
  <c r="A61" i="3"/>
  <c r="AI177" i="2"/>
  <c r="A5" i="3"/>
  <c r="A64" i="3"/>
  <c r="A39" i="3"/>
  <c r="A68" i="3"/>
  <c r="A58" i="3"/>
  <c r="A74" i="3"/>
  <c r="AI139" i="2"/>
  <c r="AI136" i="2"/>
  <c r="AI197" i="2"/>
  <c r="AI185" i="2"/>
  <c r="A9" i="3"/>
  <c r="A41" i="3"/>
  <c r="A26" i="3"/>
  <c r="A78" i="3"/>
  <c r="AI108" i="2"/>
  <c r="A18" i="3"/>
  <c r="A11" i="3"/>
  <c r="A96" i="3"/>
  <c r="A94" i="3"/>
  <c r="A46" i="3"/>
  <c r="A71" i="3"/>
  <c r="A79" i="3"/>
  <c r="A100" i="3"/>
  <c r="AI161" i="2"/>
  <c r="AI119" i="2"/>
  <c r="A97" i="3"/>
  <c r="A12" i="3"/>
  <c r="AI117" i="2"/>
  <c r="A86" i="3"/>
  <c r="AI191" i="2"/>
  <c r="A33" i="3"/>
  <c r="AI174" i="2"/>
  <c r="A69" i="3"/>
  <c r="A73" i="3"/>
  <c r="AI135" i="2"/>
  <c r="AI106" i="2"/>
  <c r="A1" i="3"/>
  <c r="A87" i="3"/>
  <c r="AI192" i="2"/>
  <c r="A98" i="3"/>
  <c r="AI203" i="2"/>
  <c r="AI204" i="2"/>
  <c r="AI121" i="2"/>
  <c r="A16" i="3"/>
  <c r="A13" i="3"/>
  <c r="AI118" i="2"/>
  <c r="A2" i="3"/>
  <c r="A21" i="3"/>
  <c r="AI126" i="2"/>
  <c r="A67" i="3"/>
  <c r="AI172" i="2"/>
  <c r="A19" i="3"/>
  <c r="AI124" i="2"/>
  <c r="AI189" i="2"/>
  <c r="A84" i="3"/>
  <c r="AI152" i="2"/>
  <c r="A47" i="3"/>
  <c r="A59" i="3"/>
  <c r="AI164" i="2"/>
  <c r="AI198" i="2"/>
  <c r="A93" i="3"/>
  <c r="AI112" i="2"/>
  <c r="A7" i="3"/>
  <c r="AI154" i="2"/>
  <c r="A49" i="3"/>
  <c r="A35" i="3"/>
  <c r="AI140" i="2"/>
  <c r="AI142" i="2"/>
  <c r="A37" i="3"/>
  <c r="AI145" i="2"/>
  <c r="A40" i="3"/>
  <c r="AI133" i="2"/>
  <c r="A28" i="3"/>
  <c r="A50" i="3"/>
  <c r="AI155" i="2"/>
  <c r="A6" i="3"/>
  <c r="AI111" i="2"/>
  <c r="A90" i="3"/>
  <c r="AI195" i="2"/>
  <c r="AI127" i="2"/>
  <c r="A22" i="3"/>
  <c r="AI125" i="2"/>
  <c r="A20" i="3"/>
  <c r="AI137" i="2"/>
  <c r="A32" i="3"/>
  <c r="A88" i="3"/>
  <c r="AI193" i="2"/>
  <c r="A25" i="3"/>
  <c r="AI130" i="2"/>
  <c r="AI160" i="2"/>
  <c r="A55" i="3"/>
  <c r="AI120" i="2"/>
  <c r="A15" i="3"/>
  <c r="A57" i="3"/>
  <c r="AI162" i="2"/>
  <c r="AI129" i="2"/>
  <c r="A24" i="3"/>
  <c r="A4" i="3"/>
  <c r="AI109" i="2"/>
  <c r="AI159" i="2"/>
  <c r="A54" i="3"/>
  <c r="AI196" i="2"/>
  <c r="A91" i="3"/>
  <c r="A62" i="3"/>
  <c r="AI167" i="2"/>
  <c r="AI180" i="2"/>
  <c r="A75" i="3"/>
  <c r="AI153" i="2"/>
  <c r="A48" i="3"/>
  <c r="A43" i="3"/>
  <c r="AI148" i="2"/>
  <c r="AI134" i="2"/>
  <c r="A29" i="3"/>
  <c r="AI168" i="2"/>
  <c r="A63" i="3"/>
  <c r="AI187" i="2"/>
  <c r="A82" i="3"/>
  <c r="AI150" i="2"/>
  <c r="A45" i="3"/>
  <c r="AI113" i="2"/>
  <c r="A8" i="3"/>
  <c r="A42" i="3"/>
  <c r="AI147" i="2"/>
  <c r="AI186" i="2"/>
  <c r="A81" i="3"/>
  <c r="AI188" i="2"/>
  <c r="A83" i="3"/>
  <c r="AI149" i="2"/>
  <c r="A44" i="3"/>
  <c r="AI194" i="2"/>
  <c r="A89" i="3"/>
  <c r="AI156" i="2"/>
  <c r="A51" i="3"/>
  <c r="AI170" i="2"/>
  <c r="A65" i="3"/>
  <c r="A17" i="3"/>
  <c r="AI122" i="2"/>
  <c r="AG10" i="2"/>
  <c r="AH10" i="2" s="1"/>
  <c r="AI10" i="2" s="1"/>
  <c r="N18" i="2"/>
  <c r="N20" i="2"/>
  <c r="N19" i="2"/>
  <c r="N21" i="2"/>
  <c r="U10" i="2" l="1"/>
  <c r="AI6" i="2"/>
  <c r="AG11" i="2"/>
  <c r="AH11" i="2" l="1"/>
  <c r="AG12" i="2"/>
  <c r="AH13" i="2"/>
  <c r="AI13" i="2" s="1"/>
  <c r="AI11" i="2" l="1"/>
  <c r="AH12" i="2"/>
  <c r="AI12" i="2" l="1"/>
  <c r="AG14" i="2"/>
  <c r="AG15" i="2"/>
  <c r="AH15" i="2" s="1"/>
  <c r="AI15" i="2" s="1"/>
  <c r="AH14" i="2" l="1"/>
  <c r="AI14" i="2" l="1"/>
  <c r="AG16" i="2"/>
  <c r="AH16" i="2" l="1"/>
  <c r="AG17" i="2"/>
  <c r="AI16" i="2" l="1"/>
  <c r="AG18" i="2"/>
  <c r="AH18" i="2" s="1"/>
  <c r="AI18" i="2" s="1"/>
  <c r="AH17" i="2"/>
  <c r="AI17" i="2" s="1"/>
  <c r="AG19" i="2" l="1"/>
  <c r="AG20" i="2" l="1"/>
  <c r="AH20" i="2" s="1"/>
  <c r="AI20" i="2" s="1"/>
  <c r="AH19" i="2"/>
  <c r="AI19" i="2" s="1"/>
  <c r="AG21" i="2" l="1"/>
  <c r="AG22" i="2" l="1"/>
  <c r="AH22" i="2" s="1"/>
  <c r="AI22" i="2" s="1"/>
  <c r="AH21" i="2"/>
  <c r="AI21" i="2" s="1"/>
  <c r="AG23" i="2" l="1"/>
  <c r="AH23" i="2" s="1"/>
  <c r="AI23" i="2" s="1"/>
  <c r="AG24" i="2" l="1"/>
  <c r="AH24" i="2" l="1"/>
  <c r="AI24" i="2" s="1"/>
  <c r="AG25" i="2"/>
  <c r="AH25" i="2" l="1"/>
  <c r="AI25" i="2" s="1"/>
  <c r="AG26" i="2"/>
  <c r="AG27" i="2" l="1"/>
  <c r="AH27" i="2" s="1"/>
  <c r="AI27" i="2" s="1"/>
  <c r="AH26" i="2"/>
  <c r="AI26" i="2" s="1"/>
  <c r="AG28" i="2" l="1"/>
  <c r="AH28" i="2" s="1"/>
  <c r="AI28" i="2" s="1"/>
  <c r="AG29" i="2" l="1"/>
  <c r="AH29" i="2" l="1"/>
  <c r="AI29" i="2" s="1"/>
  <c r="AG30" i="2"/>
  <c r="AG31" i="2" l="1"/>
  <c r="AH31" i="2" s="1"/>
  <c r="AI31" i="2" s="1"/>
  <c r="AH30" i="2"/>
  <c r="AI30" i="2" s="1"/>
  <c r="AG32" i="2" l="1"/>
  <c r="AH32" i="2" s="1"/>
  <c r="AI32" i="2" s="1"/>
  <c r="AG33" i="2" l="1"/>
  <c r="AG34" i="2"/>
  <c r="AH34" i="2" l="1"/>
  <c r="AI34" i="2" s="1"/>
  <c r="AH33" i="2"/>
  <c r="AI33" i="2" s="1"/>
  <c r="AG35" i="2" l="1"/>
  <c r="AG36" i="2" l="1"/>
  <c r="AH36" i="2" s="1"/>
  <c r="AI36" i="2" s="1"/>
  <c r="AH35" i="2"/>
  <c r="AI35" i="2" s="1"/>
  <c r="AG37" i="2" l="1"/>
  <c r="AH37" i="2" s="1"/>
  <c r="AI37" i="2" s="1"/>
  <c r="AG38" i="2" l="1"/>
  <c r="AH38" i="2" s="1"/>
  <c r="AI38" i="2" s="1"/>
  <c r="AG39" i="2" l="1"/>
  <c r="AH39" i="2" s="1"/>
  <c r="AI39" i="2" s="1"/>
  <c r="AG40" i="2" l="1"/>
  <c r="AH40" i="2" s="1"/>
  <c r="AI40" i="2" s="1"/>
  <c r="AG41" i="2" l="1"/>
  <c r="AG42" i="2" l="1"/>
  <c r="AH42" i="2" s="1"/>
  <c r="AI42" i="2" s="1"/>
  <c r="AH41" i="2"/>
  <c r="AI41" i="2" s="1"/>
  <c r="AG43" i="2" l="1"/>
  <c r="AH43" i="2" s="1"/>
  <c r="AI43" i="2" s="1"/>
  <c r="AG44" i="2" l="1"/>
  <c r="AH44" i="2" s="1"/>
  <c r="AI44" i="2" s="1"/>
  <c r="AG45" i="2" l="1"/>
  <c r="AH45" i="2" s="1"/>
  <c r="AI45" i="2" s="1"/>
  <c r="AG46" i="2" l="1"/>
  <c r="AH46" i="2" s="1"/>
  <c r="AI46" i="2" s="1"/>
  <c r="AG47" i="2" l="1"/>
  <c r="AH47" i="2" s="1"/>
  <c r="AI47" i="2" s="1"/>
  <c r="AG48" i="2" l="1"/>
  <c r="AH48" i="2" s="1"/>
  <c r="AI48" i="2" s="1"/>
  <c r="AG49" i="2" l="1"/>
  <c r="AH49" i="2" s="1"/>
  <c r="AI49" i="2" s="1"/>
  <c r="AG50" i="2" l="1"/>
  <c r="AH50" i="2" s="1"/>
  <c r="AI50" i="2" s="1"/>
  <c r="AG51" i="2" l="1"/>
  <c r="AH51" i="2" s="1"/>
  <c r="AI51" i="2" s="1"/>
  <c r="AG52" i="2" l="1"/>
  <c r="AH52" i="2" s="1"/>
  <c r="AI52" i="2" s="1"/>
  <c r="AG53" i="2" l="1"/>
  <c r="AH53" i="2" s="1"/>
  <c r="AI53" i="2" s="1"/>
  <c r="AG54" i="2" l="1"/>
  <c r="AH54" i="2" s="1"/>
  <c r="AI54" i="2" s="1"/>
  <c r="AG55" i="2" l="1"/>
  <c r="AH55" i="2" s="1"/>
  <c r="AI55" i="2" s="1"/>
  <c r="AG56" i="2" l="1"/>
  <c r="AH56" i="2" s="1"/>
  <c r="AI56" i="2" s="1"/>
  <c r="AG57" i="2" l="1"/>
  <c r="AH57" i="2" s="1"/>
  <c r="AI57" i="2" s="1"/>
  <c r="AG58" i="2" l="1"/>
  <c r="AH58" i="2" s="1"/>
  <c r="AI58" i="2" s="1"/>
  <c r="AG59" i="2" l="1"/>
  <c r="AH59" i="2" s="1"/>
  <c r="AI59" i="2" s="1"/>
  <c r="AG60" i="2" l="1"/>
  <c r="AH60" i="2" s="1"/>
  <c r="AI60" i="2" s="1"/>
  <c r="AG61" i="2" l="1"/>
  <c r="AH61" i="2" s="1"/>
  <c r="AI61" i="2" s="1"/>
  <c r="AG62" i="2" l="1"/>
  <c r="AH62" i="2" s="1"/>
  <c r="AI62" i="2" s="1"/>
  <c r="AG63" i="2" l="1"/>
  <c r="AH63" i="2" s="1"/>
  <c r="AI63" i="2" s="1"/>
  <c r="AG64" i="2" l="1"/>
  <c r="AH64" i="2" s="1"/>
  <c r="AI64" i="2" s="1"/>
  <c r="AG65" i="2" l="1"/>
  <c r="AH65" i="2" s="1"/>
  <c r="AI65" i="2" s="1"/>
  <c r="AG66" i="2" l="1"/>
  <c r="AH66" i="2" s="1"/>
  <c r="AI66" i="2" s="1"/>
  <c r="AG67" i="2" l="1"/>
  <c r="AH67" i="2" s="1"/>
  <c r="AI67" i="2" s="1"/>
  <c r="AG68" i="2" l="1"/>
  <c r="AH68" i="2" s="1"/>
  <c r="AI68" i="2" s="1"/>
  <c r="AG69" i="2" l="1"/>
  <c r="AH69" i="2" s="1"/>
  <c r="AI69" i="2" s="1"/>
  <c r="AG70" i="2" l="1"/>
  <c r="AH70" i="2" s="1"/>
  <c r="AI70" i="2" s="1"/>
  <c r="AG71" i="2" l="1"/>
  <c r="AH71" i="2" s="1"/>
  <c r="AI71" i="2" s="1"/>
  <c r="AG72" i="2" l="1"/>
  <c r="AH72" i="2" s="1"/>
  <c r="AI72" i="2" s="1"/>
  <c r="AG73" i="2" l="1"/>
  <c r="AH73" i="2" s="1"/>
  <c r="AI73" i="2" s="1"/>
  <c r="AG74" i="2" l="1"/>
  <c r="AH74" i="2" s="1"/>
  <c r="AI74" i="2" s="1"/>
  <c r="AG75" i="2" l="1"/>
  <c r="AH75" i="2" s="1"/>
  <c r="AI75" i="2" s="1"/>
  <c r="AG76" i="2" l="1"/>
  <c r="AH76" i="2" s="1"/>
  <c r="AI76" i="2" s="1"/>
  <c r="AG77" i="2" l="1"/>
  <c r="AH77" i="2" s="1"/>
  <c r="AI77" i="2" s="1"/>
  <c r="AG78" i="2" l="1"/>
  <c r="AH78" i="2" s="1"/>
  <c r="AI78" i="2" s="1"/>
  <c r="AG79" i="2" l="1"/>
  <c r="AH79" i="2" s="1"/>
  <c r="AI79" i="2" s="1"/>
  <c r="AG80" i="2" l="1"/>
  <c r="AH80" i="2" s="1"/>
  <c r="AI80" i="2" s="1"/>
  <c r="AG81" i="2" l="1"/>
  <c r="AH81" i="2" s="1"/>
  <c r="AI81" i="2" s="1"/>
  <c r="AG82" i="2" l="1"/>
  <c r="AH82" i="2" s="1"/>
  <c r="AI82" i="2" s="1"/>
  <c r="AG83" i="2" l="1"/>
  <c r="AH83" i="2" s="1"/>
  <c r="AI83" i="2" s="1"/>
  <c r="AG84" i="2" l="1"/>
  <c r="AH84" i="2" s="1"/>
  <c r="AI84" i="2" s="1"/>
  <c r="AG85" i="2" l="1"/>
  <c r="AH85" i="2" s="1"/>
  <c r="AI85" i="2" s="1"/>
  <c r="AG86" i="2" l="1"/>
  <c r="AH86" i="2" s="1"/>
  <c r="AI86" i="2" s="1"/>
  <c r="AG87" i="2" l="1"/>
  <c r="AH87" i="2" s="1"/>
  <c r="AI87" i="2" s="1"/>
  <c r="AG88" i="2" l="1"/>
  <c r="AH88" i="2" s="1"/>
  <c r="AI88" i="2" s="1"/>
  <c r="AG89" i="2" l="1"/>
  <c r="AH89" i="2" s="1"/>
  <c r="AI89" i="2" s="1"/>
  <c r="AG90" i="2" l="1"/>
  <c r="AH90" i="2" s="1"/>
  <c r="AI90" i="2" s="1"/>
  <c r="AG91" i="2" l="1"/>
  <c r="AH91" i="2" s="1"/>
  <c r="AI91" i="2" s="1"/>
  <c r="AG92" i="2" l="1"/>
  <c r="AH92" i="2" s="1"/>
  <c r="AI92" i="2" s="1"/>
  <c r="AG93" i="2" l="1"/>
  <c r="AH93" i="2" s="1"/>
  <c r="AI93" i="2" s="1"/>
  <c r="AG94" i="2" l="1"/>
  <c r="AH94" i="2" s="1"/>
  <c r="AI94" i="2" s="1"/>
  <c r="AG95" i="2" l="1"/>
  <c r="AH95" i="2" s="1"/>
  <c r="AI95" i="2" s="1"/>
  <c r="AG96" i="2" l="1"/>
  <c r="AH96" i="2" s="1"/>
  <c r="AI96" i="2" s="1"/>
  <c r="AG97" i="2" l="1"/>
  <c r="AH97" i="2" s="1"/>
  <c r="AI97" i="2" s="1"/>
  <c r="AG98" i="2" l="1"/>
  <c r="AH98" i="2" s="1"/>
  <c r="AI98" i="2" s="1"/>
  <c r="AG99" i="2" l="1"/>
  <c r="AH99" i="2" s="1"/>
  <c r="AI99" i="2" s="1"/>
  <c r="AG100" i="2" l="1"/>
  <c r="AH100" i="2" s="1"/>
  <c r="AI100" i="2" s="1"/>
  <c r="AG101" i="2" l="1"/>
  <c r="AH101" i="2" s="1"/>
  <c r="AI101" i="2" s="1"/>
  <c r="AG102" i="2" l="1"/>
  <c r="AH102" i="2" s="1"/>
  <c r="AI102" i="2" s="1"/>
  <c r="AG103" i="2" l="1"/>
  <c r="AH103" i="2" s="1"/>
  <c r="AI103" i="2" s="1"/>
  <c r="AG104" i="2" l="1"/>
  <c r="AH104" i="2" s="1"/>
  <c r="AI104" i="2" s="1"/>
  <c r="K20" i="2" l="1"/>
  <c r="K21" i="2"/>
  <c r="K18" i="2"/>
  <c r="AG105" i="2"/>
  <c r="L19" i="2"/>
  <c r="V19" i="2" s="1"/>
  <c r="L21" i="2"/>
  <c r="V21" i="2" s="1"/>
  <c r="L20" i="2"/>
  <c r="V20" i="2" s="1"/>
  <c r="L18" i="2"/>
  <c r="V18" i="2" s="1"/>
  <c r="V10" i="2" l="1"/>
  <c r="AH105" i="2"/>
  <c r="O18" i="2" s="1"/>
  <c r="P18" i="2" s="1"/>
  <c r="M20" i="2"/>
  <c r="M19" i="2"/>
  <c r="M21" i="2"/>
  <c r="M18" i="2"/>
  <c r="O21" i="2" l="1"/>
  <c r="P21" i="2" s="1"/>
  <c r="O20" i="2"/>
  <c r="P20" i="2" s="1"/>
  <c r="Q21" i="2"/>
  <c r="R21" i="2" s="1"/>
  <c r="AI105" i="2"/>
  <c r="Q18" i="2"/>
  <c r="R18" i="2" s="1"/>
  <c r="Q19" i="2"/>
  <c r="R19" i="2" s="1"/>
  <c r="Q20" i="2"/>
  <c r="R20" i="2" s="1"/>
  <c r="O19" i="2"/>
  <c r="P19" i="2" s="1"/>
  <c r="S21" i="2" l="1"/>
  <c r="T21" i="2" s="1"/>
  <c r="S19" i="2"/>
  <c r="T19" i="2" s="1"/>
  <c r="S20" i="2"/>
  <c r="T20" i="2" s="1"/>
  <c r="S18" i="2"/>
  <c r="T18" i="2" s="1"/>
</calcChain>
</file>

<file path=xl/sharedStrings.xml><?xml version="1.0" encoding="utf-8"?>
<sst xmlns="http://schemas.openxmlformats.org/spreadsheetml/2006/main" count="1785" uniqueCount="93">
  <si>
    <t xml:space="preserve">koszty </t>
  </si>
  <si>
    <t>koszty rozwoju wymaganego oprogramowania (projektowanie, implementacjia oraz wdeożenie)</t>
  </si>
  <si>
    <t xml:space="preserve">zakup potrzebnego sprzetu </t>
  </si>
  <si>
    <t>administracja systemu (w tym obsługa sprzętu)</t>
  </si>
  <si>
    <t xml:space="preserve">liczba pracowników </t>
  </si>
  <si>
    <t xml:space="preserve">koszty kadry kierowniczej </t>
  </si>
  <si>
    <t xml:space="preserve">wsparcie 1 stopwnia obsługa problemów użytkowników </t>
  </si>
  <si>
    <t>wsparcie 2 stopwnia obsługa problemów  w oprogramowanniu</t>
  </si>
  <si>
    <t>wsparcie 3 stopwnia obsługa błędów w oprogramowanniu</t>
  </si>
  <si>
    <t>stawka</t>
  </si>
  <si>
    <t xml:space="preserve">wszyscy pracownicy pracują w trybie 40 godzin w tygodniu </t>
  </si>
  <si>
    <t>developer</t>
  </si>
  <si>
    <t>szkolenia wsparcia administracji oraz użytkowników</t>
  </si>
  <si>
    <t>projektant</t>
  </si>
  <si>
    <t>kierownictwo</t>
  </si>
  <si>
    <t>testerzy</t>
  </si>
  <si>
    <t>administracja</t>
  </si>
  <si>
    <t>wsparcie 1</t>
  </si>
  <si>
    <t>wsparcie 2</t>
  </si>
  <si>
    <t>wsparcie 3</t>
  </si>
  <si>
    <t>użytkownicy</t>
  </si>
  <si>
    <t>średnio dni w roku</t>
  </si>
  <si>
    <t xml:space="preserve">liczba dni w roku </t>
  </si>
  <si>
    <t>serwery</t>
  </si>
  <si>
    <t xml:space="preserve">koszty 1 roku </t>
  </si>
  <si>
    <t xml:space="preserve">koszty 2 roku </t>
  </si>
  <si>
    <t xml:space="preserve">nakład w 1 roku </t>
  </si>
  <si>
    <t xml:space="preserve">nakład w 2 roku </t>
  </si>
  <si>
    <t>firma A posiada posiada rozwiązanie informatyczne realizujące ewidencję księgową przedsiębiorstwa oraz realuzuje wszystkie funkcjonalności wymagane przez ustawodawcę . Za następne dwa lata ustawodawca wprowadza obowiązek raportowania co miesięcznego różnego rodzaju plików kontrolnych. Firma ma obowiązek dostrarczania tych plików dlatego rozważa podjać współpracę z zewnętrznym dostawcą, dostawca B oferuje przejęcie całego systemu udoskonalając go o wymagane przez ustawodawcę funkcjonalności, dostawca C oferuje jedynie udoskonalenie istniejącego systemu. posiadane oprogramowanie zostało wyworzone na potrzebę firmy A przez dostawcę c jednak całe wsparcie oprogramowania wraz z kodem źródłowem zostało przekazene firmie.</t>
  </si>
  <si>
    <t>dostawca B</t>
  </si>
  <si>
    <t>dostawca C</t>
  </si>
  <si>
    <t>pozostałe B</t>
  </si>
  <si>
    <t>pozostałe C</t>
  </si>
  <si>
    <t xml:space="preserve">koszty 3 roku </t>
  </si>
  <si>
    <t xml:space="preserve">nakład w 3 roku </t>
  </si>
  <si>
    <t>wyeliminowne B</t>
  </si>
  <si>
    <t>wyeliminowane C</t>
  </si>
  <si>
    <t>kategoria</t>
  </si>
  <si>
    <t>A</t>
  </si>
  <si>
    <t>B</t>
  </si>
  <si>
    <t>C</t>
  </si>
  <si>
    <t>D</t>
  </si>
  <si>
    <t>nr zgłoszenia</t>
  </si>
  <si>
    <t>zgłoszenia do podjęcia</t>
  </si>
  <si>
    <t xml:space="preserve">czas od </t>
  </si>
  <si>
    <t>podjęcia do rozwiazania</t>
  </si>
  <si>
    <t>złoszenia do rozwiązania</t>
  </si>
  <si>
    <t>LICZBA</t>
  </si>
  <si>
    <t>liczba rozwiązanych po czasie</t>
  </si>
  <si>
    <t>średni czas rozwiązania po czasie</t>
  </si>
  <si>
    <t xml:space="preserve">procentowe odchylenie </t>
  </si>
  <si>
    <t xml:space="preserve">ważność </t>
  </si>
  <si>
    <t>procent rozwiazanych w czasie</t>
  </si>
  <si>
    <t xml:space="preserve">średnio ile po czasie zostały rozwiązane </t>
  </si>
  <si>
    <t>w porównaniu do całości (brane pod uwagę wszystkie zgłoszenia jeśli rozwiązane w czasie to odchylenie jest zerowe)</t>
  </si>
  <si>
    <t>porównanie satysfakcji użytkowników przed i po wydzieleniu</t>
  </si>
  <si>
    <t>czas obsługi</t>
  </si>
  <si>
    <t>jakość obsługi (wynik)</t>
  </si>
  <si>
    <t xml:space="preserve">rozwiązanie problemu </t>
  </si>
  <si>
    <t xml:space="preserve">jak zadowalające było rozwiązanie </t>
  </si>
  <si>
    <t xml:space="preserve">wiedza i kompetencje </t>
  </si>
  <si>
    <t xml:space="preserve">udzielenie pełnej i wyczerpującej informacji </t>
  </si>
  <si>
    <t xml:space="preserve">otwartość na uwagi i sugestie </t>
  </si>
  <si>
    <t xml:space="preserve">terminowość </t>
  </si>
  <si>
    <t>profesjonalizm</t>
  </si>
  <si>
    <t>czas oczekiwania na podjęcie</t>
  </si>
  <si>
    <t>Nazwa kosztu</t>
  </si>
  <si>
    <t>wewnątrz</t>
  </si>
  <si>
    <t>Dostawca 1</t>
  </si>
  <si>
    <t>Dostawca 2</t>
  </si>
  <si>
    <t>Lata projektu</t>
  </si>
  <si>
    <t>Obsługa dostawcy</t>
  </si>
  <si>
    <t>Rozwój systemu</t>
  </si>
  <si>
    <t>Wsparcie 1 stopnia</t>
  </si>
  <si>
    <t>Wsparcie 2 stopnia</t>
  </si>
  <si>
    <t>Wsparcie 3 stopnia</t>
  </si>
  <si>
    <t>Użytkownicy</t>
  </si>
  <si>
    <t>Szkolenia</t>
  </si>
  <si>
    <t>Administracja</t>
  </si>
  <si>
    <t>Wsparcie 1</t>
  </si>
  <si>
    <t>Wsparcie 2</t>
  </si>
  <si>
    <t>Wsparcie 3</t>
  </si>
  <si>
    <t>Kierownictwo</t>
  </si>
  <si>
    <t>Projektanci</t>
  </si>
  <si>
    <t>Developerzy</t>
  </si>
  <si>
    <t>Testerzy</t>
  </si>
  <si>
    <t>1;2</t>
  </si>
  <si>
    <t>zakup  sprzętu</t>
  </si>
  <si>
    <t>Rozwój wewnątrz</t>
  </si>
  <si>
    <t>Obsługa wewnątrz</t>
  </si>
  <si>
    <t>suma</t>
  </si>
  <si>
    <t xml:space="preserve">suma dla 3 lat </t>
  </si>
  <si>
    <t>KRW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</si>
</sst>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,##0.00\ &quot;zł&quot;"/>
    <numFmt numFmtId="168" formatCode="#,##0\ &quot;zł&quot;"/>
    <numFmt numFmtId="182" formatCode="#,##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0" xfId="0" applyNumberFormat="1"/>
    <xf numFmtId="168" fontId="0" fillId="0" borderId="0" xfId="0" applyNumberFormat="1"/>
    <xf numFmtId="2" fontId="0" fillId="0" borderId="0" xfId="0" applyNumberFormat="1"/>
    <xf numFmtId="10" fontId="0" fillId="0" borderId="0" xfId="0" applyNumberFormat="1"/>
    <xf numFmtId="9" fontId="0" fillId="0" borderId="0" xfId="1" applyFont="1"/>
    <xf numFmtId="0" fontId="0" fillId="0" borderId="0" xfId="1" applyNumberFormat="1" applyFont="1"/>
    <xf numFmtId="10" fontId="0" fillId="0" borderId="0" xfId="1" applyNumberFormat="1" applyFont="1"/>
    <xf numFmtId="165" fontId="0" fillId="0" borderId="0" xfId="1" applyNumberFormat="1" applyFont="1"/>
    <xf numFmtId="0" fontId="0" fillId="0" borderId="1" xfId="0" applyBorder="1"/>
    <xf numFmtId="0" fontId="0" fillId="0" borderId="1" xfId="0" applyNumberFormat="1" applyBorder="1"/>
    <xf numFmtId="3" fontId="0" fillId="0" borderId="1" xfId="0" applyNumberFormat="1" applyBorder="1"/>
    <xf numFmtId="0" fontId="1" fillId="3" borderId="1" xfId="3" applyBorder="1"/>
    <xf numFmtId="3" fontId="1" fillId="3" borderId="1" xfId="3" applyNumberFormat="1" applyBorder="1"/>
    <xf numFmtId="0" fontId="1" fillId="2" borderId="1" xfId="2" applyBorder="1"/>
    <xf numFmtId="3" fontId="1" fillId="2" borderId="1" xfId="2" applyNumberFormat="1" applyBorder="1"/>
    <xf numFmtId="0" fontId="0" fillId="3" borderId="1" xfId="3" applyFont="1" applyBorder="1"/>
    <xf numFmtId="0" fontId="0" fillId="2" borderId="1" xfId="2" applyFont="1" applyBorder="1"/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10" fontId="0" fillId="0" borderId="1" xfId="0" applyNumberFormat="1" applyBorder="1"/>
    <xf numFmtId="0" fontId="0" fillId="2" borderId="4" xfId="2" applyFont="1" applyBorder="1"/>
    <xf numFmtId="3" fontId="1" fillId="3" borderId="2" xfId="3" applyNumberFormat="1" applyBorder="1" applyAlignment="1">
      <alignment horizontal="center"/>
    </xf>
    <xf numFmtId="3" fontId="1" fillId="3" borderId="3" xfId="3" applyNumberForma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0" fillId="2" borderId="3" xfId="2" applyFon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82" fontId="0" fillId="0" borderId="1" xfId="0" applyNumberFormat="1" applyBorder="1"/>
    <xf numFmtId="182" fontId="1" fillId="3" borderId="1" xfId="3" applyNumberFormat="1" applyBorder="1"/>
    <xf numFmtId="182" fontId="1" fillId="2" borderId="1" xfId="2" applyNumberFormat="1" applyBorder="1"/>
    <xf numFmtId="182" fontId="0" fillId="0" borderId="0" xfId="0" applyNumberFormat="1"/>
  </cellXfs>
  <cellStyles count="4">
    <cellStyle name="20% — akcent 3" xfId="2" builtinId="38"/>
    <cellStyle name="60% — akcent 3" xfId="3" builtinId="40"/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71FF-DFCC-4445-BC6A-7C6FF5227569}">
  <dimension ref="A1:R42"/>
  <sheetViews>
    <sheetView topLeftCell="C1" zoomScale="85" zoomScaleNormal="85" workbookViewId="0">
      <selection activeCell="F37" sqref="F37"/>
    </sheetView>
  </sheetViews>
  <sheetFormatPr defaultRowHeight="15" x14ac:dyDescent="0.25"/>
  <cols>
    <col min="1" max="1" width="18.7109375" customWidth="1"/>
    <col min="2" max="2" width="88.5703125" bestFit="1" customWidth="1"/>
    <col min="3" max="3" width="19" bestFit="1" customWidth="1"/>
    <col min="5" max="5" width="17.7109375" bestFit="1" customWidth="1"/>
    <col min="6" max="6" width="19" bestFit="1" customWidth="1"/>
    <col min="7" max="8" width="15.28515625" bestFit="1" customWidth="1"/>
    <col min="9" max="10" width="15.28515625" customWidth="1"/>
    <col min="11" max="12" width="14.42578125" style="5" bestFit="1" customWidth="1"/>
    <col min="13" max="13" width="14.42578125" style="5" customWidth="1"/>
    <col min="14" max="15" width="11.7109375" style="5" bestFit="1" customWidth="1"/>
    <col min="16" max="17" width="16.85546875" style="5" bestFit="1" customWidth="1"/>
    <col min="18" max="18" width="82.5703125" customWidth="1"/>
  </cols>
  <sheetData>
    <row r="1" spans="1:18" x14ac:dyDescent="0.25">
      <c r="P1" s="7"/>
      <c r="Q1" s="7"/>
    </row>
    <row r="2" spans="1:18" x14ac:dyDescent="0.25">
      <c r="P2" s="7">
        <f>(-N31+H6)/H6</f>
        <v>0.66919376663062691</v>
      </c>
      <c r="Q2" s="7">
        <f>(-O31+I6)/I6</f>
        <v>0.34452508432658507</v>
      </c>
    </row>
    <row r="3" spans="1:18" x14ac:dyDescent="0.25">
      <c r="P3" s="5" t="s">
        <v>29</v>
      </c>
      <c r="Q3" s="5" t="s">
        <v>30</v>
      </c>
    </row>
    <row r="4" spans="1:18" x14ac:dyDescent="0.25">
      <c r="O4" s="7">
        <f>$M6/(P5+M30)</f>
        <v>1.3504486540378864</v>
      </c>
      <c r="P4" s="7">
        <f>$H6/(P6+P5+SUM(N8:N30))</f>
        <v>1.0572431825648889</v>
      </c>
      <c r="Q4" s="7">
        <f>$H6/(Q6+Q5+SUM(O8:O30))</f>
        <v>1.0561732447143131</v>
      </c>
    </row>
    <row r="5" spans="1:18" x14ac:dyDescent="0.25">
      <c r="P5" s="5">
        <v>1500000</v>
      </c>
    </row>
    <row r="6" spans="1:18" ht="150" x14ac:dyDescent="0.25">
      <c r="B6" t="s">
        <v>10</v>
      </c>
      <c r="H6" s="5">
        <f>SUM(K6:M6)</f>
        <v>15445900</v>
      </c>
      <c r="I6" s="5">
        <f>SUM(K6:M6)</f>
        <v>15445900</v>
      </c>
      <c r="J6" s="5"/>
      <c r="K6" s="5">
        <f>SUM(K8+K15+K22+K30)</f>
        <v>6052300</v>
      </c>
      <c r="L6" s="5">
        <f>SUM(L8+L15+L22+L30)</f>
        <v>6142800</v>
      </c>
      <c r="M6" s="5">
        <f>SUM(M8+M15+M22+M30)</f>
        <v>3250800</v>
      </c>
      <c r="P6" s="5">
        <v>8000000</v>
      </c>
      <c r="Q6" s="5">
        <v>4500000</v>
      </c>
      <c r="R6" s="1" t="s">
        <v>28</v>
      </c>
    </row>
    <row r="7" spans="1:18" x14ac:dyDescent="0.25">
      <c r="B7" t="s">
        <v>0</v>
      </c>
      <c r="C7" t="s">
        <v>4</v>
      </c>
      <c r="D7" t="s">
        <v>9</v>
      </c>
      <c r="E7" t="s">
        <v>21</v>
      </c>
      <c r="F7" t="s">
        <v>22</v>
      </c>
      <c r="G7" t="s">
        <v>26</v>
      </c>
      <c r="H7" t="s">
        <v>27</v>
      </c>
      <c r="I7" t="s">
        <v>34</v>
      </c>
      <c r="K7" s="5" t="s">
        <v>24</v>
      </c>
      <c r="L7" s="5" t="s">
        <v>25</v>
      </c>
      <c r="M7" s="5" t="s">
        <v>33</v>
      </c>
      <c r="N7" s="5" t="s">
        <v>31</v>
      </c>
      <c r="O7" s="5" t="s">
        <v>32</v>
      </c>
      <c r="P7" s="5" t="s">
        <v>35</v>
      </c>
      <c r="Q7" s="5" t="s">
        <v>36</v>
      </c>
    </row>
    <row r="8" spans="1:18" x14ac:dyDescent="0.25">
      <c r="J8" s="5">
        <f>SUM(K8:L8)</f>
        <v>4687200</v>
      </c>
      <c r="K8" s="5">
        <f>SUM(K9:K13)</f>
        <v>2343600</v>
      </c>
      <c r="L8" s="5">
        <f>SUM(L9:L13)</f>
        <v>2343600</v>
      </c>
      <c r="M8" s="5">
        <f>SUM(M9:M13)</f>
        <v>2343600</v>
      </c>
      <c r="P8" s="5">
        <f>SUM(K9:M12)</f>
        <v>4762800</v>
      </c>
      <c r="R8" s="4"/>
    </row>
    <row r="9" spans="1:18" x14ac:dyDescent="0.25">
      <c r="B9" t="s">
        <v>3</v>
      </c>
      <c r="C9">
        <v>3</v>
      </c>
      <c r="D9">
        <v>500</v>
      </c>
      <c r="E9">
        <v>252</v>
      </c>
      <c r="F9">
        <f>E9*C9</f>
        <v>756</v>
      </c>
      <c r="G9">
        <v>1</v>
      </c>
      <c r="H9">
        <v>1</v>
      </c>
      <c r="I9">
        <v>1</v>
      </c>
      <c r="J9" s="5">
        <f t="shared" ref="J9:J30" si="0">SUM(K9:L9)</f>
        <v>756000</v>
      </c>
      <c r="K9" s="5">
        <f>$F9*$D9*G9</f>
        <v>378000</v>
      </c>
      <c r="L9" s="5">
        <f>$F9*$D9*H9</f>
        <v>378000</v>
      </c>
      <c r="M9" s="5">
        <f>$F9*$D9*I9</f>
        <v>378000</v>
      </c>
      <c r="R9" s="5"/>
    </row>
    <row r="10" spans="1:18" x14ac:dyDescent="0.25">
      <c r="A10" s="2"/>
      <c r="B10" t="s">
        <v>6</v>
      </c>
      <c r="C10">
        <v>5</v>
      </c>
      <c r="D10">
        <v>400</v>
      </c>
      <c r="E10">
        <v>252</v>
      </c>
      <c r="F10">
        <f t="shared" ref="F10:F13" si="1">E10*C10</f>
        <v>1260</v>
      </c>
      <c r="G10">
        <v>1</v>
      </c>
      <c r="H10">
        <v>1</v>
      </c>
      <c r="I10">
        <v>1</v>
      </c>
      <c r="J10" s="5">
        <f t="shared" si="0"/>
        <v>1008000</v>
      </c>
      <c r="K10" s="5">
        <f t="shared" ref="K10:K13" si="2">$F10*$D10*G10</f>
        <v>504000</v>
      </c>
      <c r="L10" s="5">
        <f t="shared" ref="L10:L13" si="3">$F10*$D10*H10</f>
        <v>504000</v>
      </c>
      <c r="M10" s="5">
        <f>$F10*$D10*I10</f>
        <v>504000</v>
      </c>
    </row>
    <row r="11" spans="1:18" x14ac:dyDescent="0.25">
      <c r="A11" s="2"/>
      <c r="B11" t="s">
        <v>7</v>
      </c>
      <c r="C11">
        <v>2</v>
      </c>
      <c r="D11">
        <v>600</v>
      </c>
      <c r="E11">
        <v>252</v>
      </c>
      <c r="F11">
        <f t="shared" si="1"/>
        <v>504</v>
      </c>
      <c r="G11">
        <v>1</v>
      </c>
      <c r="H11">
        <v>1</v>
      </c>
      <c r="I11">
        <v>1</v>
      </c>
      <c r="J11" s="5">
        <f t="shared" si="0"/>
        <v>604800</v>
      </c>
      <c r="K11" s="5">
        <f t="shared" si="2"/>
        <v>302400</v>
      </c>
      <c r="L11" s="5">
        <f t="shared" si="3"/>
        <v>302400</v>
      </c>
      <c r="M11" s="5">
        <f>$F11*$D11*I11</f>
        <v>302400</v>
      </c>
    </row>
    <row r="12" spans="1:18" x14ac:dyDescent="0.25">
      <c r="A12" s="2"/>
      <c r="B12" t="s">
        <v>8</v>
      </c>
      <c r="C12">
        <v>2</v>
      </c>
      <c r="D12">
        <v>800</v>
      </c>
      <c r="E12">
        <v>252</v>
      </c>
      <c r="F12">
        <f t="shared" si="1"/>
        <v>504</v>
      </c>
      <c r="G12">
        <v>1</v>
      </c>
      <c r="H12">
        <v>1</v>
      </c>
      <c r="I12">
        <v>1</v>
      </c>
      <c r="J12" s="5">
        <f t="shared" si="0"/>
        <v>806400</v>
      </c>
      <c r="K12" s="5">
        <f t="shared" si="2"/>
        <v>403200</v>
      </c>
      <c r="L12" s="5">
        <f t="shared" si="3"/>
        <v>403200</v>
      </c>
      <c r="M12" s="5">
        <f>$F12*$D12*I12</f>
        <v>403200</v>
      </c>
    </row>
    <row r="13" spans="1:18" x14ac:dyDescent="0.25">
      <c r="A13" s="3"/>
      <c r="B13" t="s">
        <v>20</v>
      </c>
      <c r="C13">
        <v>10</v>
      </c>
      <c r="D13">
        <v>300</v>
      </c>
      <c r="E13">
        <v>252</v>
      </c>
      <c r="F13">
        <f t="shared" si="1"/>
        <v>2520</v>
      </c>
      <c r="G13">
        <v>1</v>
      </c>
      <c r="H13">
        <v>1</v>
      </c>
      <c r="I13">
        <v>1</v>
      </c>
      <c r="J13" s="5">
        <f t="shared" si="0"/>
        <v>1512000</v>
      </c>
      <c r="K13" s="5">
        <f t="shared" si="2"/>
        <v>756000</v>
      </c>
      <c r="L13" s="5">
        <f t="shared" si="3"/>
        <v>756000</v>
      </c>
      <c r="M13" s="5">
        <f>$F13*$D13*I13</f>
        <v>756000</v>
      </c>
      <c r="N13" s="5">
        <f>SUM(K13:M13)</f>
        <v>2268000</v>
      </c>
      <c r="O13" s="5">
        <f>SUM(K8:M8)</f>
        <v>7030800</v>
      </c>
    </row>
    <row r="14" spans="1:18" x14ac:dyDescent="0.25">
      <c r="A14" s="3"/>
      <c r="J14" s="5">
        <f t="shared" si="0"/>
        <v>0</v>
      </c>
    </row>
    <row r="15" spans="1:18" x14ac:dyDescent="0.25">
      <c r="B15" t="s">
        <v>12</v>
      </c>
      <c r="J15" s="5">
        <f t="shared" si="0"/>
        <v>372000</v>
      </c>
      <c r="K15" s="5">
        <f t="shared" ref="K15:M15" si="4">SUM(K16:K20)</f>
        <v>0</v>
      </c>
      <c r="L15" s="5">
        <f t="shared" si="4"/>
        <v>372000</v>
      </c>
      <c r="M15" s="5">
        <f t="shared" si="4"/>
        <v>0</v>
      </c>
      <c r="O15" s="5">
        <f>SUM(K15:M15)</f>
        <v>372000</v>
      </c>
      <c r="P15" s="5">
        <f>SUM(K16:M19)</f>
        <v>252000</v>
      </c>
    </row>
    <row r="16" spans="1:18" x14ac:dyDescent="0.25">
      <c r="B16" t="s">
        <v>16</v>
      </c>
      <c r="C16">
        <v>3</v>
      </c>
      <c r="D16">
        <v>500</v>
      </c>
      <c r="E16">
        <v>40</v>
      </c>
      <c r="F16">
        <f>E16*C16</f>
        <v>120</v>
      </c>
      <c r="H16">
        <v>1</v>
      </c>
      <c r="J16" s="5">
        <f t="shared" si="0"/>
        <v>60000</v>
      </c>
      <c r="K16" s="5">
        <f>$F16*$D16*G16</f>
        <v>0</v>
      </c>
      <c r="L16" s="5">
        <f>$F16*$D16*H16</f>
        <v>60000</v>
      </c>
      <c r="M16" s="5">
        <f>$F16*$D16*I16</f>
        <v>0</v>
      </c>
    </row>
    <row r="17" spans="2:17" x14ac:dyDescent="0.25">
      <c r="B17" t="s">
        <v>17</v>
      </c>
      <c r="C17">
        <v>5</v>
      </c>
      <c r="D17">
        <v>400</v>
      </c>
      <c r="E17">
        <v>40</v>
      </c>
      <c r="F17">
        <f t="shared" ref="F17:F19" si="5">E17*C17</f>
        <v>200</v>
      </c>
      <c r="H17">
        <v>1</v>
      </c>
      <c r="J17" s="5">
        <f t="shared" si="0"/>
        <v>80000</v>
      </c>
      <c r="K17" s="5">
        <f t="shared" ref="K17:K20" si="6">$F17*$D17*G17</f>
        <v>0</v>
      </c>
      <c r="L17" s="5">
        <f t="shared" ref="L17:L20" si="7">$F17*$D17*H17</f>
        <v>80000</v>
      </c>
      <c r="M17" s="5">
        <f>$F17*$D17*I17</f>
        <v>0</v>
      </c>
    </row>
    <row r="18" spans="2:17" x14ac:dyDescent="0.25">
      <c r="B18" t="s">
        <v>18</v>
      </c>
      <c r="C18">
        <v>2</v>
      </c>
      <c r="D18">
        <v>600</v>
      </c>
      <c r="E18">
        <v>40</v>
      </c>
      <c r="F18">
        <f t="shared" si="5"/>
        <v>80</v>
      </c>
      <c r="H18">
        <v>1</v>
      </c>
      <c r="J18" s="5">
        <f t="shared" si="0"/>
        <v>48000</v>
      </c>
      <c r="K18" s="5">
        <f t="shared" si="6"/>
        <v>0</v>
      </c>
      <c r="L18" s="5">
        <f t="shared" si="7"/>
        <v>48000</v>
      </c>
      <c r="M18" s="5">
        <f>$F18*$D18*I18</f>
        <v>0</v>
      </c>
    </row>
    <row r="19" spans="2:17" x14ac:dyDescent="0.25">
      <c r="B19" t="s">
        <v>19</v>
      </c>
      <c r="C19">
        <v>2</v>
      </c>
      <c r="D19">
        <v>800</v>
      </c>
      <c r="E19">
        <v>40</v>
      </c>
      <c r="F19">
        <f t="shared" si="5"/>
        <v>80</v>
      </c>
      <c r="H19">
        <v>1</v>
      </c>
      <c r="J19" s="5">
        <f t="shared" si="0"/>
        <v>64000</v>
      </c>
      <c r="K19" s="5">
        <f t="shared" si="6"/>
        <v>0</v>
      </c>
      <c r="L19" s="5">
        <f t="shared" si="7"/>
        <v>64000</v>
      </c>
      <c r="M19" s="5">
        <f>$F19*$D19*I19</f>
        <v>0</v>
      </c>
    </row>
    <row r="20" spans="2:17" x14ac:dyDescent="0.25">
      <c r="B20" t="s">
        <v>20</v>
      </c>
      <c r="C20">
        <v>10</v>
      </c>
      <c r="D20">
        <v>300</v>
      </c>
      <c r="E20">
        <v>40</v>
      </c>
      <c r="F20">
        <f t="shared" ref="F20:F26" si="8">E20*C20</f>
        <v>400</v>
      </c>
      <c r="H20">
        <v>1</v>
      </c>
      <c r="J20" s="5">
        <f t="shared" si="0"/>
        <v>120000</v>
      </c>
      <c r="K20" s="5">
        <f t="shared" si="6"/>
        <v>0</v>
      </c>
      <c r="L20" s="5">
        <f t="shared" si="7"/>
        <v>120000</v>
      </c>
      <c r="M20" s="5">
        <f>$F20*$D20*I20</f>
        <v>0</v>
      </c>
      <c r="N20" s="5">
        <f>SUM(K20:M20)</f>
        <v>120000</v>
      </c>
    </row>
    <row r="21" spans="2:17" x14ac:dyDescent="0.25">
      <c r="J21" s="5">
        <f t="shared" si="0"/>
        <v>0</v>
      </c>
    </row>
    <row r="22" spans="2:17" x14ac:dyDescent="0.25">
      <c r="B22" t="s">
        <v>1</v>
      </c>
      <c r="J22" s="5">
        <f t="shared" si="0"/>
        <v>5321500</v>
      </c>
      <c r="K22" s="5">
        <f>SUM(K23:K28)</f>
        <v>2801500</v>
      </c>
      <c r="L22" s="5">
        <f>SUM(L23:L28)</f>
        <v>2520000</v>
      </c>
      <c r="M22" s="5">
        <f>SUM(M23:M28)</f>
        <v>0</v>
      </c>
      <c r="P22" s="5">
        <f>SUM(K23:M28)-SUM(K26:M26)</f>
        <v>5321500</v>
      </c>
      <c r="Q22" s="5">
        <f>SUM(K23:M28)-SUM(K26:M26)</f>
        <v>5321500</v>
      </c>
    </row>
    <row r="23" spans="2:17" x14ac:dyDescent="0.25">
      <c r="B23" t="s">
        <v>13</v>
      </c>
      <c r="C23">
        <v>3</v>
      </c>
      <c r="D23">
        <v>1000</v>
      </c>
      <c r="E23">
        <v>252</v>
      </c>
      <c r="F23">
        <f t="shared" si="8"/>
        <v>756</v>
      </c>
      <c r="G23">
        <v>0.5</v>
      </c>
      <c r="H23">
        <v>0.25</v>
      </c>
      <c r="I23">
        <v>0</v>
      </c>
      <c r="J23" s="5">
        <f t="shared" si="0"/>
        <v>567000</v>
      </c>
      <c r="K23" s="5">
        <f>$F23*$D23*G23</f>
        <v>378000</v>
      </c>
      <c r="L23" s="5">
        <f>$F23*$D23*H23</f>
        <v>189000</v>
      </c>
      <c r="M23" s="5">
        <f>$F23*$D23*I23</f>
        <v>0</v>
      </c>
    </row>
    <row r="24" spans="2:17" x14ac:dyDescent="0.25">
      <c r="B24" t="s">
        <v>11</v>
      </c>
      <c r="C24">
        <v>10</v>
      </c>
      <c r="D24">
        <v>800</v>
      </c>
      <c r="E24">
        <v>252</v>
      </c>
      <c r="F24">
        <f t="shared" si="8"/>
        <v>2520</v>
      </c>
      <c r="G24">
        <v>1</v>
      </c>
      <c r="H24">
        <v>1</v>
      </c>
      <c r="I24">
        <v>0</v>
      </c>
      <c r="J24" s="5">
        <f t="shared" si="0"/>
        <v>4032000</v>
      </c>
      <c r="K24" s="5">
        <f t="shared" ref="K24:K27" si="9">$F24*$D24*G24</f>
        <v>2016000</v>
      </c>
      <c r="L24" s="5">
        <f t="shared" ref="L24:L27" si="10">$F24*$D24*H24</f>
        <v>2016000</v>
      </c>
      <c r="M24" s="5">
        <f>$F24*$D24*I24</f>
        <v>0</v>
      </c>
    </row>
    <row r="25" spans="2:17" x14ac:dyDescent="0.25">
      <c r="B25" t="s">
        <v>15</v>
      </c>
      <c r="C25">
        <v>5</v>
      </c>
      <c r="D25">
        <v>500</v>
      </c>
      <c r="E25">
        <v>126</v>
      </c>
      <c r="F25">
        <f t="shared" si="8"/>
        <v>630</v>
      </c>
      <c r="G25">
        <v>0.5</v>
      </c>
      <c r="H25">
        <v>1</v>
      </c>
      <c r="I25">
        <v>0</v>
      </c>
      <c r="J25" s="5">
        <f t="shared" si="0"/>
        <v>472500</v>
      </c>
      <c r="K25" s="5">
        <f t="shared" si="9"/>
        <v>157500</v>
      </c>
      <c r="L25" s="5">
        <f t="shared" si="10"/>
        <v>315000</v>
      </c>
      <c r="M25" s="5">
        <f>$F25*$D25*I25</f>
        <v>0</v>
      </c>
    </row>
    <row r="26" spans="2:17" x14ac:dyDescent="0.25">
      <c r="B26" t="s">
        <v>14</v>
      </c>
      <c r="C26">
        <v>3</v>
      </c>
      <c r="D26">
        <v>1200</v>
      </c>
      <c r="E26">
        <v>252</v>
      </c>
      <c r="F26">
        <f t="shared" si="8"/>
        <v>756</v>
      </c>
      <c r="G26">
        <v>1</v>
      </c>
      <c r="H26">
        <v>1</v>
      </c>
      <c r="I26">
        <v>0</v>
      </c>
      <c r="J26" s="5">
        <f t="shared" si="0"/>
        <v>0</v>
      </c>
      <c r="K26" s="5">
        <v>0</v>
      </c>
      <c r="L26" s="5">
        <v>0</v>
      </c>
      <c r="M26" s="5">
        <f>$F26*$D26*I26</f>
        <v>0</v>
      </c>
    </row>
    <row r="27" spans="2:17" x14ac:dyDescent="0.25">
      <c r="B27" t="s">
        <v>2</v>
      </c>
      <c r="J27" s="5">
        <f t="shared" si="0"/>
        <v>0</v>
      </c>
      <c r="K27" s="5">
        <f t="shared" si="9"/>
        <v>0</v>
      </c>
      <c r="L27" s="5">
        <f t="shared" si="10"/>
        <v>0</v>
      </c>
      <c r="M27" s="5">
        <f>$F27*$D27*I27</f>
        <v>0</v>
      </c>
    </row>
    <row r="28" spans="2:17" x14ac:dyDescent="0.25">
      <c r="B28" t="s">
        <v>23</v>
      </c>
      <c r="C28">
        <v>5</v>
      </c>
      <c r="D28">
        <v>50000</v>
      </c>
      <c r="F28">
        <f>C28</f>
        <v>5</v>
      </c>
      <c r="G28">
        <v>1</v>
      </c>
      <c r="H28">
        <v>0</v>
      </c>
      <c r="J28" s="5">
        <f t="shared" si="0"/>
        <v>250000</v>
      </c>
      <c r="K28" s="5">
        <f>$F28*$D28*G28</f>
        <v>250000</v>
      </c>
      <c r="L28" s="5">
        <f>$F28*$D28*H28</f>
        <v>0</v>
      </c>
      <c r="M28" s="5">
        <f>$F28*$D28*I28</f>
        <v>0</v>
      </c>
    </row>
    <row r="29" spans="2:17" x14ac:dyDescent="0.25">
      <c r="J29" s="5">
        <f t="shared" si="0"/>
        <v>0</v>
      </c>
    </row>
    <row r="30" spans="2:17" x14ac:dyDescent="0.25">
      <c r="B30" t="s">
        <v>5</v>
      </c>
      <c r="C30">
        <v>3</v>
      </c>
      <c r="D30">
        <v>1200</v>
      </c>
      <c r="E30">
        <v>252</v>
      </c>
      <c r="F30">
        <f>E30*C30</f>
        <v>756</v>
      </c>
      <c r="G30">
        <f>1</f>
        <v>1</v>
      </c>
      <c r="H30">
        <f>1</f>
        <v>1</v>
      </c>
      <c r="I30">
        <f>1</f>
        <v>1</v>
      </c>
      <c r="J30" s="5">
        <f t="shared" si="0"/>
        <v>1814400</v>
      </c>
      <c r="K30" s="5">
        <f>F30*D30*G30</f>
        <v>907200</v>
      </c>
      <c r="L30" s="5">
        <f>F30*D30*H30</f>
        <v>907200</v>
      </c>
      <c r="M30" s="5">
        <f>$F30*$D30*I30</f>
        <v>907200</v>
      </c>
      <c r="N30" s="5">
        <f>SUM(K26:M26)+SUM(K30:M30)</f>
        <v>2721600</v>
      </c>
      <c r="O30" s="5">
        <f>SUM(K26:M26)+SUM(K30:M30)</f>
        <v>2721600</v>
      </c>
    </row>
    <row r="31" spans="2:17" x14ac:dyDescent="0.25">
      <c r="N31" s="5">
        <f>SUM(N8:N30)</f>
        <v>5109600</v>
      </c>
      <c r="O31" s="5">
        <f>SUM(O8:O30)</f>
        <v>10124400</v>
      </c>
      <c r="P31" s="5">
        <f>SUM(P8:P30)</f>
        <v>10336300</v>
      </c>
      <c r="Q31" s="5">
        <f>SUM(Q8:Q30)</f>
        <v>5321500</v>
      </c>
    </row>
    <row r="32" spans="2:17" x14ac:dyDescent="0.25">
      <c r="N32" s="5">
        <f>P6+P5+N31</f>
        <v>14609600</v>
      </c>
      <c r="O32" s="5">
        <f>O31+Q6</f>
        <v>14624400</v>
      </c>
    </row>
    <row r="42" spans="6:6" x14ac:dyDescent="0.25">
      <c r="F42">
        <v>0.05</v>
      </c>
    </row>
  </sheetData>
  <mergeCells count="1">
    <mergeCell ref="A10:A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30F9-C2D1-4D4C-8BF3-4B1005538D66}">
  <dimension ref="A1:P291"/>
  <sheetViews>
    <sheetView tabSelected="1" workbookViewId="0">
      <selection activeCell="R30" sqref="R30"/>
    </sheetView>
  </sheetViews>
  <sheetFormatPr defaultRowHeight="15" x14ac:dyDescent="0.25"/>
  <cols>
    <col min="1" max="1" width="17.85546875" bestFit="1" customWidth="1"/>
    <col min="2" max="2" width="9.85546875" style="5" bestFit="1" customWidth="1"/>
    <col min="3" max="3" width="8.85546875" style="5" bestFit="1" customWidth="1"/>
    <col min="4" max="4" width="9.85546875" style="5" bestFit="1" customWidth="1"/>
    <col min="5" max="5" width="8.85546875" style="5" bestFit="1" customWidth="1"/>
    <col min="6" max="6" width="9.85546875" style="5" bestFit="1" customWidth="1"/>
    <col min="7" max="7" width="8.85546875" style="5" bestFit="1" customWidth="1"/>
    <col min="9" max="9" width="17.85546875" bestFit="1" customWidth="1"/>
    <col min="10" max="11" width="8.140625" style="5" customWidth="1"/>
    <col min="12" max="15" width="8.140625" style="5" bestFit="1" customWidth="1"/>
  </cols>
  <sheetData>
    <row r="1" spans="1:15" x14ac:dyDescent="0.25">
      <c r="A1" s="12" t="s">
        <v>66</v>
      </c>
      <c r="B1" s="21" t="s">
        <v>67</v>
      </c>
      <c r="C1" s="22"/>
      <c r="D1" s="21" t="s">
        <v>68</v>
      </c>
      <c r="E1" s="22"/>
      <c r="F1" s="21" t="s">
        <v>69</v>
      </c>
      <c r="G1" s="22"/>
      <c r="I1" s="12" t="s">
        <v>66</v>
      </c>
      <c r="J1" s="21" t="s">
        <v>67</v>
      </c>
      <c r="K1" s="22"/>
      <c r="L1" s="21" t="s">
        <v>68</v>
      </c>
      <c r="M1" s="22"/>
      <c r="N1" s="21" t="s">
        <v>69</v>
      </c>
      <c r="O1" s="22"/>
    </row>
    <row r="2" spans="1:15" x14ac:dyDescent="0.25">
      <c r="A2" s="12" t="s">
        <v>70</v>
      </c>
      <c r="B2" s="13" t="s">
        <v>86</v>
      </c>
      <c r="C2" s="13">
        <v>3</v>
      </c>
      <c r="D2" s="13" t="s">
        <v>86</v>
      </c>
      <c r="E2" s="13">
        <v>3</v>
      </c>
      <c r="F2" s="13" t="s">
        <v>86</v>
      </c>
      <c r="G2" s="13">
        <v>3</v>
      </c>
      <c r="I2" s="12" t="s">
        <v>70</v>
      </c>
      <c r="J2" s="13" t="s">
        <v>86</v>
      </c>
      <c r="K2" s="13">
        <v>3</v>
      </c>
      <c r="L2" s="13" t="s">
        <v>86</v>
      </c>
      <c r="M2" s="13">
        <v>3</v>
      </c>
      <c r="N2" s="13" t="s">
        <v>86</v>
      </c>
      <c r="O2" s="13">
        <v>3</v>
      </c>
    </row>
    <row r="3" spans="1:15" x14ac:dyDescent="0.25">
      <c r="A3" s="12" t="s">
        <v>71</v>
      </c>
      <c r="B3" s="14">
        <v>0</v>
      </c>
      <c r="C3" s="14">
        <v>0</v>
      </c>
      <c r="D3" s="14">
        <v>0</v>
      </c>
      <c r="E3" s="14">
        <v>1500000</v>
      </c>
      <c r="F3" s="14">
        <v>0</v>
      </c>
      <c r="G3" s="14">
        <v>0</v>
      </c>
      <c r="I3" s="12" t="s">
        <v>71</v>
      </c>
      <c r="J3" s="31">
        <f>B3/1000</f>
        <v>0</v>
      </c>
      <c r="K3" s="31">
        <f t="shared" ref="K3:O18" si="0">C3/1000</f>
        <v>0</v>
      </c>
      <c r="L3" s="31">
        <f t="shared" si="0"/>
        <v>0</v>
      </c>
      <c r="M3" s="31">
        <f t="shared" si="0"/>
        <v>1500</v>
      </c>
      <c r="N3" s="31">
        <f t="shared" si="0"/>
        <v>0</v>
      </c>
      <c r="O3" s="31">
        <f t="shared" si="0"/>
        <v>0</v>
      </c>
    </row>
    <row r="4" spans="1:15" x14ac:dyDescent="0.25">
      <c r="A4" s="12" t="s">
        <v>72</v>
      </c>
      <c r="B4" s="14">
        <v>0</v>
      </c>
      <c r="C4" s="14">
        <v>0</v>
      </c>
      <c r="D4" s="14">
        <v>7550000</v>
      </c>
      <c r="E4" s="14">
        <v>0</v>
      </c>
      <c r="F4" s="14">
        <v>3900000</v>
      </c>
      <c r="G4" s="14">
        <v>0</v>
      </c>
      <c r="I4" s="12" t="s">
        <v>72</v>
      </c>
      <c r="J4" s="31">
        <f t="shared" ref="J4:J23" si="1">B4/1000</f>
        <v>0</v>
      </c>
      <c r="K4" s="31">
        <f t="shared" si="0"/>
        <v>0</v>
      </c>
      <c r="L4" s="31">
        <f t="shared" si="0"/>
        <v>7550</v>
      </c>
      <c r="M4" s="31">
        <f t="shared" si="0"/>
        <v>0</v>
      </c>
      <c r="N4" s="31">
        <f t="shared" si="0"/>
        <v>3900</v>
      </c>
      <c r="O4" s="31">
        <f t="shared" si="0"/>
        <v>0</v>
      </c>
    </row>
    <row r="5" spans="1:15" x14ac:dyDescent="0.25">
      <c r="A5" s="19" t="s">
        <v>89</v>
      </c>
      <c r="B5" s="16">
        <f>SUM(B6:B9)</f>
        <v>3175200</v>
      </c>
      <c r="C5" s="16">
        <f t="shared" ref="C5:G5" si="2">SUM(C6:C9)</f>
        <v>1587600</v>
      </c>
      <c r="D5" s="16">
        <f t="shared" si="2"/>
        <v>0</v>
      </c>
      <c r="E5" s="16">
        <f t="shared" si="2"/>
        <v>0</v>
      </c>
      <c r="F5" s="16">
        <f t="shared" si="2"/>
        <v>3175200</v>
      </c>
      <c r="G5" s="16">
        <f t="shared" si="2"/>
        <v>1587600</v>
      </c>
      <c r="I5" s="19" t="s">
        <v>89</v>
      </c>
      <c r="J5" s="32">
        <f t="shared" si="1"/>
        <v>3175.2</v>
      </c>
      <c r="K5" s="32">
        <f t="shared" si="0"/>
        <v>1587.6</v>
      </c>
      <c r="L5" s="32">
        <f t="shared" si="0"/>
        <v>0</v>
      </c>
      <c r="M5" s="32">
        <f t="shared" si="0"/>
        <v>0</v>
      </c>
      <c r="N5" s="32">
        <f t="shared" si="0"/>
        <v>3175.2</v>
      </c>
      <c r="O5" s="32">
        <f t="shared" si="0"/>
        <v>1587.6</v>
      </c>
    </row>
    <row r="6" spans="1:15" x14ac:dyDescent="0.25">
      <c r="A6" s="20" t="s">
        <v>78</v>
      </c>
      <c r="B6" s="18">
        <v>756000</v>
      </c>
      <c r="C6" s="18">
        <v>378000</v>
      </c>
      <c r="D6" s="18">
        <v>0</v>
      </c>
      <c r="E6" s="18">
        <v>0</v>
      </c>
      <c r="F6" s="18">
        <f>B6</f>
        <v>756000</v>
      </c>
      <c r="G6" s="18">
        <f>C6</f>
        <v>378000</v>
      </c>
      <c r="I6" s="20" t="s">
        <v>78</v>
      </c>
      <c r="J6" s="33">
        <f t="shared" si="1"/>
        <v>756</v>
      </c>
      <c r="K6" s="33">
        <f t="shared" si="0"/>
        <v>378</v>
      </c>
      <c r="L6" s="33">
        <f t="shared" si="0"/>
        <v>0</v>
      </c>
      <c r="M6" s="33">
        <f t="shared" si="0"/>
        <v>0</v>
      </c>
      <c r="N6" s="33">
        <f t="shared" si="0"/>
        <v>756</v>
      </c>
      <c r="O6" s="33">
        <f t="shared" si="0"/>
        <v>378</v>
      </c>
    </row>
    <row r="7" spans="1:15" x14ac:dyDescent="0.25">
      <c r="A7" s="17" t="s">
        <v>73</v>
      </c>
      <c r="B7" s="18">
        <v>1008000</v>
      </c>
      <c r="C7" s="18">
        <v>504000</v>
      </c>
      <c r="D7" s="18">
        <v>0</v>
      </c>
      <c r="E7" s="18">
        <v>0</v>
      </c>
      <c r="F7" s="18">
        <f t="shared" ref="F7:G9" si="3">B7</f>
        <v>1008000</v>
      </c>
      <c r="G7" s="18">
        <f t="shared" si="3"/>
        <v>504000</v>
      </c>
      <c r="I7" s="17" t="s">
        <v>73</v>
      </c>
      <c r="J7" s="33">
        <f t="shared" si="1"/>
        <v>1008</v>
      </c>
      <c r="K7" s="33">
        <f t="shared" si="0"/>
        <v>504</v>
      </c>
      <c r="L7" s="33">
        <f t="shared" si="0"/>
        <v>0</v>
      </c>
      <c r="M7" s="33">
        <f t="shared" si="0"/>
        <v>0</v>
      </c>
      <c r="N7" s="33">
        <f t="shared" si="0"/>
        <v>1008</v>
      </c>
      <c r="O7" s="33">
        <f t="shared" si="0"/>
        <v>504</v>
      </c>
    </row>
    <row r="8" spans="1:15" x14ac:dyDescent="0.25">
      <c r="A8" s="17" t="s">
        <v>74</v>
      </c>
      <c r="B8" s="18">
        <v>604800</v>
      </c>
      <c r="C8" s="18">
        <v>302400</v>
      </c>
      <c r="D8" s="18">
        <v>0</v>
      </c>
      <c r="E8" s="18">
        <v>0</v>
      </c>
      <c r="F8" s="18">
        <f t="shared" si="3"/>
        <v>604800</v>
      </c>
      <c r="G8" s="18">
        <f t="shared" si="3"/>
        <v>302400</v>
      </c>
      <c r="I8" s="17" t="s">
        <v>74</v>
      </c>
      <c r="J8" s="33">
        <f t="shared" si="1"/>
        <v>604.79999999999995</v>
      </c>
      <c r="K8" s="33">
        <f t="shared" si="0"/>
        <v>302.39999999999998</v>
      </c>
      <c r="L8" s="33">
        <f t="shared" si="0"/>
        <v>0</v>
      </c>
      <c r="M8" s="33">
        <f t="shared" si="0"/>
        <v>0</v>
      </c>
      <c r="N8" s="33">
        <f t="shared" si="0"/>
        <v>604.79999999999995</v>
      </c>
      <c r="O8" s="33">
        <f t="shared" si="0"/>
        <v>302.39999999999998</v>
      </c>
    </row>
    <row r="9" spans="1:15" x14ac:dyDescent="0.25">
      <c r="A9" s="17" t="s">
        <v>75</v>
      </c>
      <c r="B9" s="18">
        <v>806400</v>
      </c>
      <c r="C9" s="18">
        <v>403200</v>
      </c>
      <c r="D9" s="18">
        <v>0</v>
      </c>
      <c r="E9" s="18">
        <v>0</v>
      </c>
      <c r="F9" s="18">
        <f t="shared" si="3"/>
        <v>806400</v>
      </c>
      <c r="G9" s="18">
        <f t="shared" si="3"/>
        <v>403200</v>
      </c>
      <c r="I9" s="17" t="s">
        <v>75</v>
      </c>
      <c r="J9" s="33">
        <f t="shared" si="1"/>
        <v>806.4</v>
      </c>
      <c r="K9" s="33">
        <f t="shared" si="0"/>
        <v>403.2</v>
      </c>
      <c r="L9" s="33">
        <f t="shared" si="0"/>
        <v>0</v>
      </c>
      <c r="M9" s="33">
        <f t="shared" si="0"/>
        <v>0</v>
      </c>
      <c r="N9" s="33">
        <f t="shared" si="0"/>
        <v>806.4</v>
      </c>
      <c r="O9" s="33">
        <f t="shared" si="0"/>
        <v>403.2</v>
      </c>
    </row>
    <row r="10" spans="1:15" x14ac:dyDescent="0.25">
      <c r="A10" s="15" t="s">
        <v>77</v>
      </c>
      <c r="B10" s="16">
        <f>SUM(B11:B15)</f>
        <v>372000</v>
      </c>
      <c r="C10" s="16">
        <f t="shared" ref="C10:G10" si="4">SUM(C11:C15)</f>
        <v>0</v>
      </c>
      <c r="D10" s="16">
        <f t="shared" si="4"/>
        <v>120000</v>
      </c>
      <c r="E10" s="16">
        <f t="shared" si="4"/>
        <v>0</v>
      </c>
      <c r="F10" s="16">
        <f t="shared" si="4"/>
        <v>372000</v>
      </c>
      <c r="G10" s="16">
        <f t="shared" si="4"/>
        <v>0</v>
      </c>
      <c r="I10" s="15" t="s">
        <v>77</v>
      </c>
      <c r="J10" s="32">
        <f t="shared" si="1"/>
        <v>372</v>
      </c>
      <c r="K10" s="32">
        <f t="shared" si="0"/>
        <v>0</v>
      </c>
      <c r="L10" s="32">
        <f t="shared" si="0"/>
        <v>120</v>
      </c>
      <c r="M10" s="32">
        <f t="shared" si="0"/>
        <v>0</v>
      </c>
      <c r="N10" s="32">
        <f t="shared" si="0"/>
        <v>372</v>
      </c>
      <c r="O10" s="32">
        <f t="shared" si="0"/>
        <v>0</v>
      </c>
    </row>
    <row r="11" spans="1:15" x14ac:dyDescent="0.25">
      <c r="A11" s="17" t="s">
        <v>78</v>
      </c>
      <c r="B11" s="18">
        <v>60000</v>
      </c>
      <c r="C11" s="18">
        <v>0</v>
      </c>
      <c r="D11" s="18">
        <v>0</v>
      </c>
      <c r="E11" s="18">
        <v>0</v>
      </c>
      <c r="F11" s="18">
        <f t="shared" ref="F11:F14" si="5">B11</f>
        <v>60000</v>
      </c>
      <c r="G11" s="18">
        <v>0</v>
      </c>
      <c r="I11" s="17" t="s">
        <v>78</v>
      </c>
      <c r="J11" s="33">
        <f t="shared" si="1"/>
        <v>60</v>
      </c>
      <c r="K11" s="33">
        <f t="shared" si="0"/>
        <v>0</v>
      </c>
      <c r="L11" s="33">
        <f t="shared" si="0"/>
        <v>0</v>
      </c>
      <c r="M11" s="33">
        <f t="shared" si="0"/>
        <v>0</v>
      </c>
      <c r="N11" s="33">
        <f t="shared" si="0"/>
        <v>60</v>
      </c>
      <c r="O11" s="33">
        <f t="shared" si="0"/>
        <v>0</v>
      </c>
    </row>
    <row r="12" spans="1:15" x14ac:dyDescent="0.25">
      <c r="A12" s="17" t="s">
        <v>79</v>
      </c>
      <c r="B12" s="18">
        <v>80000</v>
      </c>
      <c r="C12" s="18">
        <v>0</v>
      </c>
      <c r="D12" s="18">
        <v>0</v>
      </c>
      <c r="E12" s="18">
        <v>0</v>
      </c>
      <c r="F12" s="18">
        <f t="shared" si="5"/>
        <v>80000</v>
      </c>
      <c r="G12" s="18">
        <v>0</v>
      </c>
      <c r="I12" s="17" t="s">
        <v>79</v>
      </c>
      <c r="J12" s="33">
        <f t="shared" si="1"/>
        <v>80</v>
      </c>
      <c r="K12" s="33">
        <f t="shared" si="0"/>
        <v>0</v>
      </c>
      <c r="L12" s="33">
        <f t="shared" si="0"/>
        <v>0</v>
      </c>
      <c r="M12" s="33">
        <f t="shared" si="0"/>
        <v>0</v>
      </c>
      <c r="N12" s="33">
        <f t="shared" si="0"/>
        <v>80</v>
      </c>
      <c r="O12" s="33">
        <f t="shared" si="0"/>
        <v>0</v>
      </c>
    </row>
    <row r="13" spans="1:15" x14ac:dyDescent="0.25">
      <c r="A13" s="17" t="s">
        <v>80</v>
      </c>
      <c r="B13" s="18">
        <v>48000</v>
      </c>
      <c r="C13" s="18">
        <v>0</v>
      </c>
      <c r="D13" s="18">
        <v>0</v>
      </c>
      <c r="E13" s="18">
        <v>0</v>
      </c>
      <c r="F13" s="18">
        <f t="shared" si="5"/>
        <v>48000</v>
      </c>
      <c r="G13" s="18">
        <v>0</v>
      </c>
      <c r="I13" s="17" t="s">
        <v>80</v>
      </c>
      <c r="J13" s="33">
        <f t="shared" si="1"/>
        <v>48</v>
      </c>
      <c r="K13" s="33">
        <f t="shared" si="0"/>
        <v>0</v>
      </c>
      <c r="L13" s="33">
        <f t="shared" si="0"/>
        <v>0</v>
      </c>
      <c r="M13" s="33">
        <f t="shared" si="0"/>
        <v>0</v>
      </c>
      <c r="N13" s="33">
        <f t="shared" si="0"/>
        <v>48</v>
      </c>
      <c r="O13" s="33">
        <f t="shared" si="0"/>
        <v>0</v>
      </c>
    </row>
    <row r="14" spans="1:15" x14ac:dyDescent="0.25">
      <c r="A14" s="17" t="s">
        <v>81</v>
      </c>
      <c r="B14" s="18">
        <v>64000</v>
      </c>
      <c r="C14" s="18">
        <v>0</v>
      </c>
      <c r="D14" s="18">
        <v>0</v>
      </c>
      <c r="E14" s="18">
        <v>0</v>
      </c>
      <c r="F14" s="18">
        <f t="shared" si="5"/>
        <v>64000</v>
      </c>
      <c r="G14" s="18">
        <v>0</v>
      </c>
      <c r="I14" s="17" t="s">
        <v>81</v>
      </c>
      <c r="J14" s="33">
        <f t="shared" si="1"/>
        <v>64</v>
      </c>
      <c r="K14" s="33">
        <f t="shared" si="0"/>
        <v>0</v>
      </c>
      <c r="L14" s="33">
        <f t="shared" si="0"/>
        <v>0</v>
      </c>
      <c r="M14" s="33">
        <f t="shared" si="0"/>
        <v>0</v>
      </c>
      <c r="N14" s="33">
        <f t="shared" si="0"/>
        <v>64</v>
      </c>
      <c r="O14" s="33">
        <f t="shared" si="0"/>
        <v>0</v>
      </c>
    </row>
    <row r="15" spans="1:15" x14ac:dyDescent="0.25">
      <c r="A15" s="17" t="s">
        <v>76</v>
      </c>
      <c r="B15" s="18">
        <v>120000</v>
      </c>
      <c r="C15" s="18">
        <v>0</v>
      </c>
      <c r="D15" s="18">
        <f>B15</f>
        <v>120000</v>
      </c>
      <c r="E15" s="18">
        <f>C15</f>
        <v>0</v>
      </c>
      <c r="F15" s="18">
        <f>B15</f>
        <v>120000</v>
      </c>
      <c r="G15" s="18">
        <f>C15</f>
        <v>0</v>
      </c>
      <c r="I15" s="17" t="s">
        <v>76</v>
      </c>
      <c r="J15" s="33">
        <f t="shared" si="1"/>
        <v>120</v>
      </c>
      <c r="K15" s="33">
        <f t="shared" si="0"/>
        <v>0</v>
      </c>
      <c r="L15" s="33">
        <f t="shared" si="0"/>
        <v>120</v>
      </c>
      <c r="M15" s="33">
        <f t="shared" si="0"/>
        <v>0</v>
      </c>
      <c r="N15" s="33">
        <f t="shared" si="0"/>
        <v>120</v>
      </c>
      <c r="O15" s="33">
        <f t="shared" si="0"/>
        <v>0</v>
      </c>
    </row>
    <row r="16" spans="1:15" x14ac:dyDescent="0.25">
      <c r="A16" s="19" t="s">
        <v>88</v>
      </c>
      <c r="B16" s="16">
        <f>SUM(B17:B20)</f>
        <v>5321500</v>
      </c>
      <c r="C16" s="16">
        <f t="shared" ref="C16:G16" si="6">SUM(C17:C20)</f>
        <v>0</v>
      </c>
      <c r="D16" s="16">
        <f t="shared" si="6"/>
        <v>0</v>
      </c>
      <c r="E16" s="16">
        <f t="shared" si="6"/>
        <v>0</v>
      </c>
      <c r="F16" s="16">
        <f t="shared" si="6"/>
        <v>0</v>
      </c>
      <c r="G16" s="16">
        <f t="shared" si="6"/>
        <v>0</v>
      </c>
      <c r="I16" s="19" t="s">
        <v>88</v>
      </c>
      <c r="J16" s="32">
        <f t="shared" si="1"/>
        <v>5321.5</v>
      </c>
      <c r="K16" s="32">
        <f t="shared" si="0"/>
        <v>0</v>
      </c>
      <c r="L16" s="32">
        <f t="shared" si="0"/>
        <v>0</v>
      </c>
      <c r="M16" s="32">
        <f t="shared" si="0"/>
        <v>0</v>
      </c>
      <c r="N16" s="32">
        <f t="shared" si="0"/>
        <v>0</v>
      </c>
      <c r="O16" s="32">
        <f t="shared" si="0"/>
        <v>0</v>
      </c>
    </row>
    <row r="17" spans="1:16" x14ac:dyDescent="0.25">
      <c r="A17" s="17" t="s">
        <v>83</v>
      </c>
      <c r="B17" s="18">
        <v>567000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I17" s="17" t="s">
        <v>83</v>
      </c>
      <c r="J17" s="33">
        <f t="shared" si="1"/>
        <v>567</v>
      </c>
      <c r="K17" s="33">
        <f t="shared" si="0"/>
        <v>0</v>
      </c>
      <c r="L17" s="33">
        <f t="shared" si="0"/>
        <v>0</v>
      </c>
      <c r="M17" s="33">
        <f t="shared" si="0"/>
        <v>0</v>
      </c>
      <c r="N17" s="33">
        <f t="shared" si="0"/>
        <v>0</v>
      </c>
      <c r="O17" s="33">
        <f t="shared" si="0"/>
        <v>0</v>
      </c>
    </row>
    <row r="18" spans="1:16" x14ac:dyDescent="0.25">
      <c r="A18" s="17" t="s">
        <v>84</v>
      </c>
      <c r="B18" s="18">
        <v>4032000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I18" s="17" t="s">
        <v>84</v>
      </c>
      <c r="J18" s="33">
        <f t="shared" si="1"/>
        <v>4032</v>
      </c>
      <c r="K18" s="33">
        <f t="shared" si="0"/>
        <v>0</v>
      </c>
      <c r="L18" s="33">
        <f t="shared" si="0"/>
        <v>0</v>
      </c>
      <c r="M18" s="33">
        <f t="shared" si="0"/>
        <v>0</v>
      </c>
      <c r="N18" s="33">
        <f t="shared" si="0"/>
        <v>0</v>
      </c>
      <c r="O18" s="33">
        <f t="shared" si="0"/>
        <v>0</v>
      </c>
    </row>
    <row r="19" spans="1:16" x14ac:dyDescent="0.25">
      <c r="A19" s="17" t="s">
        <v>85</v>
      </c>
      <c r="B19" s="18">
        <v>472500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I19" s="17" t="s">
        <v>85</v>
      </c>
      <c r="J19" s="33">
        <f t="shared" si="1"/>
        <v>472.5</v>
      </c>
      <c r="K19" s="33">
        <f t="shared" ref="K19:K23" si="7">C19/1000</f>
        <v>0</v>
      </c>
      <c r="L19" s="33">
        <f t="shared" ref="L19:L23" si="8">D19/1000</f>
        <v>0</v>
      </c>
      <c r="M19" s="33">
        <f t="shared" ref="M19:M23" si="9">E19/1000</f>
        <v>0</v>
      </c>
      <c r="N19" s="33">
        <f t="shared" ref="N19:N23" si="10">F19/1000</f>
        <v>0</v>
      </c>
      <c r="O19" s="33">
        <f t="shared" ref="O19:O23" si="11">G19/1000</f>
        <v>0</v>
      </c>
    </row>
    <row r="20" spans="1:16" x14ac:dyDescent="0.25">
      <c r="A20" s="20" t="s">
        <v>87</v>
      </c>
      <c r="B20" s="18">
        <v>250000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I20" s="20" t="s">
        <v>87</v>
      </c>
      <c r="J20" s="33">
        <f t="shared" si="1"/>
        <v>250</v>
      </c>
      <c r="K20" s="33">
        <f t="shared" si="7"/>
        <v>0</v>
      </c>
      <c r="L20" s="33">
        <f t="shared" si="8"/>
        <v>0</v>
      </c>
      <c r="M20" s="33">
        <f t="shared" si="9"/>
        <v>0</v>
      </c>
      <c r="N20" s="33">
        <f t="shared" si="10"/>
        <v>0</v>
      </c>
      <c r="O20" s="33">
        <f t="shared" si="11"/>
        <v>0</v>
      </c>
    </row>
    <row r="21" spans="1:16" x14ac:dyDescent="0.25">
      <c r="A21" s="19" t="s">
        <v>76</v>
      </c>
      <c r="B21" s="16">
        <f>C21*2</f>
        <v>1512000</v>
      </c>
      <c r="C21" s="16">
        <v>756000</v>
      </c>
      <c r="D21" s="16">
        <f>B21</f>
        <v>1512000</v>
      </c>
      <c r="E21" s="16">
        <f>C21</f>
        <v>756000</v>
      </c>
      <c r="F21" s="16">
        <f>B21</f>
        <v>1512000</v>
      </c>
      <c r="G21" s="16">
        <f>C21</f>
        <v>756000</v>
      </c>
      <c r="I21" s="19" t="s">
        <v>76</v>
      </c>
      <c r="J21" s="32">
        <f t="shared" si="1"/>
        <v>1512</v>
      </c>
      <c r="K21" s="32">
        <f t="shared" si="7"/>
        <v>756</v>
      </c>
      <c r="L21" s="32">
        <f t="shared" si="8"/>
        <v>1512</v>
      </c>
      <c r="M21" s="32">
        <f t="shared" si="9"/>
        <v>756</v>
      </c>
      <c r="N21" s="32">
        <f t="shared" si="10"/>
        <v>1512</v>
      </c>
      <c r="O21" s="32">
        <f t="shared" si="11"/>
        <v>756</v>
      </c>
    </row>
    <row r="22" spans="1:16" x14ac:dyDescent="0.25">
      <c r="A22" s="19" t="s">
        <v>82</v>
      </c>
      <c r="B22" s="16">
        <f>C22*2</f>
        <v>1814400</v>
      </c>
      <c r="C22" s="16">
        <v>907200</v>
      </c>
      <c r="D22" s="16">
        <f>B22</f>
        <v>1814400</v>
      </c>
      <c r="E22" s="16">
        <f>C22</f>
        <v>907200</v>
      </c>
      <c r="F22" s="16">
        <f>B22</f>
        <v>1814400</v>
      </c>
      <c r="G22" s="16">
        <f>C22</f>
        <v>907200</v>
      </c>
      <c r="I22" s="19" t="s">
        <v>82</v>
      </c>
      <c r="J22" s="32">
        <f t="shared" si="1"/>
        <v>1814.4</v>
      </c>
      <c r="K22" s="32">
        <f t="shared" si="7"/>
        <v>907.2</v>
      </c>
      <c r="L22" s="32">
        <f t="shared" si="8"/>
        <v>1814.4</v>
      </c>
      <c r="M22" s="32">
        <f t="shared" si="9"/>
        <v>907.2</v>
      </c>
      <c r="N22" s="32">
        <f t="shared" si="10"/>
        <v>1814.4</v>
      </c>
      <c r="O22" s="32">
        <f t="shared" si="11"/>
        <v>907.2</v>
      </c>
    </row>
    <row r="23" spans="1:16" x14ac:dyDescent="0.25">
      <c r="A23" s="20" t="s">
        <v>90</v>
      </c>
      <c r="B23" s="18">
        <f>SUM(B16,B10,B5,B21,B22,B3,B4)</f>
        <v>12195100</v>
      </c>
      <c r="C23" s="18">
        <f t="shared" ref="C23:G23" si="12">SUM(C16,C10,C5,C21,C22,C3,C4)</f>
        <v>3250800</v>
      </c>
      <c r="D23" s="18">
        <f>SUM(D16,D10,D5,D21,D22,D3,D4)</f>
        <v>10996400</v>
      </c>
      <c r="E23" s="18">
        <f>SUM(E16,E10,E5,E21,E22,E3,E4)</f>
        <v>3163200</v>
      </c>
      <c r="F23" s="18">
        <f t="shared" si="12"/>
        <v>10773600</v>
      </c>
      <c r="G23" s="18">
        <f t="shared" si="12"/>
        <v>3250800</v>
      </c>
      <c r="I23" s="20" t="s">
        <v>90</v>
      </c>
      <c r="J23" s="33">
        <f t="shared" si="1"/>
        <v>12195.1</v>
      </c>
      <c r="K23" s="33">
        <f t="shared" si="7"/>
        <v>3250.8</v>
      </c>
      <c r="L23" s="33">
        <f t="shared" si="8"/>
        <v>10996.4</v>
      </c>
      <c r="M23" s="33">
        <f t="shared" si="9"/>
        <v>3163.2</v>
      </c>
      <c r="N23" s="33">
        <f t="shared" si="10"/>
        <v>10773.6</v>
      </c>
      <c r="O23" s="33">
        <f t="shared" si="11"/>
        <v>3250.8</v>
      </c>
      <c r="P23" s="34">
        <f>O23-M23</f>
        <v>87.600000000000364</v>
      </c>
    </row>
    <row r="24" spans="1:16" x14ac:dyDescent="0.25">
      <c r="A24" s="24" t="s">
        <v>92</v>
      </c>
      <c r="B24" s="25"/>
      <c r="C24" s="26"/>
      <c r="D24" s="23">
        <f>B23/D23</f>
        <v>1.1090084027499909</v>
      </c>
      <c r="E24" s="23">
        <f>C23/E23</f>
        <v>1.0276934749620636</v>
      </c>
      <c r="F24" s="23">
        <f>B23/F23</f>
        <v>1.1319428974530334</v>
      </c>
      <c r="G24" s="23">
        <f>C23/G23</f>
        <v>1</v>
      </c>
      <c r="I24" s="24" t="s">
        <v>92</v>
      </c>
      <c r="J24" s="25"/>
      <c r="K24" s="26"/>
      <c r="L24" s="23">
        <f>J23/L23</f>
        <v>1.1090084027499909</v>
      </c>
      <c r="M24" s="23">
        <f>K23/M23</f>
        <v>1.0276934749620639</v>
      </c>
      <c r="N24" s="23">
        <f>J23/N23</f>
        <v>1.1319428974530332</v>
      </c>
      <c r="O24" s="23">
        <f>K23/O23</f>
        <v>1</v>
      </c>
    </row>
    <row r="25" spans="1:16" x14ac:dyDescent="0.25">
      <c r="A25" s="20" t="s">
        <v>91</v>
      </c>
      <c r="B25" s="27">
        <f>SUM(B23:C23)</f>
        <v>15445900</v>
      </c>
      <c r="C25" s="28"/>
      <c r="D25" s="27">
        <f>SUM(D23:E23)</f>
        <v>14159600</v>
      </c>
      <c r="E25" s="28"/>
      <c r="F25" s="27">
        <f>SUM(F23:G23)</f>
        <v>14024400</v>
      </c>
      <c r="G25" s="28"/>
      <c r="I25" s="20" t="s">
        <v>91</v>
      </c>
      <c r="J25" s="27">
        <f>SUM(J23:K23)</f>
        <v>15445.900000000001</v>
      </c>
      <c r="K25" s="28"/>
      <c r="L25" s="27">
        <f>SUM(L23:M23)</f>
        <v>14159.599999999999</v>
      </c>
      <c r="M25" s="28"/>
      <c r="N25" s="27">
        <f>SUM(N23:O23)</f>
        <v>14024.400000000001</v>
      </c>
      <c r="O25" s="28"/>
      <c r="P25">
        <f>N25-L25</f>
        <v>-135.19999999999709</v>
      </c>
    </row>
    <row r="26" spans="1:16" x14ac:dyDescent="0.25">
      <c r="A26" s="14" t="s">
        <v>92</v>
      </c>
      <c r="B26" s="14"/>
      <c r="C26" s="14"/>
      <c r="D26" s="29">
        <f>B25/D25</f>
        <v>1.0908429616655837</v>
      </c>
      <c r="E26" s="30"/>
      <c r="F26" s="29">
        <f>B25/F25</f>
        <v>1.1013590599241323</v>
      </c>
      <c r="G26" s="30"/>
      <c r="I26" s="14" t="s">
        <v>92</v>
      </c>
      <c r="J26" s="14"/>
      <c r="K26" s="14"/>
      <c r="L26" s="29">
        <f>J25/L25</f>
        <v>1.0908429616655839</v>
      </c>
      <c r="M26" s="30"/>
      <c r="N26" s="29">
        <f>J25/N25</f>
        <v>1.1013590599241323</v>
      </c>
      <c r="O26" s="30"/>
    </row>
    <row r="27" spans="1:16" x14ac:dyDescent="0.25">
      <c r="B27" s="14"/>
      <c r="C27" s="14"/>
      <c r="D27" s="14"/>
      <c r="E27" s="14"/>
      <c r="F27" s="14"/>
      <c r="G27" s="14"/>
      <c r="J27" s="14"/>
      <c r="K27" s="14"/>
      <c r="L27" s="14"/>
      <c r="M27" s="14"/>
      <c r="N27" s="14"/>
      <c r="O27" s="14"/>
    </row>
    <row r="28" spans="1:16" x14ac:dyDescent="0.25">
      <c r="B28" s="14"/>
      <c r="C28" s="14"/>
      <c r="D28" s="14"/>
      <c r="E28" s="14"/>
      <c r="F28" s="14"/>
      <c r="G28" s="14"/>
      <c r="J28" s="14"/>
      <c r="K28" s="14"/>
      <c r="L28" s="14"/>
      <c r="M28" s="14"/>
      <c r="N28" s="14"/>
      <c r="O28" s="14"/>
    </row>
    <row r="29" spans="1:16" x14ac:dyDescent="0.25">
      <c r="B29" s="14"/>
      <c r="C29" s="14"/>
      <c r="D29" s="14"/>
      <c r="E29" s="14"/>
      <c r="F29" s="14"/>
      <c r="G29" s="14"/>
      <c r="J29" s="14"/>
      <c r="K29" s="14"/>
      <c r="L29" s="14"/>
      <c r="M29" s="14"/>
      <c r="N29" s="14"/>
      <c r="O29" s="14"/>
    </row>
    <row r="30" spans="1:16" x14ac:dyDescent="0.25">
      <c r="B30" s="14"/>
      <c r="C30" s="14"/>
      <c r="D30" s="14"/>
      <c r="E30" s="14"/>
      <c r="F30" s="14"/>
      <c r="G30" s="14"/>
      <c r="J30" s="14"/>
      <c r="K30" s="14"/>
      <c r="L30" s="14"/>
      <c r="M30" s="14"/>
      <c r="N30" s="14"/>
      <c r="O30" s="14"/>
    </row>
    <row r="31" spans="1:16" x14ac:dyDescent="0.25">
      <c r="B31" s="14"/>
      <c r="C31" s="14"/>
      <c r="D31" s="14"/>
      <c r="E31" s="14"/>
      <c r="F31" s="14"/>
      <c r="G31" s="14"/>
      <c r="J31" s="14"/>
      <c r="K31" s="14"/>
      <c r="L31" s="14"/>
      <c r="M31" s="14"/>
      <c r="N31" s="14"/>
      <c r="O31" s="14"/>
    </row>
    <row r="32" spans="1:16" x14ac:dyDescent="0.25">
      <c r="B32" s="14"/>
      <c r="C32" s="14"/>
      <c r="D32" s="14"/>
      <c r="E32" s="14"/>
      <c r="F32" s="14"/>
      <c r="G32" s="14"/>
      <c r="J32" s="14"/>
      <c r="K32" s="14"/>
      <c r="L32" s="14"/>
      <c r="M32" s="14"/>
      <c r="N32" s="14"/>
      <c r="O32" s="14"/>
    </row>
    <row r="33" spans="2:15" x14ac:dyDescent="0.25">
      <c r="B33" s="14"/>
      <c r="C33" s="14"/>
      <c r="D33" s="14"/>
      <c r="E33" s="14"/>
      <c r="F33" s="14"/>
      <c r="G33" s="14"/>
      <c r="J33" s="14"/>
      <c r="K33" s="14"/>
      <c r="L33" s="14"/>
      <c r="M33" s="14"/>
      <c r="N33" s="14"/>
      <c r="O33" s="14"/>
    </row>
    <row r="34" spans="2:15" x14ac:dyDescent="0.25">
      <c r="B34" s="14"/>
      <c r="C34" s="14"/>
      <c r="D34" s="14"/>
      <c r="E34" s="14"/>
      <c r="F34" s="14"/>
      <c r="G34" s="14"/>
      <c r="J34" s="14"/>
      <c r="K34" s="14"/>
      <c r="L34" s="14"/>
      <c r="M34" s="14"/>
      <c r="N34" s="14"/>
      <c r="O34" s="14"/>
    </row>
    <row r="35" spans="2:15" x14ac:dyDescent="0.25">
      <c r="B35" s="14"/>
      <c r="C35" s="14"/>
      <c r="D35" s="14"/>
      <c r="E35" s="14"/>
      <c r="F35" s="14"/>
      <c r="G35" s="14"/>
      <c r="J35" s="14"/>
      <c r="K35" s="14"/>
      <c r="L35" s="14"/>
      <c r="M35" s="14"/>
      <c r="N35" s="14"/>
      <c r="O35" s="14"/>
    </row>
    <row r="36" spans="2:15" x14ac:dyDescent="0.25">
      <c r="B36" s="14"/>
      <c r="C36" s="14"/>
      <c r="D36" s="14"/>
      <c r="E36" s="14"/>
      <c r="F36" s="14"/>
      <c r="G36" s="14"/>
      <c r="J36" s="14"/>
      <c r="K36" s="14"/>
      <c r="L36" s="14"/>
      <c r="M36" s="14"/>
      <c r="N36" s="14"/>
      <c r="O36" s="14"/>
    </row>
    <row r="37" spans="2:15" x14ac:dyDescent="0.25">
      <c r="B37" s="14"/>
      <c r="C37" s="14"/>
      <c r="D37" s="14"/>
      <c r="E37" s="14"/>
      <c r="F37" s="14"/>
      <c r="G37" s="14"/>
      <c r="J37" s="14"/>
      <c r="K37" s="14"/>
      <c r="L37" s="14"/>
      <c r="M37" s="14"/>
      <c r="N37" s="14"/>
      <c r="O37" s="14"/>
    </row>
    <row r="38" spans="2:15" x14ac:dyDescent="0.25">
      <c r="B38" s="14"/>
      <c r="C38" s="14"/>
      <c r="D38" s="14"/>
      <c r="E38" s="14"/>
      <c r="F38" s="14"/>
      <c r="G38" s="14"/>
      <c r="J38" s="14"/>
      <c r="K38" s="14"/>
      <c r="L38" s="14"/>
      <c r="M38" s="14"/>
      <c r="N38" s="14"/>
      <c r="O38" s="14"/>
    </row>
    <row r="39" spans="2:15" x14ac:dyDescent="0.25">
      <c r="B39" s="14"/>
      <c r="C39" s="14"/>
      <c r="D39" s="14"/>
      <c r="E39" s="14"/>
      <c r="F39" s="14"/>
      <c r="G39" s="14"/>
      <c r="J39" s="14"/>
      <c r="K39" s="14"/>
      <c r="L39" s="14"/>
      <c r="M39" s="14"/>
      <c r="N39" s="14"/>
      <c r="O39" s="14"/>
    </row>
    <row r="40" spans="2:15" x14ac:dyDescent="0.25">
      <c r="B40" s="14"/>
      <c r="C40" s="14"/>
      <c r="D40" s="14"/>
      <c r="E40" s="14"/>
      <c r="F40" s="14"/>
      <c r="G40" s="14"/>
      <c r="J40" s="14"/>
      <c r="K40" s="14"/>
      <c r="L40" s="14"/>
      <c r="M40" s="14"/>
      <c r="N40" s="14"/>
      <c r="O40" s="14"/>
    </row>
    <row r="41" spans="2:15" x14ac:dyDescent="0.25">
      <c r="B41" s="14"/>
      <c r="C41" s="14"/>
      <c r="D41" s="14"/>
      <c r="E41" s="14"/>
      <c r="F41" s="14"/>
      <c r="G41" s="14"/>
      <c r="J41" s="14"/>
      <c r="K41" s="14"/>
      <c r="L41" s="14"/>
      <c r="M41" s="14"/>
      <c r="N41" s="14"/>
      <c r="O41" s="14"/>
    </row>
    <row r="42" spans="2:15" x14ac:dyDescent="0.25">
      <c r="B42" s="14"/>
      <c r="C42" s="14"/>
      <c r="D42" s="14"/>
      <c r="E42" s="14"/>
      <c r="F42" s="14"/>
      <c r="G42" s="14"/>
      <c r="J42" s="14"/>
      <c r="K42" s="14"/>
      <c r="L42" s="14"/>
      <c r="M42" s="14"/>
      <c r="N42" s="14"/>
      <c r="O42" s="14"/>
    </row>
    <row r="43" spans="2:15" x14ac:dyDescent="0.25">
      <c r="B43" s="14"/>
      <c r="C43" s="14"/>
      <c r="D43" s="14"/>
      <c r="E43" s="14"/>
      <c r="F43" s="14"/>
      <c r="G43" s="14"/>
      <c r="J43" s="14"/>
      <c r="K43" s="14"/>
      <c r="L43" s="14"/>
      <c r="M43" s="14"/>
      <c r="N43" s="14"/>
      <c r="O43" s="14"/>
    </row>
    <row r="44" spans="2:15" x14ac:dyDescent="0.25">
      <c r="B44" s="14"/>
      <c r="C44" s="14"/>
      <c r="D44" s="14"/>
      <c r="E44" s="14"/>
      <c r="F44" s="14"/>
      <c r="G44" s="14"/>
      <c r="J44" s="14"/>
      <c r="K44" s="14"/>
      <c r="L44" s="14"/>
      <c r="M44" s="14"/>
      <c r="N44" s="14"/>
      <c r="O44" s="14"/>
    </row>
    <row r="45" spans="2:15" x14ac:dyDescent="0.25">
      <c r="B45" s="14"/>
      <c r="C45" s="14"/>
      <c r="D45" s="14"/>
      <c r="E45" s="14"/>
      <c r="F45" s="14"/>
      <c r="G45" s="14"/>
      <c r="J45" s="14"/>
      <c r="K45" s="14"/>
      <c r="L45" s="14"/>
      <c r="M45" s="14"/>
      <c r="N45" s="14"/>
      <c r="O45" s="14"/>
    </row>
    <row r="46" spans="2:15" x14ac:dyDescent="0.25">
      <c r="B46" s="14"/>
      <c r="C46" s="14"/>
      <c r="D46" s="14"/>
      <c r="E46" s="14"/>
      <c r="F46" s="14"/>
      <c r="G46" s="14"/>
      <c r="J46" s="14"/>
      <c r="K46" s="14"/>
      <c r="L46" s="14"/>
      <c r="M46" s="14"/>
      <c r="N46" s="14"/>
      <c r="O46" s="14"/>
    </row>
    <row r="47" spans="2:15" x14ac:dyDescent="0.25">
      <c r="B47" s="14"/>
      <c r="C47" s="14"/>
      <c r="D47" s="14"/>
      <c r="E47" s="14"/>
      <c r="F47" s="14"/>
      <c r="G47" s="14"/>
      <c r="J47" s="14"/>
      <c r="K47" s="14"/>
      <c r="L47" s="14"/>
      <c r="M47" s="14"/>
      <c r="N47" s="14"/>
      <c r="O47" s="14"/>
    </row>
    <row r="48" spans="2:15" x14ac:dyDescent="0.25">
      <c r="B48" s="14"/>
      <c r="C48" s="14"/>
      <c r="D48" s="14"/>
      <c r="E48" s="14"/>
      <c r="F48" s="14"/>
      <c r="G48" s="14"/>
      <c r="J48" s="14"/>
      <c r="K48" s="14"/>
      <c r="L48" s="14"/>
      <c r="M48" s="14"/>
      <c r="N48" s="14"/>
      <c r="O48" s="14"/>
    </row>
    <row r="49" spans="2:15" x14ac:dyDescent="0.25">
      <c r="B49" s="14"/>
      <c r="C49" s="14"/>
      <c r="D49" s="14"/>
      <c r="E49" s="14"/>
      <c r="F49" s="14"/>
      <c r="G49" s="14"/>
      <c r="J49" s="14"/>
      <c r="K49" s="14"/>
      <c r="L49" s="14"/>
      <c r="M49" s="14"/>
      <c r="N49" s="14"/>
      <c r="O49" s="14"/>
    </row>
    <row r="50" spans="2:15" x14ac:dyDescent="0.25">
      <c r="B50" s="14"/>
      <c r="C50" s="14"/>
      <c r="D50" s="14"/>
      <c r="E50" s="14"/>
      <c r="F50" s="14"/>
      <c r="G50" s="14"/>
      <c r="J50" s="14"/>
      <c r="K50" s="14"/>
      <c r="L50" s="14"/>
      <c r="M50" s="14"/>
      <c r="N50" s="14"/>
      <c r="O50" s="14"/>
    </row>
    <row r="51" spans="2:15" x14ac:dyDescent="0.25">
      <c r="B51" s="14"/>
      <c r="C51" s="14"/>
      <c r="D51" s="14"/>
      <c r="E51" s="14"/>
      <c r="F51" s="14"/>
      <c r="G51" s="14"/>
      <c r="J51" s="14"/>
      <c r="K51" s="14"/>
      <c r="L51" s="14"/>
      <c r="M51" s="14"/>
      <c r="N51" s="14"/>
      <c r="O51" s="14"/>
    </row>
    <row r="52" spans="2:15" x14ac:dyDescent="0.25">
      <c r="B52" s="14"/>
      <c r="C52" s="14"/>
      <c r="D52" s="14"/>
      <c r="E52" s="14"/>
      <c r="F52" s="14"/>
      <c r="G52" s="14"/>
      <c r="J52" s="14"/>
      <c r="K52" s="14"/>
      <c r="L52" s="14"/>
      <c r="M52" s="14"/>
      <c r="N52" s="14"/>
      <c r="O52" s="14"/>
    </row>
    <row r="53" spans="2:15" x14ac:dyDescent="0.25">
      <c r="B53" s="14"/>
      <c r="C53" s="14"/>
      <c r="D53" s="14"/>
      <c r="E53" s="14"/>
      <c r="F53" s="14"/>
      <c r="G53" s="14"/>
      <c r="J53" s="14"/>
      <c r="K53" s="14"/>
      <c r="L53" s="14"/>
      <c r="M53" s="14"/>
      <c r="N53" s="14"/>
      <c r="O53" s="14"/>
    </row>
    <row r="54" spans="2:15" x14ac:dyDescent="0.25">
      <c r="B54" s="14"/>
      <c r="C54" s="14"/>
      <c r="D54" s="14"/>
      <c r="E54" s="14"/>
      <c r="F54" s="14"/>
      <c r="G54" s="14"/>
      <c r="J54" s="14"/>
      <c r="K54" s="14"/>
      <c r="L54" s="14"/>
      <c r="M54" s="14"/>
      <c r="N54" s="14"/>
      <c r="O54" s="14"/>
    </row>
    <row r="55" spans="2:15" x14ac:dyDescent="0.25">
      <c r="B55" s="14"/>
      <c r="C55" s="14"/>
      <c r="D55" s="14"/>
      <c r="E55" s="14"/>
      <c r="F55" s="14"/>
      <c r="G55" s="14"/>
      <c r="J55" s="14"/>
      <c r="K55" s="14"/>
      <c r="L55" s="14"/>
      <c r="M55" s="14"/>
      <c r="N55" s="14"/>
      <c r="O55" s="14"/>
    </row>
    <row r="56" spans="2:15" x14ac:dyDescent="0.25">
      <c r="B56" s="14"/>
      <c r="C56" s="14"/>
      <c r="D56" s="14"/>
      <c r="E56" s="14"/>
      <c r="F56" s="14"/>
      <c r="G56" s="14"/>
      <c r="J56" s="14"/>
      <c r="K56" s="14"/>
      <c r="L56" s="14"/>
      <c r="M56" s="14"/>
      <c r="N56" s="14"/>
      <c r="O56" s="14"/>
    </row>
    <row r="57" spans="2:15" x14ac:dyDescent="0.25">
      <c r="B57" s="14"/>
      <c r="C57" s="14"/>
      <c r="D57" s="14"/>
      <c r="E57" s="14"/>
      <c r="F57" s="14"/>
      <c r="G57" s="14"/>
      <c r="J57" s="14"/>
      <c r="K57" s="14"/>
      <c r="L57" s="14"/>
      <c r="M57" s="14"/>
      <c r="N57" s="14"/>
      <c r="O57" s="14"/>
    </row>
    <row r="58" spans="2:15" x14ac:dyDescent="0.25">
      <c r="B58" s="14"/>
      <c r="C58" s="14"/>
      <c r="D58" s="14"/>
      <c r="E58" s="14"/>
      <c r="F58" s="14"/>
      <c r="G58" s="14"/>
      <c r="J58" s="14"/>
      <c r="K58" s="14"/>
      <c r="L58" s="14"/>
      <c r="M58" s="14"/>
      <c r="N58" s="14"/>
      <c r="O58" s="14"/>
    </row>
    <row r="59" spans="2:15" x14ac:dyDescent="0.25">
      <c r="B59" s="14"/>
      <c r="C59" s="14"/>
      <c r="D59" s="14"/>
      <c r="E59" s="14"/>
      <c r="F59" s="14"/>
      <c r="G59" s="14"/>
      <c r="J59" s="14"/>
      <c r="K59" s="14"/>
      <c r="L59" s="14"/>
      <c r="M59" s="14"/>
      <c r="N59" s="14"/>
      <c r="O59" s="14"/>
    </row>
    <row r="60" spans="2:15" x14ac:dyDescent="0.25">
      <c r="B60" s="14"/>
      <c r="C60" s="14"/>
      <c r="D60" s="14"/>
      <c r="E60" s="14"/>
      <c r="F60" s="14"/>
      <c r="G60" s="14"/>
      <c r="J60" s="14"/>
      <c r="K60" s="14"/>
      <c r="L60" s="14"/>
      <c r="M60" s="14"/>
      <c r="N60" s="14"/>
      <c r="O60" s="14"/>
    </row>
    <row r="61" spans="2:15" x14ac:dyDescent="0.25">
      <c r="B61" s="14"/>
      <c r="C61" s="14"/>
      <c r="D61" s="14"/>
      <c r="E61" s="14"/>
      <c r="F61" s="14"/>
      <c r="G61" s="14"/>
      <c r="J61" s="14"/>
      <c r="K61" s="14"/>
      <c r="L61" s="14"/>
      <c r="M61" s="14"/>
      <c r="N61" s="14"/>
      <c r="O61" s="14"/>
    </row>
    <row r="62" spans="2:15" x14ac:dyDescent="0.25">
      <c r="B62" s="14"/>
      <c r="C62" s="14"/>
      <c r="D62" s="14"/>
      <c r="E62" s="14"/>
      <c r="F62" s="14"/>
      <c r="G62" s="14"/>
      <c r="J62" s="14"/>
      <c r="K62" s="14"/>
      <c r="L62" s="14"/>
      <c r="M62" s="14"/>
      <c r="N62" s="14"/>
      <c r="O62" s="14"/>
    </row>
    <row r="63" spans="2:15" x14ac:dyDescent="0.25">
      <c r="B63" s="14"/>
      <c r="C63" s="14"/>
      <c r="D63" s="14"/>
      <c r="E63" s="14"/>
      <c r="F63" s="14"/>
      <c r="G63" s="14"/>
      <c r="J63" s="14"/>
      <c r="K63" s="14"/>
      <c r="L63" s="14"/>
      <c r="M63" s="14"/>
      <c r="N63" s="14"/>
      <c r="O63" s="14"/>
    </row>
    <row r="64" spans="2:15" x14ac:dyDescent="0.25">
      <c r="B64" s="14"/>
      <c r="C64" s="14"/>
      <c r="D64" s="14"/>
      <c r="E64" s="14"/>
      <c r="F64" s="14"/>
      <c r="G64" s="14"/>
      <c r="J64" s="14"/>
      <c r="K64" s="14"/>
      <c r="L64" s="14"/>
      <c r="M64" s="14"/>
      <c r="N64" s="14"/>
      <c r="O64" s="14"/>
    </row>
    <row r="65" spans="2:15" x14ac:dyDescent="0.25">
      <c r="B65" s="14"/>
      <c r="C65" s="14"/>
      <c r="D65" s="14"/>
      <c r="E65" s="14"/>
      <c r="F65" s="14"/>
      <c r="G65" s="14"/>
      <c r="J65" s="14"/>
      <c r="K65" s="14"/>
      <c r="L65" s="14"/>
      <c r="M65" s="14"/>
      <c r="N65" s="14"/>
      <c r="O65" s="14"/>
    </row>
    <row r="66" spans="2:15" x14ac:dyDescent="0.25">
      <c r="B66" s="14"/>
      <c r="C66" s="14"/>
      <c r="D66" s="14"/>
      <c r="E66" s="14"/>
      <c r="F66" s="14"/>
      <c r="G66" s="14"/>
      <c r="J66" s="14"/>
      <c r="K66" s="14"/>
      <c r="L66" s="14"/>
      <c r="M66" s="14"/>
      <c r="N66" s="14"/>
      <c r="O66" s="14"/>
    </row>
    <row r="67" spans="2:15" x14ac:dyDescent="0.25">
      <c r="B67" s="14"/>
      <c r="C67" s="14"/>
      <c r="D67" s="14"/>
      <c r="E67" s="14"/>
      <c r="F67" s="14"/>
      <c r="G67" s="14"/>
      <c r="J67" s="14"/>
      <c r="K67" s="14"/>
      <c r="L67" s="14"/>
      <c r="M67" s="14"/>
      <c r="N67" s="14"/>
      <c r="O67" s="14"/>
    </row>
    <row r="68" spans="2:15" x14ac:dyDescent="0.25">
      <c r="B68" s="14"/>
      <c r="C68" s="14"/>
      <c r="D68" s="14"/>
      <c r="E68" s="14"/>
      <c r="F68" s="14"/>
      <c r="G68" s="14"/>
      <c r="J68" s="14"/>
      <c r="K68" s="14"/>
      <c r="L68" s="14"/>
      <c r="M68" s="14"/>
      <c r="N68" s="14"/>
      <c r="O68" s="14"/>
    </row>
    <row r="69" spans="2:15" x14ac:dyDescent="0.25">
      <c r="B69" s="14"/>
      <c r="C69" s="14"/>
      <c r="D69" s="14"/>
      <c r="E69" s="14"/>
      <c r="F69" s="14"/>
      <c r="G69" s="14"/>
      <c r="J69" s="14"/>
      <c r="K69" s="14"/>
      <c r="L69" s="14"/>
      <c r="M69" s="14"/>
      <c r="N69" s="14"/>
      <c r="O69" s="14"/>
    </row>
    <row r="70" spans="2:15" x14ac:dyDescent="0.25">
      <c r="B70" s="14"/>
      <c r="C70" s="14"/>
      <c r="D70" s="14"/>
      <c r="E70" s="14"/>
      <c r="F70" s="14"/>
      <c r="G70" s="14"/>
      <c r="J70" s="14"/>
      <c r="K70" s="14"/>
      <c r="L70" s="14"/>
      <c r="M70" s="14"/>
      <c r="N70" s="14"/>
      <c r="O70" s="14"/>
    </row>
    <row r="71" spans="2:15" x14ac:dyDescent="0.25">
      <c r="B71" s="14"/>
      <c r="C71" s="14"/>
      <c r="D71" s="14"/>
      <c r="E71" s="14"/>
      <c r="F71" s="14"/>
      <c r="G71" s="14"/>
      <c r="J71" s="14"/>
      <c r="K71" s="14"/>
      <c r="L71" s="14"/>
      <c r="M71" s="14"/>
      <c r="N71" s="14"/>
      <c r="O71" s="14"/>
    </row>
    <row r="72" spans="2:15" x14ac:dyDescent="0.25">
      <c r="B72" s="14"/>
      <c r="C72" s="14"/>
      <c r="D72" s="14"/>
      <c r="E72" s="14"/>
      <c r="F72" s="14"/>
      <c r="G72" s="14"/>
      <c r="J72" s="14"/>
      <c r="K72" s="14"/>
      <c r="L72" s="14"/>
      <c r="M72" s="14"/>
      <c r="N72" s="14"/>
      <c r="O72" s="14"/>
    </row>
    <row r="73" spans="2:15" x14ac:dyDescent="0.25">
      <c r="B73" s="14"/>
      <c r="C73" s="14"/>
      <c r="D73" s="14"/>
      <c r="E73" s="14"/>
      <c r="F73" s="14"/>
      <c r="G73" s="14"/>
      <c r="J73" s="14"/>
      <c r="K73" s="14"/>
      <c r="L73" s="14"/>
      <c r="M73" s="14"/>
      <c r="N73" s="14"/>
      <c r="O73" s="14"/>
    </row>
    <row r="74" spans="2:15" x14ac:dyDescent="0.25">
      <c r="B74" s="14"/>
      <c r="C74" s="14"/>
      <c r="D74" s="14"/>
      <c r="E74" s="14"/>
      <c r="F74" s="14"/>
      <c r="G74" s="14"/>
      <c r="J74" s="14"/>
      <c r="K74" s="14"/>
      <c r="L74" s="14"/>
      <c r="M74" s="14"/>
      <c r="N74" s="14"/>
      <c r="O74" s="14"/>
    </row>
    <row r="75" spans="2:15" x14ac:dyDescent="0.25">
      <c r="B75" s="14"/>
      <c r="C75" s="14"/>
      <c r="D75" s="14"/>
      <c r="E75" s="14"/>
      <c r="F75" s="14"/>
      <c r="G75" s="14"/>
      <c r="J75" s="14"/>
      <c r="K75" s="14"/>
      <c r="L75" s="14"/>
      <c r="M75" s="14"/>
      <c r="N75" s="14"/>
      <c r="O75" s="14"/>
    </row>
    <row r="76" spans="2:15" x14ac:dyDescent="0.25">
      <c r="B76" s="14"/>
      <c r="C76" s="14"/>
      <c r="D76" s="14"/>
      <c r="E76" s="14"/>
      <c r="F76" s="14"/>
      <c r="G76" s="14"/>
      <c r="J76" s="14"/>
      <c r="K76" s="14"/>
      <c r="L76" s="14"/>
      <c r="M76" s="14"/>
      <c r="N76" s="14"/>
      <c r="O76" s="14"/>
    </row>
    <row r="77" spans="2:15" x14ac:dyDescent="0.25">
      <c r="B77" s="14"/>
      <c r="C77" s="14"/>
      <c r="D77" s="14"/>
      <c r="E77" s="14"/>
      <c r="F77" s="14"/>
      <c r="G77" s="14"/>
      <c r="J77" s="14"/>
      <c r="K77" s="14"/>
      <c r="L77" s="14"/>
      <c r="M77" s="14"/>
      <c r="N77" s="14"/>
      <c r="O77" s="14"/>
    </row>
    <row r="78" spans="2:15" x14ac:dyDescent="0.25">
      <c r="B78" s="14"/>
      <c r="C78" s="14"/>
      <c r="D78" s="14"/>
      <c r="E78" s="14"/>
      <c r="F78" s="14"/>
      <c r="G78" s="14"/>
      <c r="J78" s="14"/>
      <c r="K78" s="14"/>
      <c r="L78" s="14"/>
      <c r="M78" s="14"/>
      <c r="N78" s="14"/>
      <c r="O78" s="14"/>
    </row>
    <row r="79" spans="2:15" x14ac:dyDescent="0.25">
      <c r="B79" s="14"/>
      <c r="C79" s="14"/>
      <c r="D79" s="14"/>
      <c r="E79" s="14"/>
      <c r="F79" s="14"/>
      <c r="G79" s="14"/>
      <c r="J79" s="14"/>
      <c r="K79" s="14"/>
      <c r="L79" s="14"/>
      <c r="M79" s="14"/>
      <c r="N79" s="14"/>
      <c r="O79" s="14"/>
    </row>
    <row r="80" spans="2:15" x14ac:dyDescent="0.25">
      <c r="B80" s="14"/>
      <c r="C80" s="14"/>
      <c r="D80" s="14"/>
      <c r="E80" s="14"/>
      <c r="F80" s="14"/>
      <c r="G80" s="14"/>
      <c r="J80" s="14"/>
      <c r="K80" s="14"/>
      <c r="L80" s="14"/>
      <c r="M80" s="14"/>
      <c r="N80" s="14"/>
      <c r="O80" s="14"/>
    </row>
    <row r="81" spans="2:15" x14ac:dyDescent="0.25">
      <c r="B81" s="14"/>
      <c r="C81" s="14"/>
      <c r="D81" s="14"/>
      <c r="E81" s="14"/>
      <c r="F81" s="14"/>
      <c r="G81" s="14"/>
      <c r="J81" s="14"/>
      <c r="K81" s="14"/>
      <c r="L81" s="14"/>
      <c r="M81" s="14"/>
      <c r="N81" s="14"/>
      <c r="O81" s="14"/>
    </row>
    <row r="82" spans="2:15" x14ac:dyDescent="0.25">
      <c r="B82" s="14"/>
      <c r="C82" s="14"/>
      <c r="D82" s="14"/>
      <c r="E82" s="14"/>
      <c r="F82" s="14"/>
      <c r="G82" s="14"/>
      <c r="J82" s="14"/>
      <c r="K82" s="14"/>
      <c r="L82" s="14"/>
      <c r="M82" s="14"/>
      <c r="N82" s="14"/>
      <c r="O82" s="14"/>
    </row>
    <row r="83" spans="2:15" x14ac:dyDescent="0.25">
      <c r="B83" s="14"/>
      <c r="C83" s="14"/>
      <c r="D83" s="14"/>
      <c r="E83" s="14"/>
      <c r="F83" s="14"/>
      <c r="G83" s="14"/>
      <c r="J83" s="14"/>
      <c r="K83" s="14"/>
      <c r="L83" s="14"/>
      <c r="M83" s="14"/>
      <c r="N83" s="14"/>
      <c r="O83" s="14"/>
    </row>
    <row r="84" spans="2:15" x14ac:dyDescent="0.25">
      <c r="B84" s="14"/>
      <c r="C84" s="14"/>
      <c r="D84" s="14"/>
      <c r="E84" s="14"/>
      <c r="F84" s="14"/>
      <c r="G84" s="14"/>
      <c r="J84" s="14"/>
      <c r="K84" s="14"/>
      <c r="L84" s="14"/>
      <c r="M84" s="14"/>
      <c r="N84" s="14"/>
      <c r="O84" s="14"/>
    </row>
    <row r="85" spans="2:15" x14ac:dyDescent="0.25">
      <c r="B85" s="14"/>
      <c r="C85" s="14"/>
      <c r="D85" s="14"/>
      <c r="E85" s="14"/>
      <c r="F85" s="14"/>
      <c r="G85" s="14"/>
      <c r="J85" s="14"/>
      <c r="K85" s="14"/>
      <c r="L85" s="14"/>
      <c r="M85" s="14"/>
      <c r="N85" s="14"/>
      <c r="O85" s="14"/>
    </row>
    <row r="86" spans="2:15" x14ac:dyDescent="0.25">
      <c r="B86" s="14"/>
      <c r="C86" s="14"/>
      <c r="D86" s="14"/>
      <c r="E86" s="14"/>
      <c r="F86" s="14"/>
      <c r="G86" s="14"/>
      <c r="J86" s="14"/>
      <c r="K86" s="14"/>
      <c r="L86" s="14"/>
      <c r="M86" s="14"/>
      <c r="N86" s="14"/>
      <c r="O86" s="14"/>
    </row>
    <row r="87" spans="2:15" x14ac:dyDescent="0.25">
      <c r="B87" s="14"/>
      <c r="C87" s="14"/>
      <c r="D87" s="14"/>
      <c r="E87" s="14"/>
      <c r="F87" s="14"/>
      <c r="G87" s="14"/>
      <c r="J87" s="14"/>
      <c r="K87" s="14"/>
      <c r="L87" s="14"/>
      <c r="M87" s="14"/>
      <c r="N87" s="14"/>
      <c r="O87" s="14"/>
    </row>
    <row r="88" spans="2:15" x14ac:dyDescent="0.25">
      <c r="B88" s="14"/>
      <c r="C88" s="14"/>
      <c r="D88" s="14"/>
      <c r="E88" s="14"/>
      <c r="F88" s="14"/>
      <c r="G88" s="14"/>
      <c r="J88" s="14"/>
      <c r="K88" s="14"/>
      <c r="L88" s="14"/>
      <c r="M88" s="14"/>
      <c r="N88" s="14"/>
      <c r="O88" s="14"/>
    </row>
    <row r="89" spans="2:15" x14ac:dyDescent="0.25">
      <c r="B89" s="14"/>
      <c r="C89" s="14"/>
      <c r="D89" s="14"/>
      <c r="E89" s="14"/>
      <c r="F89" s="14"/>
      <c r="G89" s="14"/>
      <c r="J89" s="14"/>
      <c r="K89" s="14"/>
      <c r="L89" s="14"/>
      <c r="M89" s="14"/>
      <c r="N89" s="14"/>
      <c r="O89" s="14"/>
    </row>
    <row r="90" spans="2:15" x14ac:dyDescent="0.25">
      <c r="B90" s="14"/>
      <c r="C90" s="14"/>
      <c r="D90" s="14"/>
      <c r="E90" s="14"/>
      <c r="F90" s="14"/>
      <c r="G90" s="14"/>
      <c r="J90" s="14"/>
      <c r="K90" s="14"/>
      <c r="L90" s="14"/>
      <c r="M90" s="14"/>
      <c r="N90" s="14"/>
      <c r="O90" s="14"/>
    </row>
    <row r="91" spans="2:15" x14ac:dyDescent="0.25">
      <c r="B91" s="14"/>
      <c r="C91" s="14"/>
      <c r="D91" s="14"/>
      <c r="E91" s="14"/>
      <c r="F91" s="14"/>
      <c r="G91" s="14"/>
      <c r="J91" s="14"/>
      <c r="K91" s="14"/>
      <c r="L91" s="14"/>
      <c r="M91" s="14"/>
      <c r="N91" s="14"/>
      <c r="O91" s="14"/>
    </row>
    <row r="92" spans="2:15" x14ac:dyDescent="0.25">
      <c r="B92" s="14"/>
      <c r="C92" s="14"/>
      <c r="D92" s="14"/>
      <c r="E92" s="14"/>
      <c r="F92" s="14"/>
      <c r="G92" s="14"/>
      <c r="J92" s="14"/>
      <c r="K92" s="14"/>
      <c r="L92" s="14"/>
      <c r="M92" s="14"/>
      <c r="N92" s="14"/>
      <c r="O92" s="14"/>
    </row>
    <row r="93" spans="2:15" x14ac:dyDescent="0.25">
      <c r="B93" s="14"/>
      <c r="C93" s="14"/>
      <c r="D93" s="14"/>
      <c r="E93" s="14"/>
      <c r="F93" s="14"/>
      <c r="G93" s="14"/>
      <c r="J93" s="14"/>
      <c r="K93" s="14"/>
      <c r="L93" s="14"/>
      <c r="M93" s="14"/>
      <c r="N93" s="14"/>
      <c r="O93" s="14"/>
    </row>
    <row r="94" spans="2:15" x14ac:dyDescent="0.25">
      <c r="B94" s="14"/>
      <c r="C94" s="14"/>
      <c r="D94" s="14"/>
      <c r="E94" s="14"/>
      <c r="F94" s="14"/>
      <c r="G94" s="14"/>
      <c r="J94" s="14"/>
      <c r="K94" s="14"/>
      <c r="L94" s="14"/>
      <c r="M94" s="14"/>
      <c r="N94" s="14"/>
      <c r="O94" s="14"/>
    </row>
    <row r="95" spans="2:15" x14ac:dyDescent="0.25">
      <c r="B95" s="14"/>
      <c r="C95" s="14"/>
      <c r="D95" s="14"/>
      <c r="E95" s="14"/>
      <c r="F95" s="14"/>
      <c r="G95" s="14"/>
      <c r="J95" s="14"/>
      <c r="K95" s="14"/>
      <c r="L95" s="14"/>
      <c r="M95" s="14"/>
      <c r="N95" s="14"/>
      <c r="O95" s="14"/>
    </row>
    <row r="96" spans="2:15" x14ac:dyDescent="0.25">
      <c r="B96" s="14"/>
      <c r="C96" s="14"/>
      <c r="D96" s="14"/>
      <c r="E96" s="14"/>
      <c r="F96" s="14"/>
      <c r="G96" s="14"/>
      <c r="J96" s="14"/>
      <c r="K96" s="14"/>
      <c r="L96" s="14"/>
      <c r="M96" s="14"/>
      <c r="N96" s="14"/>
      <c r="O96" s="14"/>
    </row>
    <row r="97" spans="2:15" x14ac:dyDescent="0.25">
      <c r="B97" s="14"/>
      <c r="C97" s="14"/>
      <c r="D97" s="14"/>
      <c r="E97" s="14"/>
      <c r="F97" s="14"/>
      <c r="G97" s="14"/>
      <c r="J97" s="14"/>
      <c r="K97" s="14"/>
      <c r="L97" s="14"/>
      <c r="M97" s="14"/>
      <c r="N97" s="14"/>
      <c r="O97" s="14"/>
    </row>
    <row r="98" spans="2:15" x14ac:dyDescent="0.25">
      <c r="B98" s="14"/>
      <c r="C98" s="14"/>
      <c r="D98" s="14"/>
      <c r="E98" s="14"/>
      <c r="F98" s="14"/>
      <c r="G98" s="14"/>
      <c r="J98" s="14"/>
      <c r="K98" s="14"/>
      <c r="L98" s="14"/>
      <c r="M98" s="14"/>
      <c r="N98" s="14"/>
      <c r="O98" s="14"/>
    </row>
    <row r="99" spans="2:15" x14ac:dyDescent="0.25">
      <c r="B99" s="14"/>
      <c r="C99" s="14"/>
      <c r="D99" s="14"/>
      <c r="E99" s="14"/>
      <c r="F99" s="14"/>
      <c r="G99" s="14"/>
      <c r="J99" s="14"/>
      <c r="K99" s="14"/>
      <c r="L99" s="14"/>
      <c r="M99" s="14"/>
      <c r="N99" s="14"/>
      <c r="O99" s="14"/>
    </row>
    <row r="100" spans="2:15" x14ac:dyDescent="0.25">
      <c r="B100" s="14"/>
      <c r="C100" s="14"/>
      <c r="D100" s="14"/>
      <c r="E100" s="14"/>
      <c r="F100" s="14"/>
      <c r="G100" s="14"/>
      <c r="J100" s="14"/>
      <c r="K100" s="14"/>
      <c r="L100" s="14"/>
      <c r="M100" s="14"/>
      <c r="N100" s="14"/>
      <c r="O100" s="14"/>
    </row>
    <row r="101" spans="2:15" x14ac:dyDescent="0.25">
      <c r="B101" s="14"/>
      <c r="C101" s="14"/>
      <c r="D101" s="14"/>
      <c r="E101" s="14"/>
      <c r="F101" s="14"/>
      <c r="G101" s="14"/>
      <c r="J101" s="14"/>
      <c r="K101" s="14"/>
      <c r="L101" s="14"/>
      <c r="M101" s="14"/>
      <c r="N101" s="14"/>
      <c r="O101" s="14"/>
    </row>
    <row r="102" spans="2:15" x14ac:dyDescent="0.25">
      <c r="B102" s="14"/>
      <c r="C102" s="14"/>
      <c r="D102" s="14"/>
      <c r="E102" s="14"/>
      <c r="F102" s="14"/>
      <c r="G102" s="14"/>
      <c r="J102" s="14"/>
      <c r="K102" s="14"/>
      <c r="L102" s="14"/>
      <c r="M102" s="14"/>
      <c r="N102" s="14"/>
      <c r="O102" s="14"/>
    </row>
    <row r="103" spans="2:15" x14ac:dyDescent="0.25">
      <c r="B103" s="14"/>
      <c r="C103" s="14"/>
      <c r="D103" s="14"/>
      <c r="E103" s="14"/>
      <c r="F103" s="14"/>
      <c r="G103" s="14"/>
      <c r="J103" s="14"/>
      <c r="K103" s="14"/>
      <c r="L103" s="14"/>
      <c r="M103" s="14"/>
      <c r="N103" s="14"/>
      <c r="O103" s="14"/>
    </row>
    <row r="104" spans="2:15" x14ac:dyDescent="0.25">
      <c r="B104" s="14"/>
      <c r="C104" s="14"/>
      <c r="D104" s="14"/>
      <c r="E104" s="14"/>
      <c r="F104" s="14"/>
      <c r="G104" s="14"/>
      <c r="J104" s="14"/>
      <c r="K104" s="14"/>
      <c r="L104" s="14"/>
      <c r="M104" s="14"/>
      <c r="N104" s="14"/>
      <c r="O104" s="14"/>
    </row>
    <row r="105" spans="2:15" x14ac:dyDescent="0.25">
      <c r="B105" s="14"/>
      <c r="C105" s="14"/>
      <c r="D105" s="14"/>
      <c r="E105" s="14"/>
      <c r="F105" s="14"/>
      <c r="G105" s="14"/>
      <c r="J105" s="14"/>
      <c r="K105" s="14"/>
      <c r="L105" s="14"/>
      <c r="M105" s="14"/>
      <c r="N105" s="14"/>
      <c r="O105" s="14"/>
    </row>
    <row r="106" spans="2:15" x14ac:dyDescent="0.25">
      <c r="B106" s="14"/>
      <c r="C106" s="14"/>
      <c r="D106" s="14"/>
      <c r="E106" s="14"/>
      <c r="F106" s="14"/>
      <c r="G106" s="14"/>
      <c r="J106" s="14"/>
      <c r="K106" s="14"/>
      <c r="L106" s="14"/>
      <c r="M106" s="14"/>
      <c r="N106" s="14"/>
      <c r="O106" s="14"/>
    </row>
    <row r="107" spans="2:15" x14ac:dyDescent="0.25">
      <c r="B107" s="14"/>
      <c r="C107" s="14"/>
      <c r="D107" s="14"/>
      <c r="E107" s="14"/>
      <c r="F107" s="14"/>
      <c r="G107" s="14"/>
      <c r="J107" s="14"/>
      <c r="K107" s="14"/>
      <c r="L107" s="14"/>
      <c r="M107" s="14"/>
      <c r="N107" s="14"/>
      <c r="O107" s="14"/>
    </row>
    <row r="108" spans="2:15" x14ac:dyDescent="0.25">
      <c r="B108" s="14"/>
      <c r="C108" s="14"/>
      <c r="D108" s="14"/>
      <c r="E108" s="14"/>
      <c r="F108" s="14"/>
      <c r="G108" s="14"/>
      <c r="J108" s="14"/>
      <c r="K108" s="14"/>
      <c r="L108" s="14"/>
      <c r="M108" s="14"/>
      <c r="N108" s="14"/>
      <c r="O108" s="14"/>
    </row>
    <row r="109" spans="2:15" x14ac:dyDescent="0.25">
      <c r="B109" s="14"/>
      <c r="C109" s="14"/>
      <c r="D109" s="14"/>
      <c r="E109" s="14"/>
      <c r="F109" s="14"/>
      <c r="G109" s="14"/>
      <c r="J109" s="14"/>
      <c r="K109" s="14"/>
      <c r="L109" s="14"/>
      <c r="M109" s="14"/>
      <c r="N109" s="14"/>
      <c r="O109" s="14"/>
    </row>
    <row r="110" spans="2:15" x14ac:dyDescent="0.25">
      <c r="B110" s="14"/>
      <c r="C110" s="14"/>
      <c r="D110" s="14"/>
      <c r="E110" s="14"/>
      <c r="F110" s="14"/>
      <c r="G110" s="14"/>
      <c r="J110" s="14"/>
      <c r="K110" s="14"/>
      <c r="L110" s="14"/>
      <c r="M110" s="14"/>
      <c r="N110" s="14"/>
      <c r="O110" s="14"/>
    </row>
    <row r="111" spans="2:15" x14ac:dyDescent="0.25">
      <c r="B111" s="14"/>
      <c r="C111" s="14"/>
      <c r="D111" s="14"/>
      <c r="E111" s="14"/>
      <c r="F111" s="14"/>
      <c r="G111" s="14"/>
      <c r="J111" s="14"/>
      <c r="K111" s="14"/>
      <c r="L111" s="14"/>
      <c r="M111" s="14"/>
      <c r="N111" s="14"/>
      <c r="O111" s="14"/>
    </row>
    <row r="112" spans="2:15" x14ac:dyDescent="0.25">
      <c r="B112" s="14"/>
      <c r="C112" s="14"/>
      <c r="D112" s="14"/>
      <c r="E112" s="14"/>
      <c r="F112" s="14"/>
      <c r="G112" s="14"/>
      <c r="J112" s="14"/>
      <c r="K112" s="14"/>
      <c r="L112" s="14"/>
      <c r="M112" s="14"/>
      <c r="N112" s="14"/>
      <c r="O112" s="14"/>
    </row>
    <row r="113" spans="2:15" x14ac:dyDescent="0.25">
      <c r="B113" s="14"/>
      <c r="C113" s="14"/>
      <c r="D113" s="14"/>
      <c r="E113" s="14"/>
      <c r="F113" s="14"/>
      <c r="G113" s="14"/>
      <c r="J113" s="14"/>
      <c r="K113" s="14"/>
      <c r="L113" s="14"/>
      <c r="M113" s="14"/>
      <c r="N113" s="14"/>
      <c r="O113" s="14"/>
    </row>
    <row r="114" spans="2:15" x14ac:dyDescent="0.25">
      <c r="B114" s="14"/>
      <c r="C114" s="14"/>
      <c r="D114" s="14"/>
      <c r="E114" s="14"/>
      <c r="F114" s="14"/>
      <c r="G114" s="14"/>
      <c r="J114" s="14"/>
      <c r="K114" s="14"/>
      <c r="L114" s="14"/>
      <c r="M114" s="14"/>
      <c r="N114" s="14"/>
      <c r="O114" s="14"/>
    </row>
    <row r="115" spans="2:15" x14ac:dyDescent="0.25">
      <c r="B115" s="14"/>
      <c r="C115" s="14"/>
      <c r="D115" s="14"/>
      <c r="E115" s="14"/>
      <c r="F115" s="14"/>
      <c r="G115" s="14"/>
      <c r="J115" s="14"/>
      <c r="K115" s="14"/>
      <c r="L115" s="14"/>
      <c r="M115" s="14"/>
      <c r="N115" s="14"/>
      <c r="O115" s="14"/>
    </row>
    <row r="116" spans="2:15" x14ac:dyDescent="0.25">
      <c r="B116" s="14"/>
      <c r="C116" s="14"/>
      <c r="D116" s="14"/>
      <c r="E116" s="14"/>
      <c r="F116" s="14"/>
      <c r="G116" s="14"/>
      <c r="J116" s="14"/>
      <c r="K116" s="14"/>
      <c r="L116" s="14"/>
      <c r="M116" s="14"/>
      <c r="N116" s="14"/>
      <c r="O116" s="14"/>
    </row>
    <row r="117" spans="2:15" x14ac:dyDescent="0.25">
      <c r="B117" s="14"/>
      <c r="C117" s="14"/>
      <c r="D117" s="14"/>
      <c r="E117" s="14"/>
      <c r="F117" s="14"/>
      <c r="G117" s="14"/>
      <c r="J117" s="14"/>
      <c r="K117" s="14"/>
      <c r="L117" s="14"/>
      <c r="M117" s="14"/>
      <c r="N117" s="14"/>
      <c r="O117" s="14"/>
    </row>
    <row r="118" spans="2:15" x14ac:dyDescent="0.25">
      <c r="B118" s="14"/>
      <c r="C118" s="14"/>
      <c r="D118" s="14"/>
      <c r="E118" s="14"/>
      <c r="F118" s="14"/>
      <c r="G118" s="14"/>
      <c r="J118" s="14"/>
      <c r="K118" s="14"/>
      <c r="L118" s="14"/>
      <c r="M118" s="14"/>
      <c r="N118" s="14"/>
      <c r="O118" s="14"/>
    </row>
    <row r="119" spans="2:15" x14ac:dyDescent="0.25">
      <c r="B119" s="14"/>
      <c r="C119" s="14"/>
      <c r="D119" s="14"/>
      <c r="E119" s="14"/>
      <c r="F119" s="14"/>
      <c r="G119" s="14"/>
      <c r="J119" s="14"/>
      <c r="K119" s="14"/>
      <c r="L119" s="14"/>
      <c r="M119" s="14"/>
      <c r="N119" s="14"/>
      <c r="O119" s="14"/>
    </row>
    <row r="120" spans="2:15" x14ac:dyDescent="0.25">
      <c r="B120" s="14"/>
      <c r="C120" s="14"/>
      <c r="D120" s="14"/>
      <c r="E120" s="14"/>
      <c r="F120" s="14"/>
      <c r="G120" s="14"/>
      <c r="J120" s="14"/>
      <c r="K120" s="14"/>
      <c r="L120" s="14"/>
      <c r="M120" s="14"/>
      <c r="N120" s="14"/>
      <c r="O120" s="14"/>
    </row>
    <row r="121" spans="2:15" x14ac:dyDescent="0.25">
      <c r="B121" s="14"/>
      <c r="C121" s="14"/>
      <c r="D121" s="14"/>
      <c r="E121" s="14"/>
      <c r="F121" s="14"/>
      <c r="G121" s="14"/>
      <c r="J121" s="14"/>
      <c r="K121" s="14"/>
      <c r="L121" s="14"/>
      <c r="M121" s="14"/>
      <c r="N121" s="14"/>
      <c r="O121" s="14"/>
    </row>
    <row r="122" spans="2:15" x14ac:dyDescent="0.25">
      <c r="B122" s="14"/>
      <c r="C122" s="14"/>
      <c r="D122" s="14"/>
      <c r="E122" s="14"/>
      <c r="F122" s="14"/>
      <c r="G122" s="14"/>
      <c r="J122" s="14"/>
      <c r="K122" s="14"/>
      <c r="L122" s="14"/>
      <c r="M122" s="14"/>
      <c r="N122" s="14"/>
      <c r="O122" s="14"/>
    </row>
    <row r="123" spans="2:15" x14ac:dyDescent="0.25">
      <c r="B123" s="14"/>
      <c r="C123" s="14"/>
      <c r="D123" s="14"/>
      <c r="E123" s="14"/>
      <c r="F123" s="14"/>
      <c r="G123" s="14"/>
      <c r="J123" s="14"/>
      <c r="K123" s="14"/>
      <c r="L123" s="14"/>
      <c r="M123" s="14"/>
      <c r="N123" s="14"/>
      <c r="O123" s="14"/>
    </row>
    <row r="124" spans="2:15" x14ac:dyDescent="0.25">
      <c r="B124" s="14"/>
      <c r="C124" s="14"/>
      <c r="D124" s="14"/>
      <c r="E124" s="14"/>
      <c r="F124" s="14"/>
      <c r="G124" s="14"/>
      <c r="J124" s="14"/>
      <c r="K124" s="14"/>
      <c r="L124" s="14"/>
      <c r="M124" s="14"/>
      <c r="N124" s="14"/>
      <c r="O124" s="14"/>
    </row>
    <row r="125" spans="2:15" x14ac:dyDescent="0.25">
      <c r="B125" s="14"/>
      <c r="C125" s="14"/>
      <c r="D125" s="14"/>
      <c r="E125" s="14"/>
      <c r="F125" s="14"/>
      <c r="G125" s="14"/>
      <c r="J125" s="14"/>
      <c r="K125" s="14"/>
      <c r="L125" s="14"/>
      <c r="M125" s="14"/>
      <c r="N125" s="14"/>
      <c r="O125" s="14"/>
    </row>
    <row r="126" spans="2:15" x14ac:dyDescent="0.25">
      <c r="B126" s="14"/>
      <c r="C126" s="14"/>
      <c r="D126" s="14"/>
      <c r="E126" s="14"/>
      <c r="F126" s="14"/>
      <c r="G126" s="14"/>
      <c r="J126" s="14"/>
      <c r="K126" s="14"/>
      <c r="L126" s="14"/>
      <c r="M126" s="14"/>
      <c r="N126" s="14"/>
      <c r="O126" s="14"/>
    </row>
    <row r="127" spans="2:15" x14ac:dyDescent="0.25">
      <c r="B127" s="14"/>
      <c r="C127" s="14"/>
      <c r="D127" s="14"/>
      <c r="E127" s="14"/>
      <c r="F127" s="14"/>
      <c r="G127" s="14"/>
      <c r="J127" s="14"/>
      <c r="K127" s="14"/>
      <c r="L127" s="14"/>
      <c r="M127" s="14"/>
      <c r="N127" s="14"/>
      <c r="O127" s="14"/>
    </row>
    <row r="128" spans="2:15" x14ac:dyDescent="0.25">
      <c r="B128" s="14"/>
      <c r="C128" s="14"/>
      <c r="D128" s="14"/>
      <c r="E128" s="14"/>
      <c r="F128" s="14"/>
      <c r="G128" s="14"/>
      <c r="J128" s="14"/>
      <c r="K128" s="14"/>
      <c r="L128" s="14"/>
      <c r="M128" s="14"/>
      <c r="N128" s="14"/>
      <c r="O128" s="14"/>
    </row>
    <row r="129" spans="2:15" x14ac:dyDescent="0.25">
      <c r="B129" s="14"/>
      <c r="C129" s="14"/>
      <c r="D129" s="14"/>
      <c r="E129" s="14"/>
      <c r="F129" s="14"/>
      <c r="G129" s="14"/>
      <c r="J129" s="14"/>
      <c r="K129" s="14"/>
      <c r="L129" s="14"/>
      <c r="M129" s="14"/>
      <c r="N129" s="14"/>
      <c r="O129" s="14"/>
    </row>
    <row r="130" spans="2:15" x14ac:dyDescent="0.25">
      <c r="B130" s="14"/>
      <c r="C130" s="14"/>
      <c r="D130" s="14"/>
      <c r="E130" s="14"/>
      <c r="F130" s="14"/>
      <c r="G130" s="14"/>
      <c r="J130" s="14"/>
      <c r="K130" s="14"/>
      <c r="L130" s="14"/>
      <c r="M130" s="14"/>
      <c r="N130" s="14"/>
      <c r="O130" s="14"/>
    </row>
    <row r="131" spans="2:15" x14ac:dyDescent="0.25">
      <c r="B131" s="14"/>
      <c r="C131" s="14"/>
      <c r="D131" s="14"/>
      <c r="E131" s="14"/>
      <c r="F131" s="14"/>
      <c r="G131" s="14"/>
      <c r="J131" s="14"/>
      <c r="K131" s="14"/>
      <c r="L131" s="14"/>
      <c r="M131" s="14"/>
      <c r="N131" s="14"/>
      <c r="O131" s="14"/>
    </row>
    <row r="132" spans="2:15" x14ac:dyDescent="0.25">
      <c r="B132" s="14"/>
      <c r="C132" s="14"/>
      <c r="D132" s="14"/>
      <c r="E132" s="14"/>
      <c r="F132" s="14"/>
      <c r="G132" s="14"/>
      <c r="J132" s="14"/>
      <c r="K132" s="14"/>
      <c r="L132" s="14"/>
      <c r="M132" s="14"/>
      <c r="N132" s="14"/>
      <c r="O132" s="14"/>
    </row>
    <row r="133" spans="2:15" x14ac:dyDescent="0.25">
      <c r="B133" s="14"/>
      <c r="C133" s="14"/>
      <c r="D133" s="14"/>
      <c r="E133" s="14"/>
      <c r="F133" s="14"/>
      <c r="G133" s="14"/>
      <c r="J133" s="14"/>
      <c r="K133" s="14"/>
      <c r="L133" s="14"/>
      <c r="M133" s="14"/>
      <c r="N133" s="14"/>
      <c r="O133" s="14"/>
    </row>
    <row r="134" spans="2:15" x14ac:dyDescent="0.25">
      <c r="B134" s="14"/>
      <c r="C134" s="14"/>
      <c r="D134" s="14"/>
      <c r="E134" s="14"/>
      <c r="F134" s="14"/>
      <c r="G134" s="14"/>
      <c r="J134" s="14"/>
      <c r="K134" s="14"/>
      <c r="L134" s="14"/>
      <c r="M134" s="14"/>
      <c r="N134" s="14"/>
      <c r="O134" s="14"/>
    </row>
    <row r="135" spans="2:15" x14ac:dyDescent="0.25">
      <c r="B135" s="14"/>
      <c r="C135" s="14"/>
      <c r="D135" s="14"/>
      <c r="E135" s="14"/>
      <c r="F135" s="14"/>
      <c r="G135" s="14"/>
      <c r="J135" s="14"/>
      <c r="K135" s="14"/>
      <c r="L135" s="14"/>
      <c r="M135" s="14"/>
      <c r="N135" s="14"/>
      <c r="O135" s="14"/>
    </row>
    <row r="136" spans="2:15" x14ac:dyDescent="0.25">
      <c r="B136" s="14"/>
      <c r="C136" s="14"/>
      <c r="D136" s="14"/>
      <c r="E136" s="14"/>
      <c r="F136" s="14"/>
      <c r="G136" s="14"/>
      <c r="J136" s="14"/>
      <c r="K136" s="14"/>
      <c r="L136" s="14"/>
      <c r="M136" s="14"/>
      <c r="N136" s="14"/>
      <c r="O136" s="14"/>
    </row>
    <row r="137" spans="2:15" x14ac:dyDescent="0.25">
      <c r="B137" s="14"/>
      <c r="C137" s="14"/>
      <c r="D137" s="14"/>
      <c r="E137" s="14"/>
      <c r="F137" s="14"/>
      <c r="G137" s="14"/>
      <c r="J137" s="14"/>
      <c r="K137" s="14"/>
      <c r="L137" s="14"/>
      <c r="M137" s="14"/>
      <c r="N137" s="14"/>
      <c r="O137" s="14"/>
    </row>
    <row r="138" spans="2:15" x14ac:dyDescent="0.25">
      <c r="B138" s="14"/>
      <c r="C138" s="14"/>
      <c r="D138" s="14"/>
      <c r="E138" s="14"/>
      <c r="F138" s="14"/>
      <c r="G138" s="14"/>
      <c r="J138" s="14"/>
      <c r="K138" s="14"/>
      <c r="L138" s="14"/>
      <c r="M138" s="14"/>
      <c r="N138" s="14"/>
      <c r="O138" s="14"/>
    </row>
    <row r="139" spans="2:15" x14ac:dyDescent="0.25">
      <c r="B139" s="14"/>
      <c r="C139" s="14"/>
      <c r="D139" s="14"/>
      <c r="E139" s="14"/>
      <c r="F139" s="14"/>
      <c r="G139" s="14"/>
      <c r="J139" s="14"/>
      <c r="K139" s="14"/>
      <c r="L139" s="14"/>
      <c r="M139" s="14"/>
      <c r="N139" s="14"/>
      <c r="O139" s="14"/>
    </row>
    <row r="140" spans="2:15" x14ac:dyDescent="0.25">
      <c r="B140" s="14"/>
      <c r="C140" s="14"/>
      <c r="D140" s="14"/>
      <c r="E140" s="14"/>
      <c r="F140" s="14"/>
      <c r="G140" s="14"/>
      <c r="J140" s="14"/>
      <c r="K140" s="14"/>
      <c r="L140" s="14"/>
      <c r="M140" s="14"/>
      <c r="N140" s="14"/>
      <c r="O140" s="14"/>
    </row>
    <row r="141" spans="2:15" x14ac:dyDescent="0.25">
      <c r="B141" s="14"/>
      <c r="C141" s="14"/>
      <c r="D141" s="14"/>
      <c r="E141" s="14"/>
      <c r="F141" s="14"/>
      <c r="G141" s="14"/>
      <c r="J141" s="14"/>
      <c r="K141" s="14"/>
      <c r="L141" s="14"/>
      <c r="M141" s="14"/>
      <c r="N141" s="14"/>
      <c r="O141" s="14"/>
    </row>
    <row r="142" spans="2:15" x14ac:dyDescent="0.25">
      <c r="B142" s="14"/>
      <c r="C142" s="14"/>
      <c r="D142" s="14"/>
      <c r="E142" s="14"/>
      <c r="F142" s="14"/>
      <c r="G142" s="14"/>
      <c r="J142" s="14"/>
      <c r="K142" s="14"/>
      <c r="L142" s="14"/>
      <c r="M142" s="14"/>
      <c r="N142" s="14"/>
      <c r="O142" s="14"/>
    </row>
    <row r="143" spans="2:15" x14ac:dyDescent="0.25">
      <c r="B143" s="14"/>
      <c r="C143" s="14"/>
      <c r="D143" s="14"/>
      <c r="E143" s="14"/>
      <c r="F143" s="14"/>
      <c r="G143" s="14"/>
      <c r="J143" s="14"/>
      <c r="K143" s="14"/>
      <c r="L143" s="14"/>
      <c r="M143" s="14"/>
      <c r="N143" s="14"/>
      <c r="O143" s="14"/>
    </row>
    <row r="144" spans="2:15" x14ac:dyDescent="0.25">
      <c r="B144" s="14"/>
      <c r="C144" s="14"/>
      <c r="D144" s="14"/>
      <c r="E144" s="14"/>
      <c r="F144" s="14"/>
      <c r="G144" s="14"/>
      <c r="J144" s="14"/>
      <c r="K144" s="14"/>
      <c r="L144" s="14"/>
      <c r="M144" s="14"/>
      <c r="N144" s="14"/>
      <c r="O144" s="14"/>
    </row>
    <row r="145" spans="2:15" x14ac:dyDescent="0.25">
      <c r="B145" s="14"/>
      <c r="C145" s="14"/>
      <c r="D145" s="14"/>
      <c r="E145" s="14"/>
      <c r="F145" s="14"/>
      <c r="G145" s="14"/>
      <c r="J145" s="14"/>
      <c r="K145" s="14"/>
      <c r="L145" s="14"/>
      <c r="M145" s="14"/>
      <c r="N145" s="14"/>
      <c r="O145" s="14"/>
    </row>
    <row r="146" spans="2:15" x14ac:dyDescent="0.25">
      <c r="B146" s="14"/>
      <c r="C146" s="14"/>
      <c r="D146" s="14"/>
      <c r="E146" s="14"/>
      <c r="F146" s="14"/>
      <c r="G146" s="14"/>
      <c r="J146" s="14"/>
      <c r="K146" s="14"/>
      <c r="L146" s="14"/>
      <c r="M146" s="14"/>
      <c r="N146" s="14"/>
      <c r="O146" s="14"/>
    </row>
    <row r="147" spans="2:15" x14ac:dyDescent="0.25">
      <c r="B147" s="14"/>
      <c r="C147" s="14"/>
      <c r="D147" s="14"/>
      <c r="E147" s="14"/>
      <c r="F147" s="14"/>
      <c r="G147" s="14"/>
      <c r="J147" s="14"/>
      <c r="K147" s="14"/>
      <c r="L147" s="14"/>
      <c r="M147" s="14"/>
      <c r="N147" s="14"/>
      <c r="O147" s="14"/>
    </row>
    <row r="148" spans="2:15" x14ac:dyDescent="0.25">
      <c r="B148" s="14"/>
      <c r="C148" s="14"/>
      <c r="D148" s="14"/>
      <c r="E148" s="14"/>
      <c r="F148" s="14"/>
      <c r="G148" s="14"/>
      <c r="J148" s="14"/>
      <c r="K148" s="14"/>
      <c r="L148" s="14"/>
      <c r="M148" s="14"/>
      <c r="N148" s="14"/>
      <c r="O148" s="14"/>
    </row>
    <row r="149" spans="2:15" x14ac:dyDescent="0.25">
      <c r="B149" s="14"/>
      <c r="C149" s="14"/>
      <c r="D149" s="14"/>
      <c r="E149" s="14"/>
      <c r="F149" s="14"/>
      <c r="G149" s="14"/>
      <c r="J149" s="14"/>
      <c r="K149" s="14"/>
      <c r="L149" s="14"/>
      <c r="M149" s="14"/>
      <c r="N149" s="14"/>
      <c r="O149" s="14"/>
    </row>
    <row r="150" spans="2:15" x14ac:dyDescent="0.25">
      <c r="B150" s="14"/>
      <c r="C150" s="14"/>
      <c r="D150" s="14"/>
      <c r="E150" s="14"/>
      <c r="F150" s="14"/>
      <c r="G150" s="14"/>
      <c r="J150" s="14"/>
      <c r="K150" s="14"/>
      <c r="L150" s="14"/>
      <c r="M150" s="14"/>
      <c r="N150" s="14"/>
      <c r="O150" s="14"/>
    </row>
    <row r="151" spans="2:15" x14ac:dyDescent="0.25">
      <c r="B151" s="14"/>
      <c r="C151" s="14"/>
      <c r="D151" s="14"/>
      <c r="E151" s="14"/>
      <c r="F151" s="14"/>
      <c r="G151" s="14"/>
      <c r="J151" s="14"/>
      <c r="K151" s="14"/>
      <c r="L151" s="14"/>
      <c r="M151" s="14"/>
      <c r="N151" s="14"/>
      <c r="O151" s="14"/>
    </row>
    <row r="152" spans="2:15" x14ac:dyDescent="0.25">
      <c r="B152" s="14"/>
      <c r="C152" s="14"/>
      <c r="D152" s="14"/>
      <c r="E152" s="14"/>
      <c r="F152" s="14"/>
      <c r="G152" s="14"/>
      <c r="J152" s="14"/>
      <c r="K152" s="14"/>
      <c r="L152" s="14"/>
      <c r="M152" s="14"/>
      <c r="N152" s="14"/>
      <c r="O152" s="14"/>
    </row>
    <row r="153" spans="2:15" x14ac:dyDescent="0.25">
      <c r="B153" s="14"/>
      <c r="C153" s="14"/>
      <c r="D153" s="14"/>
      <c r="E153" s="14"/>
      <c r="F153" s="14"/>
      <c r="G153" s="14"/>
      <c r="J153" s="14"/>
      <c r="K153" s="14"/>
      <c r="L153" s="14"/>
      <c r="M153" s="14"/>
      <c r="N153" s="14"/>
      <c r="O153" s="14"/>
    </row>
    <row r="154" spans="2:15" x14ac:dyDescent="0.25">
      <c r="B154" s="14"/>
      <c r="C154" s="14"/>
      <c r="D154" s="14"/>
      <c r="E154" s="14"/>
      <c r="F154" s="14"/>
      <c r="G154" s="14"/>
      <c r="J154" s="14"/>
      <c r="K154" s="14"/>
      <c r="L154" s="14"/>
      <c r="M154" s="14"/>
      <c r="N154" s="14"/>
      <c r="O154" s="14"/>
    </row>
    <row r="155" spans="2:15" x14ac:dyDescent="0.25">
      <c r="B155" s="14"/>
      <c r="C155" s="14"/>
      <c r="D155" s="14"/>
      <c r="E155" s="14"/>
      <c r="F155" s="14"/>
      <c r="G155" s="14"/>
      <c r="J155" s="14"/>
      <c r="K155" s="14"/>
      <c r="L155" s="14"/>
      <c r="M155" s="14"/>
      <c r="N155" s="14"/>
      <c r="O155" s="14"/>
    </row>
    <row r="156" spans="2:15" x14ac:dyDescent="0.25">
      <c r="B156" s="14"/>
      <c r="C156" s="14"/>
      <c r="D156" s="14"/>
      <c r="E156" s="14"/>
      <c r="F156" s="14"/>
      <c r="G156" s="14"/>
      <c r="J156" s="14"/>
      <c r="K156" s="14"/>
      <c r="L156" s="14"/>
      <c r="M156" s="14"/>
      <c r="N156" s="14"/>
      <c r="O156" s="14"/>
    </row>
    <row r="157" spans="2:15" x14ac:dyDescent="0.25">
      <c r="B157" s="14"/>
      <c r="C157" s="14"/>
      <c r="D157" s="14"/>
      <c r="E157" s="14"/>
      <c r="F157" s="14"/>
      <c r="G157" s="14"/>
      <c r="J157" s="14"/>
      <c r="K157" s="14"/>
      <c r="L157" s="14"/>
      <c r="M157" s="14"/>
      <c r="N157" s="14"/>
      <c r="O157" s="14"/>
    </row>
    <row r="158" spans="2:15" x14ac:dyDescent="0.25">
      <c r="B158" s="14"/>
      <c r="C158" s="14"/>
      <c r="D158" s="14"/>
      <c r="E158" s="14"/>
      <c r="F158" s="14"/>
      <c r="G158" s="14"/>
      <c r="J158" s="14"/>
      <c r="K158" s="14"/>
      <c r="L158" s="14"/>
      <c r="M158" s="14"/>
      <c r="N158" s="14"/>
      <c r="O158" s="14"/>
    </row>
    <row r="159" spans="2:15" x14ac:dyDescent="0.25">
      <c r="B159" s="14"/>
      <c r="C159" s="14"/>
      <c r="D159" s="14"/>
      <c r="E159" s="14"/>
      <c r="F159" s="14"/>
      <c r="G159" s="14"/>
      <c r="J159" s="14"/>
      <c r="K159" s="14"/>
      <c r="L159" s="14"/>
      <c r="M159" s="14"/>
      <c r="N159" s="14"/>
      <c r="O159" s="14"/>
    </row>
    <row r="160" spans="2:15" x14ac:dyDescent="0.25">
      <c r="B160" s="14"/>
      <c r="C160" s="14"/>
      <c r="D160" s="14"/>
      <c r="E160" s="14"/>
      <c r="F160" s="14"/>
      <c r="G160" s="14"/>
      <c r="J160" s="14"/>
      <c r="K160" s="14"/>
      <c r="L160" s="14"/>
      <c r="M160" s="14"/>
      <c r="N160" s="14"/>
      <c r="O160" s="14"/>
    </row>
    <row r="161" spans="2:15" x14ac:dyDescent="0.25">
      <c r="B161" s="14"/>
      <c r="C161" s="14"/>
      <c r="D161" s="14"/>
      <c r="E161" s="14"/>
      <c r="F161" s="14"/>
      <c r="G161" s="14"/>
      <c r="J161" s="14"/>
      <c r="K161" s="14"/>
      <c r="L161" s="14"/>
      <c r="M161" s="14"/>
      <c r="N161" s="14"/>
      <c r="O161" s="14"/>
    </row>
    <row r="162" spans="2:15" x14ac:dyDescent="0.25">
      <c r="B162" s="14"/>
      <c r="C162" s="14"/>
      <c r="D162" s="14"/>
      <c r="E162" s="14"/>
      <c r="F162" s="14"/>
      <c r="G162" s="14"/>
      <c r="J162" s="14"/>
      <c r="K162" s="14"/>
      <c r="L162" s="14"/>
      <c r="M162" s="14"/>
      <c r="N162" s="14"/>
      <c r="O162" s="14"/>
    </row>
    <row r="163" spans="2:15" x14ac:dyDescent="0.25">
      <c r="B163" s="14"/>
      <c r="C163" s="14"/>
      <c r="D163" s="14"/>
      <c r="E163" s="14"/>
      <c r="F163" s="14"/>
      <c r="G163" s="14"/>
      <c r="J163" s="14"/>
      <c r="K163" s="14"/>
      <c r="L163" s="14"/>
      <c r="M163" s="14"/>
      <c r="N163" s="14"/>
      <c r="O163" s="14"/>
    </row>
    <row r="164" spans="2:15" x14ac:dyDescent="0.25">
      <c r="B164" s="14"/>
      <c r="C164" s="14"/>
      <c r="D164" s="14"/>
      <c r="E164" s="14"/>
      <c r="F164" s="14"/>
      <c r="G164" s="14"/>
      <c r="J164" s="14"/>
      <c r="K164" s="14"/>
      <c r="L164" s="14"/>
      <c r="M164" s="14"/>
      <c r="N164" s="14"/>
      <c r="O164" s="14"/>
    </row>
    <row r="165" spans="2:15" x14ac:dyDescent="0.25">
      <c r="B165" s="14"/>
      <c r="C165" s="14"/>
      <c r="D165" s="14"/>
      <c r="E165" s="14"/>
      <c r="F165" s="14"/>
      <c r="G165" s="14"/>
      <c r="J165" s="14"/>
      <c r="K165" s="14"/>
      <c r="L165" s="14"/>
      <c r="M165" s="14"/>
      <c r="N165" s="14"/>
      <c r="O165" s="14"/>
    </row>
    <row r="166" spans="2:15" x14ac:dyDescent="0.25">
      <c r="B166" s="14"/>
      <c r="C166" s="14"/>
      <c r="D166" s="14"/>
      <c r="E166" s="14"/>
      <c r="F166" s="14"/>
      <c r="G166" s="14"/>
      <c r="J166" s="14"/>
      <c r="K166" s="14"/>
      <c r="L166" s="14"/>
      <c r="M166" s="14"/>
      <c r="N166" s="14"/>
      <c r="O166" s="14"/>
    </row>
    <row r="167" spans="2:15" x14ac:dyDescent="0.25">
      <c r="B167" s="14"/>
      <c r="C167" s="14"/>
      <c r="D167" s="14"/>
      <c r="E167" s="14"/>
      <c r="F167" s="14"/>
      <c r="G167" s="14"/>
      <c r="J167" s="14"/>
      <c r="K167" s="14"/>
      <c r="L167" s="14"/>
      <c r="M167" s="14"/>
      <c r="N167" s="14"/>
      <c r="O167" s="14"/>
    </row>
    <row r="168" spans="2:15" x14ac:dyDescent="0.25">
      <c r="B168" s="14"/>
      <c r="C168" s="14"/>
      <c r="D168" s="14"/>
      <c r="E168" s="14"/>
      <c r="F168" s="14"/>
      <c r="G168" s="14"/>
      <c r="J168" s="14"/>
      <c r="K168" s="14"/>
      <c r="L168" s="14"/>
      <c r="M168" s="14"/>
      <c r="N168" s="14"/>
      <c r="O168" s="14"/>
    </row>
    <row r="169" spans="2:15" x14ac:dyDescent="0.25">
      <c r="B169" s="14"/>
      <c r="C169" s="14"/>
      <c r="D169" s="14"/>
      <c r="E169" s="14"/>
      <c r="F169" s="14"/>
      <c r="G169" s="14"/>
      <c r="J169" s="14"/>
      <c r="K169" s="14"/>
      <c r="L169" s="14"/>
      <c r="M169" s="14"/>
      <c r="N169" s="14"/>
      <c r="O169" s="14"/>
    </row>
    <row r="170" spans="2:15" x14ac:dyDescent="0.25">
      <c r="B170" s="14"/>
      <c r="C170" s="14"/>
      <c r="D170" s="14"/>
      <c r="E170" s="14"/>
      <c r="F170" s="14"/>
      <c r="G170" s="14"/>
      <c r="J170" s="14"/>
      <c r="K170" s="14"/>
      <c r="L170" s="14"/>
      <c r="M170" s="14"/>
      <c r="N170" s="14"/>
      <c r="O170" s="14"/>
    </row>
    <row r="171" spans="2:15" x14ac:dyDescent="0.25">
      <c r="B171" s="14"/>
      <c r="C171" s="14"/>
      <c r="D171" s="14"/>
      <c r="E171" s="14"/>
      <c r="F171" s="14"/>
      <c r="G171" s="14"/>
      <c r="J171" s="14"/>
      <c r="K171" s="14"/>
      <c r="L171" s="14"/>
      <c r="M171" s="14"/>
      <c r="N171" s="14"/>
      <c r="O171" s="14"/>
    </row>
    <row r="172" spans="2:15" x14ac:dyDescent="0.25">
      <c r="B172" s="14"/>
      <c r="C172" s="14"/>
      <c r="D172" s="14"/>
      <c r="E172" s="14"/>
      <c r="F172" s="14"/>
      <c r="G172" s="14"/>
      <c r="J172" s="14"/>
      <c r="K172" s="14"/>
      <c r="L172" s="14"/>
      <c r="M172" s="14"/>
      <c r="N172" s="14"/>
      <c r="O172" s="14"/>
    </row>
    <row r="173" spans="2:15" x14ac:dyDescent="0.25">
      <c r="B173" s="14"/>
      <c r="C173" s="14"/>
      <c r="D173" s="14"/>
      <c r="E173" s="14"/>
      <c r="F173" s="14"/>
      <c r="G173" s="14"/>
      <c r="J173" s="14"/>
      <c r="K173" s="14"/>
      <c r="L173" s="14"/>
      <c r="M173" s="14"/>
      <c r="N173" s="14"/>
      <c r="O173" s="14"/>
    </row>
    <row r="174" spans="2:15" x14ac:dyDescent="0.25">
      <c r="B174" s="14"/>
      <c r="C174" s="14"/>
      <c r="D174" s="14"/>
      <c r="E174" s="14"/>
      <c r="F174" s="14"/>
      <c r="G174" s="14"/>
      <c r="J174" s="14"/>
      <c r="K174" s="14"/>
      <c r="L174" s="14"/>
      <c r="M174" s="14"/>
      <c r="N174" s="14"/>
      <c r="O174" s="14"/>
    </row>
    <row r="175" spans="2:15" x14ac:dyDescent="0.25">
      <c r="B175" s="14"/>
      <c r="C175" s="14"/>
      <c r="D175" s="14"/>
      <c r="E175" s="14"/>
      <c r="F175" s="14"/>
      <c r="G175" s="14"/>
      <c r="J175" s="14"/>
      <c r="K175" s="14"/>
      <c r="L175" s="14"/>
      <c r="M175" s="14"/>
      <c r="N175" s="14"/>
      <c r="O175" s="14"/>
    </row>
    <row r="176" spans="2:15" x14ac:dyDescent="0.25">
      <c r="B176" s="14"/>
      <c r="C176" s="14"/>
      <c r="D176" s="14"/>
      <c r="E176" s="14"/>
      <c r="F176" s="14"/>
      <c r="G176" s="14"/>
      <c r="J176" s="14"/>
      <c r="K176" s="14"/>
      <c r="L176" s="14"/>
      <c r="M176" s="14"/>
      <c r="N176" s="14"/>
      <c r="O176" s="14"/>
    </row>
    <row r="177" spans="2:15" x14ac:dyDescent="0.25">
      <c r="B177" s="14"/>
      <c r="C177" s="14"/>
      <c r="D177" s="14"/>
      <c r="E177" s="14"/>
      <c r="F177" s="14"/>
      <c r="G177" s="14"/>
      <c r="J177" s="14"/>
      <c r="K177" s="14"/>
      <c r="L177" s="14"/>
      <c r="M177" s="14"/>
      <c r="N177" s="14"/>
      <c r="O177" s="14"/>
    </row>
    <row r="178" spans="2:15" x14ac:dyDescent="0.25">
      <c r="B178" s="14"/>
      <c r="C178" s="14"/>
      <c r="D178" s="14"/>
      <c r="E178" s="14"/>
      <c r="F178" s="14"/>
      <c r="G178" s="14"/>
      <c r="J178" s="14"/>
      <c r="K178" s="14"/>
      <c r="L178" s="14"/>
      <c r="M178" s="14"/>
      <c r="N178" s="14"/>
      <c r="O178" s="14"/>
    </row>
    <row r="179" spans="2:15" x14ac:dyDescent="0.25">
      <c r="B179" s="14"/>
      <c r="C179" s="14"/>
      <c r="D179" s="14"/>
      <c r="E179" s="14"/>
      <c r="F179" s="14"/>
      <c r="G179" s="14"/>
      <c r="J179" s="14"/>
      <c r="K179" s="14"/>
      <c r="L179" s="14"/>
      <c r="M179" s="14"/>
      <c r="N179" s="14"/>
      <c r="O179" s="14"/>
    </row>
    <row r="180" spans="2:15" x14ac:dyDescent="0.25">
      <c r="B180" s="14"/>
      <c r="C180" s="14"/>
      <c r="D180" s="14"/>
      <c r="E180" s="14"/>
      <c r="F180" s="14"/>
      <c r="G180" s="14"/>
      <c r="J180" s="14"/>
      <c r="K180" s="14"/>
      <c r="L180" s="14"/>
      <c r="M180" s="14"/>
      <c r="N180" s="14"/>
      <c r="O180" s="14"/>
    </row>
    <row r="181" spans="2:15" x14ac:dyDescent="0.25">
      <c r="B181" s="14"/>
      <c r="C181" s="14"/>
      <c r="D181" s="14"/>
      <c r="E181" s="14"/>
      <c r="F181" s="14"/>
      <c r="G181" s="14"/>
      <c r="J181" s="14"/>
      <c r="K181" s="14"/>
      <c r="L181" s="14"/>
      <c r="M181" s="14"/>
      <c r="N181" s="14"/>
      <c r="O181" s="14"/>
    </row>
    <row r="182" spans="2:15" x14ac:dyDescent="0.25">
      <c r="B182" s="14"/>
      <c r="C182" s="14"/>
      <c r="D182" s="14"/>
      <c r="E182" s="14"/>
      <c r="F182" s="14"/>
      <c r="G182" s="14"/>
      <c r="J182" s="14"/>
      <c r="K182" s="14"/>
      <c r="L182" s="14"/>
      <c r="M182" s="14"/>
      <c r="N182" s="14"/>
      <c r="O182" s="14"/>
    </row>
    <row r="183" spans="2:15" x14ac:dyDescent="0.25">
      <c r="B183" s="14"/>
      <c r="C183" s="14"/>
      <c r="D183" s="14"/>
      <c r="E183" s="14"/>
      <c r="F183" s="14"/>
      <c r="G183" s="14"/>
      <c r="J183" s="14"/>
      <c r="K183" s="14"/>
      <c r="L183" s="14"/>
      <c r="M183" s="14"/>
      <c r="N183" s="14"/>
      <c r="O183" s="14"/>
    </row>
    <row r="184" spans="2:15" x14ac:dyDescent="0.25">
      <c r="B184" s="14"/>
      <c r="C184" s="14"/>
      <c r="D184" s="14"/>
      <c r="E184" s="14"/>
      <c r="F184" s="14"/>
      <c r="G184" s="14"/>
      <c r="J184" s="14"/>
      <c r="K184" s="14"/>
      <c r="L184" s="14"/>
      <c r="M184" s="14"/>
      <c r="N184" s="14"/>
      <c r="O184" s="14"/>
    </row>
    <row r="185" spans="2:15" x14ac:dyDescent="0.25">
      <c r="B185" s="14"/>
      <c r="C185" s="14"/>
      <c r="D185" s="14"/>
      <c r="E185" s="14"/>
      <c r="F185" s="14"/>
      <c r="G185" s="14"/>
      <c r="J185" s="14"/>
      <c r="K185" s="14"/>
      <c r="L185" s="14"/>
      <c r="M185" s="14"/>
      <c r="N185" s="14"/>
      <c r="O185" s="14"/>
    </row>
    <row r="186" spans="2:15" x14ac:dyDescent="0.25">
      <c r="B186" s="14"/>
      <c r="C186" s="14"/>
      <c r="D186" s="14"/>
      <c r="E186" s="14"/>
      <c r="F186" s="14"/>
      <c r="G186" s="14"/>
      <c r="J186" s="14"/>
      <c r="K186" s="14"/>
      <c r="L186" s="14"/>
      <c r="M186" s="14"/>
      <c r="N186" s="14"/>
      <c r="O186" s="14"/>
    </row>
    <row r="187" spans="2:15" x14ac:dyDescent="0.25">
      <c r="B187" s="14"/>
      <c r="C187" s="14"/>
      <c r="D187" s="14"/>
      <c r="E187" s="14"/>
      <c r="F187" s="14"/>
      <c r="G187" s="14"/>
      <c r="J187" s="14"/>
      <c r="K187" s="14"/>
      <c r="L187" s="14"/>
      <c r="M187" s="14"/>
      <c r="N187" s="14"/>
      <c r="O187" s="14"/>
    </row>
    <row r="188" spans="2:15" x14ac:dyDescent="0.25">
      <c r="B188" s="14"/>
      <c r="C188" s="14"/>
      <c r="D188" s="14"/>
      <c r="E188" s="14"/>
      <c r="F188" s="14"/>
      <c r="G188" s="14"/>
      <c r="J188" s="14"/>
      <c r="K188" s="14"/>
      <c r="L188" s="14"/>
      <c r="M188" s="14"/>
      <c r="N188" s="14"/>
      <c r="O188" s="14"/>
    </row>
    <row r="189" spans="2:15" x14ac:dyDescent="0.25">
      <c r="B189" s="14"/>
      <c r="C189" s="14"/>
      <c r="D189" s="14"/>
      <c r="E189" s="14"/>
      <c r="F189" s="14"/>
      <c r="G189" s="14"/>
      <c r="J189" s="14"/>
      <c r="K189" s="14"/>
      <c r="L189" s="14"/>
      <c r="M189" s="14"/>
      <c r="N189" s="14"/>
      <c r="O189" s="14"/>
    </row>
    <row r="190" spans="2:15" x14ac:dyDescent="0.25">
      <c r="B190" s="14"/>
      <c r="C190" s="14"/>
      <c r="D190" s="14"/>
      <c r="E190" s="14"/>
      <c r="F190" s="14"/>
      <c r="G190" s="14"/>
      <c r="J190" s="14"/>
      <c r="K190" s="14"/>
      <c r="L190" s="14"/>
      <c r="M190" s="14"/>
      <c r="N190" s="14"/>
      <c r="O190" s="14"/>
    </row>
    <row r="191" spans="2:15" x14ac:dyDescent="0.25">
      <c r="B191" s="14"/>
      <c r="C191" s="14"/>
      <c r="D191" s="14"/>
      <c r="E191" s="14"/>
      <c r="F191" s="14"/>
      <c r="G191" s="14"/>
      <c r="J191" s="14"/>
      <c r="K191" s="14"/>
      <c r="L191" s="14"/>
      <c r="M191" s="14"/>
      <c r="N191" s="14"/>
      <c r="O191" s="14"/>
    </row>
    <row r="192" spans="2:15" x14ac:dyDescent="0.25">
      <c r="B192" s="14"/>
      <c r="C192" s="14"/>
      <c r="D192" s="14"/>
      <c r="E192" s="14"/>
      <c r="F192" s="14"/>
      <c r="G192" s="14"/>
      <c r="J192" s="14"/>
      <c r="K192" s="14"/>
      <c r="L192" s="14"/>
      <c r="M192" s="14"/>
      <c r="N192" s="14"/>
      <c r="O192" s="14"/>
    </row>
    <row r="193" spans="2:15" x14ac:dyDescent="0.25">
      <c r="B193" s="14"/>
      <c r="C193" s="14"/>
      <c r="D193" s="14"/>
      <c r="E193" s="14"/>
      <c r="F193" s="14"/>
      <c r="G193" s="14"/>
      <c r="J193" s="14"/>
      <c r="K193" s="14"/>
      <c r="L193" s="14"/>
      <c r="M193" s="14"/>
      <c r="N193" s="14"/>
      <c r="O193" s="14"/>
    </row>
    <row r="194" spans="2:15" x14ac:dyDescent="0.25">
      <c r="B194" s="14"/>
      <c r="C194" s="14"/>
      <c r="D194" s="14"/>
      <c r="E194" s="14"/>
      <c r="F194" s="14"/>
      <c r="G194" s="14"/>
      <c r="J194" s="14"/>
      <c r="K194" s="14"/>
      <c r="L194" s="14"/>
      <c r="M194" s="14"/>
      <c r="N194" s="14"/>
      <c r="O194" s="14"/>
    </row>
    <row r="195" spans="2:15" x14ac:dyDescent="0.25">
      <c r="B195" s="14"/>
      <c r="C195" s="14"/>
      <c r="D195" s="14"/>
      <c r="E195" s="14"/>
      <c r="F195" s="14"/>
      <c r="G195" s="14"/>
      <c r="J195" s="14"/>
      <c r="K195" s="14"/>
      <c r="L195" s="14"/>
      <c r="M195" s="14"/>
      <c r="N195" s="14"/>
      <c r="O195" s="14"/>
    </row>
    <row r="196" spans="2:15" x14ac:dyDescent="0.25">
      <c r="B196" s="14"/>
      <c r="C196" s="14"/>
      <c r="D196" s="14"/>
      <c r="E196" s="14"/>
      <c r="F196" s="14"/>
      <c r="G196" s="14"/>
      <c r="J196" s="14"/>
      <c r="K196" s="14"/>
      <c r="L196" s="14"/>
      <c r="M196" s="14"/>
      <c r="N196" s="14"/>
      <c r="O196" s="14"/>
    </row>
    <row r="197" spans="2:15" x14ac:dyDescent="0.25">
      <c r="B197" s="14"/>
      <c r="C197" s="14"/>
      <c r="D197" s="14"/>
      <c r="E197" s="14"/>
      <c r="F197" s="14"/>
      <c r="G197" s="14"/>
      <c r="J197" s="14"/>
      <c r="K197" s="14"/>
      <c r="L197" s="14"/>
      <c r="M197" s="14"/>
      <c r="N197" s="14"/>
      <c r="O197" s="14"/>
    </row>
    <row r="198" spans="2:15" x14ac:dyDescent="0.25">
      <c r="B198" s="14"/>
      <c r="C198" s="14"/>
      <c r="D198" s="14"/>
      <c r="E198" s="14"/>
      <c r="F198" s="14"/>
      <c r="G198" s="14"/>
      <c r="J198" s="14"/>
      <c r="K198" s="14"/>
      <c r="L198" s="14"/>
      <c r="M198" s="14"/>
      <c r="N198" s="14"/>
      <c r="O198" s="14"/>
    </row>
    <row r="199" spans="2:15" x14ac:dyDescent="0.25">
      <c r="B199" s="14"/>
      <c r="C199" s="14"/>
      <c r="D199" s="14"/>
      <c r="E199" s="14"/>
      <c r="F199" s="14"/>
      <c r="G199" s="14"/>
      <c r="J199" s="14"/>
      <c r="K199" s="14"/>
      <c r="L199" s="14"/>
      <c r="M199" s="14"/>
      <c r="N199" s="14"/>
      <c r="O199" s="14"/>
    </row>
    <row r="200" spans="2:15" x14ac:dyDescent="0.25">
      <c r="B200" s="14"/>
      <c r="C200" s="14"/>
      <c r="D200" s="14"/>
      <c r="E200" s="14"/>
      <c r="F200" s="14"/>
      <c r="G200" s="14"/>
      <c r="J200" s="14"/>
      <c r="K200" s="14"/>
      <c r="L200" s="14"/>
      <c r="M200" s="14"/>
      <c r="N200" s="14"/>
      <c r="O200" s="14"/>
    </row>
    <row r="201" spans="2:15" x14ac:dyDescent="0.25">
      <c r="B201" s="14"/>
      <c r="C201" s="14"/>
      <c r="D201" s="14"/>
      <c r="E201" s="14"/>
      <c r="F201" s="14"/>
      <c r="G201" s="14"/>
      <c r="J201" s="14"/>
      <c r="K201" s="14"/>
      <c r="L201" s="14"/>
      <c r="M201" s="14"/>
      <c r="N201" s="14"/>
      <c r="O201" s="14"/>
    </row>
    <row r="202" spans="2:15" x14ac:dyDescent="0.25">
      <c r="B202" s="14"/>
      <c r="C202" s="14"/>
      <c r="D202" s="14"/>
      <c r="E202" s="14"/>
      <c r="F202" s="14"/>
      <c r="G202" s="14"/>
      <c r="J202" s="14"/>
      <c r="K202" s="14"/>
      <c r="L202" s="14"/>
      <c r="M202" s="14"/>
      <c r="N202" s="14"/>
      <c r="O202" s="14"/>
    </row>
    <row r="203" spans="2:15" x14ac:dyDescent="0.25">
      <c r="B203" s="14"/>
      <c r="C203" s="14"/>
      <c r="D203" s="14"/>
      <c r="E203" s="14"/>
      <c r="F203" s="14"/>
      <c r="G203" s="14"/>
      <c r="J203" s="14"/>
      <c r="K203" s="14"/>
      <c r="L203" s="14"/>
      <c r="M203" s="14"/>
      <c r="N203" s="14"/>
      <c r="O203" s="14"/>
    </row>
    <row r="204" spans="2:15" x14ac:dyDescent="0.25">
      <c r="B204" s="14"/>
      <c r="C204" s="14"/>
      <c r="D204" s="14"/>
      <c r="E204" s="14"/>
      <c r="F204" s="14"/>
      <c r="G204" s="14"/>
      <c r="J204" s="14"/>
      <c r="K204" s="14"/>
      <c r="L204" s="14"/>
      <c r="M204" s="14"/>
      <c r="N204" s="14"/>
      <c r="O204" s="14"/>
    </row>
    <row r="205" spans="2:15" x14ac:dyDescent="0.25">
      <c r="B205" s="14"/>
      <c r="C205" s="14"/>
      <c r="D205" s="14"/>
      <c r="E205" s="14"/>
      <c r="F205" s="14"/>
      <c r="G205" s="14"/>
      <c r="J205" s="14"/>
      <c r="K205" s="14"/>
      <c r="L205" s="14"/>
      <c r="M205" s="14"/>
      <c r="N205" s="14"/>
      <c r="O205" s="14"/>
    </row>
    <row r="206" spans="2:15" x14ac:dyDescent="0.25">
      <c r="B206" s="14"/>
      <c r="C206" s="14"/>
      <c r="D206" s="14"/>
      <c r="E206" s="14"/>
      <c r="F206" s="14"/>
      <c r="G206" s="14"/>
      <c r="J206" s="14"/>
      <c r="K206" s="14"/>
      <c r="L206" s="14"/>
      <c r="M206" s="14"/>
      <c r="N206" s="14"/>
      <c r="O206" s="14"/>
    </row>
    <row r="207" spans="2:15" x14ac:dyDescent="0.25">
      <c r="B207" s="14"/>
      <c r="C207" s="14"/>
      <c r="D207" s="14"/>
      <c r="E207" s="14"/>
      <c r="F207" s="14"/>
      <c r="G207" s="14"/>
      <c r="J207" s="14"/>
      <c r="K207" s="14"/>
      <c r="L207" s="14"/>
      <c r="M207" s="14"/>
      <c r="N207" s="14"/>
      <c r="O207" s="14"/>
    </row>
    <row r="208" spans="2:15" x14ac:dyDescent="0.25">
      <c r="B208" s="14"/>
      <c r="C208" s="14"/>
      <c r="D208" s="14"/>
      <c r="E208" s="14"/>
      <c r="F208" s="14"/>
      <c r="G208" s="14"/>
      <c r="J208" s="14"/>
      <c r="K208" s="14"/>
      <c r="L208" s="14"/>
      <c r="M208" s="14"/>
      <c r="N208" s="14"/>
      <c r="O208" s="14"/>
    </row>
    <row r="209" spans="2:15" x14ac:dyDescent="0.25">
      <c r="B209" s="14"/>
      <c r="C209" s="14"/>
      <c r="D209" s="14"/>
      <c r="E209" s="14"/>
      <c r="F209" s="14"/>
      <c r="G209" s="14"/>
      <c r="J209" s="14"/>
      <c r="K209" s="14"/>
      <c r="L209" s="14"/>
      <c r="M209" s="14"/>
      <c r="N209" s="14"/>
      <c r="O209" s="14"/>
    </row>
    <row r="210" spans="2:15" x14ac:dyDescent="0.25">
      <c r="B210" s="14"/>
      <c r="C210" s="14"/>
      <c r="D210" s="14"/>
      <c r="E210" s="14"/>
      <c r="F210" s="14"/>
      <c r="G210" s="14"/>
      <c r="J210" s="14"/>
      <c r="K210" s="14"/>
      <c r="L210" s="14"/>
      <c r="M210" s="14"/>
      <c r="N210" s="14"/>
      <c r="O210" s="14"/>
    </row>
    <row r="211" spans="2:15" x14ac:dyDescent="0.25">
      <c r="B211" s="14"/>
      <c r="C211" s="14"/>
      <c r="D211" s="14"/>
      <c r="E211" s="14"/>
      <c r="F211" s="14"/>
      <c r="G211" s="14"/>
      <c r="J211" s="14"/>
      <c r="K211" s="14"/>
      <c r="L211" s="14"/>
      <c r="M211" s="14"/>
      <c r="N211" s="14"/>
      <c r="O211" s="14"/>
    </row>
    <row r="212" spans="2:15" x14ac:dyDescent="0.25">
      <c r="B212" s="14"/>
      <c r="C212" s="14"/>
      <c r="D212" s="14"/>
      <c r="E212" s="14"/>
      <c r="F212" s="14"/>
      <c r="G212" s="14"/>
      <c r="J212" s="14"/>
      <c r="K212" s="14"/>
      <c r="L212" s="14"/>
      <c r="M212" s="14"/>
      <c r="N212" s="14"/>
      <c r="O212" s="14"/>
    </row>
    <row r="213" spans="2:15" x14ac:dyDescent="0.25">
      <c r="B213" s="14"/>
      <c r="C213" s="14"/>
      <c r="D213" s="14"/>
      <c r="E213" s="14"/>
      <c r="F213" s="14"/>
      <c r="G213" s="14"/>
      <c r="J213" s="14"/>
      <c r="K213" s="14"/>
      <c r="L213" s="14"/>
      <c r="M213" s="14"/>
      <c r="N213" s="14"/>
      <c r="O213" s="14"/>
    </row>
    <row r="214" spans="2:15" x14ac:dyDescent="0.25">
      <c r="B214" s="14"/>
      <c r="C214" s="14"/>
      <c r="D214" s="14"/>
      <c r="E214" s="14"/>
      <c r="F214" s="14"/>
      <c r="G214" s="14"/>
      <c r="J214" s="14"/>
      <c r="K214" s="14"/>
      <c r="L214" s="14"/>
      <c r="M214" s="14"/>
      <c r="N214" s="14"/>
      <c r="O214" s="14"/>
    </row>
    <row r="215" spans="2:15" x14ac:dyDescent="0.25">
      <c r="B215" s="14"/>
      <c r="C215" s="14"/>
      <c r="D215" s="14"/>
      <c r="E215" s="14"/>
      <c r="F215" s="14"/>
      <c r="G215" s="14"/>
      <c r="J215" s="14"/>
      <c r="K215" s="14"/>
      <c r="L215" s="14"/>
      <c r="M215" s="14"/>
      <c r="N215" s="14"/>
      <c r="O215" s="14"/>
    </row>
    <row r="216" spans="2:15" x14ac:dyDescent="0.25">
      <c r="B216" s="14"/>
      <c r="C216" s="14"/>
      <c r="D216" s="14"/>
      <c r="E216" s="14"/>
      <c r="F216" s="14"/>
      <c r="G216" s="14"/>
      <c r="J216" s="14"/>
      <c r="K216" s="14"/>
      <c r="L216" s="14"/>
      <c r="M216" s="14"/>
      <c r="N216" s="14"/>
      <c r="O216" s="14"/>
    </row>
    <row r="217" spans="2:15" x14ac:dyDescent="0.25">
      <c r="B217" s="14"/>
      <c r="C217" s="14"/>
      <c r="D217" s="14"/>
      <c r="E217" s="14"/>
      <c r="F217" s="14"/>
      <c r="G217" s="14"/>
      <c r="J217" s="14"/>
      <c r="K217" s="14"/>
      <c r="L217" s="14"/>
      <c r="M217" s="14"/>
      <c r="N217" s="14"/>
      <c r="O217" s="14"/>
    </row>
    <row r="218" spans="2:15" x14ac:dyDescent="0.25">
      <c r="B218" s="14"/>
      <c r="C218" s="14"/>
      <c r="D218" s="14"/>
      <c r="E218" s="14"/>
      <c r="F218" s="14"/>
      <c r="G218" s="14"/>
      <c r="J218" s="14"/>
      <c r="K218" s="14"/>
      <c r="L218" s="14"/>
      <c r="M218" s="14"/>
      <c r="N218" s="14"/>
      <c r="O218" s="14"/>
    </row>
    <row r="219" spans="2:15" x14ac:dyDescent="0.25">
      <c r="B219" s="14"/>
      <c r="C219" s="14"/>
      <c r="D219" s="14"/>
      <c r="E219" s="14"/>
      <c r="F219" s="14"/>
      <c r="G219" s="14"/>
      <c r="J219" s="14"/>
      <c r="K219" s="14"/>
      <c r="L219" s="14"/>
      <c r="M219" s="14"/>
      <c r="N219" s="14"/>
      <c r="O219" s="14"/>
    </row>
    <row r="220" spans="2:15" x14ac:dyDescent="0.25">
      <c r="B220" s="14"/>
      <c r="C220" s="14"/>
      <c r="D220" s="14"/>
      <c r="E220" s="14"/>
      <c r="F220" s="14"/>
      <c r="G220" s="14"/>
      <c r="J220" s="14"/>
      <c r="K220" s="14"/>
      <c r="L220" s="14"/>
      <c r="M220" s="14"/>
      <c r="N220" s="14"/>
      <c r="O220" s="14"/>
    </row>
    <row r="221" spans="2:15" x14ac:dyDescent="0.25">
      <c r="B221" s="14"/>
      <c r="C221" s="14"/>
      <c r="D221" s="14"/>
      <c r="E221" s="14"/>
      <c r="F221" s="14"/>
      <c r="G221" s="14"/>
      <c r="J221" s="14"/>
      <c r="K221" s="14"/>
      <c r="L221" s="14"/>
      <c r="M221" s="14"/>
      <c r="N221" s="14"/>
      <c r="O221" s="14"/>
    </row>
    <row r="222" spans="2:15" x14ac:dyDescent="0.25">
      <c r="B222" s="14"/>
      <c r="C222" s="14"/>
      <c r="D222" s="14"/>
      <c r="E222" s="14"/>
      <c r="F222" s="14"/>
      <c r="G222" s="14"/>
      <c r="J222" s="14"/>
      <c r="K222" s="14"/>
      <c r="L222" s="14"/>
      <c r="M222" s="14"/>
      <c r="N222" s="14"/>
      <c r="O222" s="14"/>
    </row>
    <row r="223" spans="2:15" x14ac:dyDescent="0.25">
      <c r="B223" s="14"/>
      <c r="C223" s="14"/>
      <c r="D223" s="14"/>
      <c r="E223" s="14"/>
      <c r="F223" s="14"/>
      <c r="G223" s="14"/>
      <c r="J223" s="14"/>
      <c r="K223" s="14"/>
      <c r="L223" s="14"/>
      <c r="M223" s="14"/>
      <c r="N223" s="14"/>
      <c r="O223" s="14"/>
    </row>
    <row r="224" spans="2:15" x14ac:dyDescent="0.25">
      <c r="B224" s="14"/>
      <c r="C224" s="14"/>
      <c r="D224" s="14"/>
      <c r="E224" s="14"/>
      <c r="F224" s="14"/>
      <c r="G224" s="14"/>
      <c r="J224" s="14"/>
      <c r="K224" s="14"/>
      <c r="L224" s="14"/>
      <c r="M224" s="14"/>
      <c r="N224" s="14"/>
      <c r="O224" s="14"/>
    </row>
    <row r="225" spans="2:15" x14ac:dyDescent="0.25">
      <c r="B225" s="14"/>
      <c r="C225" s="14"/>
      <c r="D225" s="14"/>
      <c r="E225" s="14"/>
      <c r="F225" s="14"/>
      <c r="G225" s="14"/>
      <c r="J225" s="14"/>
      <c r="K225" s="14"/>
      <c r="L225" s="14"/>
      <c r="M225" s="14"/>
      <c r="N225" s="14"/>
      <c r="O225" s="14"/>
    </row>
    <row r="226" spans="2:15" x14ac:dyDescent="0.25">
      <c r="B226" s="14"/>
      <c r="C226" s="14"/>
      <c r="D226" s="14"/>
      <c r="E226" s="14"/>
      <c r="F226" s="14"/>
      <c r="G226" s="14"/>
      <c r="J226" s="14"/>
      <c r="K226" s="14"/>
      <c r="L226" s="14"/>
      <c r="M226" s="14"/>
      <c r="N226" s="14"/>
      <c r="O226" s="14"/>
    </row>
    <row r="227" spans="2:15" x14ac:dyDescent="0.25">
      <c r="B227" s="14"/>
      <c r="C227" s="14"/>
      <c r="D227" s="14"/>
      <c r="E227" s="14"/>
      <c r="F227" s="14"/>
      <c r="G227" s="14"/>
      <c r="J227" s="14"/>
      <c r="K227" s="14"/>
      <c r="L227" s="14"/>
      <c r="M227" s="14"/>
      <c r="N227" s="14"/>
      <c r="O227" s="14"/>
    </row>
    <row r="228" spans="2:15" x14ac:dyDescent="0.25">
      <c r="B228" s="14"/>
      <c r="C228" s="14"/>
      <c r="D228" s="14"/>
      <c r="E228" s="14"/>
      <c r="F228" s="14"/>
      <c r="G228" s="14"/>
      <c r="J228" s="14"/>
      <c r="K228" s="14"/>
      <c r="L228" s="14"/>
      <c r="M228" s="14"/>
      <c r="N228" s="14"/>
      <c r="O228" s="14"/>
    </row>
    <row r="229" spans="2:15" x14ac:dyDescent="0.25">
      <c r="B229" s="14"/>
      <c r="C229" s="14"/>
      <c r="D229" s="14"/>
      <c r="E229" s="14"/>
      <c r="F229" s="14"/>
      <c r="G229" s="14"/>
      <c r="J229" s="14"/>
      <c r="K229" s="14"/>
      <c r="L229" s="14"/>
      <c r="M229" s="14"/>
      <c r="N229" s="14"/>
      <c r="O229" s="14"/>
    </row>
    <row r="230" spans="2:15" x14ac:dyDescent="0.25">
      <c r="B230" s="14"/>
      <c r="C230" s="14"/>
      <c r="D230" s="14"/>
      <c r="E230" s="14"/>
      <c r="F230" s="14"/>
      <c r="G230" s="14"/>
      <c r="J230" s="14"/>
      <c r="K230" s="14"/>
      <c r="L230" s="14"/>
      <c r="M230" s="14"/>
      <c r="N230" s="14"/>
      <c r="O230" s="14"/>
    </row>
    <row r="231" spans="2:15" x14ac:dyDescent="0.25">
      <c r="B231" s="14"/>
      <c r="C231" s="14"/>
      <c r="D231" s="14"/>
      <c r="E231" s="14"/>
      <c r="F231" s="14"/>
      <c r="G231" s="14"/>
      <c r="J231" s="14"/>
      <c r="K231" s="14"/>
      <c r="L231" s="14"/>
      <c r="M231" s="14"/>
      <c r="N231" s="14"/>
      <c r="O231" s="14"/>
    </row>
    <row r="232" spans="2:15" x14ac:dyDescent="0.25">
      <c r="B232" s="14"/>
      <c r="C232" s="14"/>
      <c r="D232" s="14"/>
      <c r="E232" s="14"/>
      <c r="F232" s="14"/>
      <c r="G232" s="14"/>
      <c r="J232" s="14"/>
      <c r="K232" s="14"/>
      <c r="L232" s="14"/>
      <c r="M232" s="14"/>
      <c r="N232" s="14"/>
      <c r="O232" s="14"/>
    </row>
    <row r="233" spans="2:15" x14ac:dyDescent="0.25">
      <c r="B233" s="14"/>
      <c r="C233" s="14"/>
      <c r="D233" s="14"/>
      <c r="E233" s="14"/>
      <c r="F233" s="14"/>
      <c r="G233" s="14"/>
      <c r="J233" s="14"/>
      <c r="K233" s="14"/>
      <c r="L233" s="14"/>
      <c r="M233" s="14"/>
      <c r="N233" s="14"/>
      <c r="O233" s="14"/>
    </row>
    <row r="234" spans="2:15" x14ac:dyDescent="0.25">
      <c r="B234" s="14"/>
      <c r="C234" s="14"/>
      <c r="D234" s="14"/>
      <c r="E234" s="14"/>
      <c r="F234" s="14"/>
      <c r="G234" s="14"/>
      <c r="J234" s="14"/>
      <c r="K234" s="14"/>
      <c r="L234" s="14"/>
      <c r="M234" s="14"/>
      <c r="N234" s="14"/>
      <c r="O234" s="14"/>
    </row>
    <row r="235" spans="2:15" x14ac:dyDescent="0.25">
      <c r="B235" s="14"/>
      <c r="C235" s="14"/>
      <c r="D235" s="14"/>
      <c r="E235" s="14"/>
      <c r="F235" s="14"/>
      <c r="G235" s="14"/>
      <c r="J235" s="14"/>
      <c r="K235" s="14"/>
      <c r="L235" s="14"/>
      <c r="M235" s="14"/>
      <c r="N235" s="14"/>
      <c r="O235" s="14"/>
    </row>
    <row r="236" spans="2:15" x14ac:dyDescent="0.25">
      <c r="B236" s="14"/>
      <c r="C236" s="14"/>
      <c r="D236" s="14"/>
      <c r="E236" s="14"/>
      <c r="F236" s="14"/>
      <c r="G236" s="14"/>
      <c r="J236" s="14"/>
      <c r="K236" s="14"/>
      <c r="L236" s="14"/>
      <c r="M236" s="14"/>
      <c r="N236" s="14"/>
      <c r="O236" s="14"/>
    </row>
    <row r="237" spans="2:15" x14ac:dyDescent="0.25">
      <c r="B237" s="14"/>
      <c r="C237" s="14"/>
      <c r="D237" s="14"/>
      <c r="E237" s="14"/>
      <c r="F237" s="14"/>
      <c r="G237" s="14"/>
      <c r="J237" s="14"/>
      <c r="K237" s="14"/>
      <c r="L237" s="14"/>
      <c r="M237" s="14"/>
      <c r="N237" s="14"/>
      <c r="O237" s="14"/>
    </row>
    <row r="238" spans="2:15" x14ac:dyDescent="0.25">
      <c r="B238" s="14"/>
      <c r="C238" s="14"/>
      <c r="D238" s="14"/>
      <c r="E238" s="14"/>
      <c r="F238" s="14"/>
      <c r="G238" s="14"/>
      <c r="J238" s="14"/>
      <c r="K238" s="14"/>
      <c r="L238" s="14"/>
      <c r="M238" s="14"/>
      <c r="N238" s="14"/>
      <c r="O238" s="14"/>
    </row>
    <row r="239" spans="2:15" x14ac:dyDescent="0.25">
      <c r="B239" s="14"/>
      <c r="C239" s="14"/>
      <c r="D239" s="14"/>
      <c r="E239" s="14"/>
      <c r="F239" s="14"/>
      <c r="G239" s="14"/>
      <c r="J239" s="14"/>
      <c r="K239" s="14"/>
      <c r="L239" s="14"/>
      <c r="M239" s="14"/>
      <c r="N239" s="14"/>
      <c r="O239" s="14"/>
    </row>
    <row r="240" spans="2:15" x14ac:dyDescent="0.25">
      <c r="B240" s="14"/>
      <c r="C240" s="14"/>
      <c r="D240" s="14"/>
      <c r="E240" s="14"/>
      <c r="F240" s="14"/>
      <c r="G240" s="14"/>
      <c r="J240" s="14"/>
      <c r="K240" s="14"/>
      <c r="L240" s="14"/>
      <c r="M240" s="14"/>
      <c r="N240" s="14"/>
      <c r="O240" s="14"/>
    </row>
    <row r="241" spans="2:15" x14ac:dyDescent="0.25">
      <c r="B241" s="14"/>
      <c r="C241" s="14"/>
      <c r="D241" s="14"/>
      <c r="E241" s="14"/>
      <c r="F241" s="14"/>
      <c r="G241" s="14"/>
      <c r="J241" s="14"/>
      <c r="K241" s="14"/>
      <c r="L241" s="14"/>
      <c r="M241" s="14"/>
      <c r="N241" s="14"/>
      <c r="O241" s="14"/>
    </row>
    <row r="242" spans="2:15" x14ac:dyDescent="0.25">
      <c r="B242" s="14"/>
      <c r="C242" s="14"/>
      <c r="D242" s="14"/>
      <c r="E242" s="14"/>
      <c r="F242" s="14"/>
      <c r="G242" s="14"/>
      <c r="J242" s="14"/>
      <c r="K242" s="14"/>
      <c r="L242" s="14"/>
      <c r="M242" s="14"/>
      <c r="N242" s="14"/>
      <c r="O242" s="14"/>
    </row>
    <row r="243" spans="2:15" x14ac:dyDescent="0.25">
      <c r="B243" s="14"/>
      <c r="C243" s="14"/>
      <c r="D243" s="14"/>
      <c r="E243" s="14"/>
      <c r="F243" s="14"/>
      <c r="G243" s="14"/>
      <c r="J243" s="14"/>
      <c r="K243" s="14"/>
      <c r="L243" s="14"/>
      <c r="M243" s="14"/>
      <c r="N243" s="14"/>
      <c r="O243" s="14"/>
    </row>
    <row r="244" spans="2:15" x14ac:dyDescent="0.25">
      <c r="B244" s="14"/>
      <c r="C244" s="14"/>
      <c r="D244" s="14"/>
      <c r="E244" s="14"/>
      <c r="F244" s="14"/>
      <c r="G244" s="14"/>
      <c r="J244" s="14"/>
      <c r="K244" s="14"/>
      <c r="L244" s="14"/>
      <c r="M244" s="14"/>
      <c r="N244" s="14"/>
      <c r="O244" s="14"/>
    </row>
    <row r="245" spans="2:15" x14ac:dyDescent="0.25">
      <c r="B245" s="14"/>
      <c r="C245" s="14"/>
      <c r="D245" s="14"/>
      <c r="E245" s="14"/>
      <c r="F245" s="14"/>
      <c r="G245" s="14"/>
      <c r="J245" s="14"/>
      <c r="K245" s="14"/>
      <c r="L245" s="14"/>
      <c r="M245" s="14"/>
      <c r="N245" s="14"/>
      <c r="O245" s="14"/>
    </row>
    <row r="246" spans="2:15" x14ac:dyDescent="0.25">
      <c r="B246" s="14"/>
      <c r="C246" s="14"/>
      <c r="D246" s="14"/>
      <c r="E246" s="14"/>
      <c r="F246" s="14"/>
      <c r="G246" s="14"/>
      <c r="J246" s="14"/>
      <c r="K246" s="14"/>
      <c r="L246" s="14"/>
      <c r="M246" s="14"/>
      <c r="N246" s="14"/>
      <c r="O246" s="14"/>
    </row>
    <row r="247" spans="2:15" x14ac:dyDescent="0.25">
      <c r="B247" s="14"/>
      <c r="C247" s="14"/>
      <c r="D247" s="14"/>
      <c r="E247" s="14"/>
      <c r="F247" s="14"/>
      <c r="G247" s="14"/>
      <c r="J247" s="14"/>
      <c r="K247" s="14"/>
      <c r="L247" s="14"/>
      <c r="M247" s="14"/>
      <c r="N247" s="14"/>
      <c r="O247" s="14"/>
    </row>
    <row r="248" spans="2:15" x14ac:dyDescent="0.25">
      <c r="B248" s="14"/>
      <c r="C248" s="14"/>
      <c r="D248" s="14"/>
      <c r="E248" s="14"/>
      <c r="F248" s="14"/>
      <c r="G248" s="14"/>
      <c r="J248" s="14"/>
      <c r="K248" s="14"/>
      <c r="L248" s="14"/>
      <c r="M248" s="14"/>
      <c r="N248" s="14"/>
      <c r="O248" s="14"/>
    </row>
    <row r="249" spans="2:15" x14ac:dyDescent="0.25">
      <c r="B249" s="14"/>
      <c r="C249" s="14"/>
      <c r="D249" s="14"/>
      <c r="E249" s="14"/>
      <c r="F249" s="14"/>
      <c r="G249" s="14"/>
      <c r="J249" s="14"/>
      <c r="K249" s="14"/>
      <c r="L249" s="14"/>
      <c r="M249" s="14"/>
      <c r="N249" s="14"/>
      <c r="O249" s="14"/>
    </row>
    <row r="250" spans="2:15" x14ac:dyDescent="0.25">
      <c r="B250" s="14"/>
      <c r="C250" s="14"/>
      <c r="D250" s="14"/>
      <c r="E250" s="14"/>
      <c r="F250" s="14"/>
      <c r="G250" s="14"/>
      <c r="J250" s="14"/>
      <c r="K250" s="14"/>
      <c r="L250" s="14"/>
      <c r="M250" s="14"/>
      <c r="N250" s="14"/>
      <c r="O250" s="14"/>
    </row>
    <row r="251" spans="2:15" x14ac:dyDescent="0.25">
      <c r="B251" s="14"/>
      <c r="C251" s="14"/>
      <c r="D251" s="14"/>
      <c r="E251" s="14"/>
      <c r="F251" s="14"/>
      <c r="G251" s="14"/>
      <c r="J251" s="14"/>
      <c r="K251" s="14"/>
      <c r="L251" s="14"/>
      <c r="M251" s="14"/>
      <c r="N251" s="14"/>
      <c r="O251" s="14"/>
    </row>
    <row r="252" spans="2:15" x14ac:dyDescent="0.25">
      <c r="B252" s="14"/>
      <c r="C252" s="14"/>
      <c r="D252" s="14"/>
      <c r="E252" s="14"/>
      <c r="F252" s="14"/>
      <c r="G252" s="14"/>
      <c r="J252" s="14"/>
      <c r="K252" s="14"/>
      <c r="L252" s="14"/>
      <c r="M252" s="14"/>
      <c r="N252" s="14"/>
      <c r="O252" s="14"/>
    </row>
    <row r="253" spans="2:15" x14ac:dyDescent="0.25">
      <c r="B253" s="14"/>
      <c r="C253" s="14"/>
      <c r="D253" s="14"/>
      <c r="E253" s="14"/>
      <c r="F253" s="14"/>
      <c r="G253" s="14"/>
      <c r="J253" s="14"/>
      <c r="K253" s="14"/>
      <c r="L253" s="14"/>
      <c r="M253" s="14"/>
      <c r="N253" s="14"/>
      <c r="O253" s="14"/>
    </row>
    <row r="254" spans="2:15" x14ac:dyDescent="0.25">
      <c r="B254" s="14"/>
      <c r="C254" s="14"/>
      <c r="D254" s="14"/>
      <c r="E254" s="14"/>
      <c r="F254" s="14"/>
      <c r="G254" s="14"/>
      <c r="J254" s="14"/>
      <c r="K254" s="14"/>
      <c r="L254" s="14"/>
      <c r="M254" s="14"/>
      <c r="N254" s="14"/>
      <c r="O254" s="14"/>
    </row>
    <row r="255" spans="2:15" x14ac:dyDescent="0.25">
      <c r="B255" s="14"/>
      <c r="C255" s="14"/>
      <c r="D255" s="14"/>
      <c r="E255" s="14"/>
      <c r="F255" s="14"/>
      <c r="G255" s="14"/>
      <c r="J255" s="14"/>
      <c r="K255" s="14"/>
      <c r="L255" s="14"/>
      <c r="M255" s="14"/>
      <c r="N255" s="14"/>
      <c r="O255" s="14"/>
    </row>
    <row r="256" spans="2:15" x14ac:dyDescent="0.25">
      <c r="B256" s="14"/>
      <c r="C256" s="14"/>
      <c r="D256" s="14"/>
      <c r="E256" s="14"/>
      <c r="F256" s="14"/>
      <c r="G256" s="14"/>
      <c r="J256" s="14"/>
      <c r="K256" s="14"/>
      <c r="L256" s="14"/>
      <c r="M256" s="14"/>
      <c r="N256" s="14"/>
      <c r="O256" s="14"/>
    </row>
    <row r="257" spans="2:15" x14ac:dyDescent="0.25">
      <c r="B257" s="14"/>
      <c r="C257" s="14"/>
      <c r="D257" s="14"/>
      <c r="E257" s="14"/>
      <c r="F257" s="14"/>
      <c r="G257" s="14"/>
      <c r="J257" s="14"/>
      <c r="K257" s="14"/>
      <c r="L257" s="14"/>
      <c r="M257" s="14"/>
      <c r="N257" s="14"/>
      <c r="O257" s="14"/>
    </row>
    <row r="258" spans="2:15" x14ac:dyDescent="0.25">
      <c r="B258" s="14"/>
      <c r="C258" s="14"/>
      <c r="D258" s="14"/>
      <c r="E258" s="14"/>
      <c r="F258" s="14"/>
      <c r="G258" s="14"/>
      <c r="J258" s="14"/>
      <c r="K258" s="14"/>
      <c r="L258" s="14"/>
      <c r="M258" s="14"/>
      <c r="N258" s="14"/>
      <c r="O258" s="14"/>
    </row>
    <row r="259" spans="2:15" x14ac:dyDescent="0.25">
      <c r="B259" s="14"/>
      <c r="C259" s="14"/>
      <c r="D259" s="14"/>
      <c r="E259" s="14"/>
      <c r="F259" s="14"/>
      <c r="G259" s="14"/>
      <c r="J259" s="14"/>
      <c r="K259" s="14"/>
      <c r="L259" s="14"/>
      <c r="M259" s="14"/>
      <c r="N259" s="14"/>
      <c r="O259" s="14"/>
    </row>
    <row r="260" spans="2:15" x14ac:dyDescent="0.25">
      <c r="B260" s="14"/>
      <c r="C260" s="14"/>
      <c r="D260" s="14"/>
      <c r="E260" s="14"/>
      <c r="F260" s="14"/>
      <c r="G260" s="14"/>
      <c r="J260" s="14"/>
      <c r="K260" s="14"/>
      <c r="L260" s="14"/>
      <c r="M260" s="14"/>
      <c r="N260" s="14"/>
      <c r="O260" s="14"/>
    </row>
    <row r="261" spans="2:15" x14ac:dyDescent="0.25">
      <c r="B261" s="14"/>
      <c r="C261" s="14"/>
      <c r="D261" s="14"/>
      <c r="E261" s="14"/>
      <c r="F261" s="14"/>
      <c r="G261" s="14"/>
      <c r="J261" s="14"/>
      <c r="K261" s="14"/>
      <c r="L261" s="14"/>
      <c r="M261" s="14"/>
      <c r="N261" s="14"/>
      <c r="O261" s="14"/>
    </row>
    <row r="262" spans="2:15" x14ac:dyDescent="0.25">
      <c r="B262" s="14"/>
      <c r="C262" s="14"/>
      <c r="D262" s="14"/>
      <c r="E262" s="14"/>
      <c r="F262" s="14"/>
      <c r="G262" s="14"/>
      <c r="J262" s="14"/>
      <c r="K262" s="14"/>
      <c r="L262" s="14"/>
      <c r="M262" s="14"/>
      <c r="N262" s="14"/>
      <c r="O262" s="14"/>
    </row>
    <row r="263" spans="2:15" x14ac:dyDescent="0.25">
      <c r="B263" s="14"/>
      <c r="C263" s="14"/>
      <c r="D263" s="14"/>
      <c r="E263" s="14"/>
      <c r="F263" s="14"/>
      <c r="G263" s="14"/>
      <c r="J263" s="14"/>
      <c r="K263" s="14"/>
      <c r="L263" s="14"/>
      <c r="M263" s="14"/>
      <c r="N263" s="14"/>
      <c r="O263" s="14"/>
    </row>
    <row r="264" spans="2:15" x14ac:dyDescent="0.25">
      <c r="B264" s="14"/>
      <c r="C264" s="14"/>
      <c r="D264" s="14"/>
      <c r="E264" s="14"/>
      <c r="F264" s="14"/>
      <c r="G264" s="14"/>
      <c r="J264" s="14"/>
      <c r="K264" s="14"/>
      <c r="L264" s="14"/>
      <c r="M264" s="14"/>
      <c r="N264" s="14"/>
      <c r="O264" s="14"/>
    </row>
    <row r="265" spans="2:15" x14ac:dyDescent="0.25">
      <c r="B265" s="14"/>
      <c r="C265" s="14"/>
      <c r="D265" s="14"/>
      <c r="E265" s="14"/>
      <c r="F265" s="14"/>
      <c r="G265" s="14"/>
      <c r="J265" s="14"/>
      <c r="K265" s="14"/>
      <c r="L265" s="14"/>
      <c r="M265" s="14"/>
      <c r="N265" s="14"/>
      <c r="O265" s="14"/>
    </row>
    <row r="266" spans="2:15" x14ac:dyDescent="0.25">
      <c r="B266" s="14"/>
      <c r="C266" s="14"/>
      <c r="D266" s="14"/>
      <c r="E266" s="14"/>
      <c r="F266" s="14"/>
      <c r="G266" s="14"/>
      <c r="J266" s="14"/>
      <c r="K266" s="14"/>
      <c r="L266" s="14"/>
      <c r="M266" s="14"/>
      <c r="N266" s="14"/>
      <c r="O266" s="14"/>
    </row>
    <row r="267" spans="2:15" x14ac:dyDescent="0.25">
      <c r="B267" s="14"/>
      <c r="C267" s="14"/>
      <c r="D267" s="14"/>
      <c r="E267" s="14"/>
      <c r="F267" s="14"/>
      <c r="G267" s="14"/>
      <c r="J267" s="14"/>
      <c r="K267" s="14"/>
      <c r="L267" s="14"/>
      <c r="M267" s="14"/>
      <c r="N267" s="14"/>
      <c r="O267" s="14"/>
    </row>
    <row r="268" spans="2:15" x14ac:dyDescent="0.25">
      <c r="B268" s="14"/>
      <c r="C268" s="14"/>
      <c r="D268" s="14"/>
      <c r="E268" s="14"/>
      <c r="F268" s="14"/>
      <c r="G268" s="14"/>
      <c r="J268" s="14"/>
      <c r="K268" s="14"/>
      <c r="L268" s="14"/>
      <c r="M268" s="14"/>
      <c r="N268" s="14"/>
      <c r="O268" s="14"/>
    </row>
    <row r="269" spans="2:15" x14ac:dyDescent="0.25">
      <c r="B269" s="14"/>
      <c r="C269" s="14"/>
      <c r="D269" s="14"/>
      <c r="E269" s="14"/>
      <c r="F269" s="14"/>
      <c r="G269" s="14"/>
      <c r="J269" s="14"/>
      <c r="K269" s="14"/>
      <c r="L269" s="14"/>
      <c r="M269" s="14"/>
      <c r="N269" s="14"/>
      <c r="O269" s="14"/>
    </row>
    <row r="270" spans="2:15" x14ac:dyDescent="0.25">
      <c r="B270" s="14"/>
      <c r="C270" s="14"/>
      <c r="D270" s="14"/>
      <c r="E270" s="14"/>
      <c r="F270" s="14"/>
      <c r="G270" s="14"/>
      <c r="J270" s="14"/>
      <c r="K270" s="14"/>
      <c r="L270" s="14"/>
      <c r="M270" s="14"/>
      <c r="N270" s="14"/>
      <c r="O270" s="14"/>
    </row>
    <row r="271" spans="2:15" x14ac:dyDescent="0.25">
      <c r="B271" s="14"/>
      <c r="C271" s="14"/>
      <c r="D271" s="14"/>
      <c r="E271" s="14"/>
      <c r="F271" s="14"/>
      <c r="G271" s="14"/>
      <c r="J271" s="14"/>
      <c r="K271" s="14"/>
      <c r="L271" s="14"/>
      <c r="M271" s="14"/>
      <c r="N271" s="14"/>
      <c r="O271" s="14"/>
    </row>
    <row r="272" spans="2:15" x14ac:dyDescent="0.25">
      <c r="B272" s="14"/>
      <c r="C272" s="14"/>
      <c r="D272" s="14"/>
      <c r="E272" s="14"/>
      <c r="F272" s="14"/>
      <c r="G272" s="14"/>
      <c r="J272" s="14"/>
      <c r="K272" s="14"/>
      <c r="L272" s="14"/>
      <c r="M272" s="14"/>
      <c r="N272" s="14"/>
      <c r="O272" s="14"/>
    </row>
    <row r="273" spans="2:15" x14ac:dyDescent="0.25">
      <c r="B273" s="14"/>
      <c r="C273" s="14"/>
      <c r="D273" s="14"/>
      <c r="E273" s="14"/>
      <c r="F273" s="14"/>
      <c r="G273" s="14"/>
      <c r="J273" s="14"/>
      <c r="K273" s="14"/>
      <c r="L273" s="14"/>
      <c r="M273" s="14"/>
      <c r="N273" s="14"/>
      <c r="O273" s="14"/>
    </row>
    <row r="274" spans="2:15" x14ac:dyDescent="0.25">
      <c r="B274" s="14"/>
      <c r="C274" s="14"/>
      <c r="D274" s="14"/>
      <c r="E274" s="14"/>
      <c r="F274" s="14"/>
      <c r="G274" s="14"/>
      <c r="J274" s="14"/>
      <c r="K274" s="14"/>
      <c r="L274" s="14"/>
      <c r="M274" s="14"/>
      <c r="N274" s="14"/>
      <c r="O274" s="14"/>
    </row>
    <row r="275" spans="2:15" x14ac:dyDescent="0.25">
      <c r="B275" s="14"/>
      <c r="C275" s="14"/>
      <c r="D275" s="14"/>
      <c r="E275" s="14"/>
      <c r="F275" s="14"/>
      <c r="G275" s="14"/>
      <c r="J275" s="14"/>
      <c r="K275" s="14"/>
      <c r="L275" s="14"/>
      <c r="M275" s="14"/>
      <c r="N275" s="14"/>
      <c r="O275" s="14"/>
    </row>
    <row r="276" spans="2:15" x14ac:dyDescent="0.25">
      <c r="B276" s="14"/>
      <c r="C276" s="14"/>
      <c r="D276" s="14"/>
      <c r="E276" s="14"/>
      <c r="F276" s="14"/>
      <c r="G276" s="14"/>
      <c r="J276" s="14"/>
      <c r="K276" s="14"/>
      <c r="L276" s="14"/>
      <c r="M276" s="14"/>
      <c r="N276" s="14"/>
      <c r="O276" s="14"/>
    </row>
    <row r="277" spans="2:15" x14ac:dyDescent="0.25">
      <c r="B277" s="14"/>
      <c r="C277" s="14"/>
      <c r="D277" s="14"/>
      <c r="E277" s="14"/>
      <c r="F277" s="14"/>
      <c r="G277" s="14"/>
      <c r="J277" s="14"/>
      <c r="K277" s="14"/>
      <c r="L277" s="14"/>
      <c r="M277" s="14"/>
      <c r="N277" s="14"/>
      <c r="O277" s="14"/>
    </row>
    <row r="278" spans="2:15" x14ac:dyDescent="0.25">
      <c r="B278" s="14"/>
      <c r="C278" s="14"/>
      <c r="D278" s="14"/>
      <c r="E278" s="14"/>
      <c r="F278" s="14"/>
      <c r="G278" s="14"/>
      <c r="J278" s="14"/>
      <c r="K278" s="14"/>
      <c r="L278" s="14"/>
      <c r="M278" s="14"/>
      <c r="N278" s="14"/>
      <c r="O278" s="14"/>
    </row>
    <row r="279" spans="2:15" x14ac:dyDescent="0.25">
      <c r="B279" s="14"/>
      <c r="C279" s="14"/>
      <c r="D279" s="14"/>
      <c r="E279" s="14"/>
      <c r="F279" s="14"/>
      <c r="G279" s="14"/>
      <c r="J279" s="14"/>
      <c r="K279" s="14"/>
      <c r="L279" s="14"/>
      <c r="M279" s="14"/>
      <c r="N279" s="14"/>
      <c r="O279" s="14"/>
    </row>
    <row r="280" spans="2:15" x14ac:dyDescent="0.25">
      <c r="B280" s="14"/>
      <c r="C280" s="14"/>
      <c r="D280" s="14"/>
      <c r="E280" s="14"/>
      <c r="F280" s="14"/>
      <c r="G280" s="14"/>
      <c r="J280" s="14"/>
      <c r="K280" s="14"/>
      <c r="L280" s="14"/>
      <c r="M280" s="14"/>
      <c r="N280" s="14"/>
      <c r="O280" s="14"/>
    </row>
    <row r="281" spans="2:15" x14ac:dyDescent="0.25">
      <c r="B281" s="14"/>
      <c r="C281" s="14"/>
      <c r="D281" s="14"/>
      <c r="E281" s="14"/>
      <c r="F281" s="14"/>
      <c r="G281" s="14"/>
      <c r="J281" s="14"/>
      <c r="K281" s="14"/>
      <c r="L281" s="14"/>
      <c r="M281" s="14"/>
      <c r="N281" s="14"/>
      <c r="O281" s="14"/>
    </row>
    <row r="282" spans="2:15" x14ac:dyDescent="0.25">
      <c r="B282" s="14"/>
      <c r="C282" s="14"/>
      <c r="D282" s="14"/>
      <c r="E282" s="14"/>
      <c r="F282" s="14"/>
      <c r="G282" s="14"/>
      <c r="J282" s="14"/>
      <c r="K282" s="14"/>
      <c r="L282" s="14"/>
      <c r="M282" s="14"/>
      <c r="N282" s="14"/>
      <c r="O282" s="14"/>
    </row>
    <row r="283" spans="2:15" x14ac:dyDescent="0.25">
      <c r="B283" s="14"/>
      <c r="C283" s="14"/>
      <c r="D283" s="14"/>
      <c r="E283" s="14"/>
      <c r="F283" s="14"/>
      <c r="G283" s="14"/>
      <c r="J283" s="14"/>
      <c r="K283" s="14"/>
      <c r="L283" s="14"/>
      <c r="M283" s="14"/>
      <c r="N283" s="14"/>
      <c r="O283" s="14"/>
    </row>
    <row r="284" spans="2:15" x14ac:dyDescent="0.25">
      <c r="B284" s="14"/>
      <c r="C284" s="14"/>
      <c r="D284" s="14"/>
      <c r="E284" s="14"/>
      <c r="F284" s="14"/>
      <c r="G284" s="14"/>
      <c r="J284" s="14"/>
      <c r="K284" s="14"/>
      <c r="L284" s="14"/>
      <c r="M284" s="14"/>
      <c r="N284" s="14"/>
      <c r="O284" s="14"/>
    </row>
    <row r="285" spans="2:15" x14ac:dyDescent="0.25">
      <c r="B285" s="14"/>
      <c r="C285" s="14"/>
      <c r="D285" s="14"/>
      <c r="E285" s="14"/>
      <c r="F285" s="14"/>
      <c r="G285" s="14"/>
      <c r="J285" s="14"/>
      <c r="K285" s="14"/>
      <c r="L285" s="14"/>
      <c r="M285" s="14"/>
      <c r="N285" s="14"/>
      <c r="O285" s="14"/>
    </row>
    <row r="286" spans="2:15" x14ac:dyDescent="0.25">
      <c r="B286" s="14"/>
      <c r="C286" s="14"/>
      <c r="D286" s="14"/>
      <c r="E286" s="14"/>
      <c r="F286" s="14"/>
      <c r="G286" s="14"/>
      <c r="J286" s="14"/>
      <c r="K286" s="14"/>
      <c r="L286" s="14"/>
      <c r="M286" s="14"/>
      <c r="N286" s="14"/>
      <c r="O286" s="14"/>
    </row>
    <row r="287" spans="2:15" x14ac:dyDescent="0.25">
      <c r="B287" s="14"/>
      <c r="C287" s="14"/>
      <c r="D287" s="14"/>
      <c r="E287" s="14"/>
      <c r="F287" s="14"/>
      <c r="G287" s="14"/>
      <c r="J287" s="14"/>
      <c r="K287" s="14"/>
      <c r="L287" s="14"/>
      <c r="M287" s="14"/>
      <c r="N287" s="14"/>
      <c r="O287" s="14"/>
    </row>
    <row r="288" spans="2:15" x14ac:dyDescent="0.25">
      <c r="B288" s="14"/>
      <c r="C288" s="14"/>
      <c r="D288" s="14"/>
      <c r="E288" s="14"/>
      <c r="F288" s="14"/>
      <c r="G288" s="14"/>
      <c r="J288" s="14"/>
      <c r="K288" s="14"/>
      <c r="L288" s="14"/>
      <c r="M288" s="14"/>
      <c r="N288" s="14"/>
      <c r="O288" s="14"/>
    </row>
    <row r="289" spans="2:15" x14ac:dyDescent="0.25">
      <c r="B289" s="14"/>
      <c r="C289" s="14"/>
      <c r="D289" s="14"/>
      <c r="E289" s="14"/>
      <c r="F289" s="14"/>
      <c r="G289" s="14"/>
      <c r="J289" s="14"/>
      <c r="K289" s="14"/>
      <c r="L289" s="14"/>
      <c r="M289" s="14"/>
      <c r="N289" s="14"/>
      <c r="O289" s="14"/>
    </row>
    <row r="290" spans="2:15" x14ac:dyDescent="0.25">
      <c r="B290" s="14"/>
      <c r="C290" s="14"/>
      <c r="D290" s="14"/>
      <c r="E290" s="14"/>
      <c r="F290" s="14"/>
      <c r="G290" s="14"/>
      <c r="J290" s="14"/>
      <c r="K290" s="14"/>
      <c r="L290" s="14"/>
      <c r="M290" s="14"/>
      <c r="N290" s="14"/>
      <c r="O290" s="14"/>
    </row>
    <row r="291" spans="2:15" x14ac:dyDescent="0.25">
      <c r="B291" s="14"/>
      <c r="C291" s="14"/>
      <c r="D291" s="14"/>
      <c r="E291" s="14"/>
      <c r="F291" s="14"/>
      <c r="G291" s="14"/>
      <c r="J291" s="14"/>
      <c r="K291" s="14"/>
      <c r="L291" s="14"/>
      <c r="M291" s="14"/>
      <c r="N291" s="14"/>
      <c r="O291" s="14"/>
    </row>
  </sheetData>
  <mergeCells count="18">
    <mergeCell ref="N26:O26"/>
    <mergeCell ref="D26:E26"/>
    <mergeCell ref="F26:G26"/>
    <mergeCell ref="J1:K1"/>
    <mergeCell ref="L1:M1"/>
    <mergeCell ref="N1:O1"/>
    <mergeCell ref="J24:K24"/>
    <mergeCell ref="J25:K25"/>
    <mergeCell ref="L25:M25"/>
    <mergeCell ref="N25:O25"/>
    <mergeCell ref="L26:M26"/>
    <mergeCell ref="B1:C1"/>
    <mergeCell ref="D1:E1"/>
    <mergeCell ref="F1:G1"/>
    <mergeCell ref="B25:C25"/>
    <mergeCell ref="D25:E25"/>
    <mergeCell ref="F25:G25"/>
    <mergeCell ref="B24:C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7666-F4C2-4BD4-8312-B515BE39C104}">
  <dimension ref="D2:AQ2045"/>
  <sheetViews>
    <sheetView zoomScale="70" zoomScaleNormal="70" workbookViewId="0">
      <selection activeCell="J51" sqref="J51"/>
    </sheetView>
  </sheetViews>
  <sheetFormatPr defaultRowHeight="15" outlineLevelCol="1" x14ac:dyDescent="0.25"/>
  <cols>
    <col min="5" max="5" width="2.5703125" bestFit="1" customWidth="1"/>
    <col min="6" max="6" width="3.42578125" bestFit="1" customWidth="1"/>
    <col min="7" max="10" width="9.140625" style="8"/>
    <col min="11" max="11" width="21" style="6" customWidth="1" outlineLevel="1"/>
    <col min="12" max="12" width="22.42578125" style="6" customWidth="1" outlineLevel="1"/>
    <col min="13" max="13" width="23.140625" style="6" bestFit="1" customWidth="1"/>
    <col min="14" max="14" width="7.140625" bestFit="1" customWidth="1"/>
    <col min="15" max="15" width="26.42578125" customWidth="1"/>
    <col min="16" max="16" width="26.42578125" style="8" customWidth="1"/>
    <col min="17" max="17" width="30.5703125" style="6" bestFit="1" customWidth="1"/>
    <col min="18" max="18" width="27" customWidth="1"/>
    <col min="19" max="19" width="30.5703125" style="6" bestFit="1" customWidth="1"/>
    <col min="20" max="20" width="22.85546875" bestFit="1" customWidth="1"/>
    <col min="21" max="22" width="22.85546875" style="4" customWidth="1"/>
    <col min="23" max="23" width="22.85546875" customWidth="1"/>
    <col min="24" max="24" width="12.7109375" bestFit="1" customWidth="1"/>
    <col min="25" max="25" width="9.85546875" bestFit="1" customWidth="1"/>
    <col min="26" max="29" width="9.85546875" customWidth="1"/>
    <col min="31" max="31" width="21" bestFit="1" customWidth="1"/>
    <col min="32" max="32" width="22.42578125" bestFit="1" customWidth="1"/>
    <col min="33" max="33" width="23.140625" bestFit="1" customWidth="1"/>
    <col min="34" max="34" width="2.5703125" bestFit="1" customWidth="1"/>
    <col min="35" max="35" width="5" style="6" bestFit="1" customWidth="1"/>
    <col min="36" max="36" width="8.140625" style="6" bestFit="1" customWidth="1"/>
    <col min="38" max="38" width="23.140625" customWidth="1"/>
    <col min="39" max="39" width="21" bestFit="1" customWidth="1"/>
    <col min="40" max="40" width="22.42578125" bestFit="1" customWidth="1"/>
    <col min="41" max="41" width="23.140625" bestFit="1" customWidth="1"/>
    <col min="42" max="42" width="2.5703125" bestFit="1" customWidth="1"/>
    <col min="43" max="43" width="5" style="6" bestFit="1" customWidth="1"/>
  </cols>
  <sheetData>
    <row r="2" spans="4:43" x14ac:dyDescent="0.25">
      <c r="N2" s="6"/>
    </row>
    <row r="4" spans="4:43" x14ac:dyDescent="0.25">
      <c r="AE4" t="s">
        <v>44</v>
      </c>
      <c r="AM4" t="s">
        <v>44</v>
      </c>
    </row>
    <row r="5" spans="4:43" x14ac:dyDescent="0.25">
      <c r="X5" t="s">
        <v>42</v>
      </c>
      <c r="Y5">
        <v>2</v>
      </c>
      <c r="Z5">
        <v>3</v>
      </c>
      <c r="AA5">
        <v>4</v>
      </c>
      <c r="AB5">
        <v>5</v>
      </c>
      <c r="AC5">
        <v>6</v>
      </c>
      <c r="AD5" t="s">
        <v>37</v>
      </c>
      <c r="AE5" t="s">
        <v>43</v>
      </c>
      <c r="AF5" t="s">
        <v>45</v>
      </c>
      <c r="AG5" t="s">
        <v>46</v>
      </c>
      <c r="AL5" t="s">
        <v>37</v>
      </c>
      <c r="AM5" t="s">
        <v>43</v>
      </c>
      <c r="AN5" t="s">
        <v>45</v>
      </c>
      <c r="AO5" t="s">
        <v>46</v>
      </c>
    </row>
    <row r="6" spans="4:43" x14ac:dyDescent="0.25">
      <c r="X6">
        <v>1</v>
      </c>
      <c r="Y6">
        <f>VLOOKUP($AD6,$E$18:$J$21,Y$5,FALSE)</f>
        <v>1</v>
      </c>
      <c r="Z6">
        <f>VLOOKUP($AD6,$E$18:$J$21,Z$5,FALSE)</f>
        <v>0.2</v>
      </c>
      <c r="AA6">
        <f>VLOOKUP($AD6,$E$18:$J$21,AA$5,FALSE)</f>
        <v>1.18</v>
      </c>
      <c r="AB6">
        <f>VLOOKUP($AD6,$E$18:$J$21,AB$5,FALSE)</f>
        <v>2</v>
      </c>
      <c r="AC6">
        <f>VLOOKUP($AD6,$E$18:$J$21,AC$5,FALSE)</f>
        <v>800</v>
      </c>
      <c r="AD6" t="s">
        <v>38</v>
      </c>
      <c r="AE6" s="6">
        <f ca="1">RAND()*$Z6</f>
        <v>0.16083316796953839</v>
      </c>
      <c r="AF6" s="6">
        <f ca="1">MIN(AA6*20,MAX(Z6,NORMINV(RAND(),AA6-(AA6-Z6)/2,(AA6-Z6)/16)))</f>
        <v>0.74609313859769633</v>
      </c>
      <c r="AG6" s="6">
        <f ca="1">SUM(AE6:AF6)</f>
        <v>0.90692630656723472</v>
      </c>
      <c r="AH6" t="str">
        <f ca="1">IF(Y6&lt;AG6,AD6,"")</f>
        <v/>
      </c>
      <c r="AI6" s="6" t="str">
        <f ca="1">IF(AH6=AD6,AG6-Y6,"")</f>
        <v/>
      </c>
      <c r="AJ6" s="6">
        <f ca="1">AF6*AB6*AC6</f>
        <v>1193.7490217563141</v>
      </c>
      <c r="AK6">
        <f>VLOOKUP(AL6,$E$13:$F$16,2,FALSE)</f>
        <v>1</v>
      </c>
      <c r="AL6" s="6" t="s">
        <v>38</v>
      </c>
      <c r="AM6" s="6">
        <v>0.45833333333333331</v>
      </c>
      <c r="AN6" s="6">
        <v>0.625</v>
      </c>
      <c r="AO6" s="6">
        <v>1.0833333333333333</v>
      </c>
      <c r="AP6" t="str">
        <f>IF(AK6&lt;AO6,AL6,"")</f>
        <v>A</v>
      </c>
      <c r="AQ6" s="6">
        <f>IF(AP6=AL6,AO6-AK6,"")</f>
        <v>8.3333333333333259E-2</v>
      </c>
    </row>
    <row r="7" spans="4:43" x14ac:dyDescent="0.25">
      <c r="X7">
        <v>2</v>
      </c>
      <c r="Y7">
        <f>VLOOKUP($AD7,$E$18:$H$21,Y$5,FALSE)</f>
        <v>3</v>
      </c>
      <c r="Z7">
        <f>VLOOKUP($AD7,$E$18:$H$21,Z$5,FALSE)*Y7</f>
        <v>0.60000000000000009</v>
      </c>
      <c r="AA7">
        <f>VLOOKUP($AD7,$E$18:$H$21,AA$5,FALSE)*Y7</f>
        <v>3.9000000000000004</v>
      </c>
      <c r="AB7">
        <f>VLOOKUP($AD7,$E$18:$J$21,AB$5,FALSE)</f>
        <v>1</v>
      </c>
      <c r="AC7">
        <f>VLOOKUP($AD7,$E$18:$J$21,AC$5,FALSE)</f>
        <v>600</v>
      </c>
      <c r="AD7" t="s">
        <v>39</v>
      </c>
      <c r="AE7" s="6">
        <f t="shared" ref="AE7:AE70" ca="1" si="0">RAND()*$Z7</f>
        <v>0.33628777134466237</v>
      </c>
      <c r="AF7" s="6">
        <f t="shared" ref="AF7:AF70" ca="1" si="1">MIN(AA7*20,MAX(Z7,NORMINV(RAND(),AA7-(AA7-Z7)/2,(AA7-Z7)/16)))</f>
        <v>2.3127484609923314</v>
      </c>
      <c r="AG7" s="6">
        <f ca="1">SUM(AE7:AF7)</f>
        <v>2.6490362323369938</v>
      </c>
      <c r="AH7" t="str">
        <f ca="1">IF(Y7&lt;AG7,AD7,"")</f>
        <v/>
      </c>
      <c r="AI7" s="6" t="str">
        <f ca="1">IF(AH7=AD7,AG7-Y7,"")</f>
        <v/>
      </c>
      <c r="AJ7" s="6">
        <f t="shared" ref="AJ7:AJ70" ca="1" si="2">AF7*AB7*AC7</f>
        <v>1387.6490765953988</v>
      </c>
      <c r="AK7">
        <f t="shared" ref="AK7:AK70" si="3">VLOOKUP(AL7,$E$13:$F$16,2,FALSE)</f>
        <v>3</v>
      </c>
      <c r="AL7" s="6" t="s">
        <v>39</v>
      </c>
      <c r="AM7" s="6">
        <v>0.125</v>
      </c>
      <c r="AN7" s="6">
        <v>0.95833333333333337</v>
      </c>
      <c r="AO7" s="6">
        <v>1.0833333333333335</v>
      </c>
      <c r="AP7" t="str">
        <f t="shared" ref="AP7:AP70" si="4">IF(AK7&lt;AO7,AL7,"")</f>
        <v/>
      </c>
      <c r="AQ7" s="6" t="str">
        <f t="shared" ref="AQ7:AQ70" si="5">IF(AP7=AL7,AO7-AK7,"")</f>
        <v/>
      </c>
    </row>
    <row r="8" spans="4:43" x14ac:dyDescent="0.25">
      <c r="X8">
        <v>3</v>
      </c>
      <c r="Y8">
        <f>VLOOKUP($AD8,$E$18:$H$21,Y$5,FALSE)</f>
        <v>5</v>
      </c>
      <c r="Z8">
        <f>VLOOKUP($AD8,$E$18:$H$21,Z$5,FALSE)*Y8</f>
        <v>0.89999999999999991</v>
      </c>
      <c r="AA8">
        <f>VLOOKUP($AD8,$E$18:$H$21,AA$5,FALSE)*Y8</f>
        <v>6.8999999999999995</v>
      </c>
      <c r="AB8">
        <f>VLOOKUP($AD8,$E$18:$J$21,AB$5,FALSE)</f>
        <v>2</v>
      </c>
      <c r="AC8">
        <f>VLOOKUP($AD8,$E$18:$J$21,AC$5,FALSE)</f>
        <v>400</v>
      </c>
      <c r="AD8" t="s">
        <v>40</v>
      </c>
      <c r="AE8" s="6">
        <f t="shared" ca="1" si="0"/>
        <v>0.81106419237325555</v>
      </c>
      <c r="AF8" s="6">
        <f t="shared" ca="1" si="1"/>
        <v>3.4892663395342818</v>
      </c>
      <c r="AG8" s="6">
        <f ca="1">SUM(AE8:AF8)</f>
        <v>4.3003305319075373</v>
      </c>
      <c r="AH8" t="str">
        <f ca="1">IF(Y8&lt;AG8,AD8,"")</f>
        <v/>
      </c>
      <c r="AI8" s="6" t="str">
        <f ca="1">IF(AH8=AD8,AG8-Y8,"")</f>
        <v/>
      </c>
      <c r="AJ8" s="6">
        <f t="shared" ca="1" si="2"/>
        <v>2791.4130716274253</v>
      </c>
      <c r="AK8">
        <f t="shared" si="3"/>
        <v>5</v>
      </c>
      <c r="AL8" s="6" t="s">
        <v>40</v>
      </c>
      <c r="AM8" s="6">
        <v>1.2083333333333333</v>
      </c>
      <c r="AN8" s="6">
        <v>4.375</v>
      </c>
      <c r="AO8" s="6">
        <v>5.583333333333333</v>
      </c>
      <c r="AP8" t="str">
        <f t="shared" si="4"/>
        <v>C</v>
      </c>
      <c r="AQ8" s="6">
        <f t="shared" si="5"/>
        <v>0.58333333333333304</v>
      </c>
    </row>
    <row r="9" spans="4:43" x14ac:dyDescent="0.25">
      <c r="X9">
        <v>4</v>
      </c>
      <c r="Y9">
        <f>VLOOKUP($AD9,$E$18:$H$21,Y$5,FALSE)</f>
        <v>10</v>
      </c>
      <c r="Z9">
        <f>VLOOKUP($AD9,$E$18:$H$21,Z$5,FALSE)*Y9</f>
        <v>2</v>
      </c>
      <c r="AA9">
        <f>VLOOKUP($AD9,$E$18:$H$21,AA$5,FALSE)*Y9</f>
        <v>14</v>
      </c>
      <c r="AB9">
        <f>VLOOKUP($AD9,$E$18:$J$21,AB$5,FALSE)</f>
        <v>1</v>
      </c>
      <c r="AC9">
        <f>VLOOKUP($AD9,$E$18:$J$21,AC$5,FALSE)</f>
        <v>400</v>
      </c>
      <c r="AD9" t="s">
        <v>41</v>
      </c>
      <c r="AE9" s="6">
        <f t="shared" ca="1" si="0"/>
        <v>1.4853773246846509</v>
      </c>
      <c r="AF9" s="6">
        <f t="shared" ca="1" si="1"/>
        <v>9.2057782869290588</v>
      </c>
      <c r="AG9" s="6">
        <f ca="1">SUM(AE9:AF9)</f>
        <v>10.691155611613709</v>
      </c>
      <c r="AH9" t="str">
        <f ca="1">IF(Y9&lt;AG9,AD9,"")</f>
        <v>D</v>
      </c>
      <c r="AI9" s="6">
        <f ca="1">IF(AH9=AD9,AG9-Y9,"")</f>
        <v>0.6911556116137092</v>
      </c>
      <c r="AJ9" s="6">
        <f t="shared" ca="1" si="2"/>
        <v>3682.3113147716235</v>
      </c>
      <c r="AK9">
        <f t="shared" si="3"/>
        <v>10</v>
      </c>
      <c r="AL9" s="6" t="s">
        <v>41</v>
      </c>
      <c r="AM9" s="6">
        <v>3.4583333333333335</v>
      </c>
      <c r="AN9" s="6">
        <v>7.208333333333333</v>
      </c>
      <c r="AO9" s="6">
        <v>10.666666666666666</v>
      </c>
      <c r="AP9" t="str">
        <f t="shared" si="4"/>
        <v>D</v>
      </c>
      <c r="AQ9" s="6">
        <f t="shared" si="5"/>
        <v>0.66666666666666607</v>
      </c>
    </row>
    <row r="10" spans="4:43" x14ac:dyDescent="0.25">
      <c r="U10" s="4">
        <f ca="1">SUM(U18:U21)</f>
        <v>3011868.9612462642</v>
      </c>
      <c r="V10" s="4">
        <f ca="1">SUM(V18:V21)</f>
        <v>3011868.9612462646</v>
      </c>
      <c r="X10">
        <v>5</v>
      </c>
      <c r="Y10">
        <f>VLOOKUP($AD10,$E$18:$H$21,Y$5,FALSE)</f>
        <v>10</v>
      </c>
      <c r="Z10">
        <f>VLOOKUP($AD10,$E$18:$H$21,Z$5,FALSE)*Y10</f>
        <v>2</v>
      </c>
      <c r="AA10">
        <f>VLOOKUP($AD10,$E$18:$H$21,AA$5,FALSE)*Y10</f>
        <v>14</v>
      </c>
      <c r="AB10">
        <f>VLOOKUP($AD10,$E$18:$J$21,AB$5,FALSE)</f>
        <v>1</v>
      </c>
      <c r="AC10">
        <f>VLOOKUP($AD10,$E$18:$J$21,AC$5,FALSE)</f>
        <v>400</v>
      </c>
      <c r="AD10" t="s">
        <v>41</v>
      </c>
      <c r="AE10" s="6">
        <f t="shared" ca="1" si="0"/>
        <v>0.66854559403075364</v>
      </c>
      <c r="AF10" s="6">
        <f t="shared" ca="1" si="1"/>
        <v>9.1272575880485629</v>
      </c>
      <c r="AG10" s="6">
        <f ca="1">SUM(AE10:AF10)</f>
        <v>9.7958031820793163</v>
      </c>
      <c r="AH10" t="str">
        <f ca="1">IF(Y10&lt;AG10,AD10,"")</f>
        <v/>
      </c>
      <c r="AI10" s="6" t="str">
        <f ca="1">IF(AH10=AD10,AG10-Y10,"")</f>
        <v/>
      </c>
      <c r="AJ10" s="6">
        <f t="shared" ca="1" si="2"/>
        <v>3650.903035219425</v>
      </c>
      <c r="AK10">
        <f t="shared" si="3"/>
        <v>1</v>
      </c>
      <c r="AL10" s="6" t="s">
        <v>38</v>
      </c>
      <c r="AM10" s="6">
        <v>0.54166666666666663</v>
      </c>
      <c r="AN10" s="6">
        <v>0.875</v>
      </c>
      <c r="AO10" s="6">
        <v>1.4166666666666665</v>
      </c>
      <c r="AP10" t="str">
        <f t="shared" si="4"/>
        <v>A</v>
      </c>
      <c r="AQ10" s="6">
        <f t="shared" si="5"/>
        <v>0.41666666666666652</v>
      </c>
    </row>
    <row r="11" spans="4:43" x14ac:dyDescent="0.25">
      <c r="N11" s="9"/>
      <c r="O11" s="9"/>
      <c r="Q11" s="6" t="s">
        <v>53</v>
      </c>
      <c r="R11" s="10"/>
      <c r="S11" s="6" t="s">
        <v>54</v>
      </c>
      <c r="T11" s="8"/>
      <c r="V11" s="11"/>
      <c r="X11">
        <v>6</v>
      </c>
      <c r="Y11">
        <f>VLOOKUP($AD11,$E$18:$H$21,Y$5,FALSE)</f>
        <v>1</v>
      </c>
      <c r="Z11">
        <f>VLOOKUP($AD11,$E$18:$H$21,Z$5,FALSE)*Y11</f>
        <v>0.2</v>
      </c>
      <c r="AA11">
        <f>VLOOKUP($AD11,$E$18:$H$21,AA$5,FALSE)*Y11</f>
        <v>1.18</v>
      </c>
      <c r="AB11">
        <f>VLOOKUP($AD11,$E$18:$J$21,AB$5,FALSE)</f>
        <v>2</v>
      </c>
      <c r="AC11">
        <f>VLOOKUP($AD11,$E$18:$J$21,AC$5,FALSE)</f>
        <v>800</v>
      </c>
      <c r="AD11" t="s">
        <v>38</v>
      </c>
      <c r="AE11" s="6">
        <f t="shared" ca="1" si="0"/>
        <v>0.10123488112853421</v>
      </c>
      <c r="AF11" s="6">
        <f t="shared" ca="1" si="1"/>
        <v>0.65548096620311203</v>
      </c>
      <c r="AG11" s="6">
        <f ca="1">SUM(AE11:AF11)</f>
        <v>0.75671584733164621</v>
      </c>
      <c r="AH11" t="str">
        <f ca="1">IF(Y11&lt;AG11,AD11,"")</f>
        <v/>
      </c>
      <c r="AI11" s="6" t="str">
        <f ca="1">IF(AH11=AD11,AG11-Y11,"")</f>
        <v/>
      </c>
      <c r="AJ11" s="6">
        <f t="shared" ca="1" si="2"/>
        <v>1048.7695459249792</v>
      </c>
      <c r="AK11">
        <f t="shared" si="3"/>
        <v>1</v>
      </c>
      <c r="AL11" s="6" t="s">
        <v>38</v>
      </c>
      <c r="AM11" s="6">
        <v>0.29166666666666669</v>
      </c>
      <c r="AN11" s="6">
        <v>0.375</v>
      </c>
      <c r="AO11" s="6">
        <v>0.66666666666666674</v>
      </c>
      <c r="AP11" t="str">
        <f t="shared" si="4"/>
        <v/>
      </c>
      <c r="AQ11" s="6" t="str">
        <f t="shared" si="5"/>
        <v/>
      </c>
    </row>
    <row r="12" spans="4:43" x14ac:dyDescent="0.25">
      <c r="D12" t="s">
        <v>51</v>
      </c>
      <c r="K12" s="6" t="s">
        <v>43</v>
      </c>
      <c r="L12" s="6" t="s">
        <v>45</v>
      </c>
      <c r="M12" s="6" t="s">
        <v>46</v>
      </c>
      <c r="N12" t="s">
        <v>47</v>
      </c>
      <c r="O12" t="s">
        <v>48</v>
      </c>
      <c r="P12" s="8" t="s">
        <v>52</v>
      </c>
      <c r="Q12" s="6" t="s">
        <v>49</v>
      </c>
      <c r="R12" t="s">
        <v>50</v>
      </c>
      <c r="S12" s="6" t="s">
        <v>49</v>
      </c>
      <c r="T12" t="s">
        <v>50</v>
      </c>
      <c r="X12">
        <v>7</v>
      </c>
      <c r="Y12">
        <f>VLOOKUP($AD12,$E$18:$H$21,Y$5,FALSE)</f>
        <v>3</v>
      </c>
      <c r="Z12">
        <f>VLOOKUP($AD12,$E$18:$H$21,Z$5,FALSE)*Y12</f>
        <v>0.60000000000000009</v>
      </c>
      <c r="AA12">
        <f>VLOOKUP($AD12,$E$18:$H$21,AA$5,FALSE)*Y12</f>
        <v>3.9000000000000004</v>
      </c>
      <c r="AB12">
        <f>VLOOKUP($AD12,$E$18:$J$21,AB$5,FALSE)</f>
        <v>1</v>
      </c>
      <c r="AC12">
        <f>VLOOKUP($AD12,$E$18:$J$21,AC$5,FALSE)</f>
        <v>600</v>
      </c>
      <c r="AD12" t="s">
        <v>39</v>
      </c>
      <c r="AE12" s="6">
        <f t="shared" ca="1" si="0"/>
        <v>0.46102642320929083</v>
      </c>
      <c r="AF12" s="6">
        <f t="shared" ca="1" si="1"/>
        <v>2.6604811177162273</v>
      </c>
      <c r="AG12" s="6">
        <f ca="1">SUM(AE12:AF12)</f>
        <v>3.121507540925518</v>
      </c>
      <c r="AH12" t="str">
        <f ca="1">IF(Y12&lt;AG12,AD12,"")</f>
        <v>B</v>
      </c>
      <c r="AI12" s="6">
        <f ca="1">IF(AH12=AD12,AG12-Y12,"")</f>
        <v>0.12150754092551797</v>
      </c>
      <c r="AJ12" s="6">
        <f t="shared" ca="1" si="2"/>
        <v>1596.2886706297363</v>
      </c>
      <c r="AK12">
        <f t="shared" si="3"/>
        <v>3</v>
      </c>
      <c r="AL12" s="6" t="s">
        <v>39</v>
      </c>
      <c r="AM12" s="6">
        <v>4.1666666666666664E-2</v>
      </c>
      <c r="AN12" s="6">
        <v>0.125</v>
      </c>
      <c r="AO12" s="6">
        <v>0.16666666666666666</v>
      </c>
      <c r="AP12" t="str">
        <f t="shared" si="4"/>
        <v/>
      </c>
      <c r="AQ12" s="6" t="str">
        <f t="shared" si="5"/>
        <v/>
      </c>
    </row>
    <row r="13" spans="4:43" x14ac:dyDescent="0.25">
      <c r="D13">
        <v>90</v>
      </c>
      <c r="E13" t="s">
        <v>41</v>
      </c>
      <c r="F13">
        <v>10</v>
      </c>
      <c r="G13" s="8">
        <v>0.4</v>
      </c>
      <c r="H13" s="8">
        <v>1.4</v>
      </c>
      <c r="K13" s="6">
        <f>SUMIF($AL:$AL,$E13,AM:AM)/COUNTIF($AL:$AL,$E13)</f>
        <v>1.7708333333333335</v>
      </c>
      <c r="L13" s="6">
        <f>SUMIF($AL:$AL,$E13,AN:AN)/COUNTIF($AL:$AL,$E13)</f>
        <v>5.708333333333333</v>
      </c>
      <c r="M13" s="6">
        <f>SUMIF($AL:$AL,$E13,AO:AO)/COUNTIF($AL:$AL,$E13)</f>
        <v>7.479166666666667</v>
      </c>
      <c r="N13">
        <f>COUNTIF($AL:$AL,$E13)</f>
        <v>4</v>
      </c>
      <c r="O13">
        <f>COUNTIF($AP:$AP,$E13)</f>
        <v>1</v>
      </c>
      <c r="P13" s="7">
        <f>O13/N13</f>
        <v>0.25</v>
      </c>
      <c r="Q13" s="6">
        <f>SUMIF($AP:$AP,$E13,AQ:AQ)/COUNTIF($AP:$AP,$E13)</f>
        <v>0.66666666666666607</v>
      </c>
      <c r="R13" s="7">
        <f>Q13/$F13</f>
        <v>6.666666666666661E-2</v>
      </c>
      <c r="S13" s="6">
        <f>SUMIF($AL:$AL,$E13,AQ:AQ)/COUNTIF($AL:$AL,$E13)</f>
        <v>0.16666666666666652</v>
      </c>
      <c r="T13" s="7">
        <f>S13/$F13</f>
        <v>1.6666666666666653E-2</v>
      </c>
      <c r="W13" s="7"/>
      <c r="X13">
        <v>8</v>
      </c>
      <c r="Y13">
        <f>VLOOKUP($AD13,$E$18:$H$21,Y$5,FALSE)</f>
        <v>3</v>
      </c>
      <c r="Z13">
        <f>VLOOKUP($AD13,$E$18:$H$21,Z$5,FALSE)*Y13</f>
        <v>0.60000000000000009</v>
      </c>
      <c r="AA13">
        <f>VLOOKUP($AD13,$E$18:$H$21,AA$5,FALSE)*Y13</f>
        <v>3.9000000000000004</v>
      </c>
      <c r="AB13">
        <f>VLOOKUP($AD13,$E$18:$J$21,AB$5,FALSE)</f>
        <v>1</v>
      </c>
      <c r="AC13">
        <f>VLOOKUP($AD13,$E$18:$J$21,AC$5,FALSE)</f>
        <v>600</v>
      </c>
      <c r="AD13" t="s">
        <v>39</v>
      </c>
      <c r="AE13" s="6">
        <f t="shared" ca="1" si="0"/>
        <v>7.3768472761828491E-2</v>
      </c>
      <c r="AF13" s="6">
        <f t="shared" ca="1" si="1"/>
        <v>2.3832024218966796</v>
      </c>
      <c r="AG13" s="6">
        <f ca="1">SUM(AE13:AF13)</f>
        <v>2.4569708946585083</v>
      </c>
      <c r="AH13" t="str">
        <f ca="1">IF(Y13&lt;AG13,AD13,"")</f>
        <v/>
      </c>
      <c r="AI13" s="6" t="str">
        <f ca="1">IF(AH13=AD13,AG13-Y13,"")</f>
        <v/>
      </c>
      <c r="AJ13" s="6">
        <f t="shared" ca="1" si="2"/>
        <v>1429.9214531380078</v>
      </c>
      <c r="AK13">
        <f t="shared" si="3"/>
        <v>3</v>
      </c>
      <c r="AL13" s="6" t="s">
        <v>39</v>
      </c>
      <c r="AM13" s="6">
        <v>0.125</v>
      </c>
      <c r="AN13" s="6">
        <v>2.2916666666666665</v>
      </c>
      <c r="AO13" s="6">
        <v>2.4166666666666665</v>
      </c>
      <c r="AP13" t="str">
        <f t="shared" si="4"/>
        <v/>
      </c>
      <c r="AQ13" s="6" t="str">
        <f t="shared" si="5"/>
        <v/>
      </c>
    </row>
    <row r="14" spans="4:43" x14ac:dyDescent="0.25">
      <c r="D14">
        <v>95</v>
      </c>
      <c r="E14" t="s">
        <v>40</v>
      </c>
      <c r="F14">
        <v>5</v>
      </c>
      <c r="G14" s="8">
        <v>0.3</v>
      </c>
      <c r="H14" s="8">
        <v>1.3</v>
      </c>
      <c r="K14" s="6">
        <f>SUMIF($AL:$AL,$E14,AM:AM)/COUNTIF($AL:$AL,$E14)</f>
        <v>1.2749999999999997</v>
      </c>
      <c r="L14" s="6">
        <f>SUMIF($AL:$AL,$E14,AN:AN)/COUNTIF($AL:$AL,$E14)</f>
        <v>2.7777777777777781</v>
      </c>
      <c r="M14" s="6">
        <f>SUMIF($AL:$AL,$E14,AO:AO)/COUNTIF($AL:$AL,$E14)</f>
        <v>4.0527777777777771</v>
      </c>
      <c r="N14">
        <f>COUNTIF($AL:$AL,$E14)</f>
        <v>30</v>
      </c>
      <c r="O14">
        <f>COUNTIF($AP:$AP,$E14)</f>
        <v>6</v>
      </c>
      <c r="P14" s="7">
        <f t="shared" ref="P14:P16" si="6">O14/N14</f>
        <v>0.2</v>
      </c>
      <c r="Q14" s="6">
        <f>SUMIF($AP:$AP,$E14,AQ:AQ)/COUNTIF($AP:$AP,$E14)</f>
        <v>0.94444444444444431</v>
      </c>
      <c r="R14" s="7">
        <f t="shared" ref="R14:R16" si="7">Q14/$F14</f>
        <v>0.18888888888888886</v>
      </c>
      <c r="S14" s="6">
        <f>SUMIF($AL:$AL,$E14,AQ:AQ)/COUNTIF($AL:$AL,$E14)</f>
        <v>0.18888888888888886</v>
      </c>
      <c r="T14" s="7">
        <f>S14/$F14</f>
        <v>3.7777777777777771E-2</v>
      </c>
      <c r="W14" s="7"/>
      <c r="X14">
        <v>9</v>
      </c>
      <c r="Y14">
        <f>VLOOKUP($AD14,$E$18:$H$21,Y$5,FALSE)</f>
        <v>5</v>
      </c>
      <c r="Z14">
        <f>VLOOKUP($AD14,$E$18:$H$21,Z$5,FALSE)*Y14</f>
        <v>0.89999999999999991</v>
      </c>
      <c r="AA14">
        <f>VLOOKUP($AD14,$E$18:$H$21,AA$5,FALSE)*Y14</f>
        <v>6.8999999999999995</v>
      </c>
      <c r="AB14">
        <f>VLOOKUP($AD14,$E$18:$J$21,AB$5,FALSE)</f>
        <v>2</v>
      </c>
      <c r="AC14">
        <f>VLOOKUP($AD14,$E$18:$J$21,AC$5,FALSE)</f>
        <v>400</v>
      </c>
      <c r="AD14" t="s">
        <v>40</v>
      </c>
      <c r="AE14" s="6">
        <f t="shared" ca="1" si="0"/>
        <v>0.47262303787266408</v>
      </c>
      <c r="AF14" s="6">
        <f t="shared" ca="1" si="1"/>
        <v>3.6896759811057742</v>
      </c>
      <c r="AG14" s="6">
        <f ca="1">SUM(AE14:AF14)</f>
        <v>4.1622990189784383</v>
      </c>
      <c r="AH14" t="str">
        <f ca="1">IF(Y14&lt;AG14,AD14,"")</f>
        <v/>
      </c>
      <c r="AI14" s="6" t="str">
        <f ca="1">IF(AH14=AD14,AG14-Y14,"")</f>
        <v/>
      </c>
      <c r="AJ14" s="6">
        <f t="shared" ca="1" si="2"/>
        <v>2951.7407848846192</v>
      </c>
      <c r="AK14">
        <f t="shared" si="3"/>
        <v>5</v>
      </c>
      <c r="AL14" s="6" t="s">
        <v>40</v>
      </c>
      <c r="AM14" s="6">
        <v>0.54166666666666663</v>
      </c>
      <c r="AN14" s="6">
        <v>3.2916666666666665</v>
      </c>
      <c r="AO14" s="6">
        <v>3.833333333333333</v>
      </c>
      <c r="AP14" t="str">
        <f t="shared" si="4"/>
        <v/>
      </c>
      <c r="AQ14" s="6" t="str">
        <f t="shared" si="5"/>
        <v/>
      </c>
    </row>
    <row r="15" spans="4:43" x14ac:dyDescent="0.25">
      <c r="D15">
        <v>99</v>
      </c>
      <c r="E15" t="s">
        <v>39</v>
      </c>
      <c r="F15">
        <v>3</v>
      </c>
      <c r="G15" s="8">
        <v>0.2</v>
      </c>
      <c r="H15" s="8">
        <v>1.2</v>
      </c>
      <c r="K15" s="6">
        <f>SUMIF($AL:$AL,$E15,AM:AM)/COUNTIF($AL:$AL,$E15)</f>
        <v>0.70277777777777772</v>
      </c>
      <c r="L15" s="6">
        <f>SUMIF($AL:$AL,$E15,AN:AN)/COUNTIF($AL:$AL,$E15)</f>
        <v>1.3222222222222222</v>
      </c>
      <c r="M15" s="6">
        <f>SUMIF($AL:$AL,$E15,AO:AO)/COUNTIF($AL:$AL,$E15)</f>
        <v>2.0249999999999999</v>
      </c>
      <c r="N15">
        <f>COUNTIF($AL:$AL,$E15)</f>
        <v>30</v>
      </c>
      <c r="O15">
        <f>COUNTIF($AP:$AP,$E15)</f>
        <v>3</v>
      </c>
      <c r="P15" s="7">
        <f t="shared" si="6"/>
        <v>0.1</v>
      </c>
      <c r="Q15" s="6">
        <f>SUMIF($AP:$AP,$E15,AQ:AQ)/COUNTIF($AP:$AP,$E15)</f>
        <v>0.38888888888888901</v>
      </c>
      <c r="R15" s="7">
        <f t="shared" si="7"/>
        <v>0.12962962962962968</v>
      </c>
      <c r="S15" s="6">
        <f>SUMIF($AL:$AL,$E15,AQ:AQ)/COUNTIF($AL:$AL,$E15)</f>
        <v>3.8888888888888896E-2</v>
      </c>
      <c r="T15" s="7">
        <f>S15/$F15</f>
        <v>1.2962962962962966E-2</v>
      </c>
      <c r="W15" s="7"/>
      <c r="X15">
        <v>10</v>
      </c>
      <c r="Y15">
        <f>VLOOKUP($AD15,$E$18:$H$21,Y$5,FALSE)</f>
        <v>5</v>
      </c>
      <c r="Z15">
        <f>VLOOKUP($AD15,$E$18:$H$21,Z$5,FALSE)*Y15</f>
        <v>0.89999999999999991</v>
      </c>
      <c r="AA15">
        <f>VLOOKUP($AD15,$E$18:$H$21,AA$5,FALSE)*Y15</f>
        <v>6.8999999999999995</v>
      </c>
      <c r="AB15">
        <f>VLOOKUP($AD15,$E$18:$J$21,AB$5,FALSE)</f>
        <v>2</v>
      </c>
      <c r="AC15">
        <f>VLOOKUP($AD15,$E$18:$J$21,AC$5,FALSE)</f>
        <v>400</v>
      </c>
      <c r="AD15" t="s">
        <v>40</v>
      </c>
      <c r="AE15" s="6">
        <f t="shared" ca="1" si="0"/>
        <v>0.1135694977508908</v>
      </c>
      <c r="AF15" s="6">
        <f t="shared" ca="1" si="1"/>
        <v>3.8459391896797332</v>
      </c>
      <c r="AG15" s="6">
        <f ca="1">SUM(AE15:AF15)</f>
        <v>3.959508687430624</v>
      </c>
      <c r="AH15" t="str">
        <f ca="1">IF(Y15&lt;AG15,AD15,"")</f>
        <v/>
      </c>
      <c r="AI15" s="6" t="str">
        <f ca="1">IF(AH15=AD15,AG15-Y15,"")</f>
        <v/>
      </c>
      <c r="AJ15" s="6">
        <f t="shared" ca="1" si="2"/>
        <v>3076.7513517437865</v>
      </c>
      <c r="AK15">
        <f t="shared" si="3"/>
        <v>5</v>
      </c>
      <c r="AL15" s="6" t="s">
        <v>40</v>
      </c>
      <c r="AM15" s="6">
        <v>2.4583333333333335</v>
      </c>
      <c r="AN15" s="6">
        <v>4.208333333333333</v>
      </c>
      <c r="AO15" s="6">
        <v>6.6666666666666661</v>
      </c>
      <c r="AP15" t="str">
        <f t="shared" si="4"/>
        <v>C</v>
      </c>
      <c r="AQ15" s="6">
        <f t="shared" si="5"/>
        <v>1.6666666666666661</v>
      </c>
    </row>
    <row r="16" spans="4:43" x14ac:dyDescent="0.25">
      <c r="D16">
        <v>99.5</v>
      </c>
      <c r="E16" t="s">
        <v>38</v>
      </c>
      <c r="F16">
        <v>1</v>
      </c>
      <c r="G16" s="8">
        <v>0.1</v>
      </c>
      <c r="H16" s="8">
        <v>1.1000000000000001</v>
      </c>
      <c r="K16" s="6">
        <f>SUMIF($AL:$AL,$E16,AM:AM)/COUNTIF($AL:$AL,$E16)</f>
        <v>0.34953703703703698</v>
      </c>
      <c r="L16" s="6">
        <f>SUMIF($AL:$AL,$E16,AN:AN)/COUNTIF($AL:$AL,$E16)</f>
        <v>0.51620370370370372</v>
      </c>
      <c r="M16" s="6">
        <f>SUMIF($AL:$AL,$E16,AO:AO)/COUNTIF($AL:$AL,$E16)</f>
        <v>0.86574074074074092</v>
      </c>
      <c r="N16">
        <f>COUNTIF($AL:$AL,$E16)</f>
        <v>36</v>
      </c>
      <c r="O16">
        <f>COUNTIF($AP:$AP,$E16)</f>
        <v>12</v>
      </c>
      <c r="P16" s="7">
        <f t="shared" si="6"/>
        <v>0.33333333333333331</v>
      </c>
      <c r="Q16" s="6">
        <f>SUMIF($AP:$AP,$E16,AQ:AQ)/COUNTIF($AP:$AP,$E16)</f>
        <v>0.20833333333333334</v>
      </c>
      <c r="R16" s="7">
        <f t="shared" si="7"/>
        <v>0.20833333333333334</v>
      </c>
      <c r="S16" s="6">
        <f>SUMIF($AL:$AL,$E16,AQ:AQ)/COUNTIF($AL:$AL,$E16)</f>
        <v>6.9444444444444448E-2</v>
      </c>
      <c r="T16" s="7">
        <f>S16/$F16</f>
        <v>6.9444444444444448E-2</v>
      </c>
      <c r="W16" s="7"/>
      <c r="X16">
        <v>11</v>
      </c>
      <c r="Y16">
        <f>VLOOKUP($AD16,$E$18:$H$21,Y$5,FALSE)</f>
        <v>5</v>
      </c>
      <c r="Z16">
        <f>VLOOKUP($AD16,$E$18:$H$21,Z$5,FALSE)*Y16</f>
        <v>0.89999999999999991</v>
      </c>
      <c r="AA16">
        <f>VLOOKUP($AD16,$E$18:$H$21,AA$5,FALSE)*Y16</f>
        <v>6.8999999999999995</v>
      </c>
      <c r="AB16">
        <f>VLOOKUP($AD16,$E$18:$J$21,AB$5,FALSE)</f>
        <v>2</v>
      </c>
      <c r="AC16">
        <f>VLOOKUP($AD16,$E$18:$J$21,AC$5,FALSE)</f>
        <v>400</v>
      </c>
      <c r="AD16" t="s">
        <v>40</v>
      </c>
      <c r="AE16" s="6">
        <f t="shared" ca="1" si="0"/>
        <v>0.17284160573976545</v>
      </c>
      <c r="AF16" s="6">
        <f t="shared" ca="1" si="1"/>
        <v>4.3286216356152547</v>
      </c>
      <c r="AG16" s="6">
        <f ca="1">SUM(AE16:AF16)</f>
        <v>4.5014632413550197</v>
      </c>
      <c r="AH16" t="str">
        <f ca="1">IF(Y16&lt;AG16,AD16,"")</f>
        <v/>
      </c>
      <c r="AI16" s="6" t="str">
        <f ca="1">IF(AH16=AD16,AG16-Y16,"")</f>
        <v/>
      </c>
      <c r="AJ16" s="6">
        <f t="shared" ca="1" si="2"/>
        <v>3462.8973084922036</v>
      </c>
      <c r="AK16">
        <f t="shared" si="3"/>
        <v>5</v>
      </c>
      <c r="AL16" s="6" t="s">
        <v>40</v>
      </c>
      <c r="AM16" s="6">
        <v>1.125</v>
      </c>
      <c r="AN16" s="6">
        <v>1.9583333333333333</v>
      </c>
      <c r="AO16" s="6">
        <v>3.083333333333333</v>
      </c>
      <c r="AP16" t="str">
        <f t="shared" si="4"/>
        <v/>
      </c>
      <c r="AQ16" s="6" t="str">
        <f t="shared" si="5"/>
        <v/>
      </c>
    </row>
    <row r="17" spans="4:43" x14ac:dyDescent="0.25">
      <c r="P17" s="7"/>
      <c r="R17" s="7"/>
      <c r="X17">
        <v>12</v>
      </c>
      <c r="Y17">
        <f>VLOOKUP($AD17,$E$18:$H$21,Y$5,FALSE)</f>
        <v>3</v>
      </c>
      <c r="Z17">
        <f>VLOOKUP($AD17,$E$18:$H$21,Z$5,FALSE)*Y17</f>
        <v>0.60000000000000009</v>
      </c>
      <c r="AA17">
        <f>VLOOKUP($AD17,$E$18:$H$21,AA$5,FALSE)*Y17</f>
        <v>3.9000000000000004</v>
      </c>
      <c r="AB17">
        <f>VLOOKUP($AD17,$E$18:$J$21,AB$5,FALSE)</f>
        <v>1</v>
      </c>
      <c r="AC17">
        <f>VLOOKUP($AD17,$E$18:$J$21,AC$5,FALSE)</f>
        <v>600</v>
      </c>
      <c r="AD17" t="s">
        <v>39</v>
      </c>
      <c r="AE17" s="6">
        <f t="shared" ca="1" si="0"/>
        <v>0.50252686708229566</v>
      </c>
      <c r="AF17" s="6">
        <f t="shared" ca="1" si="1"/>
        <v>1.9415010817052352</v>
      </c>
      <c r="AG17" s="6">
        <f ca="1">SUM(AE17:AF17)</f>
        <v>2.4440279487875309</v>
      </c>
      <c r="AH17" t="str">
        <f ca="1">IF(Y17&lt;AG17,AD17,"")</f>
        <v/>
      </c>
      <c r="AI17" s="6" t="str">
        <f ca="1">IF(AH17=AD17,AG17-Y17,"")</f>
        <v/>
      </c>
      <c r="AJ17" s="6">
        <f t="shared" ca="1" si="2"/>
        <v>1164.9006490231411</v>
      </c>
      <c r="AK17">
        <f t="shared" si="3"/>
        <v>3</v>
      </c>
      <c r="AL17" s="6" t="s">
        <v>39</v>
      </c>
      <c r="AM17" s="6">
        <v>1.125</v>
      </c>
      <c r="AN17" s="6">
        <v>0.54166666666666663</v>
      </c>
      <c r="AO17" s="6">
        <v>1.6666666666666665</v>
      </c>
      <c r="AP17" t="str">
        <f t="shared" si="4"/>
        <v/>
      </c>
      <c r="AQ17" s="6" t="str">
        <f t="shared" si="5"/>
        <v/>
      </c>
    </row>
    <row r="18" spans="4:43" x14ac:dyDescent="0.25">
      <c r="D18">
        <v>85</v>
      </c>
      <c r="E18" t="s">
        <v>41</v>
      </c>
      <c r="F18">
        <v>10</v>
      </c>
      <c r="G18" s="8">
        <v>0.2</v>
      </c>
      <c r="H18" s="8">
        <v>1.4</v>
      </c>
      <c r="I18">
        <v>1</v>
      </c>
      <c r="J18">
        <v>400</v>
      </c>
      <c r="K18" s="6">
        <f ca="1">SUMIF($AD:$AD,$E18,AE:AE)/COUNTIF($AD:$AD,$E18)</f>
        <v>1.0050234967967973</v>
      </c>
      <c r="L18" s="6">
        <f ca="1">SUMIF($AD:$AD,$E18,AF:AF)/COUNTIF($AD:$AD,$E18)</f>
        <v>8.0621650136572658</v>
      </c>
      <c r="M18" s="6">
        <f ca="1">SUMIF($AD:$AD,$E18,AG:AG)/COUNTIF($AD:$AD,$E18)</f>
        <v>9.0671885104540557</v>
      </c>
      <c r="N18">
        <f>COUNTIF($AD:$AD,$E18)</f>
        <v>246</v>
      </c>
      <c r="O18">
        <f ca="1">COUNTIF($AH:$AH,$E18)</f>
        <v>47</v>
      </c>
      <c r="P18" s="7">
        <f ca="1">1-O18/N18</f>
        <v>0.80894308943089432</v>
      </c>
      <c r="Q18" s="6">
        <f ca="1">SUMIF($AH:$AH,$E18,AI:AI)/COUNTIF($AH:$AH,$E18)</f>
        <v>0.41525587661634944</v>
      </c>
      <c r="R18" s="7">
        <f ca="1">Q18/$F18</f>
        <v>4.1525587661634944E-2</v>
      </c>
      <c r="S18" s="6">
        <f ca="1">SUMIF($AD:$AD,$E18,AI:AI)/COUNTIF($AD:$AD,$E18)</f>
        <v>7.933750488198546E-2</v>
      </c>
      <c r="T18" s="7">
        <f ca="1">S18/$F18</f>
        <v>7.9337504881985457E-3</v>
      </c>
      <c r="U18" s="4">
        <f ca="1">SUMIF($AD:$AD,$E18,AJ:AJ)</f>
        <v>793317.03734387422</v>
      </c>
      <c r="V18" s="4">
        <f ca="1">L18*N18*J18*I18</f>
        <v>793317.03734387492</v>
      </c>
      <c r="X18">
        <v>13</v>
      </c>
      <c r="Y18">
        <f>VLOOKUP($AD18,$E$18:$H$21,Y$5,FALSE)</f>
        <v>3</v>
      </c>
      <c r="Z18">
        <f>VLOOKUP($AD18,$E$18:$H$21,Z$5,FALSE)*Y18</f>
        <v>0.60000000000000009</v>
      </c>
      <c r="AA18">
        <f>VLOOKUP($AD18,$E$18:$H$21,AA$5,FALSE)*Y18</f>
        <v>3.9000000000000004</v>
      </c>
      <c r="AB18">
        <f>VLOOKUP($AD18,$E$18:$J$21,AB$5,FALSE)</f>
        <v>1</v>
      </c>
      <c r="AC18">
        <f>VLOOKUP($AD18,$E$18:$J$21,AC$5,FALSE)</f>
        <v>600</v>
      </c>
      <c r="AD18" t="s">
        <v>39</v>
      </c>
      <c r="AE18" s="6">
        <f t="shared" ca="1" si="0"/>
        <v>5.4856045188886302E-2</v>
      </c>
      <c r="AF18" s="6">
        <f t="shared" ca="1" si="1"/>
        <v>2.3735889216676425</v>
      </c>
      <c r="AG18" s="6">
        <f ca="1">SUM(AE18:AF18)</f>
        <v>2.4284449668565289</v>
      </c>
      <c r="AH18" t="str">
        <f ca="1">IF(Y18&lt;AG18,AD18,"")</f>
        <v/>
      </c>
      <c r="AI18" s="6" t="str">
        <f ca="1">IF(AH18=AD18,AG18-Y18,"")</f>
        <v/>
      </c>
      <c r="AJ18" s="6">
        <f t="shared" ca="1" si="2"/>
        <v>1424.1533530005854</v>
      </c>
      <c r="AK18">
        <f t="shared" si="3"/>
        <v>3</v>
      </c>
      <c r="AL18" s="6" t="s">
        <v>39</v>
      </c>
      <c r="AM18" s="6">
        <v>1.0416666666666667</v>
      </c>
      <c r="AN18" s="6">
        <v>0.79166666666666663</v>
      </c>
      <c r="AO18" s="6">
        <v>1.8333333333333335</v>
      </c>
      <c r="AP18" t="str">
        <f t="shared" si="4"/>
        <v/>
      </c>
      <c r="AQ18" s="6" t="str">
        <f t="shared" si="5"/>
        <v/>
      </c>
    </row>
    <row r="19" spans="4:43" x14ac:dyDescent="0.25">
      <c r="D19">
        <v>90</v>
      </c>
      <c r="E19" t="s">
        <v>40</v>
      </c>
      <c r="F19">
        <v>5</v>
      </c>
      <c r="G19" s="8">
        <v>0.18</v>
      </c>
      <c r="H19" s="8">
        <v>1.38</v>
      </c>
      <c r="I19">
        <v>2</v>
      </c>
      <c r="J19">
        <v>400</v>
      </c>
      <c r="K19" s="6">
        <f ca="1">SUMIF($AD:$AD,$E19,AE:AE)/COUNTIF($AD:$AD,$E19)</f>
        <v>0.4501796564324555</v>
      </c>
      <c r="L19" s="6">
        <f ca="1">SUMIF($AD:$AD,$E19,AF:AF)/COUNTIF($AD:$AD,$E19)</f>
        <v>3.8806796038120961</v>
      </c>
      <c r="M19" s="6">
        <f ca="1">SUMIF($AD:$AD,$E19,AG:AG)/COUNTIF($AD:$AD,$E19)</f>
        <v>4.3308592602445524</v>
      </c>
      <c r="N19">
        <f>COUNTIF($AD:$AD,$E19)</f>
        <v>402</v>
      </c>
      <c r="O19">
        <f ca="1">COUNTIF($AH:$AH,$E19)</f>
        <v>25</v>
      </c>
      <c r="P19" s="7">
        <f t="shared" ref="P19:P21" ca="1" si="8">1-O19/N19</f>
        <v>0.93781094527363185</v>
      </c>
      <c r="Q19" s="6">
        <f ca="1">SUMIF($AH:$AH,$E19,AI:AI)/COUNTIF($AH:$AH,$E19)</f>
        <v>0.19158382716452527</v>
      </c>
      <c r="R19" s="7">
        <f t="shared" ref="R19:R21" ca="1" si="9">Q19/$F19</f>
        <v>3.8316765432905055E-2</v>
      </c>
      <c r="S19" s="6">
        <f ca="1">SUMIF($AD:$AD,$E19,AI:AI)/COUNTIF($AD:$AD,$E19)</f>
        <v>1.191441711222172E-2</v>
      </c>
      <c r="T19" s="7">
        <f t="shared" ref="T19:T21" ca="1" si="10">S19/$F19</f>
        <v>2.382883422444344E-3</v>
      </c>
      <c r="U19" s="4">
        <f t="shared" ref="U19:U21" ca="1" si="11">SUMIF($AD:$AD,$E19,AJ:AJ)</f>
        <v>1248026.5605859708</v>
      </c>
      <c r="V19" s="4">
        <f t="shared" ref="V19:V21" ca="1" si="12">L19*N19*J19*I19</f>
        <v>1248026.5605859701</v>
      </c>
      <c r="X19">
        <v>14</v>
      </c>
      <c r="Y19">
        <f>VLOOKUP($AD19,$E$18:$H$21,Y$5,FALSE)</f>
        <v>1</v>
      </c>
      <c r="Z19">
        <f>VLOOKUP($AD19,$E$18:$H$21,Z$5,FALSE)*Y19</f>
        <v>0.2</v>
      </c>
      <c r="AA19">
        <f>VLOOKUP($AD19,$E$18:$H$21,AA$5,FALSE)*Y19</f>
        <v>1.18</v>
      </c>
      <c r="AB19">
        <f>VLOOKUP($AD19,$E$18:$J$21,AB$5,FALSE)</f>
        <v>2</v>
      </c>
      <c r="AC19">
        <f>VLOOKUP($AD19,$E$18:$J$21,AC$5,FALSE)</f>
        <v>800</v>
      </c>
      <c r="AD19" t="s">
        <v>38</v>
      </c>
      <c r="AE19" s="6">
        <f t="shared" ca="1" si="0"/>
        <v>0.11784706455143368</v>
      </c>
      <c r="AF19" s="6">
        <f t="shared" ca="1" si="1"/>
        <v>0.65927899385522748</v>
      </c>
      <c r="AG19" s="6">
        <f ca="1">SUM(AE19:AF19)</f>
        <v>0.77712605840666116</v>
      </c>
      <c r="AH19" t="str">
        <f ca="1">IF(Y19&lt;AG19,AD19,"")</f>
        <v/>
      </c>
      <c r="AI19" s="6" t="str">
        <f ca="1">IF(AH19=AD19,AG19-Y19,"")</f>
        <v/>
      </c>
      <c r="AJ19" s="6">
        <f t="shared" ca="1" si="2"/>
        <v>1054.846390168364</v>
      </c>
      <c r="AK19">
        <f t="shared" si="3"/>
        <v>1</v>
      </c>
      <c r="AL19" s="6" t="s">
        <v>38</v>
      </c>
      <c r="AM19" s="6">
        <v>0.29166666666666669</v>
      </c>
      <c r="AN19" s="6">
        <v>0.45833333333333331</v>
      </c>
      <c r="AO19" s="6">
        <v>0.75</v>
      </c>
      <c r="AP19" t="str">
        <f t="shared" si="4"/>
        <v/>
      </c>
      <c r="AQ19" s="6" t="str">
        <f t="shared" si="5"/>
        <v/>
      </c>
    </row>
    <row r="20" spans="4:43" x14ac:dyDescent="0.25">
      <c r="D20">
        <v>95</v>
      </c>
      <c r="E20" t="s">
        <v>39</v>
      </c>
      <c r="F20">
        <v>3</v>
      </c>
      <c r="G20" s="8">
        <v>0.2</v>
      </c>
      <c r="H20" s="8">
        <v>1.3</v>
      </c>
      <c r="I20">
        <v>1</v>
      </c>
      <c r="J20">
        <v>600</v>
      </c>
      <c r="K20" s="6">
        <f ca="1">SUMIF($AD:$AD,$E20,AE:AE)/COUNTIF($AD:$AD,$E20)</f>
        <v>0.29327929032228917</v>
      </c>
      <c r="L20" s="6">
        <f ca="1">SUMIF($AD:$AD,$E20,AF:AF)/COUNTIF($AD:$AD,$E20)</f>
        <v>2.2546389390858201</v>
      </c>
      <c r="M20" s="6">
        <f ca="1">SUMIF($AD:$AD,$E20,AG:AG)/COUNTIF($AD:$AD,$E20)</f>
        <v>2.5479182294081095</v>
      </c>
      <c r="N20">
        <f>COUNTIF($AD:$AD,$E20)</f>
        <v>402</v>
      </c>
      <c r="O20">
        <f ca="1">COUNTIF($AH:$AH,$E20)</f>
        <v>21</v>
      </c>
      <c r="P20" s="7">
        <f t="shared" ca="1" si="8"/>
        <v>0.94776119402985071</v>
      </c>
      <c r="Q20" s="6">
        <f ca="1">SUMIF($AH:$AH,$E20,AI:AI)/COUNTIF($AH:$AH,$E20)</f>
        <v>0.12948483051040932</v>
      </c>
      <c r="R20" s="7">
        <f t="shared" ca="1" si="9"/>
        <v>4.3161610170136443E-2</v>
      </c>
      <c r="S20" s="6">
        <f ca="1">SUMIF($AD:$AD,$E20,AI:AI)/COUNTIF($AD:$AD,$E20)</f>
        <v>6.7641329371109348E-3</v>
      </c>
      <c r="T20" s="7">
        <f t="shared" ca="1" si="10"/>
        <v>2.2547109790369783E-3</v>
      </c>
      <c r="U20" s="4">
        <f t="shared" ca="1" si="11"/>
        <v>543818.91210749967</v>
      </c>
      <c r="V20" s="4">
        <f t="shared" ca="1" si="12"/>
        <v>543818.9121074999</v>
      </c>
      <c r="X20">
        <v>15</v>
      </c>
      <c r="Y20">
        <f>VLOOKUP($AD20,$E$18:$H$21,Y$5,FALSE)</f>
        <v>1</v>
      </c>
      <c r="Z20">
        <f>VLOOKUP($AD20,$E$18:$H$21,Z$5,FALSE)*Y20</f>
        <v>0.2</v>
      </c>
      <c r="AA20">
        <f>VLOOKUP($AD20,$E$18:$H$21,AA$5,FALSE)*Y20</f>
        <v>1.18</v>
      </c>
      <c r="AB20">
        <f>VLOOKUP($AD20,$E$18:$J$21,AB$5,FALSE)</f>
        <v>2</v>
      </c>
      <c r="AC20">
        <f>VLOOKUP($AD20,$E$18:$J$21,AC$5,FALSE)</f>
        <v>800</v>
      </c>
      <c r="AD20" t="s">
        <v>38</v>
      </c>
      <c r="AE20" s="6">
        <f t="shared" ca="1" si="0"/>
        <v>0.12061627061668495</v>
      </c>
      <c r="AF20" s="6">
        <f t="shared" ca="1" si="1"/>
        <v>0.72539438285646396</v>
      </c>
      <c r="AG20" s="6">
        <f ca="1">SUM(AE20:AF20)</f>
        <v>0.84601065347314885</v>
      </c>
      <c r="AH20" t="str">
        <f ca="1">IF(Y20&lt;AG20,AD20,"")</f>
        <v/>
      </c>
      <c r="AI20" s="6" t="str">
        <f ca="1">IF(AH20=AD20,AG20-Y20,"")</f>
        <v/>
      </c>
      <c r="AJ20" s="6">
        <f t="shared" ca="1" si="2"/>
        <v>1160.6310125703424</v>
      </c>
      <c r="AK20">
        <f t="shared" si="3"/>
        <v>1</v>
      </c>
      <c r="AL20" s="6" t="s">
        <v>38</v>
      </c>
      <c r="AM20" s="6">
        <v>0.375</v>
      </c>
      <c r="AN20" s="6">
        <v>0.79166666666666663</v>
      </c>
      <c r="AO20" s="6">
        <v>1.1666666666666665</v>
      </c>
      <c r="AP20" t="str">
        <f t="shared" si="4"/>
        <v>A</v>
      </c>
      <c r="AQ20" s="6">
        <f t="shared" si="5"/>
        <v>0.16666666666666652</v>
      </c>
    </row>
    <row r="21" spans="4:43" x14ac:dyDescent="0.25">
      <c r="D21">
        <v>99</v>
      </c>
      <c r="E21" t="s">
        <v>38</v>
      </c>
      <c r="F21">
        <v>1</v>
      </c>
      <c r="G21" s="8">
        <v>0.2</v>
      </c>
      <c r="H21" s="8">
        <v>1.18</v>
      </c>
      <c r="I21">
        <v>2</v>
      </c>
      <c r="J21">
        <v>800</v>
      </c>
      <c r="K21" s="6">
        <f ca="1">SUMIF($AD:$AD,$E21,AE:AE)/COUNTIF($AD:$AD,$E21)</f>
        <v>9.9029339755481796E-2</v>
      </c>
      <c r="L21" s="6">
        <f ca="1">SUMIF($AD:$AD,$E21,AF:AF)/COUNTIF($AD:$AD,$E21)</f>
        <v>0.69091070467765492</v>
      </c>
      <c r="M21" s="6">
        <f ca="1">SUMIF($AD:$AD,$E21,AG:AG)/COUNTIF($AD:$AD,$E21)</f>
        <v>0.78994004443313559</v>
      </c>
      <c r="N21">
        <f>COUNTIF($AD:$AD,$E21)</f>
        <v>386</v>
      </c>
      <c r="O21">
        <f ca="1">COUNTIF($AH:$AH,$E21)</f>
        <v>1</v>
      </c>
      <c r="P21" s="7">
        <f t="shared" ca="1" si="8"/>
        <v>0.99740932642487046</v>
      </c>
      <c r="Q21" s="6">
        <f ca="1">SUMIF($AH:$AH,$E21,AI:AI)/COUNTIF($AH:$AH,$E21)</f>
        <v>3.5699392215369663E-2</v>
      </c>
      <c r="R21" s="7">
        <f t="shared" ca="1" si="9"/>
        <v>3.5699392215369663E-2</v>
      </c>
      <c r="S21" s="6">
        <f ca="1">SUMIF($AD:$AD,$E21,AI:AI)/COUNTIF($AD:$AD,$E21)</f>
        <v>9.2485472060543168E-5</v>
      </c>
      <c r="T21" s="7">
        <f t="shared" ca="1" si="10"/>
        <v>9.2485472060543168E-5</v>
      </c>
      <c r="U21" s="4">
        <f t="shared" ca="1" si="11"/>
        <v>426706.4512089194</v>
      </c>
      <c r="V21" s="4">
        <f t="shared" ca="1" si="12"/>
        <v>426706.45120891969</v>
      </c>
      <c r="X21">
        <v>16</v>
      </c>
      <c r="Y21">
        <f>VLOOKUP($AD21,$E$18:$H$21,Y$5,FALSE)</f>
        <v>5</v>
      </c>
      <c r="Z21">
        <f>VLOOKUP($AD21,$E$18:$H$21,Z$5,FALSE)*Y21</f>
        <v>0.89999999999999991</v>
      </c>
      <c r="AA21">
        <f>VLOOKUP($AD21,$E$18:$H$21,AA$5,FALSE)*Y21</f>
        <v>6.8999999999999995</v>
      </c>
      <c r="AB21">
        <f>VLOOKUP($AD21,$E$18:$J$21,AB$5,FALSE)</f>
        <v>2</v>
      </c>
      <c r="AC21">
        <f>VLOOKUP($AD21,$E$18:$J$21,AC$5,FALSE)</f>
        <v>400</v>
      </c>
      <c r="AD21" t="s">
        <v>40</v>
      </c>
      <c r="AE21" s="6">
        <f t="shared" ca="1" si="0"/>
        <v>0.58610506749395264</v>
      </c>
      <c r="AF21" s="6">
        <f t="shared" ca="1" si="1"/>
        <v>3.9024954681534259</v>
      </c>
      <c r="AG21" s="6">
        <f ca="1">SUM(AE21:AF21)</f>
        <v>4.4886005356473788</v>
      </c>
      <c r="AH21" t="str">
        <f ca="1">IF(Y21&lt;AG21,AD21,"")</f>
        <v/>
      </c>
      <c r="AI21" s="6" t="str">
        <f ca="1">IF(AH21=AD21,AG21-Y21,"")</f>
        <v/>
      </c>
      <c r="AJ21" s="6">
        <f t="shared" ca="1" si="2"/>
        <v>3121.9963745227406</v>
      </c>
      <c r="AK21">
        <f t="shared" si="3"/>
        <v>5</v>
      </c>
      <c r="AL21" s="6" t="s">
        <v>40</v>
      </c>
      <c r="AM21" s="6">
        <v>0.125</v>
      </c>
      <c r="AN21" s="6">
        <v>3.875</v>
      </c>
      <c r="AO21" s="6">
        <v>4</v>
      </c>
      <c r="AP21" t="str">
        <f t="shared" si="4"/>
        <v/>
      </c>
      <c r="AQ21" s="6" t="str">
        <f t="shared" si="5"/>
        <v/>
      </c>
    </row>
    <row r="22" spans="4:43" x14ac:dyDescent="0.25">
      <c r="X22">
        <v>17</v>
      </c>
      <c r="Y22">
        <f>VLOOKUP($AD22,$E$18:$H$21,Y$5,FALSE)</f>
        <v>5</v>
      </c>
      <c r="Z22">
        <f>VLOOKUP($AD22,$E$18:$H$21,Z$5,FALSE)*Y22</f>
        <v>0.89999999999999991</v>
      </c>
      <c r="AA22">
        <f>VLOOKUP($AD22,$E$18:$H$21,AA$5,FALSE)*Y22</f>
        <v>6.8999999999999995</v>
      </c>
      <c r="AB22">
        <f>VLOOKUP($AD22,$E$18:$J$21,AB$5,FALSE)</f>
        <v>2</v>
      </c>
      <c r="AC22">
        <f>VLOOKUP($AD22,$E$18:$J$21,AC$5,FALSE)</f>
        <v>400</v>
      </c>
      <c r="AD22" t="s">
        <v>40</v>
      </c>
      <c r="AE22" s="6">
        <f t="shared" ca="1" si="0"/>
        <v>0.2331510115783608</v>
      </c>
      <c r="AF22" s="6">
        <f t="shared" ca="1" si="1"/>
        <v>3.5930092307241006</v>
      </c>
      <c r="AG22" s="6">
        <f ca="1">SUM(AE22:AF22)</f>
        <v>3.8261602423024614</v>
      </c>
      <c r="AH22" t="str">
        <f ca="1">IF(Y22&lt;AG22,AD22,"")</f>
        <v/>
      </c>
      <c r="AI22" s="6" t="str">
        <f ca="1">IF(AH22=AD22,AG22-Y22,"")</f>
        <v/>
      </c>
      <c r="AJ22" s="6">
        <f t="shared" ca="1" si="2"/>
        <v>2874.4073845792805</v>
      </c>
      <c r="AK22">
        <f t="shared" si="3"/>
        <v>5</v>
      </c>
      <c r="AL22" s="6" t="s">
        <v>40</v>
      </c>
      <c r="AM22" s="6">
        <v>1.125</v>
      </c>
      <c r="AN22" s="6">
        <v>4.625</v>
      </c>
      <c r="AO22" s="6">
        <v>5.75</v>
      </c>
      <c r="AP22" t="str">
        <f t="shared" si="4"/>
        <v>C</v>
      </c>
      <c r="AQ22" s="6">
        <f t="shared" si="5"/>
        <v>0.75</v>
      </c>
    </row>
    <row r="23" spans="4:43" x14ac:dyDescent="0.25">
      <c r="X23">
        <v>18</v>
      </c>
      <c r="Y23">
        <f>VLOOKUP($AD23,$E$18:$H$21,Y$5,FALSE)</f>
        <v>5</v>
      </c>
      <c r="Z23">
        <f>VLOOKUP($AD23,$E$18:$H$21,Z$5,FALSE)*Y23</f>
        <v>0.89999999999999991</v>
      </c>
      <c r="AA23">
        <f>VLOOKUP($AD23,$E$18:$H$21,AA$5,FALSE)*Y23</f>
        <v>6.8999999999999995</v>
      </c>
      <c r="AB23">
        <f>VLOOKUP($AD23,$E$18:$J$21,AB$5,FALSE)</f>
        <v>2</v>
      </c>
      <c r="AC23">
        <f>VLOOKUP($AD23,$E$18:$J$21,AC$5,FALSE)</f>
        <v>400</v>
      </c>
      <c r="AD23" t="s">
        <v>40</v>
      </c>
      <c r="AE23" s="6">
        <f t="shared" ca="1" si="0"/>
        <v>0.24832531795254331</v>
      </c>
      <c r="AF23" s="6">
        <f t="shared" ca="1" si="1"/>
        <v>4.5605933864951123</v>
      </c>
      <c r="AG23" s="6">
        <f ca="1">SUM(AE23:AF23)</f>
        <v>4.808918704447656</v>
      </c>
      <c r="AH23" t="str">
        <f ca="1">IF(Y23&lt;AG23,AD23,"")</f>
        <v/>
      </c>
      <c r="AI23" s="6" t="str">
        <f ca="1">IF(AH23=AD23,AG23-Y23,"")</f>
        <v/>
      </c>
      <c r="AJ23" s="6">
        <f t="shared" ca="1" si="2"/>
        <v>3648.4747091960899</v>
      </c>
      <c r="AK23">
        <f t="shared" si="3"/>
        <v>5</v>
      </c>
      <c r="AL23" s="6" t="s">
        <v>40</v>
      </c>
      <c r="AM23" s="6">
        <v>0.875</v>
      </c>
      <c r="AN23" s="6">
        <v>3.7083333333333335</v>
      </c>
      <c r="AO23" s="6">
        <v>4.5833333333333339</v>
      </c>
      <c r="AP23" t="str">
        <f t="shared" si="4"/>
        <v/>
      </c>
      <c r="AQ23" s="6" t="str">
        <f t="shared" si="5"/>
        <v/>
      </c>
    </row>
    <row r="24" spans="4:43" x14ac:dyDescent="0.25">
      <c r="X24">
        <v>19</v>
      </c>
      <c r="Y24">
        <f>VLOOKUP($AD24,$E$18:$H$21,Y$5,FALSE)</f>
        <v>1</v>
      </c>
      <c r="Z24">
        <f>VLOOKUP($AD24,$E$18:$H$21,Z$5,FALSE)*Y24</f>
        <v>0.2</v>
      </c>
      <c r="AA24">
        <f>VLOOKUP($AD24,$E$18:$H$21,AA$5,FALSE)*Y24</f>
        <v>1.18</v>
      </c>
      <c r="AB24">
        <f>VLOOKUP($AD24,$E$18:$J$21,AB$5,FALSE)</f>
        <v>2</v>
      </c>
      <c r="AC24">
        <f>VLOOKUP($AD24,$E$18:$J$21,AC$5,FALSE)</f>
        <v>800</v>
      </c>
      <c r="AD24" t="s">
        <v>38</v>
      </c>
      <c r="AE24" s="6">
        <f t="shared" ca="1" si="0"/>
        <v>4.0276192595222665E-2</v>
      </c>
      <c r="AF24" s="6">
        <f t="shared" ca="1" si="1"/>
        <v>0.68950846365348384</v>
      </c>
      <c r="AG24" s="6">
        <f ca="1">SUM(AE24:AF24)</f>
        <v>0.72978465624870648</v>
      </c>
      <c r="AH24" t="str">
        <f ca="1">IF(Y24&lt;AG24,AD24,"")</f>
        <v/>
      </c>
      <c r="AI24" s="6" t="str">
        <f ca="1">IF(AH24=AD24,AG24-Y24,"")</f>
        <v/>
      </c>
      <c r="AJ24" s="6">
        <f t="shared" ca="1" si="2"/>
        <v>1103.2135418455741</v>
      </c>
      <c r="AK24">
        <f t="shared" si="3"/>
        <v>1</v>
      </c>
      <c r="AL24" s="6" t="s">
        <v>38</v>
      </c>
      <c r="AM24" s="6">
        <v>4.1666666666666664E-2</v>
      </c>
      <c r="AN24" s="6">
        <v>0.125</v>
      </c>
      <c r="AO24" s="6">
        <v>0.16666666666666666</v>
      </c>
      <c r="AP24" t="str">
        <f t="shared" si="4"/>
        <v/>
      </c>
      <c r="AQ24" s="6" t="str">
        <f t="shared" si="5"/>
        <v/>
      </c>
    </row>
    <row r="25" spans="4:43" x14ac:dyDescent="0.25">
      <c r="X25">
        <v>20</v>
      </c>
      <c r="Y25">
        <f>VLOOKUP($AD25,$E$18:$H$21,Y$5,FALSE)</f>
        <v>10</v>
      </c>
      <c r="Z25">
        <f>VLOOKUP($AD25,$E$18:$H$21,Z$5,FALSE)*Y25</f>
        <v>2</v>
      </c>
      <c r="AA25">
        <f>VLOOKUP($AD25,$E$18:$H$21,AA$5,FALSE)*Y25</f>
        <v>14</v>
      </c>
      <c r="AB25">
        <f>VLOOKUP($AD25,$E$18:$J$21,AB$5,FALSE)</f>
        <v>1</v>
      </c>
      <c r="AC25">
        <f>VLOOKUP($AD25,$E$18:$J$21,AC$5,FALSE)</f>
        <v>400</v>
      </c>
      <c r="AD25" t="s">
        <v>41</v>
      </c>
      <c r="AE25" s="6">
        <f t="shared" ca="1" si="0"/>
        <v>1.4707097773887616</v>
      </c>
      <c r="AF25" s="6">
        <f t="shared" ca="1" si="1"/>
        <v>7.9207834239977837</v>
      </c>
      <c r="AG25" s="6">
        <f ca="1">SUM(AE25:AF25)</f>
        <v>9.3914932013865453</v>
      </c>
      <c r="AH25" t="str">
        <f ca="1">IF(Y25&lt;AG25,AD25,"")</f>
        <v/>
      </c>
      <c r="AI25" s="6" t="str">
        <f ca="1">IF(AH25=AD25,AG25-Y25,"")</f>
        <v/>
      </c>
      <c r="AJ25" s="6">
        <f t="shared" ca="1" si="2"/>
        <v>3168.3133695991137</v>
      </c>
      <c r="AK25">
        <f t="shared" si="3"/>
        <v>1</v>
      </c>
      <c r="AL25" s="6" t="s">
        <v>38</v>
      </c>
      <c r="AM25" s="6">
        <v>0.54166666666666663</v>
      </c>
      <c r="AN25" s="6">
        <v>0.625</v>
      </c>
      <c r="AO25" s="6">
        <v>1.1666666666666665</v>
      </c>
      <c r="AP25" t="str">
        <f t="shared" si="4"/>
        <v>A</v>
      </c>
      <c r="AQ25" s="6">
        <f t="shared" si="5"/>
        <v>0.16666666666666652</v>
      </c>
    </row>
    <row r="26" spans="4:43" x14ac:dyDescent="0.25">
      <c r="X26">
        <v>21</v>
      </c>
      <c r="Y26">
        <f>VLOOKUP($AD26,$E$18:$H$21,Y$5,FALSE)</f>
        <v>1</v>
      </c>
      <c r="Z26">
        <f>VLOOKUP($AD26,$E$18:$H$21,Z$5,FALSE)*Y26</f>
        <v>0.2</v>
      </c>
      <c r="AA26">
        <f>VLOOKUP($AD26,$E$18:$H$21,AA$5,FALSE)*Y26</f>
        <v>1.18</v>
      </c>
      <c r="AB26">
        <f>VLOOKUP($AD26,$E$18:$J$21,AB$5,FALSE)</f>
        <v>2</v>
      </c>
      <c r="AC26">
        <f>VLOOKUP($AD26,$E$18:$J$21,AC$5,FALSE)</f>
        <v>800</v>
      </c>
      <c r="AD26" t="s">
        <v>38</v>
      </c>
      <c r="AE26" s="6">
        <f t="shared" ca="1" si="0"/>
        <v>0.16107310735018276</v>
      </c>
      <c r="AF26" s="6">
        <f t="shared" ca="1" si="1"/>
        <v>0.70817720146473617</v>
      </c>
      <c r="AG26" s="6">
        <f ca="1">SUM(AE26:AF26)</f>
        <v>0.86925030881491894</v>
      </c>
      <c r="AH26" t="str">
        <f ca="1">IF(Y26&lt;AG26,AD26,"")</f>
        <v/>
      </c>
      <c r="AI26" s="6" t="str">
        <f ca="1">IF(AH26=AD26,AG26-Y26,"")</f>
        <v/>
      </c>
      <c r="AJ26" s="6">
        <f t="shared" ca="1" si="2"/>
        <v>1133.0835223435779</v>
      </c>
      <c r="AK26">
        <f t="shared" si="3"/>
        <v>1</v>
      </c>
      <c r="AL26" s="6" t="s">
        <v>38</v>
      </c>
      <c r="AM26" s="6">
        <v>0.125</v>
      </c>
      <c r="AN26" s="6">
        <v>0.125</v>
      </c>
      <c r="AO26" s="6">
        <v>0.25</v>
      </c>
      <c r="AP26" t="str">
        <f t="shared" si="4"/>
        <v/>
      </c>
      <c r="AQ26" s="6" t="str">
        <f t="shared" si="5"/>
        <v/>
      </c>
    </row>
    <row r="27" spans="4:43" x14ac:dyDescent="0.25">
      <c r="D27">
        <v>85</v>
      </c>
      <c r="E27" t="s">
        <v>41</v>
      </c>
      <c r="F27">
        <v>10</v>
      </c>
      <c r="G27" s="8">
        <v>0.2</v>
      </c>
      <c r="H27" s="8">
        <v>1.4</v>
      </c>
      <c r="I27">
        <v>1</v>
      </c>
      <c r="J27">
        <v>400</v>
      </c>
      <c r="K27" s="6">
        <v>0.99565122783348292</v>
      </c>
      <c r="L27" s="6">
        <v>8.0369311339936633</v>
      </c>
      <c r="M27" s="6">
        <v>9.0325823618271457</v>
      </c>
      <c r="N27">
        <v>349</v>
      </c>
      <c r="O27">
        <v>64</v>
      </c>
      <c r="P27" s="7">
        <v>0.81661891117478513</v>
      </c>
      <c r="Q27" s="6">
        <v>0.53424497707862906</v>
      </c>
      <c r="R27" s="7">
        <v>5.3424497707862909E-2</v>
      </c>
      <c r="S27" s="6">
        <v>9.7970425596080976E-2</v>
      </c>
      <c r="T27" s="7">
        <v>9.7970425596080983E-3</v>
      </c>
      <c r="X27">
        <v>22</v>
      </c>
      <c r="Y27">
        <f>VLOOKUP($AD27,$E$18:$H$21,Y$5,FALSE)</f>
        <v>5</v>
      </c>
      <c r="Z27">
        <f>VLOOKUP($AD27,$E$18:$H$21,Z$5,FALSE)*Y27</f>
        <v>0.89999999999999991</v>
      </c>
      <c r="AA27">
        <f>VLOOKUP($AD27,$E$18:$H$21,AA$5,FALSE)*Y27</f>
        <v>6.8999999999999995</v>
      </c>
      <c r="AB27">
        <f>VLOOKUP($AD27,$E$18:$J$21,AB$5,FALSE)</f>
        <v>2</v>
      </c>
      <c r="AC27">
        <f>VLOOKUP($AD27,$E$18:$J$21,AC$5,FALSE)</f>
        <v>400</v>
      </c>
      <c r="AD27" t="s">
        <v>40</v>
      </c>
      <c r="AE27" s="6">
        <f t="shared" ca="1" si="0"/>
        <v>0.58953639691707926</v>
      </c>
      <c r="AF27" s="6">
        <f t="shared" ca="1" si="1"/>
        <v>4.4208906293921224</v>
      </c>
      <c r="AG27" s="6">
        <f ca="1">SUM(AE27:AF27)</f>
        <v>5.0104270263092019</v>
      </c>
      <c r="AH27" t="str">
        <f ca="1">IF(Y27&lt;AG27,AD27,"")</f>
        <v>C</v>
      </c>
      <c r="AI27" s="6">
        <f ca="1">IF(AH27=AD27,AG27-Y27,"")</f>
        <v>1.0427026309201892E-2</v>
      </c>
      <c r="AJ27" s="6">
        <f t="shared" ca="1" si="2"/>
        <v>3536.7125035136978</v>
      </c>
      <c r="AK27">
        <f t="shared" si="3"/>
        <v>5</v>
      </c>
      <c r="AL27" s="6" t="s">
        <v>40</v>
      </c>
      <c r="AM27" s="6">
        <v>2.375</v>
      </c>
      <c r="AN27" s="6">
        <v>0.79166666666666663</v>
      </c>
      <c r="AO27" s="6">
        <v>3.1666666666666665</v>
      </c>
      <c r="AP27" t="str">
        <f t="shared" si="4"/>
        <v/>
      </c>
      <c r="AQ27" s="6" t="str">
        <f t="shared" si="5"/>
        <v/>
      </c>
    </row>
    <row r="28" spans="4:43" x14ac:dyDescent="0.25">
      <c r="D28">
        <v>90</v>
      </c>
      <c r="E28" t="s">
        <v>40</v>
      </c>
      <c r="F28">
        <v>5</v>
      </c>
      <c r="G28" s="8">
        <v>0.18</v>
      </c>
      <c r="H28" s="8">
        <v>1.38</v>
      </c>
      <c r="I28">
        <v>2</v>
      </c>
      <c r="J28">
        <v>400</v>
      </c>
      <c r="K28" s="6">
        <v>0.45413831803943688</v>
      </c>
      <c r="L28" s="6">
        <v>3.9354029878922083</v>
      </c>
      <c r="M28" s="6">
        <v>4.3895413059316395</v>
      </c>
      <c r="N28">
        <v>571</v>
      </c>
      <c r="O28">
        <v>57</v>
      </c>
      <c r="P28" s="7">
        <v>0.90017513134851135</v>
      </c>
      <c r="Q28" s="6">
        <v>0.21170291486135059</v>
      </c>
      <c r="R28" s="7">
        <v>4.234058297227012E-2</v>
      </c>
      <c r="S28" s="6">
        <v>2.11332156691716E-2</v>
      </c>
      <c r="T28" s="7">
        <v>4.2266431338343199E-3</v>
      </c>
      <c r="X28">
        <v>23</v>
      </c>
      <c r="Y28">
        <f>VLOOKUP($AD28,$E$18:$H$21,Y$5,FALSE)</f>
        <v>3</v>
      </c>
      <c r="Z28">
        <f>VLOOKUP($AD28,$E$18:$H$21,Z$5,FALSE)*Y28</f>
        <v>0.60000000000000009</v>
      </c>
      <c r="AA28">
        <f>VLOOKUP($AD28,$E$18:$H$21,AA$5,FALSE)*Y28</f>
        <v>3.9000000000000004</v>
      </c>
      <c r="AB28">
        <f>VLOOKUP($AD28,$E$18:$J$21,AB$5,FALSE)</f>
        <v>1</v>
      </c>
      <c r="AC28">
        <f>VLOOKUP($AD28,$E$18:$J$21,AC$5,FALSE)</f>
        <v>600</v>
      </c>
      <c r="AD28" t="s">
        <v>39</v>
      </c>
      <c r="AE28" s="6">
        <f t="shared" ca="1" si="0"/>
        <v>0.50517006074237714</v>
      </c>
      <c r="AF28" s="6">
        <f t="shared" ca="1" si="1"/>
        <v>2.3872352815954603</v>
      </c>
      <c r="AG28" s="6">
        <f ca="1">SUM(AE28:AF28)</f>
        <v>2.8924053423378373</v>
      </c>
      <c r="AH28" t="str">
        <f ca="1">IF(Y28&lt;AG28,AD28,"")</f>
        <v/>
      </c>
      <c r="AI28" s="6" t="str">
        <f ca="1">IF(AH28=AD28,AG28-Y28,"")</f>
        <v/>
      </c>
      <c r="AJ28" s="6">
        <f t="shared" ca="1" si="2"/>
        <v>1432.3411689572761</v>
      </c>
      <c r="AK28">
        <f t="shared" si="3"/>
        <v>3</v>
      </c>
      <c r="AL28" s="6" t="s">
        <v>39</v>
      </c>
      <c r="AM28" s="6">
        <v>0.54166666666666663</v>
      </c>
      <c r="AN28" s="6">
        <v>1.9583333333333333</v>
      </c>
      <c r="AO28" s="6">
        <v>2.5</v>
      </c>
      <c r="AP28" t="str">
        <f t="shared" si="4"/>
        <v/>
      </c>
      <c r="AQ28" s="6" t="str">
        <f t="shared" si="5"/>
        <v/>
      </c>
    </row>
    <row r="29" spans="4:43" x14ac:dyDescent="0.25">
      <c r="D29">
        <v>95</v>
      </c>
      <c r="E29" t="s">
        <v>39</v>
      </c>
      <c r="F29">
        <v>3</v>
      </c>
      <c r="G29" s="8">
        <v>0.2</v>
      </c>
      <c r="H29" s="8">
        <v>1.3</v>
      </c>
      <c r="I29">
        <v>1</v>
      </c>
      <c r="J29">
        <v>600</v>
      </c>
      <c r="K29" s="6">
        <v>0.30651724834775801</v>
      </c>
      <c r="L29" s="6">
        <v>2.2655795469849624</v>
      </c>
      <c r="M29" s="6">
        <v>2.5720967953327207</v>
      </c>
      <c r="N29">
        <v>572</v>
      </c>
      <c r="O29">
        <v>30</v>
      </c>
      <c r="P29" s="7">
        <v>0.9475524475524475</v>
      </c>
      <c r="Q29" s="6">
        <v>9.6184345867605367E-2</v>
      </c>
      <c r="R29" s="7">
        <v>3.206144862253512E-2</v>
      </c>
      <c r="S29" s="6">
        <v>5.0446335245247576E-3</v>
      </c>
      <c r="T29" s="7">
        <v>1.6815445081749191E-3</v>
      </c>
      <c r="X29">
        <v>24</v>
      </c>
      <c r="Y29">
        <f>VLOOKUP($AD29,$E$18:$H$21,Y$5,FALSE)</f>
        <v>3</v>
      </c>
      <c r="Z29">
        <f>VLOOKUP($AD29,$E$18:$H$21,Z$5,FALSE)*Y29</f>
        <v>0.60000000000000009</v>
      </c>
      <c r="AA29">
        <f>VLOOKUP($AD29,$E$18:$H$21,AA$5,FALSE)*Y29</f>
        <v>3.9000000000000004</v>
      </c>
      <c r="AB29">
        <f>VLOOKUP($AD29,$E$18:$J$21,AB$5,FALSE)</f>
        <v>1</v>
      </c>
      <c r="AC29">
        <f>VLOOKUP($AD29,$E$18:$J$21,AC$5,FALSE)</f>
        <v>600</v>
      </c>
      <c r="AD29" t="s">
        <v>39</v>
      </c>
      <c r="AE29" s="6">
        <f t="shared" ca="1" si="0"/>
        <v>0.35430842015322361</v>
      </c>
      <c r="AF29" s="6">
        <f t="shared" ca="1" si="1"/>
        <v>2.4312466416004859</v>
      </c>
      <c r="AG29" s="6">
        <f ca="1">SUM(AE29:AF29)</f>
        <v>2.7855550617537093</v>
      </c>
      <c r="AH29" t="str">
        <f ca="1">IF(Y29&lt;AG29,AD29,"")</f>
        <v/>
      </c>
      <c r="AI29" s="6" t="str">
        <f ca="1">IF(AH29=AD29,AG29-Y29,"")</f>
        <v/>
      </c>
      <c r="AJ29" s="6">
        <f t="shared" ca="1" si="2"/>
        <v>1458.7479849602914</v>
      </c>
      <c r="AK29">
        <f t="shared" si="3"/>
        <v>3</v>
      </c>
      <c r="AL29" s="6" t="s">
        <v>39</v>
      </c>
      <c r="AM29" s="6">
        <v>0.79166666666666663</v>
      </c>
      <c r="AN29" s="6">
        <v>2.125</v>
      </c>
      <c r="AO29" s="6">
        <v>2.9166666666666665</v>
      </c>
      <c r="AP29" t="str">
        <f t="shared" si="4"/>
        <v/>
      </c>
      <c r="AQ29" s="6" t="str">
        <f t="shared" si="5"/>
        <v/>
      </c>
    </row>
    <row r="30" spans="4:43" x14ac:dyDescent="0.25">
      <c r="D30">
        <v>99</v>
      </c>
      <c r="E30" t="s">
        <v>38</v>
      </c>
      <c r="F30">
        <v>1</v>
      </c>
      <c r="G30" s="8">
        <v>0.2</v>
      </c>
      <c r="H30" s="8">
        <v>1.18</v>
      </c>
      <c r="I30">
        <v>2</v>
      </c>
      <c r="J30">
        <v>800</v>
      </c>
      <c r="K30" s="6">
        <v>0.10627249817180501</v>
      </c>
      <c r="L30" s="6">
        <v>0.69034836061114224</v>
      </c>
      <c r="M30" s="6">
        <v>0.79662085878294686</v>
      </c>
      <c r="N30">
        <v>548</v>
      </c>
      <c r="O30">
        <v>2</v>
      </c>
      <c r="P30" s="7">
        <v>0.9963503649635036</v>
      </c>
      <c r="Q30" s="6">
        <v>3.1829420885174264E-2</v>
      </c>
      <c r="R30" s="7">
        <v>3.1829420885174264E-2</v>
      </c>
      <c r="S30" s="6">
        <v>1.1616576965392067E-4</v>
      </c>
      <c r="T30" s="7">
        <v>1.1616576965392067E-4</v>
      </c>
      <c r="X30">
        <v>25</v>
      </c>
      <c r="Y30">
        <f>VLOOKUP($AD30,$E$18:$H$21,Y$5,FALSE)</f>
        <v>10</v>
      </c>
      <c r="Z30">
        <f>VLOOKUP($AD30,$E$18:$H$21,Z$5,FALSE)*Y30</f>
        <v>2</v>
      </c>
      <c r="AA30">
        <f>VLOOKUP($AD30,$E$18:$H$21,AA$5,FALSE)*Y30</f>
        <v>14</v>
      </c>
      <c r="AB30">
        <f>VLOOKUP($AD30,$E$18:$J$21,AB$5,FALSE)</f>
        <v>1</v>
      </c>
      <c r="AC30">
        <f>VLOOKUP($AD30,$E$18:$J$21,AC$5,FALSE)</f>
        <v>400</v>
      </c>
      <c r="AD30" t="s">
        <v>41</v>
      </c>
      <c r="AE30" s="6">
        <f t="shared" ca="1" si="0"/>
        <v>1.0740283874736178</v>
      </c>
      <c r="AF30" s="6">
        <f t="shared" ca="1" si="1"/>
        <v>9.0805375434487452</v>
      </c>
      <c r="AG30" s="6">
        <f ca="1">SUM(AE30:AF30)</f>
        <v>10.154565930922363</v>
      </c>
      <c r="AH30" t="str">
        <f ca="1">IF(Y30&lt;AG30,AD30,"")</f>
        <v>D</v>
      </c>
      <c r="AI30" s="6">
        <f ca="1">IF(AH30=AD30,AG30-Y30,"")</f>
        <v>0.15456593092236304</v>
      </c>
      <c r="AJ30" s="6">
        <f t="shared" ca="1" si="2"/>
        <v>3632.215017379498</v>
      </c>
      <c r="AK30">
        <f t="shared" si="3"/>
        <v>1</v>
      </c>
      <c r="AL30" s="6" t="s">
        <v>38</v>
      </c>
      <c r="AM30" s="6">
        <v>0.125</v>
      </c>
      <c r="AN30" s="6">
        <v>0.875</v>
      </c>
      <c r="AO30" s="6">
        <v>1</v>
      </c>
      <c r="AP30" t="str">
        <f t="shared" si="4"/>
        <v/>
      </c>
      <c r="AQ30" s="6" t="str">
        <f t="shared" si="5"/>
        <v/>
      </c>
    </row>
    <row r="31" spans="4:43" x14ac:dyDescent="0.25">
      <c r="X31">
        <v>26</v>
      </c>
      <c r="Y31">
        <f>VLOOKUP($AD31,$E$18:$H$21,Y$5,FALSE)</f>
        <v>3</v>
      </c>
      <c r="Z31">
        <f>VLOOKUP($AD31,$E$18:$H$21,Z$5,FALSE)*Y31</f>
        <v>0.60000000000000009</v>
      </c>
      <c r="AA31">
        <f>VLOOKUP($AD31,$E$18:$H$21,AA$5,FALSE)*Y31</f>
        <v>3.9000000000000004</v>
      </c>
      <c r="AB31">
        <f>VLOOKUP($AD31,$E$18:$J$21,AB$5,FALSE)</f>
        <v>1</v>
      </c>
      <c r="AC31">
        <f>VLOOKUP($AD31,$E$18:$J$21,AC$5,FALSE)</f>
        <v>600</v>
      </c>
      <c r="AD31" t="s">
        <v>39</v>
      </c>
      <c r="AE31" s="6">
        <f t="shared" ca="1" si="0"/>
        <v>0.44261434186709447</v>
      </c>
      <c r="AF31" s="6">
        <f t="shared" ca="1" si="1"/>
        <v>2.2160443989930663</v>
      </c>
      <c r="AG31" s="6">
        <f ca="1">SUM(AE31:AF31)</f>
        <v>2.6586587408601607</v>
      </c>
      <c r="AH31" t="str">
        <f ca="1">IF(Y31&lt;AG31,AD31,"")</f>
        <v/>
      </c>
      <c r="AI31" s="6" t="str">
        <f ca="1">IF(AH31=AD31,AG31-Y31,"")</f>
        <v/>
      </c>
      <c r="AJ31" s="6">
        <f t="shared" ca="1" si="2"/>
        <v>1329.6266393958397</v>
      </c>
      <c r="AK31">
        <f t="shared" si="3"/>
        <v>3</v>
      </c>
      <c r="AL31" s="6" t="s">
        <v>39</v>
      </c>
      <c r="AM31" s="6">
        <v>0.20833333333333334</v>
      </c>
      <c r="AN31" s="6">
        <v>1.7916666666666667</v>
      </c>
      <c r="AO31" s="6">
        <v>2</v>
      </c>
      <c r="AP31" t="str">
        <f t="shared" si="4"/>
        <v/>
      </c>
      <c r="AQ31" s="6" t="str">
        <f t="shared" si="5"/>
        <v/>
      </c>
    </row>
    <row r="32" spans="4:43" x14ac:dyDescent="0.25">
      <c r="X32">
        <v>27</v>
      </c>
      <c r="Y32">
        <f>VLOOKUP($AD32,$E$18:$H$21,Y$5,FALSE)</f>
        <v>3</v>
      </c>
      <c r="Z32">
        <f>VLOOKUP($AD32,$E$18:$H$21,Z$5,FALSE)*Y32</f>
        <v>0.60000000000000009</v>
      </c>
      <c r="AA32">
        <f>VLOOKUP($AD32,$E$18:$H$21,AA$5,FALSE)*Y32</f>
        <v>3.9000000000000004</v>
      </c>
      <c r="AB32">
        <f>VLOOKUP($AD32,$E$18:$J$21,AB$5,FALSE)</f>
        <v>1</v>
      </c>
      <c r="AC32">
        <f>VLOOKUP($AD32,$E$18:$J$21,AC$5,FALSE)</f>
        <v>600</v>
      </c>
      <c r="AD32" t="s">
        <v>39</v>
      </c>
      <c r="AE32" s="6">
        <f t="shared" ca="1" si="0"/>
        <v>0.13440212612615082</v>
      </c>
      <c r="AF32" s="6">
        <f t="shared" ca="1" si="1"/>
        <v>2.3178441693248537</v>
      </c>
      <c r="AG32" s="6">
        <f ca="1">SUM(AE32:AF32)</f>
        <v>2.4522462954510047</v>
      </c>
      <c r="AH32" t="str">
        <f ca="1">IF(Y32&lt;AG32,AD32,"")</f>
        <v/>
      </c>
      <c r="AI32" s="6" t="str">
        <f ca="1">IF(AH32=AD32,AG32-Y32,"")</f>
        <v/>
      </c>
      <c r="AJ32" s="6">
        <f t="shared" ca="1" si="2"/>
        <v>1390.7065015949122</v>
      </c>
      <c r="AK32">
        <f t="shared" si="3"/>
        <v>3</v>
      </c>
      <c r="AL32" s="6" t="s">
        <v>39</v>
      </c>
      <c r="AM32" s="6">
        <v>0.375</v>
      </c>
      <c r="AN32" s="6">
        <v>2.4583333333333335</v>
      </c>
      <c r="AO32" s="6">
        <v>2.8333333333333335</v>
      </c>
      <c r="AP32" t="str">
        <f t="shared" si="4"/>
        <v/>
      </c>
      <c r="AQ32" s="6" t="str">
        <f t="shared" si="5"/>
        <v/>
      </c>
    </row>
    <row r="33" spans="7:43" x14ac:dyDescent="0.25">
      <c r="X33">
        <v>28</v>
      </c>
      <c r="Y33">
        <f>VLOOKUP($AD33,$E$18:$H$21,Y$5,FALSE)</f>
        <v>5</v>
      </c>
      <c r="Z33">
        <f>VLOOKUP($AD33,$E$18:$H$21,Z$5,FALSE)*Y33</f>
        <v>0.89999999999999991</v>
      </c>
      <c r="AA33">
        <f>VLOOKUP($AD33,$E$18:$H$21,AA$5,FALSE)*Y33</f>
        <v>6.8999999999999995</v>
      </c>
      <c r="AB33">
        <f>VLOOKUP($AD33,$E$18:$J$21,AB$5,FALSE)</f>
        <v>2</v>
      </c>
      <c r="AC33">
        <f>VLOOKUP($AD33,$E$18:$J$21,AC$5,FALSE)</f>
        <v>400</v>
      </c>
      <c r="AD33" t="s">
        <v>40</v>
      </c>
      <c r="AE33" s="6">
        <f t="shared" ca="1" si="0"/>
        <v>0.48074911348505622</v>
      </c>
      <c r="AF33" s="6">
        <f t="shared" ca="1" si="1"/>
        <v>3.4726217248964923</v>
      </c>
      <c r="AG33" s="6">
        <f ca="1">SUM(AE33:AF33)</f>
        <v>3.9533708383815487</v>
      </c>
      <c r="AH33" t="str">
        <f ca="1">IF(Y33&lt;AG33,AD33,"")</f>
        <v/>
      </c>
      <c r="AI33" s="6" t="str">
        <f ca="1">IF(AH33=AD33,AG33-Y33,"")</f>
        <v/>
      </c>
      <c r="AJ33" s="6">
        <f t="shared" ca="1" si="2"/>
        <v>2778.0973799171938</v>
      </c>
      <c r="AK33">
        <f t="shared" si="3"/>
        <v>5</v>
      </c>
      <c r="AL33" s="6" t="s">
        <v>40</v>
      </c>
      <c r="AM33" s="6">
        <v>2.375</v>
      </c>
      <c r="AN33" s="6">
        <v>0.20833333333333334</v>
      </c>
      <c r="AO33" s="6">
        <v>2.5833333333333335</v>
      </c>
      <c r="AP33" t="str">
        <f t="shared" si="4"/>
        <v/>
      </c>
      <c r="AQ33" s="6" t="str">
        <f t="shared" si="5"/>
        <v/>
      </c>
    </row>
    <row r="34" spans="7:43" x14ac:dyDescent="0.25">
      <c r="X34">
        <v>29</v>
      </c>
      <c r="Y34">
        <f>VLOOKUP($AD34,$E$18:$H$21,Y$5,FALSE)</f>
        <v>1</v>
      </c>
      <c r="Z34">
        <f>VLOOKUP($AD34,$E$18:$H$21,Z$5,FALSE)*Y34</f>
        <v>0.2</v>
      </c>
      <c r="AA34">
        <f>VLOOKUP($AD34,$E$18:$H$21,AA$5,FALSE)*Y34</f>
        <v>1.18</v>
      </c>
      <c r="AB34">
        <f>VLOOKUP($AD34,$E$18:$J$21,AB$5,FALSE)</f>
        <v>2</v>
      </c>
      <c r="AC34">
        <f>VLOOKUP($AD34,$E$18:$J$21,AC$5,FALSE)</f>
        <v>800</v>
      </c>
      <c r="AD34" t="s">
        <v>38</v>
      </c>
      <c r="AE34" s="6">
        <f t="shared" ca="1" si="0"/>
        <v>0.17056541322273358</v>
      </c>
      <c r="AF34" s="6">
        <f t="shared" ca="1" si="1"/>
        <v>0.68929730920517318</v>
      </c>
      <c r="AG34" s="6">
        <f ca="1">SUM(AE34:AF34)</f>
        <v>0.85986272242790673</v>
      </c>
      <c r="AH34" t="str">
        <f ca="1">IF(Y34&lt;AG34,AD34,"")</f>
        <v/>
      </c>
      <c r="AI34" s="6" t="str">
        <f ca="1">IF(AH34=AD34,AG34-Y34,"")</f>
        <v/>
      </c>
      <c r="AJ34" s="6">
        <f t="shared" ca="1" si="2"/>
        <v>1102.875694728277</v>
      </c>
      <c r="AK34">
        <f t="shared" si="3"/>
        <v>1</v>
      </c>
      <c r="AL34" s="6" t="s">
        <v>38</v>
      </c>
      <c r="AM34" s="6">
        <v>0.375</v>
      </c>
      <c r="AN34" s="6">
        <v>0.20833333333333334</v>
      </c>
      <c r="AO34" s="6">
        <v>0.58333333333333337</v>
      </c>
      <c r="AP34" t="str">
        <f t="shared" si="4"/>
        <v/>
      </c>
      <c r="AQ34" s="6" t="str">
        <f t="shared" si="5"/>
        <v/>
      </c>
    </row>
    <row r="35" spans="7:43" x14ac:dyDescent="0.25">
      <c r="G35"/>
      <c r="H35"/>
      <c r="I35"/>
      <c r="J35"/>
      <c r="K35"/>
      <c r="X35">
        <v>30</v>
      </c>
      <c r="Y35">
        <f>VLOOKUP($AD35,$E$18:$H$21,Y$5,FALSE)</f>
        <v>10</v>
      </c>
      <c r="Z35">
        <f>VLOOKUP($AD35,$E$18:$H$21,Z$5,FALSE)*Y35</f>
        <v>2</v>
      </c>
      <c r="AA35">
        <f>VLOOKUP($AD35,$E$18:$H$21,AA$5,FALSE)*Y35</f>
        <v>14</v>
      </c>
      <c r="AB35">
        <f>VLOOKUP($AD35,$E$18:$J$21,AB$5,FALSE)</f>
        <v>1</v>
      </c>
      <c r="AC35">
        <f>VLOOKUP($AD35,$E$18:$J$21,AC$5,FALSE)</f>
        <v>400</v>
      </c>
      <c r="AD35" t="s">
        <v>41</v>
      </c>
      <c r="AE35" s="6">
        <f t="shared" ca="1" si="0"/>
        <v>1.6274247809431301</v>
      </c>
      <c r="AF35" s="6">
        <f t="shared" ca="1" si="1"/>
        <v>7.2664035626867456</v>
      </c>
      <c r="AG35" s="6">
        <f ca="1">SUM(AE35:AF35)</f>
        <v>8.8938283436298757</v>
      </c>
      <c r="AH35" t="str">
        <f ca="1">IF(Y35&lt;AG35,AD35,"")</f>
        <v/>
      </c>
      <c r="AI35" s="6" t="str">
        <f ca="1">IF(AH35=AD35,AG35-Y35,"")</f>
        <v/>
      </c>
      <c r="AJ35" s="6">
        <f t="shared" ca="1" si="2"/>
        <v>2906.561425074698</v>
      </c>
      <c r="AK35">
        <f t="shared" si="3"/>
        <v>1</v>
      </c>
      <c r="AL35" s="6" t="s">
        <v>38</v>
      </c>
      <c r="AM35" s="6">
        <v>0.20833333333333334</v>
      </c>
      <c r="AN35" s="6">
        <v>0.29166666666666669</v>
      </c>
      <c r="AO35" s="6">
        <v>0.5</v>
      </c>
      <c r="AP35" t="str">
        <f t="shared" si="4"/>
        <v/>
      </c>
      <c r="AQ35" s="6" t="str">
        <f t="shared" si="5"/>
        <v/>
      </c>
    </row>
    <row r="36" spans="7:43" x14ac:dyDescent="0.25">
      <c r="G36"/>
      <c r="H36"/>
      <c r="I36"/>
      <c r="J36"/>
      <c r="K36"/>
      <c r="X36">
        <v>31</v>
      </c>
      <c r="Y36">
        <f>VLOOKUP($AD36,$E$18:$H$21,Y$5,FALSE)</f>
        <v>10</v>
      </c>
      <c r="Z36">
        <f>VLOOKUP($AD36,$E$18:$H$21,Z$5,FALSE)*Y36</f>
        <v>2</v>
      </c>
      <c r="AA36">
        <f>VLOOKUP($AD36,$E$18:$H$21,AA$5,FALSE)*Y36</f>
        <v>14</v>
      </c>
      <c r="AB36">
        <f>VLOOKUP($AD36,$E$18:$J$21,AB$5,FALSE)</f>
        <v>1</v>
      </c>
      <c r="AC36">
        <f>VLOOKUP($AD36,$E$18:$J$21,AC$5,FALSE)</f>
        <v>400</v>
      </c>
      <c r="AD36" t="s">
        <v>41</v>
      </c>
      <c r="AE36" s="6">
        <f t="shared" ca="1" si="0"/>
        <v>0.26365536798113021</v>
      </c>
      <c r="AF36" s="6">
        <f t="shared" ca="1" si="1"/>
        <v>9.2517925521680482</v>
      </c>
      <c r="AG36" s="6">
        <f ca="1">SUM(AE36:AF36)</f>
        <v>9.5154479201491782</v>
      </c>
      <c r="AH36" t="str">
        <f ca="1">IF(Y36&lt;AG36,AD36,"")</f>
        <v/>
      </c>
      <c r="AI36" s="6" t="str">
        <f ca="1">IF(AH36=AD36,AG36-Y36,"")</f>
        <v/>
      </c>
      <c r="AJ36" s="6">
        <f t="shared" ca="1" si="2"/>
        <v>3700.7170208672192</v>
      </c>
      <c r="AK36">
        <f t="shared" si="3"/>
        <v>1</v>
      </c>
      <c r="AL36" s="6" t="s">
        <v>38</v>
      </c>
      <c r="AM36" s="6">
        <v>0.375</v>
      </c>
      <c r="AN36" s="6">
        <v>0.125</v>
      </c>
      <c r="AO36" s="6">
        <v>0.5</v>
      </c>
      <c r="AP36" t="str">
        <f t="shared" si="4"/>
        <v/>
      </c>
      <c r="AQ36" s="6" t="str">
        <f t="shared" si="5"/>
        <v/>
      </c>
    </row>
    <row r="37" spans="7:43" x14ac:dyDescent="0.25">
      <c r="G37"/>
      <c r="H37"/>
      <c r="I37"/>
      <c r="J37"/>
      <c r="K37"/>
      <c r="X37">
        <v>32</v>
      </c>
      <c r="Y37">
        <f>VLOOKUP($AD37,$E$18:$H$21,Y$5,FALSE)</f>
        <v>3</v>
      </c>
      <c r="Z37">
        <f>VLOOKUP($AD37,$E$18:$H$21,Z$5,FALSE)*Y37</f>
        <v>0.60000000000000009</v>
      </c>
      <c r="AA37">
        <f>VLOOKUP($AD37,$E$18:$H$21,AA$5,FALSE)*Y37</f>
        <v>3.9000000000000004</v>
      </c>
      <c r="AB37">
        <f>VLOOKUP($AD37,$E$18:$J$21,AB$5,FALSE)</f>
        <v>1</v>
      </c>
      <c r="AC37">
        <f>VLOOKUP($AD37,$E$18:$J$21,AC$5,FALSE)</f>
        <v>600</v>
      </c>
      <c r="AD37" t="s">
        <v>39</v>
      </c>
      <c r="AE37" s="6">
        <f t="shared" ca="1" si="0"/>
        <v>0.11784047118043417</v>
      </c>
      <c r="AF37" s="6">
        <f t="shared" ca="1" si="1"/>
        <v>2.38755774042346</v>
      </c>
      <c r="AG37" s="6">
        <f ca="1">SUM(AE37:AF37)</f>
        <v>2.505398211603894</v>
      </c>
      <c r="AH37" t="str">
        <f ca="1">IF(Y37&lt;AG37,AD37,"")</f>
        <v/>
      </c>
      <c r="AI37" s="6" t="str">
        <f ca="1">IF(AH37=AD37,AG37-Y37,"")</f>
        <v/>
      </c>
      <c r="AJ37" s="6">
        <f t="shared" ca="1" si="2"/>
        <v>1432.5346442540761</v>
      </c>
      <c r="AK37">
        <f t="shared" si="3"/>
        <v>3</v>
      </c>
      <c r="AL37" s="6" t="s">
        <v>39</v>
      </c>
      <c r="AM37" s="6">
        <v>1.375</v>
      </c>
      <c r="AN37" s="6">
        <v>0.95833333333333337</v>
      </c>
      <c r="AO37" s="6">
        <v>2.3333333333333335</v>
      </c>
      <c r="AP37" t="str">
        <f t="shared" si="4"/>
        <v/>
      </c>
      <c r="AQ37" s="6" t="str">
        <f t="shared" si="5"/>
        <v/>
      </c>
    </row>
    <row r="38" spans="7:43" x14ac:dyDescent="0.25">
      <c r="X38">
        <v>33</v>
      </c>
      <c r="Y38">
        <f>VLOOKUP($AD38,$E$18:$H$21,Y$5,FALSE)</f>
        <v>5</v>
      </c>
      <c r="Z38">
        <f>VLOOKUP($AD38,$E$18:$H$21,Z$5,FALSE)*Y38</f>
        <v>0.89999999999999991</v>
      </c>
      <c r="AA38">
        <f>VLOOKUP($AD38,$E$18:$H$21,AA$5,FALSE)*Y38</f>
        <v>6.8999999999999995</v>
      </c>
      <c r="AB38">
        <f>VLOOKUP($AD38,$E$18:$J$21,AB$5,FALSE)</f>
        <v>2</v>
      </c>
      <c r="AC38">
        <f>VLOOKUP($AD38,$E$18:$J$21,AC$5,FALSE)</f>
        <v>400</v>
      </c>
      <c r="AD38" t="s">
        <v>40</v>
      </c>
      <c r="AE38" s="6">
        <f t="shared" ca="1" si="0"/>
        <v>1.9273960130971289E-2</v>
      </c>
      <c r="AF38" s="6">
        <f t="shared" ca="1" si="1"/>
        <v>3.7660022049113056</v>
      </c>
      <c r="AG38" s="6">
        <f ca="1">SUM(AE38:AF38)</f>
        <v>3.7852761650422768</v>
      </c>
      <c r="AH38" t="str">
        <f ca="1">IF(Y38&lt;AG38,AD38,"")</f>
        <v/>
      </c>
      <c r="AI38" s="6" t="str">
        <f ca="1">IF(AH38=AD38,AG38-Y38,"")</f>
        <v/>
      </c>
      <c r="AJ38" s="6">
        <f t="shared" ca="1" si="2"/>
        <v>3012.8017639290442</v>
      </c>
      <c r="AK38">
        <f t="shared" si="3"/>
        <v>5</v>
      </c>
      <c r="AL38" s="6" t="s">
        <v>40</v>
      </c>
      <c r="AM38" s="6">
        <v>0.625</v>
      </c>
      <c r="AN38" s="6">
        <v>3.2916666666666665</v>
      </c>
      <c r="AO38" s="6">
        <v>3.9166666666666665</v>
      </c>
      <c r="AP38" t="str">
        <f t="shared" si="4"/>
        <v/>
      </c>
      <c r="AQ38" s="6" t="str">
        <f t="shared" si="5"/>
        <v/>
      </c>
    </row>
    <row r="39" spans="7:43" x14ac:dyDescent="0.25">
      <c r="X39">
        <v>34</v>
      </c>
      <c r="Y39">
        <f>VLOOKUP($AD39,$E$18:$H$21,Y$5,FALSE)</f>
        <v>10</v>
      </c>
      <c r="Z39">
        <f>VLOOKUP($AD39,$E$18:$H$21,Z$5,FALSE)*Y39</f>
        <v>2</v>
      </c>
      <c r="AA39">
        <f>VLOOKUP($AD39,$E$18:$H$21,AA$5,FALSE)*Y39</f>
        <v>14</v>
      </c>
      <c r="AB39">
        <f>VLOOKUP($AD39,$E$18:$J$21,AB$5,FALSE)</f>
        <v>1</v>
      </c>
      <c r="AC39">
        <f>VLOOKUP($AD39,$E$18:$J$21,AC$5,FALSE)</f>
        <v>400</v>
      </c>
      <c r="AD39" t="s">
        <v>41</v>
      </c>
      <c r="AE39" s="6">
        <f t="shared" ca="1" si="0"/>
        <v>1.7349746916757085</v>
      </c>
      <c r="AF39" s="6">
        <f t="shared" ca="1" si="1"/>
        <v>6.555802342075836</v>
      </c>
      <c r="AG39" s="6">
        <f ca="1">SUM(AE39:AF39)</f>
        <v>8.2907770337515441</v>
      </c>
      <c r="AH39" t="str">
        <f ca="1">IF(Y39&lt;AG39,AD39,"")</f>
        <v/>
      </c>
      <c r="AI39" s="6" t="str">
        <f ca="1">IF(AH39=AD39,AG39-Y39,"")</f>
        <v/>
      </c>
      <c r="AJ39" s="6">
        <f t="shared" ca="1" si="2"/>
        <v>2622.3209368303342</v>
      </c>
      <c r="AK39">
        <f t="shared" si="3"/>
        <v>10</v>
      </c>
      <c r="AL39" s="6" t="s">
        <v>41</v>
      </c>
      <c r="AM39" s="6">
        <v>0.70833333333333337</v>
      </c>
      <c r="AN39" s="6">
        <v>3.2083333333333335</v>
      </c>
      <c r="AO39" s="6">
        <v>3.916666666666667</v>
      </c>
      <c r="AP39" t="str">
        <f t="shared" si="4"/>
        <v/>
      </c>
      <c r="AQ39" s="6" t="str">
        <f t="shared" si="5"/>
        <v/>
      </c>
    </row>
    <row r="40" spans="7:43" x14ac:dyDescent="0.25">
      <c r="X40">
        <v>35</v>
      </c>
      <c r="Y40">
        <f>VLOOKUP($AD40,$E$18:$H$21,Y$5,FALSE)</f>
        <v>1</v>
      </c>
      <c r="Z40">
        <f>VLOOKUP($AD40,$E$18:$H$21,Z$5,FALSE)*Y40</f>
        <v>0.2</v>
      </c>
      <c r="AA40">
        <f>VLOOKUP($AD40,$E$18:$H$21,AA$5,FALSE)*Y40</f>
        <v>1.18</v>
      </c>
      <c r="AB40">
        <f>VLOOKUP($AD40,$E$18:$J$21,AB$5,FALSE)</f>
        <v>2</v>
      </c>
      <c r="AC40">
        <f>VLOOKUP($AD40,$E$18:$J$21,AC$5,FALSE)</f>
        <v>800</v>
      </c>
      <c r="AD40" t="s">
        <v>38</v>
      </c>
      <c r="AE40" s="6">
        <f t="shared" ca="1" si="0"/>
        <v>7.77010367357375E-2</v>
      </c>
      <c r="AF40" s="6">
        <f t="shared" ca="1" si="1"/>
        <v>0.7155430353102521</v>
      </c>
      <c r="AG40" s="6">
        <f ca="1">SUM(AE40:AF40)</f>
        <v>0.79324407204598957</v>
      </c>
      <c r="AH40" t="str">
        <f ca="1">IF(Y40&lt;AG40,AD40,"")</f>
        <v/>
      </c>
      <c r="AI40" s="6" t="str">
        <f ca="1">IF(AH40=AD40,AG40-Y40,"")</f>
        <v/>
      </c>
      <c r="AJ40" s="6">
        <f t="shared" ca="1" si="2"/>
        <v>1144.8688564964034</v>
      </c>
      <c r="AK40">
        <f t="shared" si="3"/>
        <v>1</v>
      </c>
      <c r="AL40" s="6" t="s">
        <v>38</v>
      </c>
      <c r="AM40" s="6">
        <v>0.375</v>
      </c>
      <c r="AN40" s="6">
        <v>0.54166666666666663</v>
      </c>
      <c r="AO40" s="6">
        <v>0.91666666666666663</v>
      </c>
      <c r="AP40" t="str">
        <f t="shared" si="4"/>
        <v/>
      </c>
      <c r="AQ40" s="6" t="str">
        <f t="shared" si="5"/>
        <v/>
      </c>
    </row>
    <row r="41" spans="7:43" x14ac:dyDescent="0.25">
      <c r="X41">
        <v>36</v>
      </c>
      <c r="Y41">
        <f>VLOOKUP($AD41,$E$18:$H$21,Y$5,FALSE)</f>
        <v>10</v>
      </c>
      <c r="Z41">
        <f>VLOOKUP($AD41,$E$18:$H$21,Z$5,FALSE)*Y41</f>
        <v>2</v>
      </c>
      <c r="AA41">
        <f>VLOOKUP($AD41,$E$18:$H$21,AA$5,FALSE)*Y41</f>
        <v>14</v>
      </c>
      <c r="AB41">
        <f>VLOOKUP($AD41,$E$18:$J$21,AB$5,FALSE)</f>
        <v>1</v>
      </c>
      <c r="AC41">
        <f>VLOOKUP($AD41,$E$18:$J$21,AC$5,FALSE)</f>
        <v>400</v>
      </c>
      <c r="AD41" t="s">
        <v>41</v>
      </c>
      <c r="AE41" s="6">
        <f t="shared" ca="1" si="0"/>
        <v>5.9647847422928724E-2</v>
      </c>
      <c r="AF41" s="6">
        <f t="shared" ca="1" si="1"/>
        <v>7.1696755713819238</v>
      </c>
      <c r="AG41" s="6">
        <f ca="1">SUM(AE41:AF41)</f>
        <v>7.229323418804853</v>
      </c>
      <c r="AH41" t="str">
        <f ca="1">IF(Y41&lt;AG41,AD41,"")</f>
        <v/>
      </c>
      <c r="AI41" s="6" t="str">
        <f ca="1">IF(AH41=AD41,AG41-Y41,"")</f>
        <v/>
      </c>
      <c r="AJ41" s="6">
        <f t="shared" ca="1" si="2"/>
        <v>2867.8702285527697</v>
      </c>
      <c r="AK41">
        <f t="shared" si="3"/>
        <v>1</v>
      </c>
      <c r="AL41" s="6" t="s">
        <v>38</v>
      </c>
      <c r="AM41" s="6">
        <v>0.20833333333333334</v>
      </c>
      <c r="AN41" s="6">
        <v>1.0416666666666667</v>
      </c>
      <c r="AO41" s="6">
        <v>1.25</v>
      </c>
      <c r="AP41" t="str">
        <f t="shared" si="4"/>
        <v>A</v>
      </c>
      <c r="AQ41" s="6">
        <f t="shared" si="5"/>
        <v>0.25</v>
      </c>
    </row>
    <row r="42" spans="7:43" x14ac:dyDescent="0.25">
      <c r="X42">
        <v>37</v>
      </c>
      <c r="Y42">
        <f>VLOOKUP($AD42,$E$18:$H$21,Y$5,FALSE)</f>
        <v>3</v>
      </c>
      <c r="Z42">
        <f>VLOOKUP($AD42,$E$18:$H$21,Z$5,FALSE)*Y42</f>
        <v>0.60000000000000009</v>
      </c>
      <c r="AA42">
        <f>VLOOKUP($AD42,$E$18:$H$21,AA$5,FALSE)*Y42</f>
        <v>3.9000000000000004</v>
      </c>
      <c r="AB42">
        <f>VLOOKUP($AD42,$E$18:$J$21,AB$5,FALSE)</f>
        <v>1</v>
      </c>
      <c r="AC42">
        <f>VLOOKUP($AD42,$E$18:$J$21,AC$5,FALSE)</f>
        <v>600</v>
      </c>
      <c r="AD42" t="s">
        <v>39</v>
      </c>
      <c r="AE42" s="6">
        <f t="shared" ca="1" si="0"/>
        <v>2.2654322547726927E-2</v>
      </c>
      <c r="AF42" s="6">
        <f t="shared" ca="1" si="1"/>
        <v>2.3951243636886805</v>
      </c>
      <c r="AG42" s="6">
        <f ca="1">SUM(AE42:AF42)</f>
        <v>2.4177786862364075</v>
      </c>
      <c r="AH42" t="str">
        <f ca="1">IF(Y42&lt;AG42,AD42,"")</f>
        <v/>
      </c>
      <c r="AI42" s="6" t="str">
        <f ca="1">IF(AH42=AD42,AG42-Y42,"")</f>
        <v/>
      </c>
      <c r="AJ42" s="6">
        <f t="shared" ca="1" si="2"/>
        <v>1437.0746182132084</v>
      </c>
      <c r="AK42">
        <f t="shared" si="3"/>
        <v>3</v>
      </c>
      <c r="AL42" s="6" t="s">
        <v>39</v>
      </c>
      <c r="AM42" s="6">
        <v>0.125</v>
      </c>
      <c r="AN42" s="6">
        <v>0.54166666666666663</v>
      </c>
      <c r="AO42" s="6">
        <v>0.66666666666666663</v>
      </c>
      <c r="AP42" t="str">
        <f t="shared" si="4"/>
        <v/>
      </c>
      <c r="AQ42" s="6" t="str">
        <f t="shared" si="5"/>
        <v/>
      </c>
    </row>
    <row r="43" spans="7:43" x14ac:dyDescent="0.25">
      <c r="X43">
        <v>38</v>
      </c>
      <c r="Y43">
        <f>VLOOKUP($AD43,$E$18:$H$21,Y$5,FALSE)</f>
        <v>3</v>
      </c>
      <c r="Z43">
        <f>VLOOKUP($AD43,$E$18:$H$21,Z$5,FALSE)*Y43</f>
        <v>0.60000000000000009</v>
      </c>
      <c r="AA43">
        <f>VLOOKUP($AD43,$E$18:$H$21,AA$5,FALSE)*Y43</f>
        <v>3.9000000000000004</v>
      </c>
      <c r="AB43">
        <f>VLOOKUP($AD43,$E$18:$J$21,AB$5,FALSE)</f>
        <v>1</v>
      </c>
      <c r="AC43">
        <f>VLOOKUP($AD43,$E$18:$J$21,AC$5,FALSE)</f>
        <v>600</v>
      </c>
      <c r="AD43" t="s">
        <v>39</v>
      </c>
      <c r="AE43" s="6">
        <f t="shared" ca="1" si="0"/>
        <v>0.53565634749837476</v>
      </c>
      <c r="AF43" s="6">
        <f t="shared" ca="1" si="1"/>
        <v>2.1271690659024935</v>
      </c>
      <c r="AG43" s="6">
        <f ca="1">SUM(AE43:AF43)</f>
        <v>2.6628254134008684</v>
      </c>
      <c r="AH43" t="str">
        <f ca="1">IF(Y43&lt;AG43,AD43,"")</f>
        <v/>
      </c>
      <c r="AI43" s="6" t="str">
        <f ca="1">IF(AH43=AD43,AG43-Y43,"")</f>
        <v/>
      </c>
      <c r="AJ43" s="6">
        <f t="shared" ca="1" si="2"/>
        <v>1276.3014395414962</v>
      </c>
      <c r="AK43">
        <f t="shared" si="3"/>
        <v>3</v>
      </c>
      <c r="AL43" s="6" t="s">
        <v>39</v>
      </c>
      <c r="AM43" s="6">
        <v>1.375</v>
      </c>
      <c r="AN43" s="6">
        <v>0.625</v>
      </c>
      <c r="AO43" s="6">
        <v>2</v>
      </c>
      <c r="AP43" t="str">
        <f t="shared" si="4"/>
        <v/>
      </c>
      <c r="AQ43" s="6" t="str">
        <f t="shared" si="5"/>
        <v/>
      </c>
    </row>
    <row r="44" spans="7:43" x14ac:dyDescent="0.25">
      <c r="X44">
        <v>39</v>
      </c>
      <c r="Y44">
        <f>VLOOKUP($AD44,$E$18:$H$21,Y$5,FALSE)</f>
        <v>5</v>
      </c>
      <c r="Z44">
        <f>VLOOKUP($AD44,$E$18:$H$21,Z$5,FALSE)*Y44</f>
        <v>0.89999999999999991</v>
      </c>
      <c r="AA44">
        <f>VLOOKUP($AD44,$E$18:$H$21,AA$5,FALSE)*Y44</f>
        <v>6.8999999999999995</v>
      </c>
      <c r="AB44">
        <f>VLOOKUP($AD44,$E$18:$J$21,AB$5,FALSE)</f>
        <v>2</v>
      </c>
      <c r="AC44">
        <f>VLOOKUP($AD44,$E$18:$J$21,AC$5,FALSE)</f>
        <v>400</v>
      </c>
      <c r="AD44" t="s">
        <v>40</v>
      </c>
      <c r="AE44" s="6">
        <f t="shared" ca="1" si="0"/>
        <v>0.14588211792073763</v>
      </c>
      <c r="AF44" s="6">
        <f t="shared" ca="1" si="1"/>
        <v>3.9527383545733201</v>
      </c>
      <c r="AG44" s="6">
        <f ca="1">SUM(AE44:AF44)</f>
        <v>4.0986204724940576</v>
      </c>
      <c r="AH44" t="str">
        <f ca="1">IF(Y44&lt;AG44,AD44,"")</f>
        <v/>
      </c>
      <c r="AI44" s="6" t="str">
        <f ca="1">IF(AH44=AD44,AG44-Y44,"")</f>
        <v/>
      </c>
      <c r="AJ44" s="6">
        <f t="shared" ca="1" si="2"/>
        <v>3162.1906836586559</v>
      </c>
      <c r="AK44">
        <f t="shared" si="3"/>
        <v>5</v>
      </c>
      <c r="AL44" s="6" t="s">
        <v>40</v>
      </c>
      <c r="AM44" s="6">
        <v>0.45833333333333331</v>
      </c>
      <c r="AN44" s="6">
        <v>4.458333333333333</v>
      </c>
      <c r="AO44" s="6">
        <v>4.9166666666666661</v>
      </c>
      <c r="AP44" t="str">
        <f t="shared" si="4"/>
        <v/>
      </c>
      <c r="AQ44" s="6" t="str">
        <f t="shared" si="5"/>
        <v/>
      </c>
    </row>
    <row r="45" spans="7:43" x14ac:dyDescent="0.25">
      <c r="X45">
        <v>40</v>
      </c>
      <c r="Y45">
        <f>VLOOKUP($AD45,$E$18:$H$21,Y$5,FALSE)</f>
        <v>10</v>
      </c>
      <c r="Z45">
        <f>VLOOKUP($AD45,$E$18:$H$21,Z$5,FALSE)*Y45</f>
        <v>2</v>
      </c>
      <c r="AA45">
        <f>VLOOKUP($AD45,$E$18:$H$21,AA$5,FALSE)*Y45</f>
        <v>14</v>
      </c>
      <c r="AB45">
        <f>VLOOKUP($AD45,$E$18:$J$21,AB$5,FALSE)</f>
        <v>1</v>
      </c>
      <c r="AC45">
        <f>VLOOKUP($AD45,$E$18:$J$21,AC$5,FALSE)</f>
        <v>400</v>
      </c>
      <c r="AD45" t="s">
        <v>41</v>
      </c>
      <c r="AE45" s="6">
        <f t="shared" ca="1" si="0"/>
        <v>1.90069236728865</v>
      </c>
      <c r="AF45" s="6">
        <f t="shared" ca="1" si="1"/>
        <v>8.3744503082518946</v>
      </c>
      <c r="AG45" s="6">
        <f ca="1">SUM(AE45:AF45)</f>
        <v>10.275142675540545</v>
      </c>
      <c r="AH45" t="str">
        <f ca="1">IF(Y45&lt;AG45,AD45,"")</f>
        <v>D</v>
      </c>
      <c r="AI45" s="6">
        <f ca="1">IF(AH45=AD45,AG45-Y45,"")</f>
        <v>0.27514267554054506</v>
      </c>
      <c r="AJ45" s="6">
        <f t="shared" ca="1" si="2"/>
        <v>3349.7801233007576</v>
      </c>
      <c r="AK45">
        <f t="shared" si="3"/>
        <v>5</v>
      </c>
      <c r="AL45" s="6" t="s">
        <v>40</v>
      </c>
      <c r="AM45" s="6">
        <v>0.54166666666666663</v>
      </c>
      <c r="AN45" s="6">
        <v>4.375</v>
      </c>
      <c r="AO45" s="6">
        <v>4.916666666666667</v>
      </c>
      <c r="AP45" t="str">
        <f t="shared" si="4"/>
        <v/>
      </c>
      <c r="AQ45" s="6" t="str">
        <f t="shared" si="5"/>
        <v/>
      </c>
    </row>
    <row r="46" spans="7:43" x14ac:dyDescent="0.25">
      <c r="X46">
        <v>41</v>
      </c>
      <c r="Y46">
        <f>VLOOKUP($AD46,$E$18:$H$21,Y$5,FALSE)</f>
        <v>5</v>
      </c>
      <c r="Z46">
        <f>VLOOKUP($AD46,$E$18:$H$21,Z$5,FALSE)*Y46</f>
        <v>0.89999999999999991</v>
      </c>
      <c r="AA46">
        <f>VLOOKUP($AD46,$E$18:$H$21,AA$5,FALSE)*Y46</f>
        <v>6.8999999999999995</v>
      </c>
      <c r="AB46">
        <f>VLOOKUP($AD46,$E$18:$J$21,AB$5,FALSE)</f>
        <v>2</v>
      </c>
      <c r="AC46">
        <f>VLOOKUP($AD46,$E$18:$J$21,AC$5,FALSE)</f>
        <v>400</v>
      </c>
      <c r="AD46" t="s">
        <v>40</v>
      </c>
      <c r="AE46" s="6">
        <f t="shared" ca="1" si="0"/>
        <v>0.59840422068047339</v>
      </c>
      <c r="AF46" s="6">
        <f t="shared" ca="1" si="1"/>
        <v>4.2327230599972037</v>
      </c>
      <c r="AG46" s="6">
        <f ca="1">SUM(AE46:AF46)</f>
        <v>4.831127280677677</v>
      </c>
      <c r="AH46" t="str">
        <f ca="1">IF(Y46&lt;AG46,AD46,"")</f>
        <v/>
      </c>
      <c r="AI46" s="6" t="str">
        <f ca="1">IF(AH46=AD46,AG46-Y46,"")</f>
        <v/>
      </c>
      <c r="AJ46" s="6">
        <f t="shared" ca="1" si="2"/>
        <v>3386.1784479977628</v>
      </c>
      <c r="AK46">
        <f t="shared" si="3"/>
        <v>5</v>
      </c>
      <c r="AL46" s="6" t="s">
        <v>40</v>
      </c>
      <c r="AM46" s="6">
        <v>0.625</v>
      </c>
      <c r="AN46" s="6">
        <v>0.70833333333333337</v>
      </c>
      <c r="AO46" s="6">
        <v>1.3333333333333335</v>
      </c>
      <c r="AP46" t="str">
        <f t="shared" si="4"/>
        <v/>
      </c>
      <c r="AQ46" s="6" t="str">
        <f t="shared" si="5"/>
        <v/>
      </c>
    </row>
    <row r="47" spans="7:43" x14ac:dyDescent="0.25">
      <c r="X47">
        <v>42</v>
      </c>
      <c r="Y47">
        <f>VLOOKUP($AD47,$E$18:$H$21,Y$5,FALSE)</f>
        <v>3</v>
      </c>
      <c r="Z47">
        <f>VLOOKUP($AD47,$E$18:$H$21,Z$5,FALSE)*Y47</f>
        <v>0.60000000000000009</v>
      </c>
      <c r="AA47">
        <f>VLOOKUP($AD47,$E$18:$H$21,AA$5,FALSE)*Y47</f>
        <v>3.9000000000000004</v>
      </c>
      <c r="AB47">
        <f>VLOOKUP($AD47,$E$18:$J$21,AB$5,FALSE)</f>
        <v>1</v>
      </c>
      <c r="AC47">
        <f>VLOOKUP($AD47,$E$18:$J$21,AC$5,FALSE)</f>
        <v>600</v>
      </c>
      <c r="AD47" t="s">
        <v>39</v>
      </c>
      <c r="AE47" s="6">
        <f t="shared" ca="1" si="0"/>
        <v>2.2972898691614809E-2</v>
      </c>
      <c r="AF47" s="6">
        <f t="shared" ca="1" si="1"/>
        <v>2.1359555715655363</v>
      </c>
      <c r="AG47" s="6">
        <f ca="1">SUM(AE47:AF47)</f>
        <v>2.158928470257151</v>
      </c>
      <c r="AH47" t="str">
        <f ca="1">IF(Y47&lt;AG47,AD47,"")</f>
        <v/>
      </c>
      <c r="AI47" s="6" t="str">
        <f ca="1">IF(AH47=AD47,AG47-Y47,"")</f>
        <v/>
      </c>
      <c r="AJ47" s="6">
        <f t="shared" ca="1" si="2"/>
        <v>1281.5733429393217</v>
      </c>
      <c r="AK47">
        <f t="shared" si="3"/>
        <v>3</v>
      </c>
      <c r="AL47" s="6" t="s">
        <v>39</v>
      </c>
      <c r="AM47" s="6">
        <v>0.125</v>
      </c>
      <c r="AN47" s="6">
        <v>2.125</v>
      </c>
      <c r="AO47" s="6">
        <v>2.25</v>
      </c>
      <c r="AP47" t="str">
        <f t="shared" si="4"/>
        <v/>
      </c>
      <c r="AQ47" s="6" t="str">
        <f t="shared" si="5"/>
        <v/>
      </c>
    </row>
    <row r="48" spans="7:43" x14ac:dyDescent="0.25">
      <c r="X48">
        <v>43</v>
      </c>
      <c r="Y48">
        <f>VLOOKUP($AD48,$E$18:$H$21,Y$5,FALSE)</f>
        <v>3</v>
      </c>
      <c r="Z48">
        <f>VLOOKUP($AD48,$E$18:$H$21,Z$5,FALSE)*Y48</f>
        <v>0.60000000000000009</v>
      </c>
      <c r="AA48">
        <f>VLOOKUP($AD48,$E$18:$H$21,AA$5,FALSE)*Y48</f>
        <v>3.9000000000000004</v>
      </c>
      <c r="AB48">
        <f>VLOOKUP($AD48,$E$18:$J$21,AB$5,FALSE)</f>
        <v>1</v>
      </c>
      <c r="AC48">
        <f>VLOOKUP($AD48,$E$18:$J$21,AC$5,FALSE)</f>
        <v>600</v>
      </c>
      <c r="AD48" t="s">
        <v>39</v>
      </c>
      <c r="AE48" s="6">
        <f t="shared" ca="1" si="0"/>
        <v>0.22717995640128896</v>
      </c>
      <c r="AF48" s="6">
        <f t="shared" ca="1" si="1"/>
        <v>1.9683463628140374</v>
      </c>
      <c r="AG48" s="6">
        <f ca="1">SUM(AE48:AF48)</f>
        <v>2.1955263192153263</v>
      </c>
      <c r="AH48" t="str">
        <f ca="1">IF(Y48&lt;AG48,AD48,"")</f>
        <v/>
      </c>
      <c r="AI48" s="6" t="str">
        <f ca="1">IF(AH48=AD48,AG48-Y48,"")</f>
        <v/>
      </c>
      <c r="AJ48" s="6">
        <f t="shared" ca="1" si="2"/>
        <v>1181.0078176884224</v>
      </c>
      <c r="AK48">
        <f t="shared" si="3"/>
        <v>3</v>
      </c>
      <c r="AL48" s="6" t="s">
        <v>39</v>
      </c>
      <c r="AM48" s="6">
        <v>1.375</v>
      </c>
      <c r="AN48" s="6">
        <v>0.54166666666666663</v>
      </c>
      <c r="AO48" s="6">
        <v>1.9166666666666665</v>
      </c>
      <c r="AP48" t="str">
        <f t="shared" si="4"/>
        <v/>
      </c>
      <c r="AQ48" s="6" t="str">
        <f t="shared" si="5"/>
        <v/>
      </c>
    </row>
    <row r="49" spans="24:43" x14ac:dyDescent="0.25">
      <c r="X49">
        <v>44</v>
      </c>
      <c r="Y49">
        <f>VLOOKUP($AD49,$E$18:$H$21,Y$5,FALSE)</f>
        <v>10</v>
      </c>
      <c r="Z49">
        <f>VLOOKUP($AD49,$E$18:$H$21,Z$5,FALSE)*Y49</f>
        <v>2</v>
      </c>
      <c r="AA49">
        <f>VLOOKUP($AD49,$E$18:$H$21,AA$5,FALSE)*Y49</f>
        <v>14</v>
      </c>
      <c r="AB49">
        <f>VLOOKUP($AD49,$E$18:$J$21,AB$5,FALSE)</f>
        <v>1</v>
      </c>
      <c r="AC49">
        <f>VLOOKUP($AD49,$E$18:$J$21,AC$5,FALSE)</f>
        <v>400</v>
      </c>
      <c r="AD49" t="s">
        <v>41</v>
      </c>
      <c r="AE49" s="6">
        <f t="shared" ca="1" si="0"/>
        <v>0.60448299323535148</v>
      </c>
      <c r="AF49" s="6">
        <f t="shared" ca="1" si="1"/>
        <v>9.4377492885717622</v>
      </c>
      <c r="AG49" s="6">
        <f ca="1">SUM(AE49:AF49)</f>
        <v>10.042232281807113</v>
      </c>
      <c r="AH49" t="str">
        <f ca="1">IF(Y49&lt;AG49,AD49,"")</f>
        <v>D</v>
      </c>
      <c r="AI49" s="6">
        <f ca="1">IF(AH49=AD49,AG49-Y49,"")</f>
        <v>4.2232281807113026E-2</v>
      </c>
      <c r="AJ49" s="6">
        <f t="shared" ca="1" si="2"/>
        <v>3775.0997154287047</v>
      </c>
      <c r="AK49">
        <f t="shared" si="3"/>
        <v>1</v>
      </c>
      <c r="AL49" s="6" t="s">
        <v>38</v>
      </c>
      <c r="AM49" s="6">
        <v>0.45833333333333331</v>
      </c>
      <c r="AN49" s="6">
        <v>0.375</v>
      </c>
      <c r="AO49" s="6">
        <v>0.83333333333333326</v>
      </c>
      <c r="AP49" t="str">
        <f t="shared" si="4"/>
        <v/>
      </c>
      <c r="AQ49" s="6" t="str">
        <f t="shared" si="5"/>
        <v/>
      </c>
    </row>
    <row r="50" spans="24:43" x14ac:dyDescent="0.25">
      <c r="X50">
        <v>45</v>
      </c>
      <c r="Y50">
        <f>VLOOKUP($AD50,$E$18:$H$21,Y$5,FALSE)</f>
        <v>1</v>
      </c>
      <c r="Z50">
        <f>VLOOKUP($AD50,$E$18:$H$21,Z$5,FALSE)*Y50</f>
        <v>0.2</v>
      </c>
      <c r="AA50">
        <f>VLOOKUP($AD50,$E$18:$H$21,AA$5,FALSE)*Y50</f>
        <v>1.18</v>
      </c>
      <c r="AB50">
        <f>VLOOKUP($AD50,$E$18:$J$21,AB$5,FALSE)</f>
        <v>2</v>
      </c>
      <c r="AC50">
        <f>VLOOKUP($AD50,$E$18:$J$21,AC$5,FALSE)</f>
        <v>800</v>
      </c>
      <c r="AD50" t="s">
        <v>38</v>
      </c>
      <c r="AE50" s="6">
        <f t="shared" ca="1" si="0"/>
        <v>0.18663044994300984</v>
      </c>
      <c r="AF50" s="6">
        <f t="shared" ca="1" si="1"/>
        <v>0.64531520683249888</v>
      </c>
      <c r="AG50" s="6">
        <f ca="1">SUM(AE50:AF50)</f>
        <v>0.83194565677550869</v>
      </c>
      <c r="AH50" t="str">
        <f ca="1">IF(Y50&lt;AG50,AD50,"")</f>
        <v/>
      </c>
      <c r="AI50" s="6" t="str">
        <f ca="1">IF(AH50=AD50,AG50-Y50,"")</f>
        <v/>
      </c>
      <c r="AJ50" s="6">
        <f t="shared" ca="1" si="2"/>
        <v>1032.5043309319983</v>
      </c>
      <c r="AK50">
        <f t="shared" si="3"/>
        <v>1</v>
      </c>
      <c r="AL50" s="6" t="s">
        <v>38</v>
      </c>
      <c r="AM50" s="6">
        <v>0.375</v>
      </c>
      <c r="AN50" s="6">
        <v>0.875</v>
      </c>
      <c r="AO50" s="6">
        <v>1.25</v>
      </c>
      <c r="AP50" t="str">
        <f t="shared" si="4"/>
        <v>A</v>
      </c>
      <c r="AQ50" s="6">
        <f t="shared" si="5"/>
        <v>0.25</v>
      </c>
    </row>
    <row r="51" spans="24:43" x14ac:dyDescent="0.25">
      <c r="X51">
        <v>46</v>
      </c>
      <c r="Y51">
        <f>VLOOKUP($AD51,$E$18:$H$21,Y$5,FALSE)</f>
        <v>5</v>
      </c>
      <c r="Z51">
        <f>VLOOKUP($AD51,$E$18:$H$21,Z$5,FALSE)*Y51</f>
        <v>0.89999999999999991</v>
      </c>
      <c r="AA51">
        <f>VLOOKUP($AD51,$E$18:$H$21,AA$5,FALSE)*Y51</f>
        <v>6.8999999999999995</v>
      </c>
      <c r="AB51">
        <f>VLOOKUP($AD51,$E$18:$J$21,AB$5,FALSE)</f>
        <v>2</v>
      </c>
      <c r="AC51">
        <f>VLOOKUP($AD51,$E$18:$J$21,AC$5,FALSE)</f>
        <v>400</v>
      </c>
      <c r="AD51" t="s">
        <v>40</v>
      </c>
      <c r="AE51" s="6">
        <f t="shared" ca="1" si="0"/>
        <v>0.50112690832926998</v>
      </c>
      <c r="AF51" s="6">
        <f t="shared" ca="1" si="1"/>
        <v>3.6676852488260341</v>
      </c>
      <c r="AG51" s="6">
        <f ca="1">SUM(AE51:AF51)</f>
        <v>4.1688121571553038</v>
      </c>
      <c r="AH51" t="str">
        <f ca="1">IF(Y51&lt;AG51,AD51,"")</f>
        <v/>
      </c>
      <c r="AI51" s="6" t="str">
        <f ca="1">IF(AH51=AD51,AG51-Y51,"")</f>
        <v/>
      </c>
      <c r="AJ51" s="6">
        <f t="shared" ca="1" si="2"/>
        <v>2934.1481990608272</v>
      </c>
      <c r="AK51">
        <f t="shared" si="3"/>
        <v>5</v>
      </c>
      <c r="AL51" s="6" t="s">
        <v>40</v>
      </c>
      <c r="AM51" s="6">
        <v>1.2916666666666667</v>
      </c>
      <c r="AN51" s="6">
        <v>3.2083333333333335</v>
      </c>
      <c r="AO51" s="6">
        <v>4.5</v>
      </c>
      <c r="AP51" t="str">
        <f t="shared" si="4"/>
        <v/>
      </c>
      <c r="AQ51" s="6" t="str">
        <f t="shared" si="5"/>
        <v/>
      </c>
    </row>
    <row r="52" spans="24:43" x14ac:dyDescent="0.25">
      <c r="X52">
        <v>47</v>
      </c>
      <c r="Y52">
        <f>VLOOKUP($AD52,$E$18:$H$21,Y$5,FALSE)</f>
        <v>5</v>
      </c>
      <c r="Z52">
        <f>VLOOKUP($AD52,$E$18:$H$21,Z$5,FALSE)*Y52</f>
        <v>0.89999999999999991</v>
      </c>
      <c r="AA52">
        <f>VLOOKUP($AD52,$E$18:$H$21,AA$5,FALSE)*Y52</f>
        <v>6.8999999999999995</v>
      </c>
      <c r="AB52">
        <f>VLOOKUP($AD52,$E$18:$J$21,AB$5,FALSE)</f>
        <v>2</v>
      </c>
      <c r="AC52">
        <f>VLOOKUP($AD52,$E$18:$J$21,AC$5,FALSE)</f>
        <v>400</v>
      </c>
      <c r="AD52" t="s">
        <v>40</v>
      </c>
      <c r="AE52" s="6">
        <f t="shared" ca="1" si="0"/>
        <v>0.20956621581266194</v>
      </c>
      <c r="AF52" s="6">
        <f t="shared" ca="1" si="1"/>
        <v>3.9199193723759809</v>
      </c>
      <c r="AG52" s="6">
        <f ca="1">SUM(AE52:AF52)</f>
        <v>4.1294855881886425</v>
      </c>
      <c r="AH52" t="str">
        <f ca="1">IF(Y52&lt;AG52,AD52,"")</f>
        <v/>
      </c>
      <c r="AI52" s="6" t="str">
        <f ca="1">IF(AH52=AD52,AG52-Y52,"")</f>
        <v/>
      </c>
      <c r="AJ52" s="6">
        <f t="shared" ca="1" si="2"/>
        <v>3135.9354979007849</v>
      </c>
      <c r="AK52">
        <f t="shared" si="3"/>
        <v>5</v>
      </c>
      <c r="AL52" s="6" t="s">
        <v>40</v>
      </c>
      <c r="AM52" s="6">
        <v>1.375</v>
      </c>
      <c r="AN52" s="6">
        <v>1.2916666666666667</v>
      </c>
      <c r="AO52" s="6">
        <v>2.666666666666667</v>
      </c>
      <c r="AP52" t="str">
        <f t="shared" si="4"/>
        <v/>
      </c>
      <c r="AQ52" s="6" t="str">
        <f t="shared" si="5"/>
        <v/>
      </c>
    </row>
    <row r="53" spans="24:43" x14ac:dyDescent="0.25">
      <c r="X53">
        <v>48</v>
      </c>
      <c r="Y53">
        <f>VLOOKUP($AD53,$E$18:$H$21,Y$5,FALSE)</f>
        <v>10</v>
      </c>
      <c r="Z53">
        <f>VLOOKUP($AD53,$E$18:$H$21,Z$5,FALSE)*Y53</f>
        <v>2</v>
      </c>
      <c r="AA53">
        <f>VLOOKUP($AD53,$E$18:$H$21,AA$5,FALSE)*Y53</f>
        <v>14</v>
      </c>
      <c r="AB53">
        <f>VLOOKUP($AD53,$E$18:$J$21,AB$5,FALSE)</f>
        <v>1</v>
      </c>
      <c r="AC53">
        <f>VLOOKUP($AD53,$E$18:$J$21,AC$5,FALSE)</f>
        <v>400</v>
      </c>
      <c r="AD53" t="s">
        <v>41</v>
      </c>
      <c r="AE53" s="6">
        <f t="shared" ca="1" si="0"/>
        <v>0.46530510266565628</v>
      </c>
      <c r="AF53" s="6">
        <f t="shared" ca="1" si="1"/>
        <v>8.1873557985666849</v>
      </c>
      <c r="AG53" s="6">
        <f ca="1">SUM(AE53:AF53)</f>
        <v>8.6526609012323412</v>
      </c>
      <c r="AH53" t="str">
        <f ca="1">IF(Y53&lt;AG53,AD53,"")</f>
        <v/>
      </c>
      <c r="AI53" s="6" t="str">
        <f ca="1">IF(AH53=AD53,AG53-Y53,"")</f>
        <v/>
      </c>
      <c r="AJ53" s="6">
        <f t="shared" ca="1" si="2"/>
        <v>3274.9423194266737</v>
      </c>
      <c r="AK53">
        <f t="shared" si="3"/>
        <v>5</v>
      </c>
      <c r="AL53" s="6" t="s">
        <v>40</v>
      </c>
      <c r="AM53" s="6">
        <v>2.125</v>
      </c>
      <c r="AN53" s="6">
        <v>2.125</v>
      </c>
      <c r="AO53" s="6">
        <v>4.25</v>
      </c>
      <c r="AP53" t="str">
        <f t="shared" si="4"/>
        <v/>
      </c>
      <c r="AQ53" s="6" t="str">
        <f t="shared" si="5"/>
        <v/>
      </c>
    </row>
    <row r="54" spans="24:43" x14ac:dyDescent="0.25">
      <c r="X54">
        <v>49</v>
      </c>
      <c r="Y54">
        <f>VLOOKUP($AD54,$E$18:$H$21,Y$5,FALSE)</f>
        <v>1</v>
      </c>
      <c r="Z54">
        <f>VLOOKUP($AD54,$E$18:$H$21,Z$5,FALSE)*Y54</f>
        <v>0.2</v>
      </c>
      <c r="AA54">
        <f>VLOOKUP($AD54,$E$18:$H$21,AA$5,FALSE)*Y54</f>
        <v>1.18</v>
      </c>
      <c r="AB54">
        <f>VLOOKUP($AD54,$E$18:$J$21,AB$5,FALSE)</f>
        <v>2</v>
      </c>
      <c r="AC54">
        <f>VLOOKUP($AD54,$E$18:$J$21,AC$5,FALSE)</f>
        <v>800</v>
      </c>
      <c r="AD54" t="s">
        <v>38</v>
      </c>
      <c r="AE54" s="6">
        <f t="shared" ca="1" si="0"/>
        <v>0.18705290250122283</v>
      </c>
      <c r="AF54" s="6">
        <f t="shared" ca="1" si="1"/>
        <v>0.6629743517906953</v>
      </c>
      <c r="AG54" s="6">
        <f ca="1">SUM(AE54:AF54)</f>
        <v>0.85002725429191817</v>
      </c>
      <c r="AH54" t="str">
        <f ca="1">IF(Y54&lt;AG54,AD54,"")</f>
        <v/>
      </c>
      <c r="AI54" s="6" t="str">
        <f ca="1">IF(AH54=AD54,AG54-Y54,"")</f>
        <v/>
      </c>
      <c r="AJ54" s="6">
        <f t="shared" ca="1" si="2"/>
        <v>1060.7589628651124</v>
      </c>
      <c r="AK54">
        <f t="shared" si="3"/>
        <v>1</v>
      </c>
      <c r="AL54" s="6" t="s">
        <v>38</v>
      </c>
      <c r="AM54" s="6">
        <v>0.45833333333333331</v>
      </c>
      <c r="AN54" s="6">
        <v>0.125</v>
      </c>
      <c r="AO54" s="6">
        <v>0.58333333333333326</v>
      </c>
      <c r="AP54" t="str">
        <f t="shared" si="4"/>
        <v/>
      </c>
      <c r="AQ54" s="6" t="str">
        <f t="shared" si="5"/>
        <v/>
      </c>
    </row>
    <row r="55" spans="24:43" x14ac:dyDescent="0.25">
      <c r="X55">
        <v>50</v>
      </c>
      <c r="Y55">
        <f>VLOOKUP($AD55,$E$18:$H$21,Y$5,FALSE)</f>
        <v>1</v>
      </c>
      <c r="Z55">
        <f>VLOOKUP($AD55,$E$18:$H$21,Z$5,FALSE)*Y55</f>
        <v>0.2</v>
      </c>
      <c r="AA55">
        <f>VLOOKUP($AD55,$E$18:$H$21,AA$5,FALSE)*Y55</f>
        <v>1.18</v>
      </c>
      <c r="AB55">
        <f>VLOOKUP($AD55,$E$18:$J$21,AB$5,FALSE)</f>
        <v>2</v>
      </c>
      <c r="AC55">
        <f>VLOOKUP($AD55,$E$18:$J$21,AC$5,FALSE)</f>
        <v>800</v>
      </c>
      <c r="AD55" t="s">
        <v>38</v>
      </c>
      <c r="AE55" s="6">
        <f t="shared" ca="1" si="0"/>
        <v>0.14332621838556495</v>
      </c>
      <c r="AF55" s="6">
        <f t="shared" ca="1" si="1"/>
        <v>0.80044136318195946</v>
      </c>
      <c r="AG55" s="6">
        <f ca="1">SUM(AE55:AF55)</f>
        <v>0.94376758156752438</v>
      </c>
      <c r="AH55" t="str">
        <f ca="1">IF(Y55&lt;AG55,AD55,"")</f>
        <v/>
      </c>
      <c r="AI55" s="6" t="str">
        <f ca="1">IF(AH55=AD55,AG55-Y55,"")</f>
        <v/>
      </c>
      <c r="AJ55" s="6">
        <f t="shared" ca="1" si="2"/>
        <v>1280.7061810911352</v>
      </c>
      <c r="AK55">
        <f t="shared" si="3"/>
        <v>1</v>
      </c>
      <c r="AL55" s="6" t="s">
        <v>38</v>
      </c>
      <c r="AM55" s="6">
        <v>0.54166666666666663</v>
      </c>
      <c r="AN55" s="6">
        <v>0.79166666666666663</v>
      </c>
      <c r="AO55" s="6">
        <v>1.3333333333333333</v>
      </c>
      <c r="AP55" t="str">
        <f t="shared" si="4"/>
        <v>A</v>
      </c>
      <c r="AQ55" s="6">
        <f t="shared" si="5"/>
        <v>0.33333333333333326</v>
      </c>
    </row>
    <row r="56" spans="24:43" x14ac:dyDescent="0.25">
      <c r="X56">
        <v>51</v>
      </c>
      <c r="Y56">
        <f>VLOOKUP($AD56,$E$18:$H$21,Y$5,FALSE)</f>
        <v>1</v>
      </c>
      <c r="Z56">
        <f>VLOOKUP($AD56,$E$18:$H$21,Z$5,FALSE)*Y56</f>
        <v>0.2</v>
      </c>
      <c r="AA56">
        <f>VLOOKUP($AD56,$E$18:$H$21,AA$5,FALSE)*Y56</f>
        <v>1.18</v>
      </c>
      <c r="AB56">
        <f>VLOOKUP($AD56,$E$18:$J$21,AB$5,FALSE)</f>
        <v>2</v>
      </c>
      <c r="AC56">
        <f>VLOOKUP($AD56,$E$18:$J$21,AC$5,FALSE)</f>
        <v>800</v>
      </c>
      <c r="AD56" t="s">
        <v>38</v>
      </c>
      <c r="AE56" s="6">
        <f t="shared" ca="1" si="0"/>
        <v>0.1303545345578058</v>
      </c>
      <c r="AF56" s="6">
        <f t="shared" ca="1" si="1"/>
        <v>0.86029172217358707</v>
      </c>
      <c r="AG56" s="6">
        <f ca="1">SUM(AE56:AF56)</f>
        <v>0.99064625673139284</v>
      </c>
      <c r="AH56" t="str">
        <f ca="1">IF(Y56&lt;AG56,AD56,"")</f>
        <v/>
      </c>
      <c r="AI56" s="6" t="str">
        <f ca="1">IF(AH56=AD56,AG56-Y56,"")</f>
        <v/>
      </c>
      <c r="AJ56" s="6">
        <f t="shared" ca="1" si="2"/>
        <v>1376.4667554777393</v>
      </c>
      <c r="AK56">
        <f t="shared" si="3"/>
        <v>1</v>
      </c>
      <c r="AL56" s="6" t="s">
        <v>38</v>
      </c>
      <c r="AM56" s="6">
        <v>0.45833333333333331</v>
      </c>
      <c r="AN56" s="6">
        <v>0.875</v>
      </c>
      <c r="AO56" s="6">
        <v>1.3333333333333333</v>
      </c>
      <c r="AP56" t="str">
        <f t="shared" si="4"/>
        <v>A</v>
      </c>
      <c r="AQ56" s="6">
        <f t="shared" si="5"/>
        <v>0.33333333333333326</v>
      </c>
    </row>
    <row r="57" spans="24:43" x14ac:dyDescent="0.25">
      <c r="X57">
        <v>52</v>
      </c>
      <c r="Y57">
        <f>VLOOKUP($AD57,$E$18:$H$21,Y$5,FALSE)</f>
        <v>5</v>
      </c>
      <c r="Z57">
        <f>VLOOKUP($AD57,$E$18:$H$21,Z$5,FALSE)*Y57</f>
        <v>0.89999999999999991</v>
      </c>
      <c r="AA57">
        <f>VLOOKUP($AD57,$E$18:$H$21,AA$5,FALSE)*Y57</f>
        <v>6.8999999999999995</v>
      </c>
      <c r="AB57">
        <f>VLOOKUP($AD57,$E$18:$J$21,AB$5,FALSE)</f>
        <v>2</v>
      </c>
      <c r="AC57">
        <f>VLOOKUP($AD57,$E$18:$J$21,AC$5,FALSE)</f>
        <v>400</v>
      </c>
      <c r="AD57" t="s">
        <v>40</v>
      </c>
      <c r="AE57" s="6">
        <f t="shared" ca="1" si="0"/>
        <v>0.31349876052362896</v>
      </c>
      <c r="AF57" s="6">
        <f t="shared" ca="1" si="1"/>
        <v>3.2077514609151141</v>
      </c>
      <c r="AG57" s="6">
        <f ca="1">SUM(AE57:AF57)</f>
        <v>3.5212502214387431</v>
      </c>
      <c r="AH57" t="str">
        <f ca="1">IF(Y57&lt;AG57,AD57,"")</f>
        <v/>
      </c>
      <c r="AI57" s="6" t="str">
        <f ca="1">IF(AH57=AD57,AG57-Y57,"")</f>
        <v/>
      </c>
      <c r="AJ57" s="6">
        <f t="shared" ca="1" si="2"/>
        <v>2566.2011687320914</v>
      </c>
      <c r="AK57">
        <f t="shared" si="3"/>
        <v>5</v>
      </c>
      <c r="AL57" s="6" t="s">
        <v>40</v>
      </c>
      <c r="AM57" s="6">
        <v>1.2083333333333333</v>
      </c>
      <c r="AN57" s="6">
        <v>4.791666666666667</v>
      </c>
      <c r="AO57" s="6">
        <v>6</v>
      </c>
      <c r="AP57" t="str">
        <f t="shared" si="4"/>
        <v>C</v>
      </c>
      <c r="AQ57" s="6">
        <f t="shared" si="5"/>
        <v>1</v>
      </c>
    </row>
    <row r="58" spans="24:43" x14ac:dyDescent="0.25">
      <c r="X58">
        <v>53</v>
      </c>
      <c r="Y58">
        <f>VLOOKUP($AD58,$E$18:$H$21,Y$5,FALSE)</f>
        <v>3</v>
      </c>
      <c r="Z58">
        <f>VLOOKUP($AD58,$E$18:$H$21,Z$5,FALSE)*Y58</f>
        <v>0.60000000000000009</v>
      </c>
      <c r="AA58">
        <f>VLOOKUP($AD58,$E$18:$H$21,AA$5,FALSE)*Y58</f>
        <v>3.9000000000000004</v>
      </c>
      <c r="AB58">
        <f>VLOOKUP($AD58,$E$18:$J$21,AB$5,FALSE)</f>
        <v>1</v>
      </c>
      <c r="AC58">
        <f>VLOOKUP($AD58,$E$18:$J$21,AC$5,FALSE)</f>
        <v>600</v>
      </c>
      <c r="AD58" t="s">
        <v>39</v>
      </c>
      <c r="AE58" s="6">
        <f t="shared" ca="1" si="0"/>
        <v>0.37898900378660266</v>
      </c>
      <c r="AF58" s="6">
        <f t="shared" ca="1" si="1"/>
        <v>2.3360796906370354</v>
      </c>
      <c r="AG58" s="6">
        <f ca="1">SUM(AE58:AF58)</f>
        <v>2.7150686944236382</v>
      </c>
      <c r="AH58" t="str">
        <f ca="1">IF(Y58&lt;AG58,AD58,"")</f>
        <v/>
      </c>
      <c r="AI58" s="6" t="str">
        <f ca="1">IF(AH58=AD58,AG58-Y58,"")</f>
        <v/>
      </c>
      <c r="AJ58" s="6">
        <f t="shared" ca="1" si="2"/>
        <v>1401.6478143822212</v>
      </c>
      <c r="AK58">
        <f t="shared" si="3"/>
        <v>3</v>
      </c>
      <c r="AL58" s="6" t="s">
        <v>39</v>
      </c>
      <c r="AM58" s="6">
        <v>0.54166666666666663</v>
      </c>
      <c r="AN58" s="6">
        <v>2.125</v>
      </c>
      <c r="AO58" s="6">
        <v>2.6666666666666665</v>
      </c>
      <c r="AP58" t="str">
        <f t="shared" si="4"/>
        <v/>
      </c>
      <c r="AQ58" s="6" t="str">
        <f t="shared" si="5"/>
        <v/>
      </c>
    </row>
    <row r="59" spans="24:43" x14ac:dyDescent="0.25">
      <c r="X59">
        <v>54</v>
      </c>
      <c r="Y59">
        <f>VLOOKUP($AD59,$E$18:$H$21,Y$5,FALSE)</f>
        <v>3</v>
      </c>
      <c r="Z59">
        <f>VLOOKUP($AD59,$E$18:$H$21,Z$5,FALSE)*Y59</f>
        <v>0.60000000000000009</v>
      </c>
      <c r="AA59">
        <f>VLOOKUP($AD59,$E$18:$H$21,AA$5,FALSE)*Y59</f>
        <v>3.9000000000000004</v>
      </c>
      <c r="AB59">
        <f>VLOOKUP($AD59,$E$18:$J$21,AB$5,FALSE)</f>
        <v>1</v>
      </c>
      <c r="AC59">
        <f>VLOOKUP($AD59,$E$18:$J$21,AC$5,FALSE)</f>
        <v>600</v>
      </c>
      <c r="AD59" t="s">
        <v>39</v>
      </c>
      <c r="AE59" s="6">
        <f t="shared" ca="1" si="0"/>
        <v>0.5490289586396977</v>
      </c>
      <c r="AF59" s="6">
        <f t="shared" ca="1" si="1"/>
        <v>2.0219466817207827</v>
      </c>
      <c r="AG59" s="6">
        <f ca="1">SUM(AE59:AF59)</f>
        <v>2.5709756403604804</v>
      </c>
      <c r="AH59" t="str">
        <f ca="1">IF(Y59&lt;AG59,AD59,"")</f>
        <v/>
      </c>
      <c r="AI59" s="6" t="str">
        <f ca="1">IF(AH59=AD59,AG59-Y59,"")</f>
        <v/>
      </c>
      <c r="AJ59" s="6">
        <f t="shared" ca="1" si="2"/>
        <v>1213.1680090324696</v>
      </c>
      <c r="AK59">
        <f t="shared" si="3"/>
        <v>3</v>
      </c>
      <c r="AL59" s="6" t="s">
        <v>39</v>
      </c>
      <c r="AM59" s="6">
        <v>0.20833333333333334</v>
      </c>
      <c r="AN59" s="6">
        <v>1.7916666666666667</v>
      </c>
      <c r="AO59" s="6">
        <v>2</v>
      </c>
      <c r="AP59" t="str">
        <f t="shared" si="4"/>
        <v/>
      </c>
      <c r="AQ59" s="6" t="str">
        <f t="shared" si="5"/>
        <v/>
      </c>
    </row>
    <row r="60" spans="24:43" x14ac:dyDescent="0.25">
      <c r="X60">
        <v>55</v>
      </c>
      <c r="Y60">
        <f>VLOOKUP($AD60,$E$18:$H$21,Y$5,FALSE)</f>
        <v>10</v>
      </c>
      <c r="Z60">
        <f>VLOOKUP($AD60,$E$18:$H$21,Z$5,FALSE)*Y60</f>
        <v>2</v>
      </c>
      <c r="AA60">
        <f>VLOOKUP($AD60,$E$18:$H$21,AA$5,FALSE)*Y60</f>
        <v>14</v>
      </c>
      <c r="AB60">
        <f>VLOOKUP($AD60,$E$18:$J$21,AB$5,FALSE)</f>
        <v>1</v>
      </c>
      <c r="AC60">
        <f>VLOOKUP($AD60,$E$18:$J$21,AC$5,FALSE)</f>
        <v>400</v>
      </c>
      <c r="AD60" t="s">
        <v>41</v>
      </c>
      <c r="AE60" s="6">
        <f t="shared" ca="1" si="0"/>
        <v>1.6431246292807629</v>
      </c>
      <c r="AF60" s="6">
        <f t="shared" ca="1" si="1"/>
        <v>8.9008291988408192</v>
      </c>
      <c r="AG60" s="6">
        <f ca="1">SUM(AE60:AF60)</f>
        <v>10.543953828121582</v>
      </c>
      <c r="AH60" t="str">
        <f ca="1">IF(Y60&lt;AG60,AD60,"")</f>
        <v>D</v>
      </c>
      <c r="AI60" s="6">
        <f ca="1">IF(AH60=AD60,AG60-Y60,"")</f>
        <v>0.54395382812158211</v>
      </c>
      <c r="AJ60" s="6">
        <f t="shared" ca="1" si="2"/>
        <v>3560.3316795363276</v>
      </c>
      <c r="AK60">
        <f t="shared" si="3"/>
        <v>1</v>
      </c>
      <c r="AL60" s="6" t="s">
        <v>38</v>
      </c>
      <c r="AM60" s="6">
        <v>0.29166666666666669</v>
      </c>
      <c r="AN60" s="6">
        <v>0.70833333333333337</v>
      </c>
      <c r="AO60" s="6">
        <v>1</v>
      </c>
      <c r="AP60" t="str">
        <f t="shared" si="4"/>
        <v/>
      </c>
      <c r="AQ60" s="6" t="str">
        <f t="shared" si="5"/>
        <v/>
      </c>
    </row>
    <row r="61" spans="24:43" x14ac:dyDescent="0.25">
      <c r="X61">
        <v>56</v>
      </c>
      <c r="Y61">
        <f>VLOOKUP($AD61,$E$18:$H$21,Y$5,FALSE)</f>
        <v>3</v>
      </c>
      <c r="Z61">
        <f>VLOOKUP($AD61,$E$18:$H$21,Z$5,FALSE)*Y61</f>
        <v>0.60000000000000009</v>
      </c>
      <c r="AA61">
        <f>VLOOKUP($AD61,$E$18:$H$21,AA$5,FALSE)*Y61</f>
        <v>3.9000000000000004</v>
      </c>
      <c r="AB61">
        <f>VLOOKUP($AD61,$E$18:$J$21,AB$5,FALSE)</f>
        <v>1</v>
      </c>
      <c r="AC61">
        <f>VLOOKUP($AD61,$E$18:$J$21,AC$5,FALSE)</f>
        <v>600</v>
      </c>
      <c r="AD61" t="s">
        <v>39</v>
      </c>
      <c r="AE61" s="6">
        <f t="shared" ca="1" si="0"/>
        <v>9.9514160270928007E-2</v>
      </c>
      <c r="AF61" s="6">
        <f t="shared" ca="1" si="1"/>
        <v>1.9698410199538245</v>
      </c>
      <c r="AG61" s="6">
        <f ca="1">SUM(AE61:AF61)</f>
        <v>2.0693551802247527</v>
      </c>
      <c r="AH61" t="str">
        <f ca="1">IF(Y61&lt;AG61,AD61,"")</f>
        <v/>
      </c>
      <c r="AI61" s="6" t="str">
        <f ca="1">IF(AH61=AD61,AG61-Y61,"")</f>
        <v/>
      </c>
      <c r="AJ61" s="6">
        <f t="shared" ca="1" si="2"/>
        <v>1181.9046119722948</v>
      </c>
      <c r="AK61">
        <f t="shared" si="3"/>
        <v>3</v>
      </c>
      <c r="AL61" s="6" t="s">
        <v>39</v>
      </c>
      <c r="AM61" s="6">
        <v>0.29166666666666669</v>
      </c>
      <c r="AN61" s="6">
        <v>1.125</v>
      </c>
      <c r="AO61" s="6">
        <v>1.4166666666666667</v>
      </c>
      <c r="AP61" t="str">
        <f t="shared" si="4"/>
        <v/>
      </c>
      <c r="AQ61" s="6" t="str">
        <f t="shared" si="5"/>
        <v/>
      </c>
    </row>
    <row r="62" spans="24:43" x14ac:dyDescent="0.25">
      <c r="X62">
        <v>57</v>
      </c>
      <c r="Y62">
        <f>VLOOKUP($AD62,$E$18:$H$21,Y$5,FALSE)</f>
        <v>3</v>
      </c>
      <c r="Z62">
        <f>VLOOKUP($AD62,$E$18:$H$21,Z$5,FALSE)*Y62</f>
        <v>0.60000000000000009</v>
      </c>
      <c r="AA62">
        <f>VLOOKUP($AD62,$E$18:$H$21,AA$5,FALSE)*Y62</f>
        <v>3.9000000000000004</v>
      </c>
      <c r="AB62">
        <f>VLOOKUP($AD62,$E$18:$J$21,AB$5,FALSE)</f>
        <v>1</v>
      </c>
      <c r="AC62">
        <f>VLOOKUP($AD62,$E$18:$J$21,AC$5,FALSE)</f>
        <v>600</v>
      </c>
      <c r="AD62" t="s">
        <v>39</v>
      </c>
      <c r="AE62" s="6">
        <f t="shared" ca="1" si="0"/>
        <v>0.51483131526931913</v>
      </c>
      <c r="AF62" s="6">
        <f t="shared" ca="1" si="1"/>
        <v>2.5033712810037629</v>
      </c>
      <c r="AG62" s="6">
        <f ca="1">SUM(AE62:AF62)</f>
        <v>3.0182025962730821</v>
      </c>
      <c r="AH62" t="str">
        <f ca="1">IF(Y62&lt;AG62,AD62,"")</f>
        <v>B</v>
      </c>
      <c r="AI62" s="6">
        <f ca="1">IF(AH62=AD62,AG62-Y62,"")</f>
        <v>1.8202596273082072E-2</v>
      </c>
      <c r="AJ62" s="6">
        <f t="shared" ca="1" si="2"/>
        <v>1502.0227686022577</v>
      </c>
      <c r="AK62">
        <f t="shared" si="3"/>
        <v>3</v>
      </c>
      <c r="AL62" s="6" t="s">
        <v>39</v>
      </c>
      <c r="AM62" s="6">
        <v>0.79166666666666663</v>
      </c>
      <c r="AN62" s="6">
        <v>0.875</v>
      </c>
      <c r="AO62" s="6">
        <v>1.6666666666666665</v>
      </c>
      <c r="AP62" t="str">
        <f t="shared" si="4"/>
        <v/>
      </c>
      <c r="AQ62" s="6" t="str">
        <f t="shared" si="5"/>
        <v/>
      </c>
    </row>
    <row r="63" spans="24:43" x14ac:dyDescent="0.25">
      <c r="X63">
        <v>58</v>
      </c>
      <c r="Y63">
        <f>VLOOKUP($AD63,$E$18:$H$21,Y$5,FALSE)</f>
        <v>5</v>
      </c>
      <c r="Z63">
        <f>VLOOKUP($AD63,$E$18:$H$21,Z$5,FALSE)*Y63</f>
        <v>0.89999999999999991</v>
      </c>
      <c r="AA63">
        <f>VLOOKUP($AD63,$E$18:$H$21,AA$5,FALSE)*Y63</f>
        <v>6.8999999999999995</v>
      </c>
      <c r="AB63">
        <f>VLOOKUP($AD63,$E$18:$J$21,AB$5,FALSE)</f>
        <v>2</v>
      </c>
      <c r="AC63">
        <f>VLOOKUP($AD63,$E$18:$J$21,AC$5,FALSE)</f>
        <v>400</v>
      </c>
      <c r="AD63" t="s">
        <v>40</v>
      </c>
      <c r="AE63" s="6">
        <f t="shared" ca="1" si="0"/>
        <v>1.0787938290333754E-3</v>
      </c>
      <c r="AF63" s="6">
        <f t="shared" ca="1" si="1"/>
        <v>3.4321516530961622</v>
      </c>
      <c r="AG63" s="6">
        <f ca="1">SUM(AE63:AF63)</f>
        <v>3.4332304469251955</v>
      </c>
      <c r="AH63" t="str">
        <f ca="1">IF(Y63&lt;AG63,AD63,"")</f>
        <v/>
      </c>
      <c r="AI63" s="6" t="str">
        <f ca="1">IF(AH63=AD63,AG63-Y63,"")</f>
        <v/>
      </c>
      <c r="AJ63" s="6">
        <f t="shared" ca="1" si="2"/>
        <v>2745.7213224769298</v>
      </c>
      <c r="AK63">
        <f t="shared" si="3"/>
        <v>5</v>
      </c>
      <c r="AL63" s="6" t="s">
        <v>40</v>
      </c>
      <c r="AM63" s="6">
        <v>0.20833333333333334</v>
      </c>
      <c r="AN63" s="6">
        <v>1.625</v>
      </c>
      <c r="AO63" s="6">
        <v>1.8333333333333333</v>
      </c>
      <c r="AP63" t="str">
        <f t="shared" si="4"/>
        <v/>
      </c>
      <c r="AQ63" s="6" t="str">
        <f t="shared" si="5"/>
        <v/>
      </c>
    </row>
    <row r="64" spans="24:43" x14ac:dyDescent="0.25">
      <c r="X64">
        <v>59</v>
      </c>
      <c r="Y64">
        <f>VLOOKUP($AD64,$E$18:$H$21,Y$5,FALSE)</f>
        <v>1</v>
      </c>
      <c r="Z64">
        <f>VLOOKUP($AD64,$E$18:$H$21,Z$5,FALSE)*Y64</f>
        <v>0.2</v>
      </c>
      <c r="AA64">
        <f>VLOOKUP($AD64,$E$18:$H$21,AA$5,FALSE)*Y64</f>
        <v>1.18</v>
      </c>
      <c r="AB64">
        <f>VLOOKUP($AD64,$E$18:$J$21,AB$5,FALSE)</f>
        <v>2</v>
      </c>
      <c r="AC64">
        <f>VLOOKUP($AD64,$E$18:$J$21,AC$5,FALSE)</f>
        <v>800</v>
      </c>
      <c r="AD64" t="s">
        <v>38</v>
      </c>
      <c r="AE64" s="6">
        <f t="shared" ca="1" si="0"/>
        <v>0.13114125786239841</v>
      </c>
      <c r="AF64" s="6">
        <f t="shared" ca="1" si="1"/>
        <v>0.71603988209362912</v>
      </c>
      <c r="AG64" s="6">
        <f ca="1">SUM(AE64:AF64)</f>
        <v>0.84718113995602751</v>
      </c>
      <c r="AH64" t="str">
        <f ca="1">IF(Y64&lt;AG64,AD64,"")</f>
        <v/>
      </c>
      <c r="AI64" s="6" t="str">
        <f ca="1">IF(AH64=AD64,AG64-Y64,"")</f>
        <v/>
      </c>
      <c r="AJ64" s="6">
        <f t="shared" ca="1" si="2"/>
        <v>1145.6638113498066</v>
      </c>
      <c r="AK64">
        <f t="shared" si="3"/>
        <v>1</v>
      </c>
      <c r="AL64" s="6" t="s">
        <v>38</v>
      </c>
      <c r="AM64" s="6">
        <v>4.1666666666666664E-2</v>
      </c>
      <c r="AN64" s="6">
        <v>0.375</v>
      </c>
      <c r="AO64" s="6">
        <v>0.41666666666666669</v>
      </c>
      <c r="AP64" t="str">
        <f t="shared" si="4"/>
        <v/>
      </c>
      <c r="AQ64" s="6" t="str">
        <f t="shared" si="5"/>
        <v/>
      </c>
    </row>
    <row r="65" spans="24:43" x14ac:dyDescent="0.25">
      <c r="X65">
        <v>60</v>
      </c>
      <c r="Y65">
        <f>VLOOKUP($AD65,$E$18:$H$21,Y$5,FALSE)</f>
        <v>1</v>
      </c>
      <c r="Z65">
        <f>VLOOKUP($AD65,$E$18:$H$21,Z$5,FALSE)*Y65</f>
        <v>0.2</v>
      </c>
      <c r="AA65">
        <f>VLOOKUP($AD65,$E$18:$H$21,AA$5,FALSE)*Y65</f>
        <v>1.18</v>
      </c>
      <c r="AB65">
        <f>VLOOKUP($AD65,$E$18:$J$21,AB$5,FALSE)</f>
        <v>2</v>
      </c>
      <c r="AC65">
        <f>VLOOKUP($AD65,$E$18:$J$21,AC$5,FALSE)</f>
        <v>800</v>
      </c>
      <c r="AD65" t="s">
        <v>38</v>
      </c>
      <c r="AE65" s="6">
        <f t="shared" ca="1" si="0"/>
        <v>4.1910879318220066E-2</v>
      </c>
      <c r="AF65" s="6">
        <f t="shared" ca="1" si="1"/>
        <v>0.78963371762422496</v>
      </c>
      <c r="AG65" s="6">
        <f ca="1">SUM(AE65:AF65)</f>
        <v>0.83154459694244498</v>
      </c>
      <c r="AH65" t="str">
        <f ca="1">IF(Y65&lt;AG65,AD65,"")</f>
        <v/>
      </c>
      <c r="AI65" s="6" t="str">
        <f ca="1">IF(AH65=AD65,AG65-Y65,"")</f>
        <v/>
      </c>
      <c r="AJ65" s="6">
        <f t="shared" ca="1" si="2"/>
        <v>1263.41394819876</v>
      </c>
      <c r="AK65">
        <f t="shared" si="3"/>
        <v>1</v>
      </c>
      <c r="AL65" s="6" t="s">
        <v>38</v>
      </c>
      <c r="AM65" s="6">
        <v>0.54166666666666663</v>
      </c>
      <c r="AN65" s="6">
        <v>0.125</v>
      </c>
      <c r="AO65" s="6">
        <v>0.66666666666666663</v>
      </c>
      <c r="AP65" t="str">
        <f t="shared" si="4"/>
        <v/>
      </c>
      <c r="AQ65" s="6" t="str">
        <f t="shared" si="5"/>
        <v/>
      </c>
    </row>
    <row r="66" spans="24:43" x14ac:dyDescent="0.25">
      <c r="X66">
        <v>61</v>
      </c>
      <c r="Y66">
        <f>VLOOKUP($AD66,$E$18:$H$21,Y$5,FALSE)</f>
        <v>1</v>
      </c>
      <c r="Z66">
        <f>VLOOKUP($AD66,$E$18:$H$21,Z$5,FALSE)*Y66</f>
        <v>0.2</v>
      </c>
      <c r="AA66">
        <f>VLOOKUP($AD66,$E$18:$H$21,AA$5,FALSE)*Y66</f>
        <v>1.18</v>
      </c>
      <c r="AB66">
        <f>VLOOKUP($AD66,$E$18:$J$21,AB$5,FALSE)</f>
        <v>2</v>
      </c>
      <c r="AC66">
        <f>VLOOKUP($AD66,$E$18:$J$21,AC$5,FALSE)</f>
        <v>800</v>
      </c>
      <c r="AD66" t="s">
        <v>38</v>
      </c>
      <c r="AE66" s="6">
        <f t="shared" ca="1" si="0"/>
        <v>0.15701608581806226</v>
      </c>
      <c r="AF66" s="6">
        <f t="shared" ca="1" si="1"/>
        <v>0.63574246340516372</v>
      </c>
      <c r="AG66" s="6">
        <f ca="1">SUM(AE66:AF66)</f>
        <v>0.79275854922322597</v>
      </c>
      <c r="AH66" t="str">
        <f ca="1">IF(Y66&lt;AG66,AD66,"")</f>
        <v/>
      </c>
      <c r="AI66" s="6" t="str">
        <f ca="1">IF(AH66=AD66,AG66-Y66,"")</f>
        <v/>
      </c>
      <c r="AJ66" s="6">
        <f t="shared" ca="1" si="2"/>
        <v>1017.187941448262</v>
      </c>
      <c r="AK66">
        <f t="shared" si="3"/>
        <v>1</v>
      </c>
      <c r="AL66" s="6" t="s">
        <v>38</v>
      </c>
      <c r="AM66" s="6">
        <v>0.54166666666666663</v>
      </c>
      <c r="AN66" s="6">
        <v>0.45833333333333331</v>
      </c>
      <c r="AO66" s="6">
        <v>1</v>
      </c>
      <c r="AP66" t="str">
        <f t="shared" si="4"/>
        <v/>
      </c>
      <c r="AQ66" s="6" t="str">
        <f t="shared" si="5"/>
        <v/>
      </c>
    </row>
    <row r="67" spans="24:43" x14ac:dyDescent="0.25">
      <c r="X67">
        <v>62</v>
      </c>
      <c r="Y67">
        <f>VLOOKUP($AD67,$E$18:$H$21,Y$5,FALSE)</f>
        <v>3</v>
      </c>
      <c r="Z67">
        <f>VLOOKUP($AD67,$E$18:$H$21,Z$5,FALSE)*Y67</f>
        <v>0.60000000000000009</v>
      </c>
      <c r="AA67">
        <f>VLOOKUP($AD67,$E$18:$H$21,AA$5,FALSE)*Y67</f>
        <v>3.9000000000000004</v>
      </c>
      <c r="AB67">
        <f>VLOOKUP($AD67,$E$18:$J$21,AB$5,FALSE)</f>
        <v>1</v>
      </c>
      <c r="AC67">
        <f>VLOOKUP($AD67,$E$18:$J$21,AC$5,FALSE)</f>
        <v>600</v>
      </c>
      <c r="AD67" t="s">
        <v>39</v>
      </c>
      <c r="AE67" s="6">
        <f t="shared" ca="1" si="0"/>
        <v>4.4394580188255713E-2</v>
      </c>
      <c r="AF67" s="6">
        <f t="shared" ca="1" si="1"/>
        <v>2.3886249199020488</v>
      </c>
      <c r="AG67" s="6">
        <f ca="1">SUM(AE67:AF67)</f>
        <v>2.4330195000903045</v>
      </c>
      <c r="AH67" t="str">
        <f ca="1">IF(Y67&lt;AG67,AD67,"")</f>
        <v/>
      </c>
      <c r="AI67" s="6" t="str">
        <f ca="1">IF(AH67=AD67,AG67-Y67,"")</f>
        <v/>
      </c>
      <c r="AJ67" s="6">
        <f t="shared" ca="1" si="2"/>
        <v>1433.1749519412292</v>
      </c>
      <c r="AK67">
        <f t="shared" si="3"/>
        <v>3</v>
      </c>
      <c r="AL67" s="6" t="s">
        <v>39</v>
      </c>
      <c r="AM67" s="6">
        <v>0.70833333333333337</v>
      </c>
      <c r="AN67" s="6">
        <v>1.7916666666666667</v>
      </c>
      <c r="AO67" s="6">
        <v>2.5</v>
      </c>
      <c r="AP67" t="str">
        <f t="shared" si="4"/>
        <v/>
      </c>
      <c r="AQ67" s="6" t="str">
        <f t="shared" si="5"/>
        <v/>
      </c>
    </row>
    <row r="68" spans="24:43" x14ac:dyDescent="0.25">
      <c r="X68">
        <v>63</v>
      </c>
      <c r="Y68">
        <f>VLOOKUP($AD68,$E$18:$H$21,Y$5,FALSE)</f>
        <v>5</v>
      </c>
      <c r="Z68">
        <f>VLOOKUP($AD68,$E$18:$H$21,Z$5,FALSE)*Y68</f>
        <v>0.89999999999999991</v>
      </c>
      <c r="AA68">
        <f>VLOOKUP($AD68,$E$18:$H$21,AA$5,FALSE)*Y68</f>
        <v>6.8999999999999995</v>
      </c>
      <c r="AB68">
        <f>VLOOKUP($AD68,$E$18:$J$21,AB$5,FALSE)</f>
        <v>2</v>
      </c>
      <c r="AC68">
        <f>VLOOKUP($AD68,$E$18:$J$21,AC$5,FALSE)</f>
        <v>400</v>
      </c>
      <c r="AD68" t="s">
        <v>40</v>
      </c>
      <c r="AE68" s="6">
        <f t="shared" ca="1" si="0"/>
        <v>0.68992301305994685</v>
      </c>
      <c r="AF68" s="6">
        <f t="shared" ca="1" si="1"/>
        <v>3.6713279660461922</v>
      </c>
      <c r="AG68" s="6">
        <f ca="1">SUM(AE68:AF68)</f>
        <v>4.3612509791061393</v>
      </c>
      <c r="AH68" t="str">
        <f ca="1">IF(Y68&lt;AG68,AD68,"")</f>
        <v/>
      </c>
      <c r="AI68" s="6" t="str">
        <f ca="1">IF(AH68=AD68,AG68-Y68,"")</f>
        <v/>
      </c>
      <c r="AJ68" s="6">
        <f t="shared" ca="1" si="2"/>
        <v>2937.0623728369537</v>
      </c>
      <c r="AK68">
        <f t="shared" si="3"/>
        <v>5</v>
      </c>
      <c r="AL68" s="6" t="s">
        <v>40</v>
      </c>
      <c r="AM68" s="6">
        <v>2.2916666666666665</v>
      </c>
      <c r="AN68" s="6">
        <v>3.5416666666666665</v>
      </c>
      <c r="AO68" s="6">
        <v>5.833333333333333</v>
      </c>
      <c r="AP68" t="str">
        <f t="shared" si="4"/>
        <v>C</v>
      </c>
      <c r="AQ68" s="6">
        <f t="shared" si="5"/>
        <v>0.83333333333333304</v>
      </c>
    </row>
    <row r="69" spans="24:43" x14ac:dyDescent="0.25">
      <c r="X69">
        <v>64</v>
      </c>
      <c r="Y69">
        <f>VLOOKUP($AD69,$E$18:$H$21,Y$5,FALSE)</f>
        <v>10</v>
      </c>
      <c r="Z69">
        <f>VLOOKUP($AD69,$E$18:$H$21,Z$5,FALSE)*Y69</f>
        <v>2</v>
      </c>
      <c r="AA69">
        <f>VLOOKUP($AD69,$E$18:$H$21,AA$5,FALSE)*Y69</f>
        <v>14</v>
      </c>
      <c r="AB69">
        <f>VLOOKUP($AD69,$E$18:$J$21,AB$5,FALSE)</f>
        <v>1</v>
      </c>
      <c r="AC69">
        <f>VLOOKUP($AD69,$E$18:$J$21,AC$5,FALSE)</f>
        <v>400</v>
      </c>
      <c r="AD69" t="s">
        <v>41</v>
      </c>
      <c r="AE69" s="6">
        <f t="shared" ca="1" si="0"/>
        <v>0.37193514016218154</v>
      </c>
      <c r="AF69" s="6">
        <f t="shared" ca="1" si="1"/>
        <v>8.3364173631446139</v>
      </c>
      <c r="AG69" s="6">
        <f ca="1">SUM(AE69:AF69)</f>
        <v>8.708352503306795</v>
      </c>
      <c r="AH69" t="str">
        <f ca="1">IF(Y69&lt;AG69,AD69,"")</f>
        <v/>
      </c>
      <c r="AI69" s="6" t="str">
        <f ca="1">IF(AH69=AD69,AG69-Y69,"")</f>
        <v/>
      </c>
      <c r="AJ69" s="6">
        <f t="shared" ca="1" si="2"/>
        <v>3334.5669452578454</v>
      </c>
      <c r="AK69">
        <f t="shared" si="3"/>
        <v>10</v>
      </c>
      <c r="AL69" s="6" t="s">
        <v>41</v>
      </c>
      <c r="AM69" s="6">
        <v>0.29166666666666669</v>
      </c>
      <c r="AN69" s="6">
        <v>6.375</v>
      </c>
      <c r="AO69" s="6">
        <v>6.666666666666667</v>
      </c>
      <c r="AP69" t="str">
        <f t="shared" si="4"/>
        <v/>
      </c>
      <c r="AQ69" s="6" t="str">
        <f t="shared" si="5"/>
        <v/>
      </c>
    </row>
    <row r="70" spans="24:43" x14ac:dyDescent="0.25">
      <c r="X70">
        <v>65</v>
      </c>
      <c r="Y70">
        <f>VLOOKUP($AD70,$E$18:$H$21,Y$5,FALSE)</f>
        <v>1</v>
      </c>
      <c r="Z70">
        <f>VLOOKUP($AD70,$E$18:$H$21,Z$5,FALSE)*Y70</f>
        <v>0.2</v>
      </c>
      <c r="AA70">
        <f>VLOOKUP($AD70,$E$18:$H$21,AA$5,FALSE)*Y70</f>
        <v>1.18</v>
      </c>
      <c r="AB70">
        <f>VLOOKUP($AD70,$E$18:$J$21,AB$5,FALSE)</f>
        <v>2</v>
      </c>
      <c r="AC70">
        <f>VLOOKUP($AD70,$E$18:$J$21,AC$5,FALSE)</f>
        <v>800</v>
      </c>
      <c r="AD70" t="s">
        <v>38</v>
      </c>
      <c r="AE70" s="6">
        <f t="shared" ca="1" si="0"/>
        <v>0.10592021566905965</v>
      </c>
      <c r="AF70" s="6">
        <f t="shared" ca="1" si="1"/>
        <v>0.6635872511015285</v>
      </c>
      <c r="AG70" s="6">
        <f ca="1">SUM(AE70:AF70)</f>
        <v>0.76950746677058812</v>
      </c>
      <c r="AH70" t="str">
        <f ca="1">IF(Y70&lt;AG70,AD70,"")</f>
        <v/>
      </c>
      <c r="AI70" s="6" t="str">
        <f ca="1">IF(AH70=AD70,AG70-Y70,"")</f>
        <v/>
      </c>
      <c r="AJ70" s="6">
        <f t="shared" ca="1" si="2"/>
        <v>1061.7396017624455</v>
      </c>
      <c r="AK70">
        <f t="shared" si="3"/>
        <v>1</v>
      </c>
      <c r="AL70" s="6" t="s">
        <v>38</v>
      </c>
      <c r="AM70" s="6">
        <v>0.29166666666666669</v>
      </c>
      <c r="AN70" s="6">
        <v>0.79166666666666663</v>
      </c>
      <c r="AO70" s="6">
        <v>1.0833333333333333</v>
      </c>
      <c r="AP70" t="str">
        <f t="shared" si="4"/>
        <v>A</v>
      </c>
      <c r="AQ70" s="6">
        <f t="shared" si="5"/>
        <v>8.3333333333333259E-2</v>
      </c>
    </row>
    <row r="71" spans="24:43" x14ac:dyDescent="0.25">
      <c r="X71">
        <v>66</v>
      </c>
      <c r="Y71">
        <f>VLOOKUP($AD71,$E$18:$H$21,Y$5,FALSE)</f>
        <v>1</v>
      </c>
      <c r="Z71">
        <f>VLOOKUP($AD71,$E$18:$H$21,Z$5,FALSE)*Y71</f>
        <v>0.2</v>
      </c>
      <c r="AA71">
        <f>VLOOKUP($AD71,$E$18:$H$21,AA$5,FALSE)*Y71</f>
        <v>1.18</v>
      </c>
      <c r="AB71">
        <f>VLOOKUP($AD71,$E$18:$J$21,AB$5,FALSE)</f>
        <v>2</v>
      </c>
      <c r="AC71">
        <f>VLOOKUP($AD71,$E$18:$J$21,AC$5,FALSE)</f>
        <v>800</v>
      </c>
      <c r="AD71" t="s">
        <v>38</v>
      </c>
      <c r="AE71" s="6">
        <f t="shared" ref="AE71:AE134" ca="1" si="13">RAND()*$Z71</f>
        <v>0.17634422776100048</v>
      </c>
      <c r="AF71" s="6">
        <f t="shared" ref="AF71:AF134" ca="1" si="14">MIN(AA71*20,MAX(Z71,NORMINV(RAND(),AA71-(AA71-Z71)/2,(AA71-Z71)/16)))</f>
        <v>0.73456508447834545</v>
      </c>
      <c r="AG71" s="6">
        <f ca="1">SUM(AE71:AF71)</f>
        <v>0.9109093122393459</v>
      </c>
      <c r="AH71" t="str">
        <f ca="1">IF(Y71&lt;AG71,AD71,"")</f>
        <v/>
      </c>
      <c r="AI71" s="6" t="str">
        <f ca="1">IF(AH71=AD71,AG71-Y71,"")</f>
        <v/>
      </c>
      <c r="AJ71" s="6">
        <f t="shared" ref="AJ71:AJ134" ca="1" si="15">AF71*AB71*AC71</f>
        <v>1175.3041351653528</v>
      </c>
      <c r="AK71">
        <f>VLOOKUP(AL71,$E$13:$F$16,2,FALSE)</f>
        <v>1</v>
      </c>
      <c r="AL71" s="6" t="s">
        <v>38</v>
      </c>
      <c r="AM71" s="6">
        <v>0.45833333333333331</v>
      </c>
      <c r="AN71" s="6">
        <v>0.20833333333333334</v>
      </c>
      <c r="AO71" s="6">
        <v>0.66666666666666663</v>
      </c>
      <c r="AP71" t="str">
        <f>IF(AK71&lt;AO71,AL71,"")</f>
        <v/>
      </c>
      <c r="AQ71" s="6" t="str">
        <f>IF(AP71=AL71,AO71-AK71,"")</f>
        <v/>
      </c>
    </row>
    <row r="72" spans="24:43" x14ac:dyDescent="0.25">
      <c r="X72">
        <v>67</v>
      </c>
      <c r="Y72">
        <f>VLOOKUP($AD72,$E$18:$H$21,Y$5,FALSE)</f>
        <v>3</v>
      </c>
      <c r="Z72">
        <f>VLOOKUP($AD72,$E$18:$H$21,Z$5,FALSE)*Y72</f>
        <v>0.60000000000000009</v>
      </c>
      <c r="AA72">
        <f>VLOOKUP($AD72,$E$18:$H$21,AA$5,FALSE)*Y72</f>
        <v>3.9000000000000004</v>
      </c>
      <c r="AB72">
        <f>VLOOKUP($AD72,$E$18:$J$21,AB$5,FALSE)</f>
        <v>1</v>
      </c>
      <c r="AC72">
        <f>VLOOKUP($AD72,$E$18:$J$21,AC$5,FALSE)</f>
        <v>600</v>
      </c>
      <c r="AD72" t="s">
        <v>39</v>
      </c>
      <c r="AE72" s="6">
        <f t="shared" ca="1" si="13"/>
        <v>0.12485398379677826</v>
      </c>
      <c r="AF72" s="6">
        <f t="shared" ca="1" si="14"/>
        <v>2.3873610908538665</v>
      </c>
      <c r="AG72" s="6">
        <f ca="1">SUM(AE72:AF72)</f>
        <v>2.5122150746506446</v>
      </c>
      <c r="AH72" t="str">
        <f ca="1">IF(Y72&lt;AG72,AD72,"")</f>
        <v/>
      </c>
      <c r="AI72" s="6" t="str">
        <f ca="1">IF(AH72=AD72,AG72-Y72,"")</f>
        <v/>
      </c>
      <c r="AJ72" s="6">
        <f t="shared" ca="1" si="15"/>
        <v>1432.4166545123198</v>
      </c>
      <c r="AK72">
        <f>VLOOKUP(AL72,$E$13:$F$16,2,FALSE)</f>
        <v>3</v>
      </c>
      <c r="AL72" s="6" t="s">
        <v>39</v>
      </c>
      <c r="AM72" s="6">
        <v>1.0416666666666667</v>
      </c>
      <c r="AN72" s="6">
        <v>0.70833333333333337</v>
      </c>
      <c r="AO72" s="6">
        <v>1.75</v>
      </c>
      <c r="AP72" t="str">
        <f>IF(AK72&lt;AO72,AL72,"")</f>
        <v/>
      </c>
      <c r="AQ72" s="6" t="str">
        <f>IF(AP72=AL72,AO72-AK72,"")</f>
        <v/>
      </c>
    </row>
    <row r="73" spans="24:43" x14ac:dyDescent="0.25">
      <c r="X73">
        <v>68</v>
      </c>
      <c r="Y73">
        <f>VLOOKUP($AD73,$E$18:$H$21,Y$5,FALSE)</f>
        <v>3</v>
      </c>
      <c r="Z73">
        <f>VLOOKUP($AD73,$E$18:$H$21,Z$5,FALSE)*Y73</f>
        <v>0.60000000000000009</v>
      </c>
      <c r="AA73">
        <f>VLOOKUP($AD73,$E$18:$H$21,AA$5,FALSE)*Y73</f>
        <v>3.9000000000000004</v>
      </c>
      <c r="AB73">
        <f>VLOOKUP($AD73,$E$18:$J$21,AB$5,FALSE)</f>
        <v>1</v>
      </c>
      <c r="AC73">
        <f>VLOOKUP($AD73,$E$18:$J$21,AC$5,FALSE)</f>
        <v>600</v>
      </c>
      <c r="AD73" t="s">
        <v>39</v>
      </c>
      <c r="AE73" s="6">
        <f t="shared" ca="1" si="13"/>
        <v>0.38704717916345499</v>
      </c>
      <c r="AF73" s="6">
        <f t="shared" ca="1" si="14"/>
        <v>2.0374067422153339</v>
      </c>
      <c r="AG73" s="6">
        <f ca="1">SUM(AE73:AF73)</f>
        <v>2.424453921378789</v>
      </c>
      <c r="AH73" t="str">
        <f ca="1">IF(Y73&lt;AG73,AD73,"")</f>
        <v/>
      </c>
      <c r="AI73" s="6" t="str">
        <f ca="1">IF(AH73=AD73,AG73-Y73,"")</f>
        <v/>
      </c>
      <c r="AJ73" s="6">
        <f t="shared" ca="1" si="15"/>
        <v>1222.4440453292004</v>
      </c>
      <c r="AK73">
        <f>VLOOKUP(AL73,$E$13:$F$16,2,FALSE)</f>
        <v>3</v>
      </c>
      <c r="AL73" s="6" t="s">
        <v>39</v>
      </c>
      <c r="AM73" s="6">
        <v>1.4583333333333333</v>
      </c>
      <c r="AN73" s="6">
        <v>2.0416666666666665</v>
      </c>
      <c r="AO73" s="6">
        <v>3.5</v>
      </c>
      <c r="AP73" t="str">
        <f>IF(AK73&lt;AO73,AL73,"")</f>
        <v>B</v>
      </c>
      <c r="AQ73" s="6">
        <f>IF(AP73=AL73,AO73-AK73,"")</f>
        <v>0.5</v>
      </c>
    </row>
    <row r="74" spans="24:43" x14ac:dyDescent="0.25">
      <c r="X74">
        <v>69</v>
      </c>
      <c r="Y74">
        <f>VLOOKUP($AD74,$E$18:$H$21,Y$5,FALSE)</f>
        <v>5</v>
      </c>
      <c r="Z74">
        <f>VLOOKUP($AD74,$E$18:$H$21,Z$5,FALSE)*Y74</f>
        <v>0.89999999999999991</v>
      </c>
      <c r="AA74">
        <f>VLOOKUP($AD74,$E$18:$H$21,AA$5,FALSE)*Y74</f>
        <v>6.8999999999999995</v>
      </c>
      <c r="AB74">
        <f>VLOOKUP($AD74,$E$18:$J$21,AB$5,FALSE)</f>
        <v>2</v>
      </c>
      <c r="AC74">
        <f>VLOOKUP($AD74,$E$18:$J$21,AC$5,FALSE)</f>
        <v>400</v>
      </c>
      <c r="AD74" t="s">
        <v>40</v>
      </c>
      <c r="AE74" s="6">
        <f t="shared" ca="1" si="13"/>
        <v>0.11481041769245645</v>
      </c>
      <c r="AF74" s="6">
        <f t="shared" ca="1" si="14"/>
        <v>2.9907116620953276</v>
      </c>
      <c r="AG74" s="6">
        <f ca="1">SUM(AE74:AF74)</f>
        <v>3.1055220797877841</v>
      </c>
      <c r="AH74" t="str">
        <f ca="1">IF(Y74&lt;AG74,AD74,"")</f>
        <v/>
      </c>
      <c r="AI74" s="6" t="str">
        <f ca="1">IF(AH74=AD74,AG74-Y74,"")</f>
        <v/>
      </c>
      <c r="AJ74" s="6">
        <f t="shared" ca="1" si="15"/>
        <v>2392.569329676262</v>
      </c>
      <c r="AK74">
        <f>VLOOKUP(AL74,$E$13:$F$16,2,FALSE)</f>
        <v>5</v>
      </c>
      <c r="AL74" s="6" t="s">
        <v>40</v>
      </c>
      <c r="AM74" s="6">
        <v>0.95833333333333337</v>
      </c>
      <c r="AN74" s="6">
        <v>0.29166666666666669</v>
      </c>
      <c r="AO74" s="6">
        <v>1.25</v>
      </c>
      <c r="AP74" t="str">
        <f>IF(AK74&lt;AO74,AL74,"")</f>
        <v/>
      </c>
      <c r="AQ74" s="6" t="str">
        <f>IF(AP74=AL74,AO74-AK74,"")</f>
        <v/>
      </c>
    </row>
    <row r="75" spans="24:43" x14ac:dyDescent="0.25">
      <c r="X75">
        <v>70</v>
      </c>
      <c r="Y75">
        <f>VLOOKUP($AD75,$E$18:$H$21,Y$5,FALSE)</f>
        <v>5</v>
      </c>
      <c r="Z75">
        <f>VLOOKUP($AD75,$E$18:$H$21,Z$5,FALSE)*Y75</f>
        <v>0.89999999999999991</v>
      </c>
      <c r="AA75">
        <f>VLOOKUP($AD75,$E$18:$H$21,AA$5,FALSE)*Y75</f>
        <v>6.8999999999999995</v>
      </c>
      <c r="AB75">
        <f>VLOOKUP($AD75,$E$18:$J$21,AB$5,FALSE)</f>
        <v>2</v>
      </c>
      <c r="AC75">
        <f>VLOOKUP($AD75,$E$18:$J$21,AC$5,FALSE)</f>
        <v>400</v>
      </c>
      <c r="AD75" t="s">
        <v>40</v>
      </c>
      <c r="AE75" s="6">
        <f t="shared" ca="1" si="13"/>
        <v>0.61254778763703166</v>
      </c>
      <c r="AF75" s="6">
        <f t="shared" ca="1" si="14"/>
        <v>3.8361695023788962</v>
      </c>
      <c r="AG75" s="6">
        <f ca="1">SUM(AE75:AF75)</f>
        <v>4.448717290015928</v>
      </c>
      <c r="AH75" t="str">
        <f ca="1">IF(Y75&lt;AG75,AD75,"")</f>
        <v/>
      </c>
      <c r="AI75" s="6" t="str">
        <f ca="1">IF(AH75=AD75,AG75-Y75,"")</f>
        <v/>
      </c>
      <c r="AJ75" s="6">
        <f t="shared" ca="1" si="15"/>
        <v>3068.935601903117</v>
      </c>
      <c r="AK75">
        <f>VLOOKUP(AL75,$E$13:$F$16,2,FALSE)</f>
        <v>5</v>
      </c>
      <c r="AL75" s="6" t="s">
        <v>40</v>
      </c>
      <c r="AM75" s="6">
        <v>1.2083333333333333</v>
      </c>
      <c r="AN75" s="6">
        <v>2.375</v>
      </c>
      <c r="AO75" s="6">
        <v>3.583333333333333</v>
      </c>
      <c r="AP75" t="str">
        <f>IF(AK75&lt;AO75,AL75,"")</f>
        <v/>
      </c>
      <c r="AQ75" s="6" t="str">
        <f>IF(AP75=AL75,AO75-AK75,"")</f>
        <v/>
      </c>
    </row>
    <row r="76" spans="24:43" x14ac:dyDescent="0.25">
      <c r="X76">
        <v>71</v>
      </c>
      <c r="Y76">
        <f>VLOOKUP($AD76,$E$18:$H$21,Y$5,FALSE)</f>
        <v>5</v>
      </c>
      <c r="Z76">
        <f>VLOOKUP($AD76,$E$18:$H$21,Z$5,FALSE)*Y76</f>
        <v>0.89999999999999991</v>
      </c>
      <c r="AA76">
        <f>VLOOKUP($AD76,$E$18:$H$21,AA$5,FALSE)*Y76</f>
        <v>6.8999999999999995</v>
      </c>
      <c r="AB76">
        <f>VLOOKUP($AD76,$E$18:$J$21,AB$5,FALSE)</f>
        <v>2</v>
      </c>
      <c r="AC76">
        <f>VLOOKUP($AD76,$E$18:$J$21,AC$5,FALSE)</f>
        <v>400</v>
      </c>
      <c r="AD76" t="s">
        <v>40</v>
      </c>
      <c r="AE76" s="6">
        <f t="shared" ca="1" si="13"/>
        <v>0.35688629127692456</v>
      </c>
      <c r="AF76" s="6">
        <f t="shared" ca="1" si="14"/>
        <v>3.8204221325611374</v>
      </c>
      <c r="AG76" s="6">
        <f ca="1">SUM(AE76:AF76)</f>
        <v>4.1773084238380616</v>
      </c>
      <c r="AH76" t="str">
        <f ca="1">IF(Y76&lt;AG76,AD76,"")</f>
        <v/>
      </c>
      <c r="AI76" s="6" t="str">
        <f ca="1">IF(AH76=AD76,AG76-Y76,"")</f>
        <v/>
      </c>
      <c r="AJ76" s="6">
        <f t="shared" ca="1" si="15"/>
        <v>3056.3377060489097</v>
      </c>
      <c r="AK76">
        <f>VLOOKUP(AL76,$E$13:$F$16,2,FALSE)</f>
        <v>5</v>
      </c>
      <c r="AL76" s="6" t="s">
        <v>40</v>
      </c>
      <c r="AM76" s="6">
        <v>0.95833333333333337</v>
      </c>
      <c r="AN76" s="6">
        <v>1.9583333333333333</v>
      </c>
      <c r="AO76" s="6">
        <v>2.9166666666666665</v>
      </c>
      <c r="AP76" t="str">
        <f>IF(AK76&lt;AO76,AL76,"")</f>
        <v/>
      </c>
      <c r="AQ76" s="6" t="str">
        <f>IF(AP76=AL76,AO76-AK76,"")</f>
        <v/>
      </c>
    </row>
    <row r="77" spans="24:43" x14ac:dyDescent="0.25">
      <c r="X77">
        <v>72</v>
      </c>
      <c r="Y77">
        <f>VLOOKUP($AD77,$E$18:$H$21,Y$5,FALSE)</f>
        <v>3</v>
      </c>
      <c r="Z77">
        <f>VLOOKUP($AD77,$E$18:$H$21,Z$5,FALSE)*Y77</f>
        <v>0.60000000000000009</v>
      </c>
      <c r="AA77">
        <f>VLOOKUP($AD77,$E$18:$H$21,AA$5,FALSE)*Y77</f>
        <v>3.9000000000000004</v>
      </c>
      <c r="AB77">
        <f>VLOOKUP($AD77,$E$18:$J$21,AB$5,FALSE)</f>
        <v>1</v>
      </c>
      <c r="AC77">
        <f>VLOOKUP($AD77,$E$18:$J$21,AC$5,FALSE)</f>
        <v>600</v>
      </c>
      <c r="AD77" t="s">
        <v>39</v>
      </c>
      <c r="AE77" s="6">
        <f t="shared" ca="1" si="13"/>
        <v>0.11309430828741951</v>
      </c>
      <c r="AF77" s="6">
        <f t="shared" ca="1" si="14"/>
        <v>2.1248456662540041</v>
      </c>
      <c r="AG77" s="6">
        <f ca="1">SUM(AE77:AF77)</f>
        <v>2.2379399745414235</v>
      </c>
      <c r="AH77" t="str">
        <f ca="1">IF(Y77&lt;AG77,AD77,"")</f>
        <v/>
      </c>
      <c r="AI77" s="6" t="str">
        <f ca="1">IF(AH77=AD77,AG77-Y77,"")</f>
        <v/>
      </c>
      <c r="AJ77" s="6">
        <f t="shared" ca="1" si="15"/>
        <v>1274.9073997524024</v>
      </c>
      <c r="AK77">
        <f>VLOOKUP(AL77,$E$13:$F$16,2,FALSE)</f>
        <v>3</v>
      </c>
      <c r="AL77" s="6" t="s">
        <v>39</v>
      </c>
      <c r="AM77" s="6">
        <v>0.20833333333333334</v>
      </c>
      <c r="AN77" s="6">
        <v>0.20833333333333334</v>
      </c>
      <c r="AO77" s="6">
        <v>0.41666666666666669</v>
      </c>
      <c r="AP77" t="str">
        <f>IF(AK77&lt;AO77,AL77,"")</f>
        <v/>
      </c>
      <c r="AQ77" s="6" t="str">
        <f>IF(AP77=AL77,AO77-AK77,"")</f>
        <v/>
      </c>
    </row>
    <row r="78" spans="24:43" x14ac:dyDescent="0.25">
      <c r="X78">
        <v>73</v>
      </c>
      <c r="Y78">
        <f>VLOOKUP($AD78,$E$18:$H$21,Y$5,FALSE)</f>
        <v>3</v>
      </c>
      <c r="Z78">
        <f>VLOOKUP($AD78,$E$18:$H$21,Z$5,FALSE)*Y78</f>
        <v>0.60000000000000009</v>
      </c>
      <c r="AA78">
        <f>VLOOKUP($AD78,$E$18:$H$21,AA$5,FALSE)*Y78</f>
        <v>3.9000000000000004</v>
      </c>
      <c r="AB78">
        <f>VLOOKUP($AD78,$E$18:$J$21,AB$5,FALSE)</f>
        <v>1</v>
      </c>
      <c r="AC78">
        <f>VLOOKUP($AD78,$E$18:$J$21,AC$5,FALSE)</f>
        <v>600</v>
      </c>
      <c r="AD78" t="s">
        <v>39</v>
      </c>
      <c r="AE78" s="6">
        <f t="shared" ca="1" si="13"/>
        <v>0.10681274710212035</v>
      </c>
      <c r="AF78" s="6">
        <f t="shared" ca="1" si="14"/>
        <v>2.1736872940642633</v>
      </c>
      <c r="AG78" s="6">
        <f ca="1">SUM(AE78:AF78)</f>
        <v>2.2805000411663836</v>
      </c>
      <c r="AH78" t="str">
        <f ca="1">IF(Y78&lt;AG78,AD78,"")</f>
        <v/>
      </c>
      <c r="AI78" s="6" t="str">
        <f ca="1">IF(AH78=AD78,AG78-Y78,"")</f>
        <v/>
      </c>
      <c r="AJ78" s="6">
        <f t="shared" ca="1" si="15"/>
        <v>1304.2123764385581</v>
      </c>
      <c r="AK78">
        <f>VLOOKUP(AL78,$E$13:$F$16,2,FALSE)</f>
        <v>3</v>
      </c>
      <c r="AL78" s="6" t="s">
        <v>39</v>
      </c>
      <c r="AM78" s="6">
        <v>0.95833333333333337</v>
      </c>
      <c r="AN78" s="6">
        <v>2.4583333333333335</v>
      </c>
      <c r="AO78" s="6">
        <v>3.416666666666667</v>
      </c>
      <c r="AP78" t="str">
        <f>IF(AK78&lt;AO78,AL78,"")</f>
        <v>B</v>
      </c>
      <c r="AQ78" s="6">
        <f>IF(AP78=AL78,AO78-AK78,"")</f>
        <v>0.41666666666666696</v>
      </c>
    </row>
    <row r="79" spans="24:43" x14ac:dyDescent="0.25">
      <c r="X79">
        <v>74</v>
      </c>
      <c r="Y79">
        <f>VLOOKUP($AD79,$E$18:$H$21,Y$5,FALSE)</f>
        <v>10</v>
      </c>
      <c r="Z79">
        <f>VLOOKUP($AD79,$E$18:$H$21,Z$5,FALSE)*Y79</f>
        <v>2</v>
      </c>
      <c r="AA79">
        <f>VLOOKUP($AD79,$E$18:$H$21,AA$5,FALSE)*Y79</f>
        <v>14</v>
      </c>
      <c r="AB79">
        <f>VLOOKUP($AD79,$E$18:$J$21,AB$5,FALSE)</f>
        <v>1</v>
      </c>
      <c r="AC79">
        <f>VLOOKUP($AD79,$E$18:$J$21,AC$5,FALSE)</f>
        <v>400</v>
      </c>
      <c r="AD79" t="s">
        <v>41</v>
      </c>
      <c r="AE79" s="6">
        <f t="shared" ca="1" si="13"/>
        <v>0.22323535681218498</v>
      </c>
      <c r="AF79" s="6">
        <f t="shared" ca="1" si="14"/>
        <v>8.2776682448788677</v>
      </c>
      <c r="AG79" s="6">
        <f ca="1">SUM(AE79:AF79)</f>
        <v>8.5009036016910535</v>
      </c>
      <c r="AH79" t="str">
        <f ca="1">IF(Y79&lt;AG79,AD79,"")</f>
        <v/>
      </c>
      <c r="AI79" s="6" t="str">
        <f ca="1">IF(AH79=AD79,AG79-Y79,"")</f>
        <v/>
      </c>
      <c r="AJ79" s="6">
        <f t="shared" ca="1" si="15"/>
        <v>3311.0672979515471</v>
      </c>
      <c r="AK79">
        <f>VLOOKUP(AL79,$E$13:$F$16,2,FALSE)</f>
        <v>1</v>
      </c>
      <c r="AL79" s="6" t="s">
        <v>38</v>
      </c>
      <c r="AM79" s="6">
        <v>0.29166666666666669</v>
      </c>
      <c r="AN79" s="6">
        <v>0.70833333333333337</v>
      </c>
      <c r="AO79" s="6">
        <v>1</v>
      </c>
      <c r="AP79" t="str">
        <f>IF(AK79&lt;AO79,AL79,"")</f>
        <v/>
      </c>
      <c r="AQ79" s="6" t="str">
        <f>IF(AP79=AL79,AO79-AK79,"")</f>
        <v/>
      </c>
    </row>
    <row r="80" spans="24:43" x14ac:dyDescent="0.25">
      <c r="X80">
        <v>75</v>
      </c>
      <c r="Y80">
        <f>VLOOKUP($AD80,$E$18:$H$21,Y$5,FALSE)</f>
        <v>1</v>
      </c>
      <c r="Z80">
        <f>VLOOKUP($AD80,$E$18:$H$21,Z$5,FALSE)*Y80</f>
        <v>0.2</v>
      </c>
      <c r="AA80">
        <f>VLOOKUP($AD80,$E$18:$H$21,AA$5,FALSE)*Y80</f>
        <v>1.18</v>
      </c>
      <c r="AB80">
        <f>VLOOKUP($AD80,$E$18:$J$21,AB$5,FALSE)</f>
        <v>2</v>
      </c>
      <c r="AC80">
        <f>VLOOKUP($AD80,$E$18:$J$21,AC$5,FALSE)</f>
        <v>800</v>
      </c>
      <c r="AD80" t="s">
        <v>38</v>
      </c>
      <c r="AE80" s="6">
        <f t="shared" ca="1" si="13"/>
        <v>0.13913963306795105</v>
      </c>
      <c r="AF80" s="6">
        <f t="shared" ca="1" si="14"/>
        <v>0.74705722797661378</v>
      </c>
      <c r="AG80" s="6">
        <f ca="1">SUM(AE80:AF80)</f>
        <v>0.88619686104456485</v>
      </c>
      <c r="AH80" t="str">
        <f ca="1">IF(Y80&lt;AG80,AD80,"")</f>
        <v/>
      </c>
      <c r="AI80" s="6" t="str">
        <f ca="1">IF(AH80=AD80,AG80-Y80,"")</f>
        <v/>
      </c>
      <c r="AJ80" s="6">
        <f t="shared" ca="1" si="15"/>
        <v>1195.2915647625821</v>
      </c>
      <c r="AK80">
        <f>VLOOKUP(AL80,$E$13:$F$16,2,FALSE)</f>
        <v>1</v>
      </c>
      <c r="AL80" s="6" t="s">
        <v>38</v>
      </c>
      <c r="AM80" s="6">
        <v>0.375</v>
      </c>
      <c r="AN80" s="6">
        <v>0.70833333333333337</v>
      </c>
      <c r="AO80" s="6">
        <v>1.0833333333333335</v>
      </c>
      <c r="AP80" t="str">
        <f>IF(AK80&lt;AO80,AL80,"")</f>
        <v>A</v>
      </c>
      <c r="AQ80" s="6">
        <f>IF(AP80=AL80,AO80-AK80,"")</f>
        <v>8.3333333333333481E-2</v>
      </c>
    </row>
    <row r="81" spans="24:43" x14ac:dyDescent="0.25">
      <c r="X81">
        <v>76</v>
      </c>
      <c r="Y81">
        <f>VLOOKUP($AD81,$E$18:$H$21,Y$5,FALSE)</f>
        <v>5</v>
      </c>
      <c r="Z81">
        <f>VLOOKUP($AD81,$E$18:$H$21,Z$5,FALSE)*Y81</f>
        <v>0.89999999999999991</v>
      </c>
      <c r="AA81">
        <f>VLOOKUP($AD81,$E$18:$H$21,AA$5,FALSE)*Y81</f>
        <v>6.8999999999999995</v>
      </c>
      <c r="AB81">
        <f>VLOOKUP($AD81,$E$18:$J$21,AB$5,FALSE)</f>
        <v>2</v>
      </c>
      <c r="AC81">
        <f>VLOOKUP($AD81,$E$18:$J$21,AC$5,FALSE)</f>
        <v>400</v>
      </c>
      <c r="AD81" t="s">
        <v>40</v>
      </c>
      <c r="AE81" s="6">
        <f t="shared" ca="1" si="13"/>
        <v>0.35392640785217927</v>
      </c>
      <c r="AF81" s="6">
        <f t="shared" ca="1" si="14"/>
        <v>3.9967002637701725</v>
      </c>
      <c r="AG81" s="6">
        <f ca="1">SUM(AE81:AF81)</f>
        <v>4.3506266716223516</v>
      </c>
      <c r="AH81" t="str">
        <f ca="1">IF(Y81&lt;AG81,AD81,"")</f>
        <v/>
      </c>
      <c r="AI81" s="6" t="str">
        <f ca="1">IF(AH81=AD81,AG81-Y81,"")</f>
        <v/>
      </c>
      <c r="AJ81" s="6">
        <f t="shared" ca="1" si="15"/>
        <v>3197.3602110161382</v>
      </c>
      <c r="AK81">
        <f>VLOOKUP(AL81,$E$13:$F$16,2,FALSE)</f>
        <v>5</v>
      </c>
      <c r="AL81" s="6" t="s">
        <v>40</v>
      </c>
      <c r="AM81" s="6">
        <v>2.2083333333333335</v>
      </c>
      <c r="AN81" s="6">
        <v>2.625</v>
      </c>
      <c r="AO81" s="6">
        <v>4.8333333333333339</v>
      </c>
      <c r="AP81" t="str">
        <f>IF(AK81&lt;AO81,AL81,"")</f>
        <v/>
      </c>
      <c r="AQ81" s="6" t="str">
        <f>IF(AP81=AL81,AO81-AK81,"")</f>
        <v/>
      </c>
    </row>
    <row r="82" spans="24:43" x14ac:dyDescent="0.25">
      <c r="X82">
        <v>77</v>
      </c>
      <c r="Y82">
        <f>VLOOKUP($AD82,$E$18:$H$21,Y$5,FALSE)</f>
        <v>5</v>
      </c>
      <c r="Z82">
        <f>VLOOKUP($AD82,$E$18:$H$21,Z$5,FALSE)*Y82</f>
        <v>0.89999999999999991</v>
      </c>
      <c r="AA82">
        <f>VLOOKUP($AD82,$E$18:$H$21,AA$5,FALSE)*Y82</f>
        <v>6.8999999999999995</v>
      </c>
      <c r="AB82">
        <f>VLOOKUP($AD82,$E$18:$J$21,AB$5,FALSE)</f>
        <v>2</v>
      </c>
      <c r="AC82">
        <f>VLOOKUP($AD82,$E$18:$J$21,AC$5,FALSE)</f>
        <v>400</v>
      </c>
      <c r="AD82" t="s">
        <v>40</v>
      </c>
      <c r="AE82" s="6">
        <f t="shared" ca="1" si="13"/>
        <v>0.7006309104996159</v>
      </c>
      <c r="AF82" s="6">
        <f t="shared" ca="1" si="14"/>
        <v>3.4154065245001184</v>
      </c>
      <c r="AG82" s="6">
        <f ca="1">SUM(AE82:AF82)</f>
        <v>4.1160374349997344</v>
      </c>
      <c r="AH82" t="str">
        <f ca="1">IF(Y82&lt;AG82,AD82,"")</f>
        <v/>
      </c>
      <c r="AI82" s="6" t="str">
        <f ca="1">IF(AH82=AD82,AG82-Y82,"")</f>
        <v/>
      </c>
      <c r="AJ82" s="6">
        <f t="shared" ca="1" si="15"/>
        <v>2732.3252196000949</v>
      </c>
      <c r="AK82">
        <f>VLOOKUP(AL82,$E$13:$F$16,2,FALSE)</f>
        <v>5</v>
      </c>
      <c r="AL82" s="6" t="s">
        <v>40</v>
      </c>
      <c r="AM82" s="6">
        <v>2.2916666666666665</v>
      </c>
      <c r="AN82" s="6">
        <v>2.375</v>
      </c>
      <c r="AO82" s="6">
        <v>4.6666666666666661</v>
      </c>
      <c r="AP82" t="str">
        <f>IF(AK82&lt;AO82,AL82,"")</f>
        <v/>
      </c>
      <c r="AQ82" s="6" t="str">
        <f>IF(AP82=AL82,AO82-AK82,"")</f>
        <v/>
      </c>
    </row>
    <row r="83" spans="24:43" x14ac:dyDescent="0.25">
      <c r="X83">
        <v>78</v>
      </c>
      <c r="Y83">
        <f>VLOOKUP($AD83,$E$18:$H$21,Y$5,FALSE)</f>
        <v>5</v>
      </c>
      <c r="Z83">
        <f>VLOOKUP($AD83,$E$18:$H$21,Z$5,FALSE)*Y83</f>
        <v>0.89999999999999991</v>
      </c>
      <c r="AA83">
        <f>VLOOKUP($AD83,$E$18:$H$21,AA$5,FALSE)*Y83</f>
        <v>6.8999999999999995</v>
      </c>
      <c r="AB83">
        <f>VLOOKUP($AD83,$E$18:$J$21,AB$5,FALSE)</f>
        <v>2</v>
      </c>
      <c r="AC83">
        <f>VLOOKUP($AD83,$E$18:$J$21,AC$5,FALSE)</f>
        <v>400</v>
      </c>
      <c r="AD83" t="s">
        <v>40</v>
      </c>
      <c r="AE83" s="6">
        <f t="shared" ca="1" si="13"/>
        <v>0.21349115469133137</v>
      </c>
      <c r="AF83" s="6">
        <f t="shared" ca="1" si="14"/>
        <v>4.0514876441547658</v>
      </c>
      <c r="AG83" s="6">
        <f ca="1">SUM(AE83:AF83)</f>
        <v>4.264978798846097</v>
      </c>
      <c r="AH83" t="str">
        <f ca="1">IF(Y83&lt;AG83,AD83,"")</f>
        <v/>
      </c>
      <c r="AI83" s="6" t="str">
        <f ca="1">IF(AH83=AD83,AG83-Y83,"")</f>
        <v/>
      </c>
      <c r="AJ83" s="6">
        <f t="shared" ca="1" si="15"/>
        <v>3241.1901153238127</v>
      </c>
      <c r="AK83">
        <f>VLOOKUP(AL83,$E$13:$F$16,2,FALSE)</f>
        <v>5</v>
      </c>
      <c r="AL83" s="6" t="s">
        <v>40</v>
      </c>
      <c r="AM83" s="6">
        <v>1.625</v>
      </c>
      <c r="AN83" s="6">
        <v>1.875</v>
      </c>
      <c r="AO83" s="6">
        <v>3.5</v>
      </c>
      <c r="AP83" t="str">
        <f>IF(AK83&lt;AO83,AL83,"")</f>
        <v/>
      </c>
      <c r="AQ83" s="6" t="str">
        <f>IF(AP83=AL83,AO83-AK83,"")</f>
        <v/>
      </c>
    </row>
    <row r="84" spans="24:43" x14ac:dyDescent="0.25">
      <c r="X84">
        <v>79</v>
      </c>
      <c r="Y84">
        <f>VLOOKUP($AD84,$E$18:$H$21,Y$5,FALSE)</f>
        <v>1</v>
      </c>
      <c r="Z84">
        <f>VLOOKUP($AD84,$E$18:$H$21,Z$5,FALSE)*Y84</f>
        <v>0.2</v>
      </c>
      <c r="AA84">
        <f>VLOOKUP($AD84,$E$18:$H$21,AA$5,FALSE)*Y84</f>
        <v>1.18</v>
      </c>
      <c r="AB84">
        <f>VLOOKUP($AD84,$E$18:$J$21,AB$5,FALSE)</f>
        <v>2</v>
      </c>
      <c r="AC84">
        <f>VLOOKUP($AD84,$E$18:$J$21,AC$5,FALSE)</f>
        <v>800</v>
      </c>
      <c r="AD84" t="s">
        <v>38</v>
      </c>
      <c r="AE84" s="6">
        <f t="shared" ca="1" si="13"/>
        <v>0.14188524767997154</v>
      </c>
      <c r="AF84" s="6">
        <f t="shared" ca="1" si="14"/>
        <v>0.64516731817263007</v>
      </c>
      <c r="AG84" s="6">
        <f ca="1">SUM(AE84:AF84)</f>
        <v>0.78705256585260164</v>
      </c>
      <c r="AH84" t="str">
        <f ca="1">IF(Y84&lt;AG84,AD84,"")</f>
        <v/>
      </c>
      <c r="AI84" s="6" t="str">
        <f ca="1">IF(AH84=AD84,AG84-Y84,"")</f>
        <v/>
      </c>
      <c r="AJ84" s="6">
        <f t="shared" ca="1" si="15"/>
        <v>1032.2677090762081</v>
      </c>
      <c r="AK84">
        <f>VLOOKUP(AL84,$E$13:$F$16,2,FALSE)</f>
        <v>1</v>
      </c>
      <c r="AL84" s="6" t="s">
        <v>38</v>
      </c>
      <c r="AM84" s="6">
        <v>0.375</v>
      </c>
      <c r="AN84" s="6">
        <v>0.29166666666666669</v>
      </c>
      <c r="AO84" s="6">
        <v>0.66666666666666674</v>
      </c>
      <c r="AP84" t="str">
        <f>IF(AK84&lt;AO84,AL84,"")</f>
        <v/>
      </c>
      <c r="AQ84" s="6" t="str">
        <f>IF(AP84=AL84,AO84-AK84,"")</f>
        <v/>
      </c>
    </row>
    <row r="85" spans="24:43" x14ac:dyDescent="0.25">
      <c r="X85">
        <v>80</v>
      </c>
      <c r="Y85">
        <f>VLOOKUP($AD85,$E$18:$H$21,Y$5,FALSE)</f>
        <v>1</v>
      </c>
      <c r="Z85">
        <f>VLOOKUP($AD85,$E$18:$H$21,Z$5,FALSE)*Y85</f>
        <v>0.2</v>
      </c>
      <c r="AA85">
        <f>VLOOKUP($AD85,$E$18:$H$21,AA$5,FALSE)*Y85</f>
        <v>1.18</v>
      </c>
      <c r="AB85">
        <f>VLOOKUP($AD85,$E$18:$J$21,AB$5,FALSE)</f>
        <v>2</v>
      </c>
      <c r="AC85">
        <f>VLOOKUP($AD85,$E$18:$J$21,AC$5,FALSE)</f>
        <v>800</v>
      </c>
      <c r="AD85" t="s">
        <v>38</v>
      </c>
      <c r="AE85" s="6">
        <f t="shared" ca="1" si="13"/>
        <v>0.13229165737827883</v>
      </c>
      <c r="AF85" s="6">
        <f t="shared" ca="1" si="14"/>
        <v>0.54981897658838697</v>
      </c>
      <c r="AG85" s="6">
        <f ca="1">SUM(AE85:AF85)</f>
        <v>0.68211063396666582</v>
      </c>
      <c r="AH85" t="str">
        <f ca="1">IF(Y85&lt;AG85,AD85,"")</f>
        <v/>
      </c>
      <c r="AI85" s="6" t="str">
        <f ca="1">IF(AH85=AD85,AG85-Y85,"")</f>
        <v/>
      </c>
      <c r="AJ85" s="6">
        <f t="shared" ca="1" si="15"/>
        <v>879.71036254141916</v>
      </c>
      <c r="AK85">
        <f>VLOOKUP(AL85,$E$13:$F$16,2,FALSE)</f>
        <v>1</v>
      </c>
      <c r="AL85" s="6" t="s">
        <v>38</v>
      </c>
      <c r="AM85" s="6">
        <v>0.29166666666666669</v>
      </c>
      <c r="AN85" s="6">
        <v>0.45833333333333331</v>
      </c>
      <c r="AO85" s="6">
        <v>0.75</v>
      </c>
      <c r="AP85" t="str">
        <f>IF(AK85&lt;AO85,AL85,"")</f>
        <v/>
      </c>
      <c r="AQ85" s="6" t="str">
        <f>IF(AP85=AL85,AO85-AK85,"")</f>
        <v/>
      </c>
    </row>
    <row r="86" spans="24:43" x14ac:dyDescent="0.25">
      <c r="X86">
        <v>81</v>
      </c>
      <c r="Y86">
        <f>VLOOKUP($AD86,$E$18:$H$21,Y$5,FALSE)</f>
        <v>1</v>
      </c>
      <c r="Z86">
        <f>VLOOKUP($AD86,$E$18:$H$21,Z$5,FALSE)*Y86</f>
        <v>0.2</v>
      </c>
      <c r="AA86">
        <f>VLOOKUP($AD86,$E$18:$H$21,AA$5,FALSE)*Y86</f>
        <v>1.18</v>
      </c>
      <c r="AB86">
        <f>VLOOKUP($AD86,$E$18:$J$21,AB$5,FALSE)</f>
        <v>2</v>
      </c>
      <c r="AC86">
        <f>VLOOKUP($AD86,$E$18:$J$21,AC$5,FALSE)</f>
        <v>800</v>
      </c>
      <c r="AD86" t="s">
        <v>38</v>
      </c>
      <c r="AE86" s="6">
        <f t="shared" ca="1" si="13"/>
        <v>0.12951889031647532</v>
      </c>
      <c r="AF86" s="6">
        <f t="shared" ca="1" si="14"/>
        <v>0.55901460048888629</v>
      </c>
      <c r="AG86" s="6">
        <f ca="1">SUM(AE86:AF86)</f>
        <v>0.68853349080536164</v>
      </c>
      <c r="AH86" t="str">
        <f ca="1">IF(Y86&lt;AG86,AD86,"")</f>
        <v/>
      </c>
      <c r="AI86" s="6" t="str">
        <f ca="1">IF(AH86=AD86,AG86-Y86,"")</f>
        <v/>
      </c>
      <c r="AJ86" s="6">
        <f t="shared" ca="1" si="15"/>
        <v>894.42336078221808</v>
      </c>
      <c r="AK86">
        <f>VLOOKUP(AL86,$E$13:$F$16,2,FALSE)</f>
        <v>1</v>
      </c>
      <c r="AL86" s="6" t="s">
        <v>38</v>
      </c>
      <c r="AM86" s="6">
        <v>0.29166666666666669</v>
      </c>
      <c r="AN86" s="6">
        <v>0.20833333333333334</v>
      </c>
      <c r="AO86" s="6">
        <v>0.5</v>
      </c>
      <c r="AP86" t="str">
        <f>IF(AK86&lt;AO86,AL86,"")</f>
        <v/>
      </c>
      <c r="AQ86" s="6" t="str">
        <f>IF(AP86=AL86,AO86-AK86,"")</f>
        <v/>
      </c>
    </row>
    <row r="87" spans="24:43" x14ac:dyDescent="0.25">
      <c r="X87">
        <v>82</v>
      </c>
      <c r="Y87">
        <f>VLOOKUP($AD87,$E$18:$H$21,Y$5,FALSE)</f>
        <v>5</v>
      </c>
      <c r="Z87">
        <f>VLOOKUP($AD87,$E$18:$H$21,Z$5,FALSE)*Y87</f>
        <v>0.89999999999999991</v>
      </c>
      <c r="AA87">
        <f>VLOOKUP($AD87,$E$18:$H$21,AA$5,FALSE)*Y87</f>
        <v>6.8999999999999995</v>
      </c>
      <c r="AB87">
        <f>VLOOKUP($AD87,$E$18:$J$21,AB$5,FALSE)</f>
        <v>2</v>
      </c>
      <c r="AC87">
        <f>VLOOKUP($AD87,$E$18:$J$21,AC$5,FALSE)</f>
        <v>400</v>
      </c>
      <c r="AD87" t="s">
        <v>40</v>
      </c>
      <c r="AE87" s="6">
        <f t="shared" ca="1" si="13"/>
        <v>0.30771468899231885</v>
      </c>
      <c r="AF87" s="6">
        <f t="shared" ca="1" si="14"/>
        <v>3.548951441844364</v>
      </c>
      <c r="AG87" s="6">
        <f ca="1">SUM(AE87:AF87)</f>
        <v>3.856666130836683</v>
      </c>
      <c r="AH87" t="str">
        <f ca="1">IF(Y87&lt;AG87,AD87,"")</f>
        <v/>
      </c>
      <c r="AI87" s="6" t="str">
        <f ca="1">IF(AH87=AD87,AG87-Y87,"")</f>
        <v/>
      </c>
      <c r="AJ87" s="6">
        <f t="shared" ca="1" si="15"/>
        <v>2839.1611534754911</v>
      </c>
      <c r="AK87">
        <f>VLOOKUP(AL87,$E$13:$F$16,2,FALSE)</f>
        <v>5</v>
      </c>
      <c r="AL87" s="6" t="s">
        <v>40</v>
      </c>
      <c r="AM87" s="6">
        <v>0.95833333333333337</v>
      </c>
      <c r="AN87" s="6">
        <v>3.2916666666666665</v>
      </c>
      <c r="AO87" s="6">
        <v>4.25</v>
      </c>
      <c r="AP87" t="str">
        <f>IF(AK87&lt;AO87,AL87,"")</f>
        <v/>
      </c>
      <c r="AQ87" s="6" t="str">
        <f>IF(AP87=AL87,AO87-AK87,"")</f>
        <v/>
      </c>
    </row>
    <row r="88" spans="24:43" x14ac:dyDescent="0.25">
      <c r="X88">
        <v>83</v>
      </c>
      <c r="Y88">
        <f>VLOOKUP($AD88,$E$18:$H$21,Y$5,FALSE)</f>
        <v>3</v>
      </c>
      <c r="Z88">
        <f>VLOOKUP($AD88,$E$18:$H$21,Z$5,FALSE)*Y88</f>
        <v>0.60000000000000009</v>
      </c>
      <c r="AA88">
        <f>VLOOKUP($AD88,$E$18:$H$21,AA$5,FALSE)*Y88</f>
        <v>3.9000000000000004</v>
      </c>
      <c r="AB88">
        <f>VLOOKUP($AD88,$E$18:$J$21,AB$5,FALSE)</f>
        <v>1</v>
      </c>
      <c r="AC88">
        <f>VLOOKUP($AD88,$E$18:$J$21,AC$5,FALSE)</f>
        <v>600</v>
      </c>
      <c r="AD88" t="s">
        <v>39</v>
      </c>
      <c r="AE88" s="6">
        <f t="shared" ca="1" si="13"/>
        <v>0.45138566563465116</v>
      </c>
      <c r="AF88" s="6">
        <f t="shared" ca="1" si="14"/>
        <v>2.0823448995894349</v>
      </c>
      <c r="AG88" s="6">
        <f ca="1">SUM(AE88:AF88)</f>
        <v>2.533730565224086</v>
      </c>
      <c r="AH88" t="str">
        <f ca="1">IF(Y88&lt;AG88,AD88,"")</f>
        <v/>
      </c>
      <c r="AI88" s="6" t="str">
        <f ca="1">IF(AH88=AD88,AG88-Y88,"")</f>
        <v/>
      </c>
      <c r="AJ88" s="6">
        <f t="shared" ca="1" si="15"/>
        <v>1249.4069397536609</v>
      </c>
      <c r="AK88">
        <f>VLOOKUP(AL88,$E$13:$F$16,2,FALSE)</f>
        <v>3</v>
      </c>
      <c r="AL88" s="6" t="s">
        <v>39</v>
      </c>
      <c r="AM88" s="6">
        <v>0.70833333333333337</v>
      </c>
      <c r="AN88" s="6">
        <v>1.375</v>
      </c>
      <c r="AO88" s="6">
        <v>2.0833333333333335</v>
      </c>
      <c r="AP88" t="str">
        <f>IF(AK88&lt;AO88,AL88,"")</f>
        <v/>
      </c>
      <c r="AQ88" s="6" t="str">
        <f>IF(AP88=AL88,AO88-AK88,"")</f>
        <v/>
      </c>
    </row>
    <row r="89" spans="24:43" x14ac:dyDescent="0.25">
      <c r="X89">
        <v>84</v>
      </c>
      <c r="Y89">
        <f>VLOOKUP($AD89,$E$18:$H$21,Y$5,FALSE)</f>
        <v>3</v>
      </c>
      <c r="Z89">
        <f>VLOOKUP($AD89,$E$18:$H$21,Z$5,FALSE)*Y89</f>
        <v>0.60000000000000009</v>
      </c>
      <c r="AA89">
        <f>VLOOKUP($AD89,$E$18:$H$21,AA$5,FALSE)*Y89</f>
        <v>3.9000000000000004</v>
      </c>
      <c r="AB89">
        <f>VLOOKUP($AD89,$E$18:$J$21,AB$5,FALSE)</f>
        <v>1</v>
      </c>
      <c r="AC89">
        <f>VLOOKUP($AD89,$E$18:$J$21,AC$5,FALSE)</f>
        <v>600</v>
      </c>
      <c r="AD89" t="s">
        <v>39</v>
      </c>
      <c r="AE89" s="6">
        <f t="shared" ca="1" si="13"/>
        <v>0.56742970694793682</v>
      </c>
      <c r="AF89" s="6">
        <f t="shared" ca="1" si="14"/>
        <v>1.9049668208846025</v>
      </c>
      <c r="AG89" s="6">
        <f ca="1">SUM(AE89:AF89)</f>
        <v>2.4723965278325393</v>
      </c>
      <c r="AH89" t="str">
        <f ca="1">IF(Y89&lt;AG89,AD89,"")</f>
        <v/>
      </c>
      <c r="AI89" s="6" t="str">
        <f ca="1">IF(AH89=AD89,AG89-Y89,"")</f>
        <v/>
      </c>
      <c r="AJ89" s="6">
        <f t="shared" ca="1" si="15"/>
        <v>1142.9800925307616</v>
      </c>
      <c r="AK89">
        <f>VLOOKUP(AL89,$E$13:$F$16,2,FALSE)</f>
        <v>3</v>
      </c>
      <c r="AL89" s="6" t="s">
        <v>39</v>
      </c>
      <c r="AM89" s="6">
        <v>1.125</v>
      </c>
      <c r="AN89" s="6">
        <v>0.79166666666666663</v>
      </c>
      <c r="AO89" s="6">
        <v>1.9166666666666665</v>
      </c>
      <c r="AP89" t="str">
        <f>IF(AK89&lt;AO89,AL89,"")</f>
        <v/>
      </c>
      <c r="AQ89" s="6" t="str">
        <f>IF(AP89=AL89,AO89-AK89,"")</f>
        <v/>
      </c>
    </row>
    <row r="90" spans="24:43" x14ac:dyDescent="0.25">
      <c r="X90">
        <v>85</v>
      </c>
      <c r="Y90">
        <f>VLOOKUP($AD90,$E$18:$H$21,Y$5,FALSE)</f>
        <v>1</v>
      </c>
      <c r="Z90">
        <f>VLOOKUP($AD90,$E$18:$H$21,Z$5,FALSE)*Y90</f>
        <v>0.2</v>
      </c>
      <c r="AA90">
        <f>VLOOKUP($AD90,$E$18:$H$21,AA$5,FALSE)*Y90</f>
        <v>1.18</v>
      </c>
      <c r="AB90">
        <f>VLOOKUP($AD90,$E$18:$J$21,AB$5,FALSE)</f>
        <v>2</v>
      </c>
      <c r="AC90">
        <f>VLOOKUP($AD90,$E$18:$J$21,AC$5,FALSE)</f>
        <v>800</v>
      </c>
      <c r="AD90" t="s">
        <v>38</v>
      </c>
      <c r="AE90" s="6">
        <f t="shared" ca="1" si="13"/>
        <v>3.2057372427187203E-2</v>
      </c>
      <c r="AF90" s="6">
        <f t="shared" ca="1" si="14"/>
        <v>0.68567044944487465</v>
      </c>
      <c r="AG90" s="6">
        <f ca="1">SUM(AE90:AF90)</f>
        <v>0.71772782187206186</v>
      </c>
      <c r="AH90" t="str">
        <f ca="1">IF(Y90&lt;AG90,AD90,"")</f>
        <v/>
      </c>
      <c r="AI90" s="6" t="str">
        <f ca="1">IF(AH90=AD90,AG90-Y90,"")</f>
        <v/>
      </c>
      <c r="AJ90" s="6">
        <f t="shared" ca="1" si="15"/>
        <v>1097.0727191117994</v>
      </c>
      <c r="AK90">
        <f>VLOOKUP(AL90,$E$13:$F$16,2,FALSE)</f>
        <v>1</v>
      </c>
      <c r="AL90" s="6" t="s">
        <v>38</v>
      </c>
      <c r="AM90" s="6">
        <v>0.45833333333333331</v>
      </c>
      <c r="AN90" s="6">
        <v>0.29166666666666669</v>
      </c>
      <c r="AO90" s="6">
        <v>0.75</v>
      </c>
      <c r="AP90" t="str">
        <f>IF(AK90&lt;AO90,AL90,"")</f>
        <v/>
      </c>
      <c r="AQ90" s="6" t="str">
        <f>IF(AP90=AL90,AO90-AK90,"")</f>
        <v/>
      </c>
    </row>
    <row r="91" spans="24:43" x14ac:dyDescent="0.25">
      <c r="X91">
        <v>86</v>
      </c>
      <c r="Y91">
        <f>VLOOKUP($AD91,$E$18:$H$21,Y$5,FALSE)</f>
        <v>10</v>
      </c>
      <c r="Z91">
        <f>VLOOKUP($AD91,$E$18:$H$21,Z$5,FALSE)*Y91</f>
        <v>2</v>
      </c>
      <c r="AA91">
        <f>VLOOKUP($AD91,$E$18:$H$21,AA$5,FALSE)*Y91</f>
        <v>14</v>
      </c>
      <c r="AB91">
        <f>VLOOKUP($AD91,$E$18:$J$21,AB$5,FALSE)</f>
        <v>1</v>
      </c>
      <c r="AC91">
        <f>VLOOKUP($AD91,$E$18:$J$21,AC$5,FALSE)</f>
        <v>400</v>
      </c>
      <c r="AD91" t="s">
        <v>41</v>
      </c>
      <c r="AE91" s="6">
        <f t="shared" ca="1" si="13"/>
        <v>1.0135854156943431</v>
      </c>
      <c r="AF91" s="6">
        <f t="shared" ca="1" si="14"/>
        <v>8.7512424717995678</v>
      </c>
      <c r="AG91" s="6">
        <f ca="1">SUM(AE91:AF91)</f>
        <v>9.7648278874939116</v>
      </c>
      <c r="AH91" t="str">
        <f ca="1">IF(Y91&lt;AG91,AD91,"")</f>
        <v/>
      </c>
      <c r="AI91" s="6" t="str">
        <f ca="1">IF(AH91=AD91,AG91-Y91,"")</f>
        <v/>
      </c>
      <c r="AJ91" s="6">
        <f t="shared" ca="1" si="15"/>
        <v>3500.4969887198272</v>
      </c>
      <c r="AK91">
        <f>VLOOKUP(AL91,$E$13:$F$16,2,FALSE)</f>
        <v>3</v>
      </c>
      <c r="AL91" s="6" t="s">
        <v>39</v>
      </c>
      <c r="AM91" s="6">
        <v>0.20833333333333334</v>
      </c>
      <c r="AN91" s="6">
        <v>0.95833333333333337</v>
      </c>
      <c r="AO91" s="6">
        <v>1.1666666666666667</v>
      </c>
      <c r="AP91" t="str">
        <f>IF(AK91&lt;AO91,AL91,"")</f>
        <v/>
      </c>
      <c r="AQ91" s="6" t="str">
        <f>IF(AP91=AL91,AO91-AK91,"")</f>
        <v/>
      </c>
    </row>
    <row r="92" spans="24:43" x14ac:dyDescent="0.25">
      <c r="X92">
        <v>87</v>
      </c>
      <c r="Y92">
        <f>VLOOKUP($AD92,$E$18:$H$21,Y$5,FALSE)</f>
        <v>3</v>
      </c>
      <c r="Z92">
        <f>VLOOKUP($AD92,$E$18:$H$21,Z$5,FALSE)*Y92</f>
        <v>0.60000000000000009</v>
      </c>
      <c r="AA92">
        <f>VLOOKUP($AD92,$E$18:$H$21,AA$5,FALSE)*Y92</f>
        <v>3.9000000000000004</v>
      </c>
      <c r="AB92">
        <f>VLOOKUP($AD92,$E$18:$J$21,AB$5,FALSE)</f>
        <v>1</v>
      </c>
      <c r="AC92">
        <f>VLOOKUP($AD92,$E$18:$J$21,AC$5,FALSE)</f>
        <v>600</v>
      </c>
      <c r="AD92" t="s">
        <v>39</v>
      </c>
      <c r="AE92" s="6">
        <f t="shared" ca="1" si="13"/>
        <v>0.32994627731407494</v>
      </c>
      <c r="AF92" s="6">
        <f t="shared" ca="1" si="14"/>
        <v>2.5248196474763933</v>
      </c>
      <c r="AG92" s="6">
        <f ca="1">SUM(AE92:AF92)</f>
        <v>2.8547659247904682</v>
      </c>
      <c r="AH92" t="str">
        <f ca="1">IF(Y92&lt;AG92,AD92,"")</f>
        <v/>
      </c>
      <c r="AI92" s="6" t="str">
        <f ca="1">IF(AH92=AD92,AG92-Y92,"")</f>
        <v/>
      </c>
      <c r="AJ92" s="6">
        <f t="shared" ca="1" si="15"/>
        <v>1514.8917884858361</v>
      </c>
      <c r="AK92">
        <f>VLOOKUP(AL92,$E$13:$F$16,2,FALSE)</f>
        <v>3</v>
      </c>
      <c r="AL92" s="6" t="s">
        <v>39</v>
      </c>
      <c r="AM92" s="6">
        <v>1.4583333333333333</v>
      </c>
      <c r="AN92" s="6">
        <v>1.2083333333333333</v>
      </c>
      <c r="AO92" s="6">
        <v>2.6666666666666665</v>
      </c>
      <c r="AP92" t="str">
        <f>IF(AK92&lt;AO92,AL92,"")</f>
        <v/>
      </c>
      <c r="AQ92" s="6" t="str">
        <f>IF(AP92=AL92,AO92-AK92,"")</f>
        <v/>
      </c>
    </row>
    <row r="93" spans="24:43" x14ac:dyDescent="0.25">
      <c r="X93">
        <v>88</v>
      </c>
      <c r="Y93">
        <f>VLOOKUP($AD93,$E$18:$H$21,Y$5,FALSE)</f>
        <v>5</v>
      </c>
      <c r="Z93">
        <f>VLOOKUP($AD93,$E$18:$H$21,Z$5,FALSE)*Y93</f>
        <v>0.89999999999999991</v>
      </c>
      <c r="AA93">
        <f>VLOOKUP($AD93,$E$18:$H$21,AA$5,FALSE)*Y93</f>
        <v>6.8999999999999995</v>
      </c>
      <c r="AB93">
        <f>VLOOKUP($AD93,$E$18:$J$21,AB$5,FALSE)</f>
        <v>2</v>
      </c>
      <c r="AC93">
        <f>VLOOKUP($AD93,$E$18:$J$21,AC$5,FALSE)</f>
        <v>400</v>
      </c>
      <c r="AD93" t="s">
        <v>40</v>
      </c>
      <c r="AE93" s="6">
        <f t="shared" ca="1" si="13"/>
        <v>0.2618188621813386</v>
      </c>
      <c r="AF93" s="6">
        <f t="shared" ca="1" si="14"/>
        <v>4.261357939782112</v>
      </c>
      <c r="AG93" s="6">
        <f ca="1">SUM(AE93:AF93)</f>
        <v>4.5231768019634506</v>
      </c>
      <c r="AH93" t="str">
        <f ca="1">IF(Y93&lt;AG93,AD93,"")</f>
        <v/>
      </c>
      <c r="AI93" s="6" t="str">
        <f ca="1">IF(AH93=AD93,AG93-Y93,"")</f>
        <v/>
      </c>
      <c r="AJ93" s="6">
        <f t="shared" ca="1" si="15"/>
        <v>3409.0863518256897</v>
      </c>
      <c r="AK93">
        <f>VLOOKUP(AL93,$E$13:$F$16,2,FALSE)</f>
        <v>5</v>
      </c>
      <c r="AL93" s="6" t="s">
        <v>40</v>
      </c>
      <c r="AM93" s="6">
        <v>1.2916666666666667</v>
      </c>
      <c r="AN93" s="6">
        <v>4.541666666666667</v>
      </c>
      <c r="AO93" s="6">
        <v>5.8333333333333339</v>
      </c>
      <c r="AP93" t="str">
        <f>IF(AK93&lt;AO93,AL93,"")</f>
        <v>C</v>
      </c>
      <c r="AQ93" s="6">
        <f>IF(AP93=AL93,AO93-AK93,"")</f>
        <v>0.83333333333333393</v>
      </c>
    </row>
    <row r="94" spans="24:43" x14ac:dyDescent="0.25">
      <c r="X94">
        <v>89</v>
      </c>
      <c r="Y94">
        <f>VLOOKUP($AD94,$E$18:$H$21,Y$5,FALSE)</f>
        <v>1</v>
      </c>
      <c r="Z94">
        <f>VLOOKUP($AD94,$E$18:$H$21,Z$5,FALSE)*Y94</f>
        <v>0.2</v>
      </c>
      <c r="AA94">
        <f>VLOOKUP($AD94,$E$18:$H$21,AA$5,FALSE)*Y94</f>
        <v>1.18</v>
      </c>
      <c r="AB94">
        <f>VLOOKUP($AD94,$E$18:$J$21,AB$5,FALSE)</f>
        <v>2</v>
      </c>
      <c r="AC94">
        <f>VLOOKUP($AD94,$E$18:$J$21,AC$5,FALSE)</f>
        <v>800</v>
      </c>
      <c r="AD94" t="s">
        <v>38</v>
      </c>
      <c r="AE94" s="6">
        <f t="shared" ca="1" si="13"/>
        <v>0.1269312651667861</v>
      </c>
      <c r="AF94" s="6">
        <f t="shared" ca="1" si="14"/>
        <v>0.64799467587510728</v>
      </c>
      <c r="AG94" s="6">
        <f ca="1">SUM(AE94:AF94)</f>
        <v>0.77492594104189338</v>
      </c>
      <c r="AH94" t="str">
        <f ca="1">IF(Y94&lt;AG94,AD94,"")</f>
        <v/>
      </c>
      <c r="AI94" s="6" t="str">
        <f ca="1">IF(AH94=AD94,AG94-Y94,"")</f>
        <v/>
      </c>
      <c r="AJ94" s="6">
        <f t="shared" ca="1" si="15"/>
        <v>1036.7914814001717</v>
      </c>
      <c r="AK94">
        <f>VLOOKUP(AL94,$E$13:$F$16,2,FALSE)</f>
        <v>1</v>
      </c>
      <c r="AL94" s="6" t="s">
        <v>38</v>
      </c>
      <c r="AM94" s="6">
        <v>0.29166666666666669</v>
      </c>
      <c r="AN94" s="6">
        <v>0.875</v>
      </c>
      <c r="AO94" s="6">
        <v>1.1666666666666667</v>
      </c>
      <c r="AP94" t="str">
        <f>IF(AK94&lt;AO94,AL94,"")</f>
        <v>A</v>
      </c>
      <c r="AQ94" s="6">
        <f>IF(AP94=AL94,AO94-AK94,"")</f>
        <v>0.16666666666666674</v>
      </c>
    </row>
    <row r="95" spans="24:43" x14ac:dyDescent="0.25">
      <c r="X95">
        <v>90</v>
      </c>
      <c r="Y95">
        <f>VLOOKUP($AD95,$E$18:$H$21,Y$5,FALSE)</f>
        <v>1</v>
      </c>
      <c r="Z95">
        <f>VLOOKUP($AD95,$E$18:$H$21,Z$5,FALSE)*Y95</f>
        <v>0.2</v>
      </c>
      <c r="AA95">
        <f>VLOOKUP($AD95,$E$18:$H$21,AA$5,FALSE)*Y95</f>
        <v>1.18</v>
      </c>
      <c r="AB95">
        <f>VLOOKUP($AD95,$E$18:$J$21,AB$5,FALSE)</f>
        <v>2</v>
      </c>
      <c r="AC95">
        <f>VLOOKUP($AD95,$E$18:$J$21,AC$5,FALSE)</f>
        <v>800</v>
      </c>
      <c r="AD95" t="s">
        <v>38</v>
      </c>
      <c r="AE95" s="6">
        <f t="shared" ca="1" si="13"/>
        <v>0.15536938171772297</v>
      </c>
      <c r="AF95" s="6">
        <f t="shared" ca="1" si="14"/>
        <v>0.76316558685029512</v>
      </c>
      <c r="AG95" s="6">
        <f ca="1">SUM(AE95:AF95)</f>
        <v>0.91853496856801808</v>
      </c>
      <c r="AH95" t="str">
        <f ca="1">IF(Y95&lt;AG95,AD95,"")</f>
        <v/>
      </c>
      <c r="AI95" s="6" t="str">
        <f ca="1">IF(AH95=AD95,AG95-Y95,"")</f>
        <v/>
      </c>
      <c r="AJ95" s="6">
        <f t="shared" ca="1" si="15"/>
        <v>1221.0649389604721</v>
      </c>
      <c r="AK95">
        <f>VLOOKUP(AL95,$E$13:$F$16,2,FALSE)</f>
        <v>1</v>
      </c>
      <c r="AL95" s="6" t="s">
        <v>38</v>
      </c>
      <c r="AM95" s="6">
        <v>0.20833333333333334</v>
      </c>
      <c r="AN95" s="6">
        <v>0.95833333333333337</v>
      </c>
      <c r="AO95" s="6">
        <v>1.1666666666666667</v>
      </c>
      <c r="AP95" t="str">
        <f>IF(AK95&lt;AO95,AL95,"")</f>
        <v>A</v>
      </c>
      <c r="AQ95" s="6">
        <f>IF(AP95=AL95,AO95-AK95,"")</f>
        <v>0.16666666666666674</v>
      </c>
    </row>
    <row r="96" spans="24:43" x14ac:dyDescent="0.25">
      <c r="X96">
        <v>91</v>
      </c>
      <c r="Y96">
        <f>VLOOKUP($AD96,$E$18:$H$21,Y$5,FALSE)</f>
        <v>1</v>
      </c>
      <c r="Z96">
        <f>VLOOKUP($AD96,$E$18:$H$21,Z$5,FALSE)*Y96</f>
        <v>0.2</v>
      </c>
      <c r="AA96">
        <f>VLOOKUP($AD96,$E$18:$H$21,AA$5,FALSE)*Y96</f>
        <v>1.18</v>
      </c>
      <c r="AB96">
        <f>VLOOKUP($AD96,$E$18:$J$21,AB$5,FALSE)</f>
        <v>2</v>
      </c>
      <c r="AC96">
        <f>VLOOKUP($AD96,$E$18:$J$21,AC$5,FALSE)</f>
        <v>800</v>
      </c>
      <c r="AD96" t="s">
        <v>38</v>
      </c>
      <c r="AE96" s="6">
        <f t="shared" ca="1" si="13"/>
        <v>5.9815539853933355E-2</v>
      </c>
      <c r="AF96" s="6">
        <f t="shared" ca="1" si="14"/>
        <v>0.59109674195683737</v>
      </c>
      <c r="AG96" s="6">
        <f ca="1">SUM(AE96:AF96)</f>
        <v>0.65091228181077077</v>
      </c>
      <c r="AH96" t="str">
        <f ca="1">IF(Y96&lt;AG96,AD96,"")</f>
        <v/>
      </c>
      <c r="AI96" s="6" t="str">
        <f ca="1">IF(AH96=AD96,AG96-Y96,"")</f>
        <v/>
      </c>
      <c r="AJ96" s="6">
        <f t="shared" ca="1" si="15"/>
        <v>945.7547871309398</v>
      </c>
      <c r="AK96">
        <f>VLOOKUP(AL96,$E$13:$F$16,2,FALSE)</f>
        <v>1</v>
      </c>
      <c r="AL96" s="6" t="s">
        <v>38</v>
      </c>
      <c r="AM96" s="6">
        <v>0.45833333333333331</v>
      </c>
      <c r="AN96" s="6">
        <v>0.20833333333333334</v>
      </c>
      <c r="AO96" s="6">
        <v>0.66666666666666663</v>
      </c>
      <c r="AP96" t="str">
        <f>IF(AK96&lt;AO96,AL96,"")</f>
        <v/>
      </c>
      <c r="AQ96" s="6" t="str">
        <f>IF(AP96=AL96,AO96-AK96,"")</f>
        <v/>
      </c>
    </row>
    <row r="97" spans="24:43" x14ac:dyDescent="0.25">
      <c r="X97">
        <v>92</v>
      </c>
      <c r="Y97">
        <f>VLOOKUP($AD97,$E$18:$H$21,Y$5,FALSE)</f>
        <v>3</v>
      </c>
      <c r="Z97">
        <f>VLOOKUP($AD97,$E$18:$H$21,Z$5,FALSE)*Y97</f>
        <v>0.60000000000000009</v>
      </c>
      <c r="AA97">
        <f>VLOOKUP($AD97,$E$18:$H$21,AA$5,FALSE)*Y97</f>
        <v>3.9000000000000004</v>
      </c>
      <c r="AB97">
        <f>VLOOKUP($AD97,$E$18:$J$21,AB$5,FALSE)</f>
        <v>1</v>
      </c>
      <c r="AC97">
        <f>VLOOKUP($AD97,$E$18:$J$21,AC$5,FALSE)</f>
        <v>600</v>
      </c>
      <c r="AD97" t="s">
        <v>39</v>
      </c>
      <c r="AE97" s="6">
        <f t="shared" ca="1" si="13"/>
        <v>0.15541943394719526</v>
      </c>
      <c r="AF97" s="6">
        <f t="shared" ca="1" si="14"/>
        <v>1.8529087544590195</v>
      </c>
      <c r="AG97" s="6">
        <f ca="1">SUM(AE97:AF97)</f>
        <v>2.0083281884062147</v>
      </c>
      <c r="AH97" t="str">
        <f ca="1">IF(Y97&lt;AG97,AD97,"")</f>
        <v/>
      </c>
      <c r="AI97" s="6" t="str">
        <f ca="1">IF(AH97=AD97,AG97-Y97,"")</f>
        <v/>
      </c>
      <c r="AJ97" s="6">
        <f t="shared" ca="1" si="15"/>
        <v>1111.7452526754116</v>
      </c>
      <c r="AK97">
        <f>VLOOKUP(AL97,$E$13:$F$16,2,FALSE)</f>
        <v>3</v>
      </c>
      <c r="AL97" s="6" t="s">
        <v>39</v>
      </c>
      <c r="AM97" s="6">
        <v>0.79166666666666663</v>
      </c>
      <c r="AN97" s="6">
        <v>1.875</v>
      </c>
      <c r="AO97" s="6">
        <v>2.6666666666666665</v>
      </c>
      <c r="AP97" t="str">
        <f>IF(AK97&lt;AO97,AL97,"")</f>
        <v/>
      </c>
      <c r="AQ97" s="6" t="str">
        <f>IF(AP97=AL97,AO97-AK97,"")</f>
        <v/>
      </c>
    </row>
    <row r="98" spans="24:43" x14ac:dyDescent="0.25">
      <c r="X98">
        <v>93</v>
      </c>
      <c r="Y98">
        <f>VLOOKUP($AD98,$E$18:$H$21,Y$5,FALSE)</f>
        <v>5</v>
      </c>
      <c r="Z98">
        <f>VLOOKUP($AD98,$E$18:$H$21,Z$5,FALSE)*Y98</f>
        <v>0.89999999999999991</v>
      </c>
      <c r="AA98">
        <f>VLOOKUP($AD98,$E$18:$H$21,AA$5,FALSE)*Y98</f>
        <v>6.8999999999999995</v>
      </c>
      <c r="AB98">
        <f>VLOOKUP($AD98,$E$18:$J$21,AB$5,FALSE)</f>
        <v>2</v>
      </c>
      <c r="AC98">
        <f>VLOOKUP($AD98,$E$18:$J$21,AC$5,FALSE)</f>
        <v>400</v>
      </c>
      <c r="AD98" t="s">
        <v>40</v>
      </c>
      <c r="AE98" s="6">
        <f t="shared" ca="1" si="13"/>
        <v>0.23865333298241942</v>
      </c>
      <c r="AF98" s="6">
        <f t="shared" ca="1" si="14"/>
        <v>3.7508947592984452</v>
      </c>
      <c r="AG98" s="6">
        <f ca="1">SUM(AE98:AF98)</f>
        <v>3.9895480922808648</v>
      </c>
      <c r="AH98" t="str">
        <f ca="1">IF(Y98&lt;AG98,AD98,"")</f>
        <v/>
      </c>
      <c r="AI98" s="6" t="str">
        <f ca="1">IF(AH98=AD98,AG98-Y98,"")</f>
        <v/>
      </c>
      <c r="AJ98" s="6">
        <f t="shared" ca="1" si="15"/>
        <v>3000.7158074387562</v>
      </c>
      <c r="AK98">
        <f>VLOOKUP(AL98,$E$13:$F$16,2,FALSE)</f>
        <v>5</v>
      </c>
      <c r="AL98" s="6" t="s">
        <v>40</v>
      </c>
      <c r="AM98" s="6">
        <v>0.625</v>
      </c>
      <c r="AN98" s="6">
        <v>1.7083333333333333</v>
      </c>
      <c r="AO98" s="6">
        <v>2.333333333333333</v>
      </c>
      <c r="AP98" t="str">
        <f>IF(AK98&lt;AO98,AL98,"")</f>
        <v/>
      </c>
      <c r="AQ98" s="6" t="str">
        <f>IF(AP98=AL98,AO98-AK98,"")</f>
        <v/>
      </c>
    </row>
    <row r="99" spans="24:43" x14ac:dyDescent="0.25">
      <c r="X99">
        <v>94</v>
      </c>
      <c r="Y99">
        <f>VLOOKUP($AD99,$E$18:$H$21,Y$5,FALSE)</f>
        <v>10</v>
      </c>
      <c r="Z99">
        <f>VLOOKUP($AD99,$E$18:$H$21,Z$5,FALSE)*Y99</f>
        <v>2</v>
      </c>
      <c r="AA99">
        <f>VLOOKUP($AD99,$E$18:$H$21,AA$5,FALSE)*Y99</f>
        <v>14</v>
      </c>
      <c r="AB99">
        <f>VLOOKUP($AD99,$E$18:$J$21,AB$5,FALSE)</f>
        <v>1</v>
      </c>
      <c r="AC99">
        <f>VLOOKUP($AD99,$E$18:$J$21,AC$5,FALSE)</f>
        <v>400</v>
      </c>
      <c r="AD99" t="s">
        <v>41</v>
      </c>
      <c r="AE99" s="6">
        <f t="shared" ca="1" si="13"/>
        <v>0.52140916197158482</v>
      </c>
      <c r="AF99" s="6">
        <f t="shared" ca="1" si="14"/>
        <v>7.503121842416177</v>
      </c>
      <c r="AG99" s="6">
        <f ca="1">SUM(AE99:AF99)</f>
        <v>8.0245310043877609</v>
      </c>
      <c r="AH99" t="str">
        <f ca="1">IF(Y99&lt;AG99,AD99,"")</f>
        <v/>
      </c>
      <c r="AI99" s="6" t="str">
        <f ca="1">IF(AH99=AD99,AG99-Y99,"")</f>
        <v/>
      </c>
      <c r="AJ99" s="6">
        <f t="shared" ca="1" si="15"/>
        <v>3001.2487369664709</v>
      </c>
      <c r="AK99">
        <f>VLOOKUP(AL99,$E$13:$F$16,2,FALSE)</f>
        <v>10</v>
      </c>
      <c r="AL99" s="6" t="s">
        <v>41</v>
      </c>
      <c r="AM99" s="6">
        <v>2.625</v>
      </c>
      <c r="AN99" s="6">
        <v>6.041666666666667</v>
      </c>
      <c r="AO99" s="6">
        <v>8.6666666666666679</v>
      </c>
      <c r="AP99" t="str">
        <f>IF(AK99&lt;AO99,AL99,"")</f>
        <v/>
      </c>
      <c r="AQ99" s="6" t="str">
        <f>IF(AP99=AL99,AO99-AK99,"")</f>
        <v/>
      </c>
    </row>
    <row r="100" spans="24:43" x14ac:dyDescent="0.25">
      <c r="X100">
        <v>95</v>
      </c>
      <c r="Y100">
        <f>VLOOKUP($AD100,$E$18:$H$21,Y$5,FALSE)</f>
        <v>1</v>
      </c>
      <c r="Z100">
        <f>VLOOKUP($AD100,$E$18:$H$21,Z$5,FALSE)*Y100</f>
        <v>0.2</v>
      </c>
      <c r="AA100">
        <f>VLOOKUP($AD100,$E$18:$H$21,AA$5,FALSE)*Y100</f>
        <v>1.18</v>
      </c>
      <c r="AB100">
        <f>VLOOKUP($AD100,$E$18:$J$21,AB$5,FALSE)</f>
        <v>2</v>
      </c>
      <c r="AC100">
        <f>VLOOKUP($AD100,$E$18:$J$21,AC$5,FALSE)</f>
        <v>800</v>
      </c>
      <c r="AD100" t="s">
        <v>38</v>
      </c>
      <c r="AE100" s="6">
        <f t="shared" ca="1" si="13"/>
        <v>7.7581353666736644E-2</v>
      </c>
      <c r="AF100" s="6">
        <f t="shared" ca="1" si="14"/>
        <v>0.62455918873232108</v>
      </c>
      <c r="AG100" s="6">
        <f ca="1">SUM(AE100:AF100)</f>
        <v>0.70214054239905777</v>
      </c>
      <c r="AH100" t="str">
        <f ca="1">IF(Y100&lt;AG100,AD100,"")</f>
        <v/>
      </c>
      <c r="AI100" s="6" t="str">
        <f ca="1">IF(AH100=AD100,AG100-Y100,"")</f>
        <v/>
      </c>
      <c r="AJ100" s="6">
        <f t="shared" ca="1" si="15"/>
        <v>999.29470197171372</v>
      </c>
      <c r="AK100">
        <f>VLOOKUP(AL100,$E$13:$F$16,2,FALSE)</f>
        <v>1</v>
      </c>
      <c r="AL100" s="6" t="s">
        <v>38</v>
      </c>
      <c r="AM100" s="6">
        <v>0.375</v>
      </c>
      <c r="AN100" s="6">
        <v>0.625</v>
      </c>
      <c r="AO100" s="6">
        <v>1</v>
      </c>
      <c r="AP100" t="str">
        <f>IF(AK100&lt;AO100,AL100,"")</f>
        <v/>
      </c>
      <c r="AQ100" s="6" t="str">
        <f>IF(AP100=AL100,AO100-AK100,"")</f>
        <v/>
      </c>
    </row>
    <row r="101" spans="24:43" x14ac:dyDescent="0.25">
      <c r="X101">
        <v>96</v>
      </c>
      <c r="Y101">
        <f>VLOOKUP($AD101,$E$18:$H$21,Y$5,FALSE)</f>
        <v>1</v>
      </c>
      <c r="Z101">
        <f>VLOOKUP($AD101,$E$18:$H$21,Z$5,FALSE)*Y101</f>
        <v>0.2</v>
      </c>
      <c r="AA101">
        <f>VLOOKUP($AD101,$E$18:$H$21,AA$5,FALSE)*Y101</f>
        <v>1.18</v>
      </c>
      <c r="AB101">
        <f>VLOOKUP($AD101,$E$18:$J$21,AB$5,FALSE)</f>
        <v>2</v>
      </c>
      <c r="AC101">
        <f>VLOOKUP($AD101,$E$18:$J$21,AC$5,FALSE)</f>
        <v>800</v>
      </c>
      <c r="AD101" t="s">
        <v>38</v>
      </c>
      <c r="AE101" s="6">
        <f t="shared" ca="1" si="13"/>
        <v>7.3195043148521252E-2</v>
      </c>
      <c r="AF101" s="6">
        <f t="shared" ca="1" si="14"/>
        <v>0.69345436500050806</v>
      </c>
      <c r="AG101" s="6">
        <f ca="1">SUM(AE101:AF101)</f>
        <v>0.76664940814902927</v>
      </c>
      <c r="AH101" t="str">
        <f ca="1">IF(Y101&lt;AG101,AD101,"")</f>
        <v/>
      </c>
      <c r="AI101" s="6" t="str">
        <f ca="1">IF(AH101=AD101,AG101-Y101,"")</f>
        <v/>
      </c>
      <c r="AJ101" s="6">
        <f t="shared" ca="1" si="15"/>
        <v>1109.5269840008129</v>
      </c>
      <c r="AK101">
        <f>VLOOKUP(AL101,$E$13:$F$16,2,FALSE)</f>
        <v>1</v>
      </c>
      <c r="AL101" s="6" t="s">
        <v>38</v>
      </c>
      <c r="AM101" s="6">
        <v>0.375</v>
      </c>
      <c r="AN101" s="6">
        <v>0.45833333333333331</v>
      </c>
      <c r="AO101" s="6">
        <v>0.83333333333333326</v>
      </c>
      <c r="AP101" t="str">
        <f>IF(AK101&lt;AO101,AL101,"")</f>
        <v/>
      </c>
      <c r="AQ101" s="6" t="str">
        <f>IF(AP101=AL101,AO101-AK101,"")</f>
        <v/>
      </c>
    </row>
    <row r="102" spans="24:43" x14ac:dyDescent="0.25">
      <c r="X102">
        <v>97</v>
      </c>
      <c r="Y102">
        <f>VLOOKUP($AD102,$E$18:$H$21,Y$5,FALSE)</f>
        <v>10</v>
      </c>
      <c r="Z102">
        <f>VLOOKUP($AD102,$E$18:$H$21,Z$5,FALSE)*Y102</f>
        <v>2</v>
      </c>
      <c r="AA102">
        <f>VLOOKUP($AD102,$E$18:$H$21,AA$5,FALSE)*Y102</f>
        <v>14</v>
      </c>
      <c r="AB102">
        <f>VLOOKUP($AD102,$E$18:$J$21,AB$5,FALSE)</f>
        <v>1</v>
      </c>
      <c r="AC102">
        <f>VLOOKUP($AD102,$E$18:$J$21,AC$5,FALSE)</f>
        <v>400</v>
      </c>
      <c r="AD102" t="s">
        <v>41</v>
      </c>
      <c r="AE102" s="6">
        <f t="shared" ca="1" si="13"/>
        <v>1.322423931880442</v>
      </c>
      <c r="AF102" s="6">
        <f t="shared" ca="1" si="14"/>
        <v>9.1938467031548132</v>
      </c>
      <c r="AG102" s="6">
        <f ca="1">SUM(AE102:AF102)</f>
        <v>10.516270635035255</v>
      </c>
      <c r="AH102" t="str">
        <f ca="1">IF(Y102&lt;AG102,AD102,"")</f>
        <v>D</v>
      </c>
      <c r="AI102" s="6">
        <f ca="1">IF(AH102=AD102,AG102-Y102,"")</f>
        <v>0.51627063503525505</v>
      </c>
      <c r="AJ102" s="6">
        <f t="shared" ca="1" si="15"/>
        <v>3677.5386812619254</v>
      </c>
      <c r="AK102">
        <f>VLOOKUP(AL102,$E$13:$F$16,2,FALSE)</f>
        <v>3</v>
      </c>
      <c r="AL102" s="6" t="s">
        <v>39</v>
      </c>
      <c r="AM102" s="6">
        <v>0.70833333333333337</v>
      </c>
      <c r="AN102" s="6">
        <v>0.375</v>
      </c>
      <c r="AO102" s="6">
        <v>1.0833333333333335</v>
      </c>
      <c r="AP102" t="str">
        <f>IF(AK102&lt;AO102,AL102,"")</f>
        <v/>
      </c>
      <c r="AQ102" s="6" t="str">
        <f>IF(AP102=AL102,AO102-AK102,"")</f>
        <v/>
      </c>
    </row>
    <row r="103" spans="24:43" x14ac:dyDescent="0.25">
      <c r="X103">
        <v>98</v>
      </c>
      <c r="Y103">
        <f>VLOOKUP($AD103,$E$18:$H$21,Y$5,FALSE)</f>
        <v>3</v>
      </c>
      <c r="Z103">
        <f>VLOOKUP($AD103,$E$18:$H$21,Z$5,FALSE)*Y103</f>
        <v>0.60000000000000009</v>
      </c>
      <c r="AA103">
        <f>VLOOKUP($AD103,$E$18:$H$21,AA$5,FALSE)*Y103</f>
        <v>3.9000000000000004</v>
      </c>
      <c r="AB103">
        <f>VLOOKUP($AD103,$E$18:$J$21,AB$5,FALSE)</f>
        <v>1</v>
      </c>
      <c r="AC103">
        <f>VLOOKUP($AD103,$E$18:$J$21,AC$5,FALSE)</f>
        <v>600</v>
      </c>
      <c r="AD103" t="s">
        <v>39</v>
      </c>
      <c r="AE103" s="6">
        <f t="shared" ca="1" si="13"/>
        <v>0.40414983943136074</v>
      </c>
      <c r="AF103" s="6">
        <f t="shared" ca="1" si="14"/>
        <v>1.8653623360724445</v>
      </c>
      <c r="AG103" s="6">
        <f ca="1">SUM(AE103:AF103)</f>
        <v>2.269512175503805</v>
      </c>
      <c r="AH103" t="str">
        <f ca="1">IF(Y103&lt;AG103,AD103,"")</f>
        <v/>
      </c>
      <c r="AI103" s="6" t="str">
        <f ca="1">IF(AH103=AD103,AG103-Y103,"")</f>
        <v/>
      </c>
      <c r="AJ103" s="6">
        <f t="shared" ca="1" si="15"/>
        <v>1119.2174016434667</v>
      </c>
      <c r="AK103">
        <f>VLOOKUP(AL103,$E$13:$F$16,2,FALSE)</f>
        <v>3</v>
      </c>
      <c r="AL103" s="6" t="s">
        <v>39</v>
      </c>
      <c r="AM103" s="6">
        <v>1.125</v>
      </c>
      <c r="AN103" s="6">
        <v>2.125</v>
      </c>
      <c r="AO103" s="6">
        <v>3.25</v>
      </c>
      <c r="AP103" t="str">
        <f>IF(AK103&lt;AO103,AL103,"")</f>
        <v>B</v>
      </c>
      <c r="AQ103" s="6">
        <f>IF(AP103=AL103,AO103-AK103,"")</f>
        <v>0.25</v>
      </c>
    </row>
    <row r="104" spans="24:43" x14ac:dyDescent="0.25">
      <c r="X104">
        <v>99</v>
      </c>
      <c r="Y104">
        <f>VLOOKUP($AD104,$E$18:$H$21,Y$5,FALSE)</f>
        <v>5</v>
      </c>
      <c r="Z104">
        <f>VLOOKUP($AD104,$E$18:$H$21,Z$5,FALSE)*Y104</f>
        <v>0.89999999999999991</v>
      </c>
      <c r="AA104">
        <f>VLOOKUP($AD104,$E$18:$H$21,AA$5,FALSE)*Y104</f>
        <v>6.8999999999999995</v>
      </c>
      <c r="AB104">
        <f>VLOOKUP($AD104,$E$18:$J$21,AB$5,FALSE)</f>
        <v>2</v>
      </c>
      <c r="AC104">
        <f>VLOOKUP($AD104,$E$18:$J$21,AC$5,FALSE)</f>
        <v>400</v>
      </c>
      <c r="AD104" t="s">
        <v>40</v>
      </c>
      <c r="AE104" s="6">
        <f t="shared" ca="1" si="13"/>
        <v>0.88530717642727619</v>
      </c>
      <c r="AF104" s="6">
        <f t="shared" ca="1" si="14"/>
        <v>4.0094812627125282</v>
      </c>
      <c r="AG104" s="6">
        <f ca="1">SUM(AE104:AF104)</f>
        <v>4.8947884391398047</v>
      </c>
      <c r="AH104" t="str">
        <f ca="1">IF(Y104&lt;AG104,AD104,"")</f>
        <v/>
      </c>
      <c r="AI104" s="6" t="str">
        <f ca="1">IF(AH104=AD104,AG104-Y104,"")</f>
        <v/>
      </c>
      <c r="AJ104" s="6">
        <f t="shared" ca="1" si="15"/>
        <v>3207.5850101700225</v>
      </c>
      <c r="AK104">
        <f>VLOOKUP(AL104,$E$13:$F$16,2,FALSE)</f>
        <v>5</v>
      </c>
      <c r="AL104" s="6" t="s">
        <v>40</v>
      </c>
      <c r="AM104" s="6">
        <v>1.125</v>
      </c>
      <c r="AN104" s="6">
        <v>3.875</v>
      </c>
      <c r="AO104" s="6">
        <v>5</v>
      </c>
      <c r="AP104" t="str">
        <f>IF(AK104&lt;AO104,AL104,"")</f>
        <v/>
      </c>
      <c r="AQ104" s="6" t="str">
        <f>IF(AP104=AL104,AO104-AK104,"")</f>
        <v/>
      </c>
    </row>
    <row r="105" spans="24:43" x14ac:dyDescent="0.25">
      <c r="X105">
        <v>100</v>
      </c>
      <c r="Y105">
        <f>VLOOKUP($AD105,$E$18:$H$21,Y$5,FALSE)</f>
        <v>5</v>
      </c>
      <c r="Z105">
        <f>VLOOKUP($AD105,$E$18:$H$21,Z$5,FALSE)*Y105</f>
        <v>0.89999999999999991</v>
      </c>
      <c r="AA105">
        <f>VLOOKUP($AD105,$E$18:$H$21,AA$5,FALSE)*Y105</f>
        <v>6.8999999999999995</v>
      </c>
      <c r="AB105">
        <f>VLOOKUP($AD105,$E$18:$J$21,AB$5,FALSE)</f>
        <v>2</v>
      </c>
      <c r="AC105">
        <f>VLOOKUP($AD105,$E$18:$J$21,AC$5,FALSE)</f>
        <v>400</v>
      </c>
      <c r="AD105" t="s">
        <v>40</v>
      </c>
      <c r="AE105" s="6">
        <f t="shared" ca="1" si="13"/>
        <v>0.62498139589529778</v>
      </c>
      <c r="AF105" s="6">
        <f t="shared" ca="1" si="14"/>
        <v>3.4258611917532376</v>
      </c>
      <c r="AG105" s="6">
        <f ca="1">SUM(AE105:AF105)</f>
        <v>4.0508425876485354</v>
      </c>
      <c r="AH105" t="str">
        <f ca="1">IF(Y105&lt;AG105,AD105,"")</f>
        <v/>
      </c>
      <c r="AI105" s="6" t="str">
        <f ca="1">IF(AH105=AD105,AG105-Y105,"")</f>
        <v/>
      </c>
      <c r="AJ105" s="6">
        <f t="shared" ca="1" si="15"/>
        <v>2740.68895340259</v>
      </c>
      <c r="AK105">
        <f>VLOOKUP(AL105,$E$13:$F$16,2,FALSE)</f>
        <v>5</v>
      </c>
      <c r="AL105" s="6" t="s">
        <v>40</v>
      </c>
      <c r="AM105" s="6">
        <v>2.0416666666666665</v>
      </c>
      <c r="AN105" s="6">
        <v>1.9583333333333333</v>
      </c>
      <c r="AO105" s="6">
        <v>4</v>
      </c>
      <c r="AP105" t="str">
        <f>IF(AK105&lt;AO105,AL105,"")</f>
        <v/>
      </c>
      <c r="AQ105" s="6" t="str">
        <f>IF(AP105=AL105,AO105-AK105,"")</f>
        <v/>
      </c>
    </row>
    <row r="106" spans="24:43" x14ac:dyDescent="0.25">
      <c r="X106">
        <v>101</v>
      </c>
      <c r="Y106">
        <f>VLOOKUP($AD106,$E$18:$H$21,Y$5,FALSE)</f>
        <v>1</v>
      </c>
      <c r="Z106">
        <f>VLOOKUP($AD106,$E$18:$H$21,Z$5,FALSE)*Y106</f>
        <v>0.2</v>
      </c>
      <c r="AA106">
        <f>VLOOKUP($AD106,$E$18:$H$21,AA$5,FALSE)*Y106</f>
        <v>1.18</v>
      </c>
      <c r="AB106">
        <f>VLOOKUP($AD106,$E$18:$J$21,AB$5,FALSE)</f>
        <v>2</v>
      </c>
      <c r="AC106">
        <f>VLOOKUP($AD106,$E$18:$J$21,AC$5,FALSE)</f>
        <v>800</v>
      </c>
      <c r="AD106" t="s">
        <v>38</v>
      </c>
      <c r="AE106" s="6">
        <f t="shared" ca="1" si="13"/>
        <v>0.19630880855816732</v>
      </c>
      <c r="AF106" s="6">
        <f t="shared" ca="1" si="14"/>
        <v>0.72707323048562733</v>
      </c>
      <c r="AG106" s="6">
        <f t="shared" ref="AG106:AG169" ca="1" si="16">SUM(AE106:AF106)</f>
        <v>0.92338203904379468</v>
      </c>
      <c r="AH106" t="str">
        <f t="shared" ref="AH106:AH169" ca="1" si="17">IF(Y106&lt;AG106,AD106,"")</f>
        <v/>
      </c>
      <c r="AI106" s="6" t="str">
        <f t="shared" ref="AI106:AI169" ca="1" si="18">IF(AH106=AD106,AG106-Y106,"")</f>
        <v/>
      </c>
      <c r="AJ106" s="6">
        <f t="shared" ca="1" si="15"/>
        <v>1163.3171687770036</v>
      </c>
    </row>
    <row r="107" spans="24:43" x14ac:dyDescent="0.25">
      <c r="X107">
        <v>102</v>
      </c>
      <c r="Y107">
        <f>VLOOKUP($AD107,$E$18:$H$21,Y$5,FALSE)</f>
        <v>3</v>
      </c>
      <c r="Z107">
        <f>VLOOKUP($AD107,$E$18:$H$21,Z$5,FALSE)*Y107</f>
        <v>0.60000000000000009</v>
      </c>
      <c r="AA107">
        <f>VLOOKUP($AD107,$E$18:$H$21,AA$5,FALSE)*Y107</f>
        <v>3.9000000000000004</v>
      </c>
      <c r="AB107">
        <f>VLOOKUP($AD107,$E$18:$J$21,AB$5,FALSE)</f>
        <v>1</v>
      </c>
      <c r="AC107">
        <f>VLOOKUP($AD107,$E$18:$J$21,AC$5,FALSE)</f>
        <v>600</v>
      </c>
      <c r="AD107" t="s">
        <v>39</v>
      </c>
      <c r="AE107" s="6">
        <f t="shared" ca="1" si="13"/>
        <v>0.56308623674771874</v>
      </c>
      <c r="AF107" s="6">
        <f t="shared" ca="1" si="14"/>
        <v>2.249488348557199</v>
      </c>
      <c r="AG107" s="6">
        <f t="shared" ca="1" si="16"/>
        <v>2.812574585304918</v>
      </c>
      <c r="AH107" t="str">
        <f t="shared" ca="1" si="17"/>
        <v/>
      </c>
      <c r="AI107" s="6" t="str">
        <f t="shared" ca="1" si="18"/>
        <v/>
      </c>
      <c r="AJ107" s="6">
        <f t="shared" ca="1" si="15"/>
        <v>1349.6930091343195</v>
      </c>
    </row>
    <row r="108" spans="24:43" x14ac:dyDescent="0.25">
      <c r="X108">
        <v>103</v>
      </c>
      <c r="Y108">
        <f>VLOOKUP($AD108,$E$18:$H$21,Y$5,FALSE)</f>
        <v>5</v>
      </c>
      <c r="Z108">
        <f>VLOOKUP($AD108,$E$18:$H$21,Z$5,FALSE)*Y108</f>
        <v>0.89999999999999991</v>
      </c>
      <c r="AA108">
        <f>VLOOKUP($AD108,$E$18:$H$21,AA$5,FALSE)*Y108</f>
        <v>6.8999999999999995</v>
      </c>
      <c r="AB108">
        <f>VLOOKUP($AD108,$E$18:$J$21,AB$5,FALSE)</f>
        <v>2</v>
      </c>
      <c r="AC108">
        <f>VLOOKUP($AD108,$E$18:$J$21,AC$5,FALSE)</f>
        <v>400</v>
      </c>
      <c r="AD108" t="s">
        <v>40</v>
      </c>
      <c r="AE108" s="6">
        <f t="shared" ca="1" si="13"/>
        <v>0.43124204728044213</v>
      </c>
      <c r="AF108" s="6">
        <f t="shared" ca="1" si="14"/>
        <v>4.3026182654045817</v>
      </c>
      <c r="AG108" s="6">
        <f t="shared" ca="1" si="16"/>
        <v>4.7338603126850236</v>
      </c>
      <c r="AH108" t="str">
        <f t="shared" ca="1" si="17"/>
        <v/>
      </c>
      <c r="AI108" s="6" t="str">
        <f t="shared" ca="1" si="18"/>
        <v/>
      </c>
      <c r="AJ108" s="6">
        <f t="shared" ca="1" si="15"/>
        <v>3442.0946123236654</v>
      </c>
    </row>
    <row r="109" spans="24:43" x14ac:dyDescent="0.25">
      <c r="X109">
        <v>104</v>
      </c>
      <c r="Y109">
        <f>VLOOKUP($AD109,$E$18:$H$21,Y$5,FALSE)</f>
        <v>10</v>
      </c>
      <c r="Z109">
        <f>VLOOKUP($AD109,$E$18:$H$21,Z$5,FALSE)*Y109</f>
        <v>2</v>
      </c>
      <c r="AA109">
        <f>VLOOKUP($AD109,$E$18:$H$21,AA$5,FALSE)*Y109</f>
        <v>14</v>
      </c>
      <c r="AB109">
        <f>VLOOKUP($AD109,$E$18:$J$21,AB$5,FALSE)</f>
        <v>1</v>
      </c>
      <c r="AC109">
        <f>VLOOKUP($AD109,$E$18:$J$21,AC$5,FALSE)</f>
        <v>400</v>
      </c>
      <c r="AD109" t="s">
        <v>41</v>
      </c>
      <c r="AE109" s="6">
        <f t="shared" ca="1" si="13"/>
        <v>0.1109714409274527</v>
      </c>
      <c r="AF109" s="6">
        <f t="shared" ca="1" si="14"/>
        <v>8.7581226133814276</v>
      </c>
      <c r="AG109" s="6">
        <f t="shared" ca="1" si="16"/>
        <v>8.8690940543088796</v>
      </c>
      <c r="AH109" t="str">
        <f t="shared" ca="1" si="17"/>
        <v/>
      </c>
      <c r="AI109" s="6" t="str">
        <f t="shared" ca="1" si="18"/>
        <v/>
      </c>
      <c r="AJ109" s="6">
        <f t="shared" ca="1" si="15"/>
        <v>3503.2490453525711</v>
      </c>
    </row>
    <row r="110" spans="24:43" x14ac:dyDescent="0.25">
      <c r="X110">
        <v>105</v>
      </c>
      <c r="Y110">
        <f>VLOOKUP($AD110,$E$18:$H$21,Y$5,FALSE)</f>
        <v>10</v>
      </c>
      <c r="Z110">
        <f>VLOOKUP($AD110,$E$18:$H$21,Z$5,FALSE)*Y110</f>
        <v>2</v>
      </c>
      <c r="AA110">
        <f>VLOOKUP($AD110,$E$18:$H$21,AA$5,FALSE)*Y110</f>
        <v>14</v>
      </c>
      <c r="AB110">
        <f>VLOOKUP($AD110,$E$18:$J$21,AB$5,FALSE)</f>
        <v>1</v>
      </c>
      <c r="AC110">
        <f>VLOOKUP($AD110,$E$18:$J$21,AC$5,FALSE)</f>
        <v>400</v>
      </c>
      <c r="AD110" t="s">
        <v>41</v>
      </c>
      <c r="AE110" s="6">
        <f t="shared" ca="1" si="13"/>
        <v>0.80576122605679101</v>
      </c>
      <c r="AF110" s="6">
        <f t="shared" ca="1" si="14"/>
        <v>7.7996634400115346</v>
      </c>
      <c r="AG110" s="6">
        <f t="shared" ca="1" si="16"/>
        <v>8.6054246660683251</v>
      </c>
      <c r="AH110" t="str">
        <f t="shared" ca="1" si="17"/>
        <v/>
      </c>
      <c r="AI110" s="6" t="str">
        <f t="shared" ca="1" si="18"/>
        <v/>
      </c>
      <c r="AJ110" s="6">
        <f t="shared" ca="1" si="15"/>
        <v>3119.8653760046136</v>
      </c>
    </row>
    <row r="111" spans="24:43" x14ac:dyDescent="0.25">
      <c r="X111">
        <v>106</v>
      </c>
      <c r="Y111">
        <f>VLOOKUP($AD111,$E$18:$H$21,Y$5,FALSE)</f>
        <v>1</v>
      </c>
      <c r="Z111">
        <f>VLOOKUP($AD111,$E$18:$H$21,Z$5,FALSE)*Y111</f>
        <v>0.2</v>
      </c>
      <c r="AA111">
        <f>VLOOKUP($AD111,$E$18:$H$21,AA$5,FALSE)*Y111</f>
        <v>1.18</v>
      </c>
      <c r="AB111">
        <f>VLOOKUP($AD111,$E$18:$J$21,AB$5,FALSE)</f>
        <v>2</v>
      </c>
      <c r="AC111">
        <f>VLOOKUP($AD111,$E$18:$J$21,AC$5,FALSE)</f>
        <v>800</v>
      </c>
      <c r="AD111" t="s">
        <v>38</v>
      </c>
      <c r="AE111" s="6">
        <f t="shared" ca="1" si="13"/>
        <v>2.2151190339413398E-2</v>
      </c>
      <c r="AF111" s="6">
        <f t="shared" ca="1" si="14"/>
        <v>0.75623367077612658</v>
      </c>
      <c r="AG111" s="6">
        <f t="shared" ca="1" si="16"/>
        <v>0.77838486111553995</v>
      </c>
      <c r="AH111" t="str">
        <f t="shared" ca="1" si="17"/>
        <v/>
      </c>
      <c r="AI111" s="6" t="str">
        <f t="shared" ca="1" si="18"/>
        <v/>
      </c>
      <c r="AJ111" s="6">
        <f t="shared" ca="1" si="15"/>
        <v>1209.9738732418025</v>
      </c>
    </row>
    <row r="112" spans="24:43" x14ac:dyDescent="0.25">
      <c r="X112">
        <v>107</v>
      </c>
      <c r="Y112">
        <f>VLOOKUP($AD112,$E$18:$H$21,Y$5,FALSE)</f>
        <v>3</v>
      </c>
      <c r="Z112">
        <f>VLOOKUP($AD112,$E$18:$H$21,Z$5,FALSE)*Y112</f>
        <v>0.60000000000000009</v>
      </c>
      <c r="AA112">
        <f>VLOOKUP($AD112,$E$18:$H$21,AA$5,FALSE)*Y112</f>
        <v>3.9000000000000004</v>
      </c>
      <c r="AB112">
        <f>VLOOKUP($AD112,$E$18:$J$21,AB$5,FALSE)</f>
        <v>1</v>
      </c>
      <c r="AC112">
        <f>VLOOKUP($AD112,$E$18:$J$21,AC$5,FALSE)</f>
        <v>600</v>
      </c>
      <c r="AD112" t="s">
        <v>39</v>
      </c>
      <c r="AE112" s="6">
        <f t="shared" ca="1" si="13"/>
        <v>0.19375413653685611</v>
      </c>
      <c r="AF112" s="6">
        <f t="shared" ca="1" si="14"/>
        <v>2.2318525810070584</v>
      </c>
      <c r="AG112" s="6">
        <f t="shared" ca="1" si="16"/>
        <v>2.4256067175439147</v>
      </c>
      <c r="AH112" t="str">
        <f t="shared" ca="1" si="17"/>
        <v/>
      </c>
      <c r="AI112" s="6" t="str">
        <f t="shared" ca="1" si="18"/>
        <v/>
      </c>
      <c r="AJ112" s="6">
        <f t="shared" ca="1" si="15"/>
        <v>1339.1115486042349</v>
      </c>
    </row>
    <row r="113" spans="24:36" x14ac:dyDescent="0.25">
      <c r="X113">
        <v>108</v>
      </c>
      <c r="Y113">
        <f>VLOOKUP($AD113,$E$18:$H$21,Y$5,FALSE)</f>
        <v>3</v>
      </c>
      <c r="Z113">
        <f>VLOOKUP($AD113,$E$18:$H$21,Z$5,FALSE)*Y113</f>
        <v>0.60000000000000009</v>
      </c>
      <c r="AA113">
        <f>VLOOKUP($AD113,$E$18:$H$21,AA$5,FALSE)*Y113</f>
        <v>3.9000000000000004</v>
      </c>
      <c r="AB113">
        <f>VLOOKUP($AD113,$E$18:$J$21,AB$5,FALSE)</f>
        <v>1</v>
      </c>
      <c r="AC113">
        <f>VLOOKUP($AD113,$E$18:$J$21,AC$5,FALSE)</f>
        <v>600</v>
      </c>
      <c r="AD113" t="s">
        <v>39</v>
      </c>
      <c r="AE113" s="6">
        <f t="shared" ca="1" si="13"/>
        <v>0.40364596686516013</v>
      </c>
      <c r="AF113" s="6">
        <f t="shared" ca="1" si="14"/>
        <v>1.9937359634069955</v>
      </c>
      <c r="AG113" s="6">
        <f t="shared" ca="1" si="16"/>
        <v>2.3973819302721555</v>
      </c>
      <c r="AH113" t="str">
        <f t="shared" ca="1" si="17"/>
        <v/>
      </c>
      <c r="AI113" s="6" t="str">
        <f t="shared" ca="1" si="18"/>
        <v/>
      </c>
      <c r="AJ113" s="6">
        <f t="shared" ca="1" si="15"/>
        <v>1196.2415780441972</v>
      </c>
    </row>
    <row r="114" spans="24:36" x14ac:dyDescent="0.25">
      <c r="X114">
        <v>109</v>
      </c>
      <c r="Y114">
        <f>VLOOKUP($AD114,$E$18:$H$21,Y$5,FALSE)</f>
        <v>5</v>
      </c>
      <c r="Z114">
        <f>VLOOKUP($AD114,$E$18:$H$21,Z$5,FALSE)*Y114</f>
        <v>0.89999999999999991</v>
      </c>
      <c r="AA114">
        <f>VLOOKUP($AD114,$E$18:$H$21,AA$5,FALSE)*Y114</f>
        <v>6.8999999999999995</v>
      </c>
      <c r="AB114">
        <f>VLOOKUP($AD114,$E$18:$J$21,AB$5,FALSE)</f>
        <v>2</v>
      </c>
      <c r="AC114">
        <f>VLOOKUP($AD114,$E$18:$J$21,AC$5,FALSE)</f>
        <v>400</v>
      </c>
      <c r="AD114" t="s">
        <v>40</v>
      </c>
      <c r="AE114" s="6">
        <f t="shared" ca="1" si="13"/>
        <v>8.0944990273926251E-2</v>
      </c>
      <c r="AF114" s="6">
        <f t="shared" ca="1" si="14"/>
        <v>3.3809204339654801</v>
      </c>
      <c r="AG114" s="6">
        <f t="shared" ca="1" si="16"/>
        <v>3.4618654242394062</v>
      </c>
      <c r="AH114" t="str">
        <f t="shared" ca="1" si="17"/>
        <v/>
      </c>
      <c r="AI114" s="6" t="str">
        <f t="shared" ca="1" si="18"/>
        <v/>
      </c>
      <c r="AJ114" s="6">
        <f t="shared" ca="1" si="15"/>
        <v>2704.7363471723843</v>
      </c>
    </row>
    <row r="115" spans="24:36" x14ac:dyDescent="0.25">
      <c r="X115">
        <v>110</v>
      </c>
      <c r="Y115">
        <f>VLOOKUP($AD115,$E$18:$H$21,Y$5,FALSE)</f>
        <v>5</v>
      </c>
      <c r="Z115">
        <f>VLOOKUP($AD115,$E$18:$H$21,Z$5,FALSE)*Y115</f>
        <v>0.89999999999999991</v>
      </c>
      <c r="AA115">
        <f>VLOOKUP($AD115,$E$18:$H$21,AA$5,FALSE)*Y115</f>
        <v>6.8999999999999995</v>
      </c>
      <c r="AB115">
        <f>VLOOKUP($AD115,$E$18:$J$21,AB$5,FALSE)</f>
        <v>2</v>
      </c>
      <c r="AC115">
        <f>VLOOKUP($AD115,$E$18:$J$21,AC$5,FALSE)</f>
        <v>400</v>
      </c>
      <c r="AD115" t="s">
        <v>40</v>
      </c>
      <c r="AE115" s="6">
        <f t="shared" ca="1" si="13"/>
        <v>0.25955475350039009</v>
      </c>
      <c r="AF115" s="6">
        <f t="shared" ca="1" si="14"/>
        <v>3.6561439835644354</v>
      </c>
      <c r="AG115" s="6">
        <f t="shared" ca="1" si="16"/>
        <v>3.9156987370648255</v>
      </c>
      <c r="AH115" t="str">
        <f t="shared" ca="1" si="17"/>
        <v/>
      </c>
      <c r="AI115" s="6" t="str">
        <f t="shared" ca="1" si="18"/>
        <v/>
      </c>
      <c r="AJ115" s="6">
        <f t="shared" ca="1" si="15"/>
        <v>2924.9151868515482</v>
      </c>
    </row>
    <row r="116" spans="24:36" x14ac:dyDescent="0.25">
      <c r="X116">
        <v>111</v>
      </c>
      <c r="Y116">
        <f>VLOOKUP($AD116,$E$18:$H$21,Y$5,FALSE)</f>
        <v>5</v>
      </c>
      <c r="Z116">
        <f>VLOOKUP($AD116,$E$18:$H$21,Z$5,FALSE)*Y116</f>
        <v>0.89999999999999991</v>
      </c>
      <c r="AA116">
        <f>VLOOKUP($AD116,$E$18:$H$21,AA$5,FALSE)*Y116</f>
        <v>6.8999999999999995</v>
      </c>
      <c r="AB116">
        <f>VLOOKUP($AD116,$E$18:$J$21,AB$5,FALSE)</f>
        <v>2</v>
      </c>
      <c r="AC116">
        <f>VLOOKUP($AD116,$E$18:$J$21,AC$5,FALSE)</f>
        <v>400</v>
      </c>
      <c r="AD116" t="s">
        <v>40</v>
      </c>
      <c r="AE116" s="6">
        <f t="shared" ca="1" si="13"/>
        <v>0.31112303952468096</v>
      </c>
      <c r="AF116" s="6">
        <f t="shared" ca="1" si="14"/>
        <v>3.8623506638319274</v>
      </c>
      <c r="AG116" s="6">
        <f t="shared" ca="1" si="16"/>
        <v>4.1734737033566081</v>
      </c>
      <c r="AH116" t="str">
        <f t="shared" ca="1" si="17"/>
        <v/>
      </c>
      <c r="AI116" s="6" t="str">
        <f t="shared" ca="1" si="18"/>
        <v/>
      </c>
      <c r="AJ116" s="6">
        <f t="shared" ca="1" si="15"/>
        <v>3089.8805310655421</v>
      </c>
    </row>
    <row r="117" spans="24:36" x14ac:dyDescent="0.25">
      <c r="X117">
        <v>112</v>
      </c>
      <c r="Y117">
        <f>VLOOKUP($AD117,$E$18:$H$21,Y$5,FALSE)</f>
        <v>3</v>
      </c>
      <c r="Z117">
        <f>VLOOKUP($AD117,$E$18:$H$21,Z$5,FALSE)*Y117</f>
        <v>0.60000000000000009</v>
      </c>
      <c r="AA117">
        <f>VLOOKUP($AD117,$E$18:$H$21,AA$5,FALSE)*Y117</f>
        <v>3.9000000000000004</v>
      </c>
      <c r="AB117">
        <f>VLOOKUP($AD117,$E$18:$J$21,AB$5,FALSE)</f>
        <v>1</v>
      </c>
      <c r="AC117">
        <f>VLOOKUP($AD117,$E$18:$J$21,AC$5,FALSE)</f>
        <v>600</v>
      </c>
      <c r="AD117" t="s">
        <v>39</v>
      </c>
      <c r="AE117" s="6">
        <f t="shared" ca="1" si="13"/>
        <v>0.56127079054210549</v>
      </c>
      <c r="AF117" s="6">
        <f t="shared" ca="1" si="14"/>
        <v>2.3740807394681629</v>
      </c>
      <c r="AG117" s="6">
        <f t="shared" ca="1" si="16"/>
        <v>2.9353515300102684</v>
      </c>
      <c r="AH117" t="str">
        <f t="shared" ca="1" si="17"/>
        <v/>
      </c>
      <c r="AI117" s="6" t="str">
        <f t="shared" ca="1" si="18"/>
        <v/>
      </c>
      <c r="AJ117" s="6">
        <f t="shared" ca="1" si="15"/>
        <v>1424.4484436808978</v>
      </c>
    </row>
    <row r="118" spans="24:36" x14ac:dyDescent="0.25">
      <c r="X118">
        <v>113</v>
      </c>
      <c r="Y118">
        <f>VLOOKUP($AD118,$E$18:$H$21,Y$5,FALSE)</f>
        <v>3</v>
      </c>
      <c r="Z118">
        <f>VLOOKUP($AD118,$E$18:$H$21,Z$5,FALSE)*Y118</f>
        <v>0.60000000000000009</v>
      </c>
      <c r="AA118">
        <f>VLOOKUP($AD118,$E$18:$H$21,AA$5,FALSE)*Y118</f>
        <v>3.9000000000000004</v>
      </c>
      <c r="AB118">
        <f>VLOOKUP($AD118,$E$18:$J$21,AB$5,FALSE)</f>
        <v>1</v>
      </c>
      <c r="AC118">
        <f>VLOOKUP($AD118,$E$18:$J$21,AC$5,FALSE)</f>
        <v>600</v>
      </c>
      <c r="AD118" t="s">
        <v>39</v>
      </c>
      <c r="AE118" s="6">
        <f t="shared" ca="1" si="13"/>
        <v>0.35420379118919315</v>
      </c>
      <c r="AF118" s="6">
        <f t="shared" ca="1" si="14"/>
        <v>2.1889210205615171</v>
      </c>
      <c r="AG118" s="6">
        <f t="shared" ca="1" si="16"/>
        <v>2.5431248117507104</v>
      </c>
      <c r="AH118" t="str">
        <f t="shared" ca="1" si="17"/>
        <v/>
      </c>
      <c r="AI118" s="6" t="str">
        <f t="shared" ca="1" si="18"/>
        <v/>
      </c>
      <c r="AJ118" s="6">
        <f t="shared" ca="1" si="15"/>
        <v>1313.3526123369102</v>
      </c>
    </row>
    <row r="119" spans="24:36" x14ac:dyDescent="0.25">
      <c r="X119">
        <v>114</v>
      </c>
      <c r="Y119">
        <f>VLOOKUP($AD119,$E$18:$H$21,Y$5,FALSE)</f>
        <v>1</v>
      </c>
      <c r="Z119">
        <f>VLOOKUP($AD119,$E$18:$H$21,Z$5,FALSE)*Y119</f>
        <v>0.2</v>
      </c>
      <c r="AA119">
        <f>VLOOKUP($AD119,$E$18:$H$21,AA$5,FALSE)*Y119</f>
        <v>1.18</v>
      </c>
      <c r="AB119">
        <f>VLOOKUP($AD119,$E$18:$J$21,AB$5,FALSE)</f>
        <v>2</v>
      </c>
      <c r="AC119">
        <f>VLOOKUP($AD119,$E$18:$J$21,AC$5,FALSE)</f>
        <v>800</v>
      </c>
      <c r="AD119" t="s">
        <v>38</v>
      </c>
      <c r="AE119" s="6">
        <f t="shared" ca="1" si="13"/>
        <v>3.4655478061199306E-2</v>
      </c>
      <c r="AF119" s="6">
        <f t="shared" ca="1" si="14"/>
        <v>0.64228820976276557</v>
      </c>
      <c r="AG119" s="6">
        <f t="shared" ca="1" si="16"/>
        <v>0.67694368782396486</v>
      </c>
      <c r="AH119" t="str">
        <f t="shared" ca="1" si="17"/>
        <v/>
      </c>
      <c r="AI119" s="6" t="str">
        <f t="shared" ca="1" si="18"/>
        <v/>
      </c>
      <c r="AJ119" s="6">
        <f t="shared" ca="1" si="15"/>
        <v>1027.6611356204248</v>
      </c>
    </row>
    <row r="120" spans="24:36" x14ac:dyDescent="0.25">
      <c r="X120">
        <v>115</v>
      </c>
      <c r="Y120">
        <f>VLOOKUP($AD120,$E$18:$H$21,Y$5,FALSE)</f>
        <v>1</v>
      </c>
      <c r="Z120">
        <f>VLOOKUP($AD120,$E$18:$H$21,Z$5,FALSE)*Y120</f>
        <v>0.2</v>
      </c>
      <c r="AA120">
        <f>VLOOKUP($AD120,$E$18:$H$21,AA$5,FALSE)*Y120</f>
        <v>1.18</v>
      </c>
      <c r="AB120">
        <f>VLOOKUP($AD120,$E$18:$J$21,AB$5,FALSE)</f>
        <v>2</v>
      </c>
      <c r="AC120">
        <f>VLOOKUP($AD120,$E$18:$J$21,AC$5,FALSE)</f>
        <v>800</v>
      </c>
      <c r="AD120" t="s">
        <v>38</v>
      </c>
      <c r="AE120" s="6">
        <f t="shared" ca="1" si="13"/>
        <v>0.16175106451976504</v>
      </c>
      <c r="AF120" s="6">
        <f t="shared" ca="1" si="14"/>
        <v>0.73112366657672423</v>
      </c>
      <c r="AG120" s="6">
        <f t="shared" ca="1" si="16"/>
        <v>0.89287473109648929</v>
      </c>
      <c r="AH120" t="str">
        <f t="shared" ca="1" si="17"/>
        <v/>
      </c>
      <c r="AI120" s="6" t="str">
        <f t="shared" ca="1" si="18"/>
        <v/>
      </c>
      <c r="AJ120" s="6">
        <f t="shared" ca="1" si="15"/>
        <v>1169.7978665227588</v>
      </c>
    </row>
    <row r="121" spans="24:36" x14ac:dyDescent="0.25">
      <c r="X121">
        <v>116</v>
      </c>
      <c r="Y121">
        <f>VLOOKUP($AD121,$E$18:$H$21,Y$5,FALSE)</f>
        <v>5</v>
      </c>
      <c r="Z121">
        <f>VLOOKUP($AD121,$E$18:$H$21,Z$5,FALSE)*Y121</f>
        <v>0.89999999999999991</v>
      </c>
      <c r="AA121">
        <f>VLOOKUP($AD121,$E$18:$H$21,AA$5,FALSE)*Y121</f>
        <v>6.8999999999999995</v>
      </c>
      <c r="AB121">
        <f>VLOOKUP($AD121,$E$18:$J$21,AB$5,FALSE)</f>
        <v>2</v>
      </c>
      <c r="AC121">
        <f>VLOOKUP($AD121,$E$18:$J$21,AC$5,FALSE)</f>
        <v>400</v>
      </c>
      <c r="AD121" t="s">
        <v>40</v>
      </c>
      <c r="AE121" s="6">
        <f t="shared" ca="1" si="13"/>
        <v>0.28013425729382463</v>
      </c>
      <c r="AF121" s="6">
        <f t="shared" ca="1" si="14"/>
        <v>4.2345202411408653</v>
      </c>
      <c r="AG121" s="6">
        <f t="shared" ca="1" si="16"/>
        <v>4.5146544984346901</v>
      </c>
      <c r="AH121" t="str">
        <f t="shared" ca="1" si="17"/>
        <v/>
      </c>
      <c r="AI121" s="6" t="str">
        <f t="shared" ca="1" si="18"/>
        <v/>
      </c>
      <c r="AJ121" s="6">
        <f t="shared" ca="1" si="15"/>
        <v>3387.6161929126924</v>
      </c>
    </row>
    <row r="122" spans="24:36" x14ac:dyDescent="0.25">
      <c r="X122">
        <v>117</v>
      </c>
      <c r="Y122">
        <f>VLOOKUP($AD122,$E$18:$H$21,Y$5,FALSE)</f>
        <v>5</v>
      </c>
      <c r="Z122">
        <f>VLOOKUP($AD122,$E$18:$H$21,Z$5,FALSE)*Y122</f>
        <v>0.89999999999999991</v>
      </c>
      <c r="AA122">
        <f>VLOOKUP($AD122,$E$18:$H$21,AA$5,FALSE)*Y122</f>
        <v>6.8999999999999995</v>
      </c>
      <c r="AB122">
        <f>VLOOKUP($AD122,$E$18:$J$21,AB$5,FALSE)</f>
        <v>2</v>
      </c>
      <c r="AC122">
        <f>VLOOKUP($AD122,$E$18:$J$21,AC$5,FALSE)</f>
        <v>400</v>
      </c>
      <c r="AD122" t="s">
        <v>40</v>
      </c>
      <c r="AE122" s="6">
        <f t="shared" ca="1" si="13"/>
        <v>0.57019368845499174</v>
      </c>
      <c r="AF122" s="6">
        <f t="shared" ca="1" si="14"/>
        <v>3.8762324207533103</v>
      </c>
      <c r="AG122" s="6">
        <f t="shared" ca="1" si="16"/>
        <v>4.4464261092083017</v>
      </c>
      <c r="AH122" t="str">
        <f t="shared" ca="1" si="17"/>
        <v/>
      </c>
      <c r="AI122" s="6" t="str">
        <f t="shared" ca="1" si="18"/>
        <v/>
      </c>
      <c r="AJ122" s="6">
        <f t="shared" ca="1" si="15"/>
        <v>3100.9859366026481</v>
      </c>
    </row>
    <row r="123" spans="24:36" x14ac:dyDescent="0.25">
      <c r="X123">
        <v>118</v>
      </c>
      <c r="Y123">
        <f>VLOOKUP($AD123,$E$18:$H$21,Y$5,FALSE)</f>
        <v>5</v>
      </c>
      <c r="Z123">
        <f>VLOOKUP($AD123,$E$18:$H$21,Z$5,FALSE)*Y123</f>
        <v>0.89999999999999991</v>
      </c>
      <c r="AA123">
        <f>VLOOKUP($AD123,$E$18:$H$21,AA$5,FALSE)*Y123</f>
        <v>6.8999999999999995</v>
      </c>
      <c r="AB123">
        <f>VLOOKUP($AD123,$E$18:$J$21,AB$5,FALSE)</f>
        <v>2</v>
      </c>
      <c r="AC123">
        <f>VLOOKUP($AD123,$E$18:$J$21,AC$5,FALSE)</f>
        <v>400</v>
      </c>
      <c r="AD123" t="s">
        <v>40</v>
      </c>
      <c r="AE123" s="6">
        <f t="shared" ca="1" si="13"/>
        <v>0.55778102623197967</v>
      </c>
      <c r="AF123" s="6">
        <f t="shared" ca="1" si="14"/>
        <v>3.8016014929464452</v>
      </c>
      <c r="AG123" s="6">
        <f t="shared" ca="1" si="16"/>
        <v>4.3593825191784248</v>
      </c>
      <c r="AH123" t="str">
        <f t="shared" ca="1" si="17"/>
        <v/>
      </c>
      <c r="AI123" s="6" t="str">
        <f t="shared" ca="1" si="18"/>
        <v/>
      </c>
      <c r="AJ123" s="6">
        <f t="shared" ca="1" si="15"/>
        <v>3041.281194357156</v>
      </c>
    </row>
    <row r="124" spans="24:36" x14ac:dyDescent="0.25">
      <c r="X124">
        <v>119</v>
      </c>
      <c r="Y124">
        <f>VLOOKUP($AD124,$E$18:$H$21,Y$5,FALSE)</f>
        <v>1</v>
      </c>
      <c r="Z124">
        <f>VLOOKUP($AD124,$E$18:$H$21,Z$5,FALSE)*Y124</f>
        <v>0.2</v>
      </c>
      <c r="AA124">
        <f>VLOOKUP($AD124,$E$18:$H$21,AA$5,FALSE)*Y124</f>
        <v>1.18</v>
      </c>
      <c r="AB124">
        <f>VLOOKUP($AD124,$E$18:$J$21,AB$5,FALSE)</f>
        <v>2</v>
      </c>
      <c r="AC124">
        <f>VLOOKUP($AD124,$E$18:$J$21,AC$5,FALSE)</f>
        <v>800</v>
      </c>
      <c r="AD124" t="s">
        <v>38</v>
      </c>
      <c r="AE124" s="6">
        <f t="shared" ca="1" si="13"/>
        <v>8.0201524374077238E-3</v>
      </c>
      <c r="AF124" s="6">
        <f t="shared" ca="1" si="14"/>
        <v>0.71430755653731015</v>
      </c>
      <c r="AG124" s="6">
        <f t="shared" ca="1" si="16"/>
        <v>0.72232770897471787</v>
      </c>
      <c r="AH124" t="str">
        <f t="shared" ca="1" si="17"/>
        <v/>
      </c>
      <c r="AI124" s="6" t="str">
        <f t="shared" ca="1" si="18"/>
        <v/>
      </c>
      <c r="AJ124" s="6">
        <f t="shared" ca="1" si="15"/>
        <v>1142.8920904596962</v>
      </c>
    </row>
    <row r="125" spans="24:36" x14ac:dyDescent="0.25">
      <c r="X125">
        <v>120</v>
      </c>
      <c r="Y125">
        <f>VLOOKUP($AD125,$E$18:$H$21,Y$5,FALSE)</f>
        <v>10</v>
      </c>
      <c r="Z125">
        <f>VLOOKUP($AD125,$E$18:$H$21,Z$5,FALSE)*Y125</f>
        <v>2</v>
      </c>
      <c r="AA125">
        <f>VLOOKUP($AD125,$E$18:$H$21,AA$5,FALSE)*Y125</f>
        <v>14</v>
      </c>
      <c r="AB125">
        <f>VLOOKUP($AD125,$E$18:$J$21,AB$5,FALSE)</f>
        <v>1</v>
      </c>
      <c r="AC125">
        <f>VLOOKUP($AD125,$E$18:$J$21,AC$5,FALSE)</f>
        <v>400</v>
      </c>
      <c r="AD125" t="s">
        <v>41</v>
      </c>
      <c r="AE125" s="6">
        <f t="shared" ca="1" si="13"/>
        <v>0.94094039348789571</v>
      </c>
      <c r="AF125" s="6">
        <f t="shared" ca="1" si="14"/>
        <v>8.1153699187911634</v>
      </c>
      <c r="AG125" s="6">
        <f t="shared" ca="1" si="16"/>
        <v>9.0563103122790594</v>
      </c>
      <c r="AH125" t="str">
        <f t="shared" ca="1" si="17"/>
        <v/>
      </c>
      <c r="AI125" s="6" t="str">
        <f t="shared" ca="1" si="18"/>
        <v/>
      </c>
      <c r="AJ125" s="6">
        <f t="shared" ca="1" si="15"/>
        <v>3246.1479675164655</v>
      </c>
    </row>
    <row r="126" spans="24:36" x14ac:dyDescent="0.25">
      <c r="X126">
        <v>121</v>
      </c>
      <c r="Y126">
        <f>VLOOKUP($AD126,$E$18:$H$21,Y$5,FALSE)</f>
        <v>1</v>
      </c>
      <c r="Z126">
        <f>VLOOKUP($AD126,$E$18:$H$21,Z$5,FALSE)*Y126</f>
        <v>0.2</v>
      </c>
      <c r="AA126">
        <f>VLOOKUP($AD126,$E$18:$H$21,AA$5,FALSE)*Y126</f>
        <v>1.18</v>
      </c>
      <c r="AB126">
        <f>VLOOKUP($AD126,$E$18:$J$21,AB$5,FALSE)</f>
        <v>2</v>
      </c>
      <c r="AC126">
        <f>VLOOKUP($AD126,$E$18:$J$21,AC$5,FALSE)</f>
        <v>800</v>
      </c>
      <c r="AD126" t="s">
        <v>38</v>
      </c>
      <c r="AE126" s="6">
        <f t="shared" ca="1" si="13"/>
        <v>5.9915913271535982E-2</v>
      </c>
      <c r="AF126" s="6">
        <f t="shared" ca="1" si="14"/>
        <v>0.6581844323940037</v>
      </c>
      <c r="AG126" s="6">
        <f t="shared" ca="1" si="16"/>
        <v>0.71810034566553971</v>
      </c>
      <c r="AH126" t="str">
        <f t="shared" ca="1" si="17"/>
        <v/>
      </c>
      <c r="AI126" s="6" t="str">
        <f t="shared" ca="1" si="18"/>
        <v/>
      </c>
      <c r="AJ126" s="6">
        <f t="shared" ca="1" si="15"/>
        <v>1053.0950918304059</v>
      </c>
    </row>
    <row r="127" spans="24:36" x14ac:dyDescent="0.25">
      <c r="X127">
        <v>122</v>
      </c>
      <c r="Y127">
        <f>VLOOKUP($AD127,$E$18:$H$21,Y$5,FALSE)</f>
        <v>5</v>
      </c>
      <c r="Z127">
        <f>VLOOKUP($AD127,$E$18:$H$21,Z$5,FALSE)*Y127</f>
        <v>0.89999999999999991</v>
      </c>
      <c r="AA127">
        <f>VLOOKUP($AD127,$E$18:$H$21,AA$5,FALSE)*Y127</f>
        <v>6.8999999999999995</v>
      </c>
      <c r="AB127">
        <f>VLOOKUP($AD127,$E$18:$J$21,AB$5,FALSE)</f>
        <v>2</v>
      </c>
      <c r="AC127">
        <f>VLOOKUP($AD127,$E$18:$J$21,AC$5,FALSE)</f>
        <v>400</v>
      </c>
      <c r="AD127" t="s">
        <v>40</v>
      </c>
      <c r="AE127" s="6">
        <f t="shared" ca="1" si="13"/>
        <v>0.86350130233563804</v>
      </c>
      <c r="AF127" s="6">
        <f t="shared" ca="1" si="14"/>
        <v>3.8964226110095188</v>
      </c>
      <c r="AG127" s="6">
        <f t="shared" ca="1" si="16"/>
        <v>4.7599239133451565</v>
      </c>
      <c r="AH127" t="str">
        <f t="shared" ca="1" si="17"/>
        <v/>
      </c>
      <c r="AI127" s="6" t="str">
        <f t="shared" ca="1" si="18"/>
        <v/>
      </c>
      <c r="AJ127" s="6">
        <f t="shared" ca="1" si="15"/>
        <v>3117.1380888076151</v>
      </c>
    </row>
    <row r="128" spans="24:36" x14ac:dyDescent="0.25">
      <c r="X128">
        <v>123</v>
      </c>
      <c r="Y128">
        <f>VLOOKUP($AD128,$E$18:$H$21,Y$5,FALSE)</f>
        <v>3</v>
      </c>
      <c r="Z128">
        <f>VLOOKUP($AD128,$E$18:$H$21,Z$5,FALSE)*Y128</f>
        <v>0.60000000000000009</v>
      </c>
      <c r="AA128">
        <f>VLOOKUP($AD128,$E$18:$H$21,AA$5,FALSE)*Y128</f>
        <v>3.9000000000000004</v>
      </c>
      <c r="AB128">
        <f>VLOOKUP($AD128,$E$18:$J$21,AB$5,FALSE)</f>
        <v>1</v>
      </c>
      <c r="AC128">
        <f>VLOOKUP($AD128,$E$18:$J$21,AC$5,FALSE)</f>
        <v>600</v>
      </c>
      <c r="AD128" t="s">
        <v>39</v>
      </c>
      <c r="AE128" s="6">
        <f t="shared" ca="1" si="13"/>
        <v>5.3344112822773682E-2</v>
      </c>
      <c r="AF128" s="6">
        <f t="shared" ca="1" si="14"/>
        <v>2.3310657887906152</v>
      </c>
      <c r="AG128" s="6">
        <f t="shared" ca="1" si="16"/>
        <v>2.3844099016133891</v>
      </c>
      <c r="AH128" t="str">
        <f t="shared" ca="1" si="17"/>
        <v/>
      </c>
      <c r="AI128" s="6" t="str">
        <f t="shared" ca="1" si="18"/>
        <v/>
      </c>
      <c r="AJ128" s="6">
        <f t="shared" ca="1" si="15"/>
        <v>1398.639473274369</v>
      </c>
    </row>
    <row r="129" spans="24:36" x14ac:dyDescent="0.25">
      <c r="X129">
        <v>124</v>
      </c>
      <c r="Y129">
        <f>VLOOKUP($AD129,$E$18:$H$21,Y$5,FALSE)</f>
        <v>3</v>
      </c>
      <c r="Z129">
        <f>VLOOKUP($AD129,$E$18:$H$21,Z$5,FALSE)*Y129</f>
        <v>0.60000000000000009</v>
      </c>
      <c r="AA129">
        <f>VLOOKUP($AD129,$E$18:$H$21,AA$5,FALSE)*Y129</f>
        <v>3.9000000000000004</v>
      </c>
      <c r="AB129">
        <f>VLOOKUP($AD129,$E$18:$J$21,AB$5,FALSE)</f>
        <v>1</v>
      </c>
      <c r="AC129">
        <f>VLOOKUP($AD129,$E$18:$J$21,AC$5,FALSE)</f>
        <v>600</v>
      </c>
      <c r="AD129" t="s">
        <v>39</v>
      </c>
      <c r="AE129" s="6">
        <f t="shared" ca="1" si="13"/>
        <v>0.38957275955468956</v>
      </c>
      <c r="AF129" s="6">
        <f t="shared" ca="1" si="14"/>
        <v>2.3096238957281434</v>
      </c>
      <c r="AG129" s="6">
        <f t="shared" ca="1" si="16"/>
        <v>2.699196655282833</v>
      </c>
      <c r="AH129" t="str">
        <f t="shared" ca="1" si="17"/>
        <v/>
      </c>
      <c r="AI129" s="6" t="str">
        <f t="shared" ca="1" si="18"/>
        <v/>
      </c>
      <c r="AJ129" s="6">
        <f t="shared" ca="1" si="15"/>
        <v>1385.7743374368861</v>
      </c>
    </row>
    <row r="130" spans="24:36" x14ac:dyDescent="0.25">
      <c r="X130">
        <v>125</v>
      </c>
      <c r="Y130">
        <f>VLOOKUP($AD130,$E$18:$H$21,Y$5,FALSE)</f>
        <v>10</v>
      </c>
      <c r="Z130">
        <f>VLOOKUP($AD130,$E$18:$H$21,Z$5,FALSE)*Y130</f>
        <v>2</v>
      </c>
      <c r="AA130">
        <f>VLOOKUP($AD130,$E$18:$H$21,AA$5,FALSE)*Y130</f>
        <v>14</v>
      </c>
      <c r="AB130">
        <f>VLOOKUP($AD130,$E$18:$J$21,AB$5,FALSE)</f>
        <v>1</v>
      </c>
      <c r="AC130">
        <f>VLOOKUP($AD130,$E$18:$J$21,AC$5,FALSE)</f>
        <v>400</v>
      </c>
      <c r="AD130" t="s">
        <v>41</v>
      </c>
      <c r="AE130" s="6">
        <f t="shared" ca="1" si="13"/>
        <v>1.4605642223642716</v>
      </c>
      <c r="AF130" s="6">
        <f t="shared" ca="1" si="14"/>
        <v>8.3421045979833988</v>
      </c>
      <c r="AG130" s="6">
        <f t="shared" ca="1" si="16"/>
        <v>9.8026688203476695</v>
      </c>
      <c r="AH130" t="str">
        <f t="shared" ca="1" si="17"/>
        <v/>
      </c>
      <c r="AI130" s="6" t="str">
        <f t="shared" ca="1" si="18"/>
        <v/>
      </c>
      <c r="AJ130" s="6">
        <f t="shared" ca="1" si="15"/>
        <v>3336.8418391933596</v>
      </c>
    </row>
    <row r="131" spans="24:36" x14ac:dyDescent="0.25">
      <c r="X131">
        <v>126</v>
      </c>
      <c r="Y131">
        <f>VLOOKUP($AD131,$E$18:$H$21,Y$5,FALSE)</f>
        <v>3</v>
      </c>
      <c r="Z131">
        <f>VLOOKUP($AD131,$E$18:$H$21,Z$5,FALSE)*Y131</f>
        <v>0.60000000000000009</v>
      </c>
      <c r="AA131">
        <f>VLOOKUP($AD131,$E$18:$H$21,AA$5,FALSE)*Y131</f>
        <v>3.9000000000000004</v>
      </c>
      <c r="AB131">
        <f>VLOOKUP($AD131,$E$18:$J$21,AB$5,FALSE)</f>
        <v>1</v>
      </c>
      <c r="AC131">
        <f>VLOOKUP($AD131,$E$18:$J$21,AC$5,FALSE)</f>
        <v>600</v>
      </c>
      <c r="AD131" t="s">
        <v>39</v>
      </c>
      <c r="AE131" s="6">
        <f t="shared" ca="1" si="13"/>
        <v>0.3335253973633267</v>
      </c>
      <c r="AF131" s="6">
        <f t="shared" ca="1" si="14"/>
        <v>2.0209879356885652</v>
      </c>
      <c r="AG131" s="6">
        <f t="shared" ca="1" si="16"/>
        <v>2.3545133330518917</v>
      </c>
      <c r="AH131" t="str">
        <f t="shared" ca="1" si="17"/>
        <v/>
      </c>
      <c r="AI131" s="6" t="str">
        <f t="shared" ca="1" si="18"/>
        <v/>
      </c>
      <c r="AJ131" s="6">
        <f t="shared" ca="1" si="15"/>
        <v>1212.592761413139</v>
      </c>
    </row>
    <row r="132" spans="24:36" x14ac:dyDescent="0.25">
      <c r="X132">
        <v>127</v>
      </c>
      <c r="Y132">
        <f>VLOOKUP($AD132,$E$18:$H$21,Y$5,FALSE)</f>
        <v>3</v>
      </c>
      <c r="Z132">
        <f>VLOOKUP($AD132,$E$18:$H$21,Z$5,FALSE)*Y132</f>
        <v>0.60000000000000009</v>
      </c>
      <c r="AA132">
        <f>VLOOKUP($AD132,$E$18:$H$21,AA$5,FALSE)*Y132</f>
        <v>3.9000000000000004</v>
      </c>
      <c r="AB132">
        <f>VLOOKUP($AD132,$E$18:$J$21,AB$5,FALSE)</f>
        <v>1</v>
      </c>
      <c r="AC132">
        <f>VLOOKUP($AD132,$E$18:$J$21,AC$5,FALSE)</f>
        <v>600</v>
      </c>
      <c r="AD132" t="s">
        <v>39</v>
      </c>
      <c r="AE132" s="6">
        <f t="shared" ca="1" si="13"/>
        <v>0.44951691613194011</v>
      </c>
      <c r="AF132" s="6">
        <f t="shared" ca="1" si="14"/>
        <v>2.2065230035146577</v>
      </c>
      <c r="AG132" s="6">
        <f t="shared" ca="1" si="16"/>
        <v>2.6560399196465978</v>
      </c>
      <c r="AH132" t="str">
        <f t="shared" ca="1" si="17"/>
        <v/>
      </c>
      <c r="AI132" s="6" t="str">
        <f t="shared" ca="1" si="18"/>
        <v/>
      </c>
      <c r="AJ132" s="6">
        <f t="shared" ca="1" si="15"/>
        <v>1323.9138021087947</v>
      </c>
    </row>
    <row r="133" spans="24:36" x14ac:dyDescent="0.25">
      <c r="X133">
        <v>128</v>
      </c>
      <c r="Y133">
        <f>VLOOKUP($AD133,$E$18:$H$21,Y$5,FALSE)</f>
        <v>5</v>
      </c>
      <c r="Z133">
        <f>VLOOKUP($AD133,$E$18:$H$21,Z$5,FALSE)*Y133</f>
        <v>0.89999999999999991</v>
      </c>
      <c r="AA133">
        <f>VLOOKUP($AD133,$E$18:$H$21,AA$5,FALSE)*Y133</f>
        <v>6.8999999999999995</v>
      </c>
      <c r="AB133">
        <f>VLOOKUP($AD133,$E$18:$J$21,AB$5,FALSE)</f>
        <v>2</v>
      </c>
      <c r="AC133">
        <f>VLOOKUP($AD133,$E$18:$J$21,AC$5,FALSE)</f>
        <v>400</v>
      </c>
      <c r="AD133" t="s">
        <v>40</v>
      </c>
      <c r="AE133" s="6">
        <f t="shared" ca="1" si="13"/>
        <v>0.17883203461724106</v>
      </c>
      <c r="AF133" s="6">
        <f t="shared" ca="1" si="14"/>
        <v>3.8817851543713737</v>
      </c>
      <c r="AG133" s="6">
        <f t="shared" ca="1" si="16"/>
        <v>4.0606171889886147</v>
      </c>
      <c r="AH133" t="str">
        <f t="shared" ca="1" si="17"/>
        <v/>
      </c>
      <c r="AI133" s="6" t="str">
        <f t="shared" ca="1" si="18"/>
        <v/>
      </c>
      <c r="AJ133" s="6">
        <f t="shared" ca="1" si="15"/>
        <v>3105.428123497099</v>
      </c>
    </row>
    <row r="134" spans="24:36" x14ac:dyDescent="0.25">
      <c r="X134">
        <v>129</v>
      </c>
      <c r="Y134">
        <f>VLOOKUP($AD134,$E$18:$H$21,Y$5,FALSE)</f>
        <v>1</v>
      </c>
      <c r="Z134">
        <f>VLOOKUP($AD134,$E$18:$H$21,Z$5,FALSE)*Y134</f>
        <v>0.2</v>
      </c>
      <c r="AA134">
        <f>VLOOKUP($AD134,$E$18:$H$21,AA$5,FALSE)*Y134</f>
        <v>1.18</v>
      </c>
      <c r="AB134">
        <f>VLOOKUP($AD134,$E$18:$J$21,AB$5,FALSE)</f>
        <v>2</v>
      </c>
      <c r="AC134">
        <f>VLOOKUP($AD134,$E$18:$J$21,AC$5,FALSE)</f>
        <v>800</v>
      </c>
      <c r="AD134" t="s">
        <v>38</v>
      </c>
      <c r="AE134" s="6">
        <f t="shared" ca="1" si="13"/>
        <v>5.0486642171752916E-2</v>
      </c>
      <c r="AF134" s="6">
        <f t="shared" ca="1" si="14"/>
        <v>0.68685334039433465</v>
      </c>
      <c r="AG134" s="6">
        <f t="shared" ca="1" si="16"/>
        <v>0.73733998256608757</v>
      </c>
      <c r="AH134" t="str">
        <f t="shared" ca="1" si="17"/>
        <v/>
      </c>
      <c r="AI134" s="6" t="str">
        <f t="shared" ca="1" si="18"/>
        <v/>
      </c>
      <c r="AJ134" s="6">
        <f t="shared" ca="1" si="15"/>
        <v>1098.9653446309355</v>
      </c>
    </row>
    <row r="135" spans="24:36" x14ac:dyDescent="0.25">
      <c r="X135">
        <v>130</v>
      </c>
      <c r="Y135">
        <f>VLOOKUP($AD135,$E$18:$H$21,Y$5,FALSE)</f>
        <v>10</v>
      </c>
      <c r="Z135">
        <f>VLOOKUP($AD135,$E$18:$H$21,Z$5,FALSE)*Y135</f>
        <v>2</v>
      </c>
      <c r="AA135">
        <f>VLOOKUP($AD135,$E$18:$H$21,AA$5,FALSE)*Y135</f>
        <v>14</v>
      </c>
      <c r="AB135">
        <f>VLOOKUP($AD135,$E$18:$J$21,AB$5,FALSE)</f>
        <v>1</v>
      </c>
      <c r="AC135">
        <f>VLOOKUP($AD135,$E$18:$J$21,AC$5,FALSE)</f>
        <v>400</v>
      </c>
      <c r="AD135" t="s">
        <v>41</v>
      </c>
      <c r="AE135" s="6">
        <f t="shared" ref="AE135:AE198" ca="1" si="19">RAND()*$Z135</f>
        <v>1.5988400845456276</v>
      </c>
      <c r="AF135" s="6">
        <f t="shared" ref="AF135:AF198" ca="1" si="20">MIN(AA135*20,MAX(Z135,NORMINV(RAND(),AA135-(AA135-Z135)/2,(AA135-Z135)/16)))</f>
        <v>8.1923389435951748</v>
      </c>
      <c r="AG135" s="6">
        <f t="shared" ca="1" si="16"/>
        <v>9.7911790281408031</v>
      </c>
      <c r="AH135" t="str">
        <f t="shared" ca="1" si="17"/>
        <v/>
      </c>
      <c r="AI135" s="6" t="str">
        <f t="shared" ca="1" si="18"/>
        <v/>
      </c>
      <c r="AJ135" s="6">
        <f t="shared" ref="AJ135:AJ198" ca="1" si="21">AF135*AB135*AC135</f>
        <v>3276.9355774380701</v>
      </c>
    </row>
    <row r="136" spans="24:36" x14ac:dyDescent="0.25">
      <c r="X136">
        <v>131</v>
      </c>
      <c r="Y136">
        <f>VLOOKUP($AD136,$E$18:$H$21,Y$5,FALSE)</f>
        <v>10</v>
      </c>
      <c r="Z136">
        <f>VLOOKUP($AD136,$E$18:$H$21,Z$5,FALSE)*Y136</f>
        <v>2</v>
      </c>
      <c r="AA136">
        <f>VLOOKUP($AD136,$E$18:$H$21,AA$5,FALSE)*Y136</f>
        <v>14</v>
      </c>
      <c r="AB136">
        <f>VLOOKUP($AD136,$E$18:$J$21,AB$5,FALSE)</f>
        <v>1</v>
      </c>
      <c r="AC136">
        <f>VLOOKUP($AD136,$E$18:$J$21,AC$5,FALSE)</f>
        <v>400</v>
      </c>
      <c r="AD136" t="s">
        <v>41</v>
      </c>
      <c r="AE136" s="6">
        <f t="shared" ca="1" si="19"/>
        <v>0.99552672529563191</v>
      </c>
      <c r="AF136" s="6">
        <f t="shared" ca="1" si="20"/>
        <v>8.733139228298052</v>
      </c>
      <c r="AG136" s="6">
        <f t="shared" ca="1" si="16"/>
        <v>9.7286659535936835</v>
      </c>
      <c r="AH136" t="str">
        <f t="shared" ca="1" si="17"/>
        <v/>
      </c>
      <c r="AI136" s="6" t="str">
        <f t="shared" ca="1" si="18"/>
        <v/>
      </c>
      <c r="AJ136" s="6">
        <f t="shared" ca="1" si="21"/>
        <v>3493.2556913192207</v>
      </c>
    </row>
    <row r="137" spans="24:36" x14ac:dyDescent="0.25">
      <c r="X137">
        <v>132</v>
      </c>
      <c r="Y137">
        <f>VLOOKUP($AD137,$E$18:$H$21,Y$5,FALSE)</f>
        <v>3</v>
      </c>
      <c r="Z137">
        <f>VLOOKUP($AD137,$E$18:$H$21,Z$5,FALSE)*Y137</f>
        <v>0.60000000000000009</v>
      </c>
      <c r="AA137">
        <f>VLOOKUP($AD137,$E$18:$H$21,AA$5,FALSE)*Y137</f>
        <v>3.9000000000000004</v>
      </c>
      <c r="AB137">
        <f>VLOOKUP($AD137,$E$18:$J$21,AB$5,FALSE)</f>
        <v>1</v>
      </c>
      <c r="AC137">
        <f>VLOOKUP($AD137,$E$18:$J$21,AC$5,FALSE)</f>
        <v>600</v>
      </c>
      <c r="AD137" t="s">
        <v>39</v>
      </c>
      <c r="AE137" s="6">
        <f t="shared" ca="1" si="19"/>
        <v>0.57401768567815326</v>
      </c>
      <c r="AF137" s="6">
        <f t="shared" ca="1" si="20"/>
        <v>2.7934005878232009</v>
      </c>
      <c r="AG137" s="6">
        <f t="shared" ca="1" si="16"/>
        <v>3.3674182735013543</v>
      </c>
      <c r="AH137" t="str">
        <f t="shared" ca="1" si="17"/>
        <v>B</v>
      </c>
      <c r="AI137" s="6">
        <f t="shared" ca="1" si="18"/>
        <v>0.36741827350135425</v>
      </c>
      <c r="AJ137" s="6">
        <f t="shared" ca="1" si="21"/>
        <v>1676.0403526939206</v>
      </c>
    </row>
    <row r="138" spans="24:36" x14ac:dyDescent="0.25">
      <c r="X138">
        <v>133</v>
      </c>
      <c r="Y138">
        <f>VLOOKUP($AD138,$E$18:$H$21,Y$5,FALSE)</f>
        <v>5</v>
      </c>
      <c r="Z138">
        <f>VLOOKUP($AD138,$E$18:$H$21,Z$5,FALSE)*Y138</f>
        <v>0.89999999999999991</v>
      </c>
      <c r="AA138">
        <f>VLOOKUP($AD138,$E$18:$H$21,AA$5,FALSE)*Y138</f>
        <v>6.8999999999999995</v>
      </c>
      <c r="AB138">
        <f>VLOOKUP($AD138,$E$18:$J$21,AB$5,FALSE)</f>
        <v>2</v>
      </c>
      <c r="AC138">
        <f>VLOOKUP($AD138,$E$18:$J$21,AC$5,FALSE)</f>
        <v>400</v>
      </c>
      <c r="AD138" t="s">
        <v>40</v>
      </c>
      <c r="AE138" s="6">
        <f t="shared" ca="1" si="19"/>
        <v>0.26625372368022088</v>
      </c>
      <c r="AF138" s="6">
        <f t="shared" ca="1" si="20"/>
        <v>3.0980678529603485</v>
      </c>
      <c r="AG138" s="6">
        <f t="shared" ca="1" si="16"/>
        <v>3.3643215766405694</v>
      </c>
      <c r="AH138" t="str">
        <f t="shared" ca="1" si="17"/>
        <v/>
      </c>
      <c r="AI138" s="6" t="str">
        <f t="shared" ca="1" si="18"/>
        <v/>
      </c>
      <c r="AJ138" s="6">
        <f t="shared" ca="1" si="21"/>
        <v>2478.4542823682787</v>
      </c>
    </row>
    <row r="139" spans="24:36" x14ac:dyDescent="0.25">
      <c r="X139">
        <v>134</v>
      </c>
      <c r="Y139">
        <f>VLOOKUP($AD139,$E$18:$H$21,Y$5,FALSE)</f>
        <v>10</v>
      </c>
      <c r="Z139">
        <f>VLOOKUP($AD139,$E$18:$H$21,Z$5,FALSE)*Y139</f>
        <v>2</v>
      </c>
      <c r="AA139">
        <f>VLOOKUP($AD139,$E$18:$H$21,AA$5,FALSE)*Y139</f>
        <v>14</v>
      </c>
      <c r="AB139">
        <f>VLOOKUP($AD139,$E$18:$J$21,AB$5,FALSE)</f>
        <v>1</v>
      </c>
      <c r="AC139">
        <f>VLOOKUP($AD139,$E$18:$J$21,AC$5,FALSE)</f>
        <v>400</v>
      </c>
      <c r="AD139" t="s">
        <v>41</v>
      </c>
      <c r="AE139" s="6">
        <f t="shared" ca="1" si="19"/>
        <v>0.87972888221253842</v>
      </c>
      <c r="AF139" s="6">
        <f t="shared" ca="1" si="20"/>
        <v>6.9337141213868172</v>
      </c>
      <c r="AG139" s="6">
        <f t="shared" ca="1" si="16"/>
        <v>7.8134430035993558</v>
      </c>
      <c r="AH139" t="str">
        <f t="shared" ca="1" si="17"/>
        <v/>
      </c>
      <c r="AI139" s="6" t="str">
        <f t="shared" ca="1" si="18"/>
        <v/>
      </c>
      <c r="AJ139" s="6">
        <f t="shared" ca="1" si="21"/>
        <v>2773.485648554727</v>
      </c>
    </row>
    <row r="140" spans="24:36" x14ac:dyDescent="0.25">
      <c r="X140">
        <v>135</v>
      </c>
      <c r="Y140">
        <f>VLOOKUP($AD140,$E$18:$H$21,Y$5,FALSE)</f>
        <v>1</v>
      </c>
      <c r="Z140">
        <f>VLOOKUP($AD140,$E$18:$H$21,Z$5,FALSE)*Y140</f>
        <v>0.2</v>
      </c>
      <c r="AA140">
        <f>VLOOKUP($AD140,$E$18:$H$21,AA$5,FALSE)*Y140</f>
        <v>1.18</v>
      </c>
      <c r="AB140">
        <f>VLOOKUP($AD140,$E$18:$J$21,AB$5,FALSE)</f>
        <v>2</v>
      </c>
      <c r="AC140">
        <f>VLOOKUP($AD140,$E$18:$J$21,AC$5,FALSE)</f>
        <v>800</v>
      </c>
      <c r="AD140" t="s">
        <v>38</v>
      </c>
      <c r="AE140" s="6">
        <f t="shared" ca="1" si="19"/>
        <v>0.19339430121808943</v>
      </c>
      <c r="AF140" s="6">
        <f t="shared" ca="1" si="20"/>
        <v>0.62530149843662708</v>
      </c>
      <c r="AG140" s="6">
        <f t="shared" ca="1" si="16"/>
        <v>0.81869579965471651</v>
      </c>
      <c r="AH140" t="str">
        <f t="shared" ca="1" si="17"/>
        <v/>
      </c>
      <c r="AI140" s="6" t="str">
        <f t="shared" ca="1" si="18"/>
        <v/>
      </c>
      <c r="AJ140" s="6">
        <f t="shared" ca="1" si="21"/>
        <v>1000.4823974986033</v>
      </c>
    </row>
    <row r="141" spans="24:36" x14ac:dyDescent="0.25">
      <c r="X141">
        <v>136</v>
      </c>
      <c r="Y141">
        <f>VLOOKUP($AD141,$E$18:$H$21,Y$5,FALSE)</f>
        <v>10</v>
      </c>
      <c r="Z141">
        <f>VLOOKUP($AD141,$E$18:$H$21,Z$5,FALSE)*Y141</f>
        <v>2</v>
      </c>
      <c r="AA141">
        <f>VLOOKUP($AD141,$E$18:$H$21,AA$5,FALSE)*Y141</f>
        <v>14</v>
      </c>
      <c r="AB141">
        <f>VLOOKUP($AD141,$E$18:$J$21,AB$5,FALSE)</f>
        <v>1</v>
      </c>
      <c r="AC141">
        <f>VLOOKUP($AD141,$E$18:$J$21,AC$5,FALSE)</f>
        <v>400</v>
      </c>
      <c r="AD141" t="s">
        <v>41</v>
      </c>
      <c r="AE141" s="6">
        <f t="shared" ca="1" si="19"/>
        <v>0.26676287285257039</v>
      </c>
      <c r="AF141" s="6">
        <f t="shared" ca="1" si="20"/>
        <v>8.5611798777825143</v>
      </c>
      <c r="AG141" s="6">
        <f t="shared" ca="1" si="16"/>
        <v>8.8279427506350849</v>
      </c>
      <c r="AH141" t="str">
        <f t="shared" ca="1" si="17"/>
        <v/>
      </c>
      <c r="AI141" s="6" t="str">
        <f t="shared" ca="1" si="18"/>
        <v/>
      </c>
      <c r="AJ141" s="6">
        <f t="shared" ca="1" si="21"/>
        <v>3424.4719511130056</v>
      </c>
    </row>
    <row r="142" spans="24:36" x14ac:dyDescent="0.25">
      <c r="X142">
        <v>137</v>
      </c>
      <c r="Y142">
        <f>VLOOKUP($AD142,$E$18:$H$21,Y$5,FALSE)</f>
        <v>3</v>
      </c>
      <c r="Z142">
        <f>VLOOKUP($AD142,$E$18:$H$21,Z$5,FALSE)*Y142</f>
        <v>0.60000000000000009</v>
      </c>
      <c r="AA142">
        <f>VLOOKUP($AD142,$E$18:$H$21,AA$5,FALSE)*Y142</f>
        <v>3.9000000000000004</v>
      </c>
      <c r="AB142">
        <f>VLOOKUP($AD142,$E$18:$J$21,AB$5,FALSE)</f>
        <v>1</v>
      </c>
      <c r="AC142">
        <f>VLOOKUP($AD142,$E$18:$J$21,AC$5,FALSE)</f>
        <v>600</v>
      </c>
      <c r="AD142" t="s">
        <v>39</v>
      </c>
      <c r="AE142" s="6">
        <f t="shared" ca="1" si="19"/>
        <v>0.49651525062349955</v>
      </c>
      <c r="AF142" s="6">
        <f t="shared" ca="1" si="20"/>
        <v>2.5393754973101883</v>
      </c>
      <c r="AG142" s="6">
        <f t="shared" ca="1" si="16"/>
        <v>3.0358907479336876</v>
      </c>
      <c r="AH142" t="str">
        <f t="shared" ca="1" si="17"/>
        <v>B</v>
      </c>
      <c r="AI142" s="6">
        <f t="shared" ca="1" si="18"/>
        <v>3.5890747933687628E-2</v>
      </c>
      <c r="AJ142" s="6">
        <f t="shared" ca="1" si="21"/>
        <v>1523.6252983861129</v>
      </c>
    </row>
    <row r="143" spans="24:36" x14ac:dyDescent="0.25">
      <c r="X143">
        <v>138</v>
      </c>
      <c r="Y143">
        <f>VLOOKUP($AD143,$E$18:$H$21,Y$5,FALSE)</f>
        <v>3</v>
      </c>
      <c r="Z143">
        <f>VLOOKUP($AD143,$E$18:$H$21,Z$5,FALSE)*Y143</f>
        <v>0.60000000000000009</v>
      </c>
      <c r="AA143">
        <f>VLOOKUP($AD143,$E$18:$H$21,AA$5,FALSE)*Y143</f>
        <v>3.9000000000000004</v>
      </c>
      <c r="AB143">
        <f>VLOOKUP($AD143,$E$18:$J$21,AB$5,FALSE)</f>
        <v>1</v>
      </c>
      <c r="AC143">
        <f>VLOOKUP($AD143,$E$18:$J$21,AC$5,FALSE)</f>
        <v>600</v>
      </c>
      <c r="AD143" t="s">
        <v>39</v>
      </c>
      <c r="AE143" s="6">
        <f t="shared" ca="1" si="19"/>
        <v>0.10696761728232652</v>
      </c>
      <c r="AF143" s="6">
        <f t="shared" ca="1" si="20"/>
        <v>1.7846746005669927</v>
      </c>
      <c r="AG143" s="6">
        <f t="shared" ca="1" si="16"/>
        <v>1.8916422178493193</v>
      </c>
      <c r="AH143" t="str">
        <f t="shared" ca="1" si="17"/>
        <v/>
      </c>
      <c r="AI143" s="6" t="str">
        <f t="shared" ca="1" si="18"/>
        <v/>
      </c>
      <c r="AJ143" s="6">
        <f t="shared" ca="1" si="21"/>
        <v>1070.8047603401956</v>
      </c>
    </row>
    <row r="144" spans="24:36" x14ac:dyDescent="0.25">
      <c r="X144">
        <v>139</v>
      </c>
      <c r="Y144">
        <f>VLOOKUP($AD144,$E$18:$H$21,Y$5,FALSE)</f>
        <v>5</v>
      </c>
      <c r="Z144">
        <f>VLOOKUP($AD144,$E$18:$H$21,Z$5,FALSE)*Y144</f>
        <v>0.89999999999999991</v>
      </c>
      <c r="AA144">
        <f>VLOOKUP($AD144,$E$18:$H$21,AA$5,FALSE)*Y144</f>
        <v>6.8999999999999995</v>
      </c>
      <c r="AB144">
        <f>VLOOKUP($AD144,$E$18:$J$21,AB$5,FALSE)</f>
        <v>2</v>
      </c>
      <c r="AC144">
        <f>VLOOKUP($AD144,$E$18:$J$21,AC$5,FALSE)</f>
        <v>400</v>
      </c>
      <c r="AD144" t="s">
        <v>40</v>
      </c>
      <c r="AE144" s="6">
        <f t="shared" ca="1" si="19"/>
        <v>0.80844398687559338</v>
      </c>
      <c r="AF144" s="6">
        <f t="shared" ca="1" si="20"/>
        <v>3.7845831832350552</v>
      </c>
      <c r="AG144" s="6">
        <f t="shared" ca="1" si="16"/>
        <v>4.5930271701106484</v>
      </c>
      <c r="AH144" t="str">
        <f t="shared" ca="1" si="17"/>
        <v/>
      </c>
      <c r="AI144" s="6" t="str">
        <f t="shared" ca="1" si="18"/>
        <v/>
      </c>
      <c r="AJ144" s="6">
        <f t="shared" ca="1" si="21"/>
        <v>3027.6665465880442</v>
      </c>
    </row>
    <row r="145" spans="24:36" x14ac:dyDescent="0.25">
      <c r="X145">
        <v>140</v>
      </c>
      <c r="Y145">
        <f>VLOOKUP($AD145,$E$18:$H$21,Y$5,FALSE)</f>
        <v>10</v>
      </c>
      <c r="Z145">
        <f>VLOOKUP($AD145,$E$18:$H$21,Z$5,FALSE)*Y145</f>
        <v>2</v>
      </c>
      <c r="AA145">
        <f>VLOOKUP($AD145,$E$18:$H$21,AA$5,FALSE)*Y145</f>
        <v>14</v>
      </c>
      <c r="AB145">
        <f>VLOOKUP($AD145,$E$18:$J$21,AB$5,FALSE)</f>
        <v>1</v>
      </c>
      <c r="AC145">
        <f>VLOOKUP($AD145,$E$18:$J$21,AC$5,FALSE)</f>
        <v>400</v>
      </c>
      <c r="AD145" t="s">
        <v>41</v>
      </c>
      <c r="AE145" s="6">
        <f t="shared" ca="1" si="19"/>
        <v>1.0211727194231022</v>
      </c>
      <c r="AF145" s="6">
        <f t="shared" ca="1" si="20"/>
        <v>9.2346951160947164</v>
      </c>
      <c r="AG145" s="6">
        <f t="shared" ca="1" si="16"/>
        <v>10.255867835517819</v>
      </c>
      <c r="AH145" t="str">
        <f t="shared" ca="1" si="17"/>
        <v>D</v>
      </c>
      <c r="AI145" s="6">
        <f t="shared" ca="1" si="18"/>
        <v>0.25586783551781878</v>
      </c>
      <c r="AJ145" s="6">
        <f t="shared" ca="1" si="21"/>
        <v>3693.8780464378865</v>
      </c>
    </row>
    <row r="146" spans="24:36" x14ac:dyDescent="0.25">
      <c r="X146">
        <v>141</v>
      </c>
      <c r="Y146">
        <f>VLOOKUP($AD146,$E$18:$H$21,Y$5,FALSE)</f>
        <v>5</v>
      </c>
      <c r="Z146">
        <f>VLOOKUP($AD146,$E$18:$H$21,Z$5,FALSE)*Y146</f>
        <v>0.89999999999999991</v>
      </c>
      <c r="AA146">
        <f>VLOOKUP($AD146,$E$18:$H$21,AA$5,FALSE)*Y146</f>
        <v>6.8999999999999995</v>
      </c>
      <c r="AB146">
        <f>VLOOKUP($AD146,$E$18:$J$21,AB$5,FALSE)</f>
        <v>2</v>
      </c>
      <c r="AC146">
        <f>VLOOKUP($AD146,$E$18:$J$21,AC$5,FALSE)</f>
        <v>400</v>
      </c>
      <c r="AD146" t="s">
        <v>40</v>
      </c>
      <c r="AE146" s="6">
        <f t="shared" ca="1" si="19"/>
        <v>0.86548303281545413</v>
      </c>
      <c r="AF146" s="6">
        <f t="shared" ca="1" si="20"/>
        <v>3.9036128106785748</v>
      </c>
      <c r="AG146" s="6">
        <f t="shared" ca="1" si="16"/>
        <v>4.7690958434940285</v>
      </c>
      <c r="AH146" t="str">
        <f t="shared" ca="1" si="17"/>
        <v/>
      </c>
      <c r="AI146" s="6" t="str">
        <f t="shared" ca="1" si="18"/>
        <v/>
      </c>
      <c r="AJ146" s="6">
        <f t="shared" ca="1" si="21"/>
        <v>3122.8902485428598</v>
      </c>
    </row>
    <row r="147" spans="24:36" x14ac:dyDescent="0.25">
      <c r="X147">
        <v>142</v>
      </c>
      <c r="Y147">
        <f>VLOOKUP($AD147,$E$18:$H$21,Y$5,FALSE)</f>
        <v>3</v>
      </c>
      <c r="Z147">
        <f>VLOOKUP($AD147,$E$18:$H$21,Z$5,FALSE)*Y147</f>
        <v>0.60000000000000009</v>
      </c>
      <c r="AA147">
        <f>VLOOKUP($AD147,$E$18:$H$21,AA$5,FALSE)*Y147</f>
        <v>3.9000000000000004</v>
      </c>
      <c r="AB147">
        <f>VLOOKUP($AD147,$E$18:$J$21,AB$5,FALSE)</f>
        <v>1</v>
      </c>
      <c r="AC147">
        <f>VLOOKUP($AD147,$E$18:$J$21,AC$5,FALSE)</f>
        <v>600</v>
      </c>
      <c r="AD147" t="s">
        <v>39</v>
      </c>
      <c r="AE147" s="6">
        <f t="shared" ca="1" si="19"/>
        <v>0.31245474978358279</v>
      </c>
      <c r="AF147" s="6">
        <f t="shared" ca="1" si="20"/>
        <v>2.1491113801986246</v>
      </c>
      <c r="AG147" s="6">
        <f t="shared" ca="1" si="16"/>
        <v>2.4615661299822076</v>
      </c>
      <c r="AH147" t="str">
        <f t="shared" ca="1" si="17"/>
        <v/>
      </c>
      <c r="AI147" s="6" t="str">
        <f t="shared" ca="1" si="18"/>
        <v/>
      </c>
      <c r="AJ147" s="6">
        <f t="shared" ca="1" si="21"/>
        <v>1289.4668281191748</v>
      </c>
    </row>
    <row r="148" spans="24:36" x14ac:dyDescent="0.25">
      <c r="X148">
        <v>143</v>
      </c>
      <c r="Y148">
        <f>VLOOKUP($AD148,$E$18:$H$21,Y$5,FALSE)</f>
        <v>3</v>
      </c>
      <c r="Z148">
        <f>VLOOKUP($AD148,$E$18:$H$21,Z$5,FALSE)*Y148</f>
        <v>0.60000000000000009</v>
      </c>
      <c r="AA148">
        <f>VLOOKUP($AD148,$E$18:$H$21,AA$5,FALSE)*Y148</f>
        <v>3.9000000000000004</v>
      </c>
      <c r="AB148">
        <f>VLOOKUP($AD148,$E$18:$J$21,AB$5,FALSE)</f>
        <v>1</v>
      </c>
      <c r="AC148">
        <f>VLOOKUP($AD148,$E$18:$J$21,AC$5,FALSE)</f>
        <v>600</v>
      </c>
      <c r="AD148" t="s">
        <v>39</v>
      </c>
      <c r="AE148" s="6">
        <f t="shared" ca="1" si="19"/>
        <v>0.1086413590176418</v>
      </c>
      <c r="AF148" s="6">
        <f t="shared" ca="1" si="20"/>
        <v>2.1829293017373574</v>
      </c>
      <c r="AG148" s="6">
        <f t="shared" ca="1" si="16"/>
        <v>2.2915706607549993</v>
      </c>
      <c r="AH148" t="str">
        <f t="shared" ca="1" si="17"/>
        <v/>
      </c>
      <c r="AI148" s="6" t="str">
        <f t="shared" ca="1" si="18"/>
        <v/>
      </c>
      <c r="AJ148" s="6">
        <f t="shared" ca="1" si="21"/>
        <v>1309.7575810424144</v>
      </c>
    </row>
    <row r="149" spans="24:36" x14ac:dyDescent="0.25">
      <c r="X149">
        <v>144</v>
      </c>
      <c r="Y149">
        <f>VLOOKUP($AD149,$E$18:$H$21,Y$5,FALSE)</f>
        <v>10</v>
      </c>
      <c r="Z149">
        <f>VLOOKUP($AD149,$E$18:$H$21,Z$5,FALSE)*Y149</f>
        <v>2</v>
      </c>
      <c r="AA149">
        <f>VLOOKUP($AD149,$E$18:$H$21,AA$5,FALSE)*Y149</f>
        <v>14</v>
      </c>
      <c r="AB149">
        <f>VLOOKUP($AD149,$E$18:$J$21,AB$5,FALSE)</f>
        <v>1</v>
      </c>
      <c r="AC149">
        <f>VLOOKUP($AD149,$E$18:$J$21,AC$5,FALSE)</f>
        <v>400</v>
      </c>
      <c r="AD149" t="s">
        <v>41</v>
      </c>
      <c r="AE149" s="6">
        <f t="shared" ca="1" si="19"/>
        <v>0.46891523105353272</v>
      </c>
      <c r="AF149" s="6">
        <f t="shared" ca="1" si="20"/>
        <v>7.7875411477662251</v>
      </c>
      <c r="AG149" s="6">
        <f t="shared" ca="1" si="16"/>
        <v>8.2564563788197578</v>
      </c>
      <c r="AH149" t="str">
        <f t="shared" ca="1" si="17"/>
        <v/>
      </c>
      <c r="AI149" s="6" t="str">
        <f t="shared" ca="1" si="18"/>
        <v/>
      </c>
      <c r="AJ149" s="6">
        <f t="shared" ca="1" si="21"/>
        <v>3115.0164591064899</v>
      </c>
    </row>
    <row r="150" spans="24:36" x14ac:dyDescent="0.25">
      <c r="X150">
        <v>145</v>
      </c>
      <c r="Y150">
        <f>VLOOKUP($AD150,$E$18:$H$21,Y$5,FALSE)</f>
        <v>1</v>
      </c>
      <c r="Z150">
        <f>VLOOKUP($AD150,$E$18:$H$21,Z$5,FALSE)*Y150</f>
        <v>0.2</v>
      </c>
      <c r="AA150">
        <f>VLOOKUP($AD150,$E$18:$H$21,AA$5,FALSE)*Y150</f>
        <v>1.18</v>
      </c>
      <c r="AB150">
        <f>VLOOKUP($AD150,$E$18:$J$21,AB$5,FALSE)</f>
        <v>2</v>
      </c>
      <c r="AC150">
        <f>VLOOKUP($AD150,$E$18:$J$21,AC$5,FALSE)</f>
        <v>800</v>
      </c>
      <c r="AD150" t="s">
        <v>38</v>
      </c>
      <c r="AE150" s="6">
        <f t="shared" ca="1" si="19"/>
        <v>0.12377177947405518</v>
      </c>
      <c r="AF150" s="6">
        <f t="shared" ca="1" si="20"/>
        <v>0.732760958591683</v>
      </c>
      <c r="AG150" s="6">
        <f t="shared" ca="1" si="16"/>
        <v>0.85653273806573815</v>
      </c>
      <c r="AH150" t="str">
        <f t="shared" ca="1" si="17"/>
        <v/>
      </c>
      <c r="AI150" s="6" t="str">
        <f t="shared" ca="1" si="18"/>
        <v/>
      </c>
      <c r="AJ150" s="6">
        <f t="shared" ca="1" si="21"/>
        <v>1172.4175337466927</v>
      </c>
    </row>
    <row r="151" spans="24:36" x14ac:dyDescent="0.25">
      <c r="X151">
        <v>146</v>
      </c>
      <c r="Y151">
        <f>VLOOKUP($AD151,$E$18:$H$21,Y$5,FALSE)</f>
        <v>5</v>
      </c>
      <c r="Z151">
        <f>VLOOKUP($AD151,$E$18:$H$21,Z$5,FALSE)*Y151</f>
        <v>0.89999999999999991</v>
      </c>
      <c r="AA151">
        <f>VLOOKUP($AD151,$E$18:$H$21,AA$5,FALSE)*Y151</f>
        <v>6.8999999999999995</v>
      </c>
      <c r="AB151">
        <f>VLOOKUP($AD151,$E$18:$J$21,AB$5,FALSE)</f>
        <v>2</v>
      </c>
      <c r="AC151">
        <f>VLOOKUP($AD151,$E$18:$J$21,AC$5,FALSE)</f>
        <v>400</v>
      </c>
      <c r="AD151" t="s">
        <v>40</v>
      </c>
      <c r="AE151" s="6">
        <f t="shared" ca="1" si="19"/>
        <v>0.62009548502221845</v>
      </c>
      <c r="AF151" s="6">
        <f t="shared" ca="1" si="20"/>
        <v>3.9446521522297626</v>
      </c>
      <c r="AG151" s="6">
        <f t="shared" ca="1" si="16"/>
        <v>4.5647476372519815</v>
      </c>
      <c r="AH151" t="str">
        <f t="shared" ca="1" si="17"/>
        <v/>
      </c>
      <c r="AI151" s="6" t="str">
        <f t="shared" ca="1" si="18"/>
        <v/>
      </c>
      <c r="AJ151" s="6">
        <f t="shared" ca="1" si="21"/>
        <v>3155.7217217838102</v>
      </c>
    </row>
    <row r="152" spans="24:36" x14ac:dyDescent="0.25">
      <c r="X152">
        <v>147</v>
      </c>
      <c r="Y152">
        <f>VLOOKUP($AD152,$E$18:$H$21,Y$5,FALSE)</f>
        <v>5</v>
      </c>
      <c r="Z152">
        <f>VLOOKUP($AD152,$E$18:$H$21,Z$5,FALSE)*Y152</f>
        <v>0.89999999999999991</v>
      </c>
      <c r="AA152">
        <f>VLOOKUP($AD152,$E$18:$H$21,AA$5,FALSE)*Y152</f>
        <v>6.8999999999999995</v>
      </c>
      <c r="AB152">
        <f>VLOOKUP($AD152,$E$18:$J$21,AB$5,FALSE)</f>
        <v>2</v>
      </c>
      <c r="AC152">
        <f>VLOOKUP($AD152,$E$18:$J$21,AC$5,FALSE)</f>
        <v>400</v>
      </c>
      <c r="AD152" t="s">
        <v>40</v>
      </c>
      <c r="AE152" s="6">
        <f t="shared" ca="1" si="19"/>
        <v>0.82826005216289389</v>
      </c>
      <c r="AF152" s="6">
        <f t="shared" ca="1" si="20"/>
        <v>4.0595605507085137</v>
      </c>
      <c r="AG152" s="6">
        <f t="shared" ca="1" si="16"/>
        <v>4.8878206028714075</v>
      </c>
      <c r="AH152" t="str">
        <f t="shared" ca="1" si="17"/>
        <v/>
      </c>
      <c r="AI152" s="6" t="str">
        <f t="shared" ca="1" si="18"/>
        <v/>
      </c>
      <c r="AJ152" s="6">
        <f t="shared" ca="1" si="21"/>
        <v>3247.6484405668111</v>
      </c>
    </row>
    <row r="153" spans="24:36" x14ac:dyDescent="0.25">
      <c r="X153">
        <v>148</v>
      </c>
      <c r="Y153">
        <f>VLOOKUP($AD153,$E$18:$H$21,Y$5,FALSE)</f>
        <v>10</v>
      </c>
      <c r="Z153">
        <f>VLOOKUP($AD153,$E$18:$H$21,Z$5,FALSE)*Y153</f>
        <v>2</v>
      </c>
      <c r="AA153">
        <f>VLOOKUP($AD153,$E$18:$H$21,AA$5,FALSE)*Y153</f>
        <v>14</v>
      </c>
      <c r="AB153">
        <f>VLOOKUP($AD153,$E$18:$J$21,AB$5,FALSE)</f>
        <v>1</v>
      </c>
      <c r="AC153">
        <f>VLOOKUP($AD153,$E$18:$J$21,AC$5,FALSE)</f>
        <v>400</v>
      </c>
      <c r="AD153" t="s">
        <v>41</v>
      </c>
      <c r="AE153" s="6">
        <f t="shared" ca="1" si="19"/>
        <v>7.8560870644540426E-2</v>
      </c>
      <c r="AF153" s="6">
        <f t="shared" ca="1" si="20"/>
        <v>7.5233099077079526</v>
      </c>
      <c r="AG153" s="6">
        <f t="shared" ca="1" si="16"/>
        <v>7.6018707783524935</v>
      </c>
      <c r="AH153" t="str">
        <f t="shared" ca="1" si="17"/>
        <v/>
      </c>
      <c r="AI153" s="6" t="str">
        <f t="shared" ca="1" si="18"/>
        <v/>
      </c>
      <c r="AJ153" s="6">
        <f t="shared" ca="1" si="21"/>
        <v>3009.3239630831808</v>
      </c>
    </row>
    <row r="154" spans="24:36" x14ac:dyDescent="0.25">
      <c r="X154">
        <v>149</v>
      </c>
      <c r="Y154">
        <f>VLOOKUP($AD154,$E$18:$H$21,Y$5,FALSE)</f>
        <v>1</v>
      </c>
      <c r="Z154">
        <f>VLOOKUP($AD154,$E$18:$H$21,Z$5,FALSE)*Y154</f>
        <v>0.2</v>
      </c>
      <c r="AA154">
        <f>VLOOKUP($AD154,$E$18:$H$21,AA$5,FALSE)*Y154</f>
        <v>1.18</v>
      </c>
      <c r="AB154">
        <f>VLOOKUP($AD154,$E$18:$J$21,AB$5,FALSE)</f>
        <v>2</v>
      </c>
      <c r="AC154">
        <f>VLOOKUP($AD154,$E$18:$J$21,AC$5,FALSE)</f>
        <v>800</v>
      </c>
      <c r="AD154" t="s">
        <v>38</v>
      </c>
      <c r="AE154" s="6">
        <f t="shared" ca="1" si="19"/>
        <v>0.16591181107648834</v>
      </c>
      <c r="AF154" s="6">
        <f t="shared" ca="1" si="20"/>
        <v>0.72917452206987554</v>
      </c>
      <c r="AG154" s="6">
        <f t="shared" ca="1" si="16"/>
        <v>0.89508633314636388</v>
      </c>
      <c r="AH154" t="str">
        <f t="shared" ca="1" si="17"/>
        <v/>
      </c>
      <c r="AI154" s="6" t="str">
        <f t="shared" ca="1" si="18"/>
        <v/>
      </c>
      <c r="AJ154" s="6">
        <f t="shared" ca="1" si="21"/>
        <v>1166.6792353118008</v>
      </c>
    </row>
    <row r="155" spans="24:36" x14ac:dyDescent="0.25">
      <c r="X155">
        <v>150</v>
      </c>
      <c r="Y155">
        <f>VLOOKUP($AD155,$E$18:$H$21,Y$5,FALSE)</f>
        <v>1</v>
      </c>
      <c r="Z155">
        <f>VLOOKUP($AD155,$E$18:$H$21,Z$5,FALSE)*Y155</f>
        <v>0.2</v>
      </c>
      <c r="AA155">
        <f>VLOOKUP($AD155,$E$18:$H$21,AA$5,FALSE)*Y155</f>
        <v>1.18</v>
      </c>
      <c r="AB155">
        <f>VLOOKUP($AD155,$E$18:$J$21,AB$5,FALSE)</f>
        <v>2</v>
      </c>
      <c r="AC155">
        <f>VLOOKUP($AD155,$E$18:$J$21,AC$5,FALSE)</f>
        <v>800</v>
      </c>
      <c r="AD155" t="s">
        <v>38</v>
      </c>
      <c r="AE155" s="6">
        <f t="shared" ca="1" si="19"/>
        <v>8.091385798190652E-2</v>
      </c>
      <c r="AF155" s="6">
        <f t="shared" ca="1" si="20"/>
        <v>0.68644195756190007</v>
      </c>
      <c r="AG155" s="6">
        <f t="shared" ca="1" si="16"/>
        <v>0.76735581554380661</v>
      </c>
      <c r="AH155" t="str">
        <f t="shared" ca="1" si="17"/>
        <v/>
      </c>
      <c r="AI155" s="6" t="str">
        <f t="shared" ca="1" si="18"/>
        <v/>
      </c>
      <c r="AJ155" s="6">
        <f t="shared" ca="1" si="21"/>
        <v>1098.30713209904</v>
      </c>
    </row>
    <row r="156" spans="24:36" x14ac:dyDescent="0.25">
      <c r="X156">
        <v>151</v>
      </c>
      <c r="Y156">
        <f>VLOOKUP($AD156,$E$18:$H$21,Y$5,FALSE)</f>
        <v>1</v>
      </c>
      <c r="Z156">
        <f>VLOOKUP($AD156,$E$18:$H$21,Z$5,FALSE)*Y156</f>
        <v>0.2</v>
      </c>
      <c r="AA156">
        <f>VLOOKUP($AD156,$E$18:$H$21,AA$5,FALSE)*Y156</f>
        <v>1.18</v>
      </c>
      <c r="AB156">
        <f>VLOOKUP($AD156,$E$18:$J$21,AB$5,FALSE)</f>
        <v>2</v>
      </c>
      <c r="AC156">
        <f>VLOOKUP($AD156,$E$18:$J$21,AC$5,FALSE)</f>
        <v>800</v>
      </c>
      <c r="AD156" t="s">
        <v>38</v>
      </c>
      <c r="AE156" s="6">
        <f t="shared" ca="1" si="19"/>
        <v>8.102399350493617E-5</v>
      </c>
      <c r="AF156" s="6">
        <f t="shared" ca="1" si="20"/>
        <v>0.67153375269520599</v>
      </c>
      <c r="AG156" s="6">
        <f t="shared" ca="1" si="16"/>
        <v>0.67161477668871095</v>
      </c>
      <c r="AH156" t="str">
        <f t="shared" ca="1" si="17"/>
        <v/>
      </c>
      <c r="AI156" s="6" t="str">
        <f t="shared" ca="1" si="18"/>
        <v/>
      </c>
      <c r="AJ156" s="6">
        <f t="shared" ca="1" si="21"/>
        <v>1074.4540043123295</v>
      </c>
    </row>
    <row r="157" spans="24:36" x14ac:dyDescent="0.25">
      <c r="X157">
        <v>152</v>
      </c>
      <c r="Y157">
        <f>VLOOKUP($AD157,$E$18:$H$21,Y$5,FALSE)</f>
        <v>5</v>
      </c>
      <c r="Z157">
        <f>VLOOKUP($AD157,$E$18:$H$21,Z$5,FALSE)*Y157</f>
        <v>0.89999999999999991</v>
      </c>
      <c r="AA157">
        <f>VLOOKUP($AD157,$E$18:$H$21,AA$5,FALSE)*Y157</f>
        <v>6.8999999999999995</v>
      </c>
      <c r="AB157">
        <f>VLOOKUP($AD157,$E$18:$J$21,AB$5,FALSE)</f>
        <v>2</v>
      </c>
      <c r="AC157">
        <f>VLOOKUP($AD157,$E$18:$J$21,AC$5,FALSE)</f>
        <v>400</v>
      </c>
      <c r="AD157" t="s">
        <v>40</v>
      </c>
      <c r="AE157" s="6">
        <f t="shared" ca="1" si="19"/>
        <v>0.6262981375334995</v>
      </c>
      <c r="AF157" s="6">
        <f t="shared" ca="1" si="20"/>
        <v>3.6840874804496599</v>
      </c>
      <c r="AG157" s="6">
        <f t="shared" ca="1" si="16"/>
        <v>4.3103856179831599</v>
      </c>
      <c r="AH157" t="str">
        <f t="shared" ca="1" si="17"/>
        <v/>
      </c>
      <c r="AI157" s="6" t="str">
        <f t="shared" ca="1" si="18"/>
        <v/>
      </c>
      <c r="AJ157" s="6">
        <f t="shared" ca="1" si="21"/>
        <v>2947.2699843597279</v>
      </c>
    </row>
    <row r="158" spans="24:36" x14ac:dyDescent="0.25">
      <c r="X158">
        <v>153</v>
      </c>
      <c r="Y158">
        <f>VLOOKUP($AD158,$E$18:$H$21,Y$5,FALSE)</f>
        <v>3</v>
      </c>
      <c r="Z158">
        <f>VLOOKUP($AD158,$E$18:$H$21,Z$5,FALSE)*Y158</f>
        <v>0.60000000000000009</v>
      </c>
      <c r="AA158">
        <f>VLOOKUP($AD158,$E$18:$H$21,AA$5,FALSE)*Y158</f>
        <v>3.9000000000000004</v>
      </c>
      <c r="AB158">
        <f>VLOOKUP($AD158,$E$18:$J$21,AB$5,FALSE)</f>
        <v>1</v>
      </c>
      <c r="AC158">
        <f>VLOOKUP($AD158,$E$18:$J$21,AC$5,FALSE)</f>
        <v>600</v>
      </c>
      <c r="AD158" t="s">
        <v>39</v>
      </c>
      <c r="AE158" s="6">
        <f t="shared" ca="1" si="19"/>
        <v>1.5722496347600503E-2</v>
      </c>
      <c r="AF158" s="6">
        <f t="shared" ca="1" si="20"/>
        <v>1.8822549560172654</v>
      </c>
      <c r="AG158" s="6">
        <f t="shared" ca="1" si="16"/>
        <v>1.897977452364866</v>
      </c>
      <c r="AH158" t="str">
        <f t="shared" ca="1" si="17"/>
        <v/>
      </c>
      <c r="AI158" s="6" t="str">
        <f t="shared" ca="1" si="18"/>
        <v/>
      </c>
      <c r="AJ158" s="6">
        <f t="shared" ca="1" si="21"/>
        <v>1129.3529736103592</v>
      </c>
    </row>
    <row r="159" spans="24:36" x14ac:dyDescent="0.25">
      <c r="X159">
        <v>154</v>
      </c>
      <c r="Y159">
        <f>VLOOKUP($AD159,$E$18:$H$21,Y$5,FALSE)</f>
        <v>3</v>
      </c>
      <c r="Z159">
        <f>VLOOKUP($AD159,$E$18:$H$21,Z$5,FALSE)*Y159</f>
        <v>0.60000000000000009</v>
      </c>
      <c r="AA159">
        <f>VLOOKUP($AD159,$E$18:$H$21,AA$5,FALSE)*Y159</f>
        <v>3.9000000000000004</v>
      </c>
      <c r="AB159">
        <f>VLOOKUP($AD159,$E$18:$J$21,AB$5,FALSE)</f>
        <v>1</v>
      </c>
      <c r="AC159">
        <f>VLOOKUP($AD159,$E$18:$J$21,AC$5,FALSE)</f>
        <v>600</v>
      </c>
      <c r="AD159" t="s">
        <v>39</v>
      </c>
      <c r="AE159" s="6">
        <f t="shared" ca="1" si="19"/>
        <v>0.12042767845609263</v>
      </c>
      <c r="AF159" s="6">
        <f t="shared" ca="1" si="20"/>
        <v>2.2174885208210968</v>
      </c>
      <c r="AG159" s="6">
        <f t="shared" ca="1" si="16"/>
        <v>2.3379161992771893</v>
      </c>
      <c r="AH159" t="str">
        <f t="shared" ca="1" si="17"/>
        <v/>
      </c>
      <c r="AI159" s="6" t="str">
        <f t="shared" ca="1" si="18"/>
        <v/>
      </c>
      <c r="AJ159" s="6">
        <f t="shared" ca="1" si="21"/>
        <v>1330.4931124926582</v>
      </c>
    </row>
    <row r="160" spans="24:36" x14ac:dyDescent="0.25">
      <c r="X160">
        <v>155</v>
      </c>
      <c r="Y160">
        <f>VLOOKUP($AD160,$E$18:$H$21,Y$5,FALSE)</f>
        <v>10</v>
      </c>
      <c r="Z160">
        <f>VLOOKUP($AD160,$E$18:$H$21,Z$5,FALSE)*Y160</f>
        <v>2</v>
      </c>
      <c r="AA160">
        <f>VLOOKUP($AD160,$E$18:$H$21,AA$5,FALSE)*Y160</f>
        <v>14</v>
      </c>
      <c r="AB160">
        <f>VLOOKUP($AD160,$E$18:$J$21,AB$5,FALSE)</f>
        <v>1</v>
      </c>
      <c r="AC160">
        <f>VLOOKUP($AD160,$E$18:$J$21,AC$5,FALSE)</f>
        <v>400</v>
      </c>
      <c r="AD160" t="s">
        <v>41</v>
      </c>
      <c r="AE160" s="6">
        <f t="shared" ca="1" si="19"/>
        <v>1.2883871786839745</v>
      </c>
      <c r="AF160" s="6">
        <f t="shared" ca="1" si="20"/>
        <v>9.0441968091503551</v>
      </c>
      <c r="AG160" s="6">
        <f t="shared" ca="1" si="16"/>
        <v>10.33258398783433</v>
      </c>
      <c r="AH160" t="str">
        <f t="shared" ca="1" si="17"/>
        <v>D</v>
      </c>
      <c r="AI160" s="6">
        <f t="shared" ca="1" si="18"/>
        <v>0.33258398783432952</v>
      </c>
      <c r="AJ160" s="6">
        <f t="shared" ca="1" si="21"/>
        <v>3617.6787236601422</v>
      </c>
    </row>
    <row r="161" spans="24:36" x14ac:dyDescent="0.25">
      <c r="X161">
        <v>156</v>
      </c>
      <c r="Y161">
        <f>VLOOKUP($AD161,$E$18:$H$21,Y$5,FALSE)</f>
        <v>3</v>
      </c>
      <c r="Z161">
        <f>VLOOKUP($AD161,$E$18:$H$21,Z$5,FALSE)*Y161</f>
        <v>0.60000000000000009</v>
      </c>
      <c r="AA161">
        <f>VLOOKUP($AD161,$E$18:$H$21,AA$5,FALSE)*Y161</f>
        <v>3.9000000000000004</v>
      </c>
      <c r="AB161">
        <f>VLOOKUP($AD161,$E$18:$J$21,AB$5,FALSE)</f>
        <v>1</v>
      </c>
      <c r="AC161">
        <f>VLOOKUP($AD161,$E$18:$J$21,AC$5,FALSE)</f>
        <v>600</v>
      </c>
      <c r="AD161" t="s">
        <v>39</v>
      </c>
      <c r="AE161" s="6">
        <f t="shared" ca="1" si="19"/>
        <v>5.661002851090614E-4</v>
      </c>
      <c r="AF161" s="6">
        <f t="shared" ca="1" si="20"/>
        <v>2.2020215753476902</v>
      </c>
      <c r="AG161" s="6">
        <f t="shared" ca="1" si="16"/>
        <v>2.2025876756327993</v>
      </c>
      <c r="AH161" t="str">
        <f t="shared" ca="1" si="17"/>
        <v/>
      </c>
      <c r="AI161" s="6" t="str">
        <f t="shared" ca="1" si="18"/>
        <v/>
      </c>
      <c r="AJ161" s="6">
        <f t="shared" ca="1" si="21"/>
        <v>1321.2129452086142</v>
      </c>
    </row>
    <row r="162" spans="24:36" x14ac:dyDescent="0.25">
      <c r="X162">
        <v>157</v>
      </c>
      <c r="Y162">
        <f>VLOOKUP($AD162,$E$18:$H$21,Y$5,FALSE)</f>
        <v>3</v>
      </c>
      <c r="Z162">
        <f>VLOOKUP($AD162,$E$18:$H$21,Z$5,FALSE)*Y162</f>
        <v>0.60000000000000009</v>
      </c>
      <c r="AA162">
        <f>VLOOKUP($AD162,$E$18:$H$21,AA$5,FALSE)*Y162</f>
        <v>3.9000000000000004</v>
      </c>
      <c r="AB162">
        <f>VLOOKUP($AD162,$E$18:$J$21,AB$5,FALSE)</f>
        <v>1</v>
      </c>
      <c r="AC162">
        <f>VLOOKUP($AD162,$E$18:$J$21,AC$5,FALSE)</f>
        <v>600</v>
      </c>
      <c r="AD162" t="s">
        <v>39</v>
      </c>
      <c r="AE162" s="6">
        <f t="shared" ca="1" si="19"/>
        <v>0.27571814532980038</v>
      </c>
      <c r="AF162" s="6">
        <f t="shared" ca="1" si="20"/>
        <v>2.0724437519211376</v>
      </c>
      <c r="AG162" s="6">
        <f t="shared" ca="1" si="16"/>
        <v>2.3481618972509382</v>
      </c>
      <c r="AH162" t="str">
        <f t="shared" ca="1" si="17"/>
        <v/>
      </c>
      <c r="AI162" s="6" t="str">
        <f t="shared" ca="1" si="18"/>
        <v/>
      </c>
      <c r="AJ162" s="6">
        <f t="shared" ca="1" si="21"/>
        <v>1243.4662511526826</v>
      </c>
    </row>
    <row r="163" spans="24:36" x14ac:dyDescent="0.25">
      <c r="X163">
        <v>158</v>
      </c>
      <c r="Y163">
        <f>VLOOKUP($AD163,$E$18:$H$21,Y$5,FALSE)</f>
        <v>5</v>
      </c>
      <c r="Z163">
        <f>VLOOKUP($AD163,$E$18:$H$21,Z$5,FALSE)*Y163</f>
        <v>0.89999999999999991</v>
      </c>
      <c r="AA163">
        <f>VLOOKUP($AD163,$E$18:$H$21,AA$5,FALSE)*Y163</f>
        <v>6.8999999999999995</v>
      </c>
      <c r="AB163">
        <f>VLOOKUP($AD163,$E$18:$J$21,AB$5,FALSE)</f>
        <v>2</v>
      </c>
      <c r="AC163">
        <f>VLOOKUP($AD163,$E$18:$J$21,AC$5,FALSE)</f>
        <v>400</v>
      </c>
      <c r="AD163" t="s">
        <v>40</v>
      </c>
      <c r="AE163" s="6">
        <f t="shared" ca="1" si="19"/>
        <v>0.88896409136317411</v>
      </c>
      <c r="AF163" s="6">
        <f t="shared" ca="1" si="20"/>
        <v>3.8610963058757375</v>
      </c>
      <c r="AG163" s="6">
        <f t="shared" ca="1" si="16"/>
        <v>4.7500603972389115</v>
      </c>
      <c r="AH163" t="str">
        <f t="shared" ca="1" si="17"/>
        <v/>
      </c>
      <c r="AI163" s="6" t="str">
        <f t="shared" ca="1" si="18"/>
        <v/>
      </c>
      <c r="AJ163" s="6">
        <f t="shared" ca="1" si="21"/>
        <v>3088.87704470059</v>
      </c>
    </row>
    <row r="164" spans="24:36" x14ac:dyDescent="0.25">
      <c r="X164">
        <v>159</v>
      </c>
      <c r="Y164">
        <f>VLOOKUP($AD164,$E$18:$H$21,Y$5,FALSE)</f>
        <v>1</v>
      </c>
      <c r="Z164">
        <f>VLOOKUP($AD164,$E$18:$H$21,Z$5,FALSE)*Y164</f>
        <v>0.2</v>
      </c>
      <c r="AA164">
        <f>VLOOKUP($AD164,$E$18:$H$21,AA$5,FALSE)*Y164</f>
        <v>1.18</v>
      </c>
      <c r="AB164">
        <f>VLOOKUP($AD164,$E$18:$J$21,AB$5,FALSE)</f>
        <v>2</v>
      </c>
      <c r="AC164">
        <f>VLOOKUP($AD164,$E$18:$J$21,AC$5,FALSE)</f>
        <v>800</v>
      </c>
      <c r="AD164" t="s">
        <v>38</v>
      </c>
      <c r="AE164" s="6">
        <f t="shared" ca="1" si="19"/>
        <v>0.12847606029759714</v>
      </c>
      <c r="AF164" s="6">
        <f t="shared" ca="1" si="20"/>
        <v>0.67981847121695405</v>
      </c>
      <c r="AG164" s="6">
        <f t="shared" ca="1" si="16"/>
        <v>0.80829453151455122</v>
      </c>
      <c r="AH164" t="str">
        <f t="shared" ca="1" si="17"/>
        <v/>
      </c>
      <c r="AI164" s="6" t="str">
        <f t="shared" ca="1" si="18"/>
        <v/>
      </c>
      <c r="AJ164" s="6">
        <f t="shared" ca="1" si="21"/>
        <v>1087.7095539471266</v>
      </c>
    </row>
    <row r="165" spans="24:36" x14ac:dyDescent="0.25">
      <c r="X165">
        <v>160</v>
      </c>
      <c r="Y165">
        <f>VLOOKUP($AD165,$E$18:$H$21,Y$5,FALSE)</f>
        <v>1</v>
      </c>
      <c r="Z165">
        <f>VLOOKUP($AD165,$E$18:$H$21,Z$5,FALSE)*Y165</f>
        <v>0.2</v>
      </c>
      <c r="AA165">
        <f>VLOOKUP($AD165,$E$18:$H$21,AA$5,FALSE)*Y165</f>
        <v>1.18</v>
      </c>
      <c r="AB165">
        <f>VLOOKUP($AD165,$E$18:$J$21,AB$5,FALSE)</f>
        <v>2</v>
      </c>
      <c r="AC165">
        <f>VLOOKUP($AD165,$E$18:$J$21,AC$5,FALSE)</f>
        <v>800</v>
      </c>
      <c r="AD165" t="s">
        <v>38</v>
      </c>
      <c r="AE165" s="6">
        <f t="shared" ca="1" si="19"/>
        <v>4.6125258810941316E-2</v>
      </c>
      <c r="AF165" s="6">
        <f t="shared" ca="1" si="20"/>
        <v>0.69978110513970604</v>
      </c>
      <c r="AG165" s="6">
        <f t="shared" ca="1" si="16"/>
        <v>0.74590636395064736</v>
      </c>
      <c r="AH165" t="str">
        <f t="shared" ca="1" si="17"/>
        <v/>
      </c>
      <c r="AI165" s="6" t="str">
        <f t="shared" ca="1" si="18"/>
        <v/>
      </c>
      <c r="AJ165" s="6">
        <f t="shared" ca="1" si="21"/>
        <v>1119.6497682235297</v>
      </c>
    </row>
    <row r="166" spans="24:36" x14ac:dyDescent="0.25">
      <c r="X166">
        <v>161</v>
      </c>
      <c r="Y166">
        <f>VLOOKUP($AD166,$E$18:$H$21,Y$5,FALSE)</f>
        <v>1</v>
      </c>
      <c r="Z166">
        <f>VLOOKUP($AD166,$E$18:$H$21,Z$5,FALSE)*Y166</f>
        <v>0.2</v>
      </c>
      <c r="AA166">
        <f>VLOOKUP($AD166,$E$18:$H$21,AA$5,FALSE)*Y166</f>
        <v>1.18</v>
      </c>
      <c r="AB166">
        <f>VLOOKUP($AD166,$E$18:$J$21,AB$5,FALSE)</f>
        <v>2</v>
      </c>
      <c r="AC166">
        <f>VLOOKUP($AD166,$E$18:$J$21,AC$5,FALSE)</f>
        <v>800</v>
      </c>
      <c r="AD166" t="s">
        <v>38</v>
      </c>
      <c r="AE166" s="6">
        <f t="shared" ca="1" si="19"/>
        <v>8.6174961423330261E-3</v>
      </c>
      <c r="AF166" s="6">
        <f t="shared" ca="1" si="20"/>
        <v>0.83945936608829552</v>
      </c>
      <c r="AG166" s="6">
        <f t="shared" ca="1" si="16"/>
        <v>0.8480768622306285</v>
      </c>
      <c r="AH166" t="str">
        <f t="shared" ca="1" si="17"/>
        <v/>
      </c>
      <c r="AI166" s="6" t="str">
        <f t="shared" ca="1" si="18"/>
        <v/>
      </c>
      <c r="AJ166" s="6">
        <f t="shared" ca="1" si="21"/>
        <v>1343.1349857412729</v>
      </c>
    </row>
    <row r="167" spans="24:36" x14ac:dyDescent="0.25">
      <c r="X167">
        <v>162</v>
      </c>
      <c r="Y167">
        <f>VLOOKUP($AD167,$E$18:$H$21,Y$5,FALSE)</f>
        <v>3</v>
      </c>
      <c r="Z167">
        <f>VLOOKUP($AD167,$E$18:$H$21,Z$5,FALSE)*Y167</f>
        <v>0.60000000000000009</v>
      </c>
      <c r="AA167">
        <f>VLOOKUP($AD167,$E$18:$H$21,AA$5,FALSE)*Y167</f>
        <v>3.9000000000000004</v>
      </c>
      <c r="AB167">
        <f>VLOOKUP($AD167,$E$18:$J$21,AB$5,FALSE)</f>
        <v>1</v>
      </c>
      <c r="AC167">
        <f>VLOOKUP($AD167,$E$18:$J$21,AC$5,FALSE)</f>
        <v>600</v>
      </c>
      <c r="AD167" t="s">
        <v>39</v>
      </c>
      <c r="AE167" s="6">
        <f t="shared" ca="1" si="19"/>
        <v>0.39323911751652524</v>
      </c>
      <c r="AF167" s="6">
        <f t="shared" ca="1" si="20"/>
        <v>2.1153339236883788</v>
      </c>
      <c r="AG167" s="6">
        <f t="shared" ca="1" si="16"/>
        <v>2.5085730412049041</v>
      </c>
      <c r="AH167" t="str">
        <f t="shared" ca="1" si="17"/>
        <v/>
      </c>
      <c r="AI167" s="6" t="str">
        <f t="shared" ca="1" si="18"/>
        <v/>
      </c>
      <c r="AJ167" s="6">
        <f t="shared" ca="1" si="21"/>
        <v>1269.2003542130274</v>
      </c>
    </row>
    <row r="168" spans="24:36" x14ac:dyDescent="0.25">
      <c r="X168">
        <v>163</v>
      </c>
      <c r="Y168">
        <f>VLOOKUP($AD168,$E$18:$H$21,Y$5,FALSE)</f>
        <v>5</v>
      </c>
      <c r="Z168">
        <f>VLOOKUP($AD168,$E$18:$H$21,Z$5,FALSE)*Y168</f>
        <v>0.89999999999999991</v>
      </c>
      <c r="AA168">
        <f>VLOOKUP($AD168,$E$18:$H$21,AA$5,FALSE)*Y168</f>
        <v>6.8999999999999995</v>
      </c>
      <c r="AB168">
        <f>VLOOKUP($AD168,$E$18:$J$21,AB$5,FALSE)</f>
        <v>2</v>
      </c>
      <c r="AC168">
        <f>VLOOKUP($AD168,$E$18:$J$21,AC$5,FALSE)</f>
        <v>400</v>
      </c>
      <c r="AD168" t="s">
        <v>40</v>
      </c>
      <c r="AE168" s="6">
        <f t="shared" ca="1" si="19"/>
        <v>0.68155359437457108</v>
      </c>
      <c r="AF168" s="6">
        <f t="shared" ca="1" si="20"/>
        <v>3.4755435188226107</v>
      </c>
      <c r="AG168" s="6">
        <f t="shared" ca="1" si="16"/>
        <v>4.1570971131971817</v>
      </c>
      <c r="AH168" t="str">
        <f t="shared" ca="1" si="17"/>
        <v/>
      </c>
      <c r="AI168" s="6" t="str">
        <f t="shared" ca="1" si="18"/>
        <v/>
      </c>
      <c r="AJ168" s="6">
        <f t="shared" ca="1" si="21"/>
        <v>2780.4348150580886</v>
      </c>
    </row>
    <row r="169" spans="24:36" x14ac:dyDescent="0.25">
      <c r="X169">
        <v>164</v>
      </c>
      <c r="Y169">
        <f>VLOOKUP($AD169,$E$18:$H$21,Y$5,FALSE)</f>
        <v>10</v>
      </c>
      <c r="Z169">
        <f>VLOOKUP($AD169,$E$18:$H$21,Z$5,FALSE)*Y169</f>
        <v>2</v>
      </c>
      <c r="AA169">
        <f>VLOOKUP($AD169,$E$18:$H$21,AA$5,FALSE)*Y169</f>
        <v>14</v>
      </c>
      <c r="AB169">
        <f>VLOOKUP($AD169,$E$18:$J$21,AB$5,FALSE)</f>
        <v>1</v>
      </c>
      <c r="AC169">
        <f>VLOOKUP($AD169,$E$18:$J$21,AC$5,FALSE)</f>
        <v>400</v>
      </c>
      <c r="AD169" t="s">
        <v>41</v>
      </c>
      <c r="AE169" s="6">
        <f t="shared" ca="1" si="19"/>
        <v>0.50640414641057729</v>
      </c>
      <c r="AF169" s="6">
        <f t="shared" ca="1" si="20"/>
        <v>7.7896249771013801</v>
      </c>
      <c r="AG169" s="6">
        <f t="shared" ca="1" si="16"/>
        <v>8.296029123511957</v>
      </c>
      <c r="AH169" t="str">
        <f t="shared" ca="1" si="17"/>
        <v/>
      </c>
      <c r="AI169" s="6" t="str">
        <f t="shared" ca="1" si="18"/>
        <v/>
      </c>
      <c r="AJ169" s="6">
        <f t="shared" ca="1" si="21"/>
        <v>3115.849990840552</v>
      </c>
    </row>
    <row r="170" spans="24:36" x14ac:dyDescent="0.25">
      <c r="X170">
        <v>165</v>
      </c>
      <c r="Y170">
        <f>VLOOKUP($AD170,$E$18:$H$21,Y$5,FALSE)</f>
        <v>1</v>
      </c>
      <c r="Z170">
        <f>VLOOKUP($AD170,$E$18:$H$21,Z$5,FALSE)*Y170</f>
        <v>0.2</v>
      </c>
      <c r="AA170">
        <f>VLOOKUP($AD170,$E$18:$H$21,AA$5,FALSE)*Y170</f>
        <v>1.18</v>
      </c>
      <c r="AB170">
        <f>VLOOKUP($AD170,$E$18:$J$21,AB$5,FALSE)</f>
        <v>2</v>
      </c>
      <c r="AC170">
        <f>VLOOKUP($AD170,$E$18:$J$21,AC$5,FALSE)</f>
        <v>800</v>
      </c>
      <c r="AD170" t="s">
        <v>38</v>
      </c>
      <c r="AE170" s="6">
        <f t="shared" ca="1" si="19"/>
        <v>2.1875008020042677E-2</v>
      </c>
      <c r="AF170" s="6">
        <f t="shared" ca="1" si="20"/>
        <v>0.71753340559156975</v>
      </c>
      <c r="AG170" s="6">
        <f t="shared" ref="AG170:AG233" ca="1" si="22">SUM(AE170:AF170)</f>
        <v>0.73940841361161247</v>
      </c>
      <c r="AH170" t="str">
        <f t="shared" ref="AH170:AH233" ca="1" si="23">IF(Y170&lt;AG170,AD170,"")</f>
        <v/>
      </c>
      <c r="AI170" s="6" t="str">
        <f t="shared" ref="AI170:AI233" ca="1" si="24">IF(AH170=AD170,AG170-Y170,"")</f>
        <v/>
      </c>
      <c r="AJ170" s="6">
        <f t="shared" ca="1" si="21"/>
        <v>1148.0534489465117</v>
      </c>
    </row>
    <row r="171" spans="24:36" x14ac:dyDescent="0.25">
      <c r="X171">
        <v>166</v>
      </c>
      <c r="Y171">
        <f>VLOOKUP($AD171,$E$18:$H$21,Y$5,FALSE)</f>
        <v>1</v>
      </c>
      <c r="Z171">
        <f>VLOOKUP($AD171,$E$18:$H$21,Z$5,FALSE)*Y171</f>
        <v>0.2</v>
      </c>
      <c r="AA171">
        <f>VLOOKUP($AD171,$E$18:$H$21,AA$5,FALSE)*Y171</f>
        <v>1.18</v>
      </c>
      <c r="AB171">
        <f>VLOOKUP($AD171,$E$18:$J$21,AB$5,FALSE)</f>
        <v>2</v>
      </c>
      <c r="AC171">
        <f>VLOOKUP($AD171,$E$18:$J$21,AC$5,FALSE)</f>
        <v>800</v>
      </c>
      <c r="AD171" t="s">
        <v>38</v>
      </c>
      <c r="AE171" s="6">
        <f t="shared" ca="1" si="19"/>
        <v>0.13504952249783989</v>
      </c>
      <c r="AF171" s="6">
        <f t="shared" ca="1" si="20"/>
        <v>0.69284987694470568</v>
      </c>
      <c r="AG171" s="6">
        <f t="shared" ca="1" si="22"/>
        <v>0.82789939944254554</v>
      </c>
      <c r="AH171" t="str">
        <f t="shared" ca="1" si="23"/>
        <v/>
      </c>
      <c r="AI171" s="6" t="str">
        <f t="shared" ca="1" si="24"/>
        <v/>
      </c>
      <c r="AJ171" s="6">
        <f t="shared" ca="1" si="21"/>
        <v>1108.5598031115292</v>
      </c>
    </row>
    <row r="172" spans="24:36" x14ac:dyDescent="0.25">
      <c r="X172">
        <v>167</v>
      </c>
      <c r="Y172">
        <f>VLOOKUP($AD172,$E$18:$H$21,Y$5,FALSE)</f>
        <v>3</v>
      </c>
      <c r="Z172">
        <f>VLOOKUP($AD172,$E$18:$H$21,Z$5,FALSE)*Y172</f>
        <v>0.60000000000000009</v>
      </c>
      <c r="AA172">
        <f>VLOOKUP($AD172,$E$18:$H$21,AA$5,FALSE)*Y172</f>
        <v>3.9000000000000004</v>
      </c>
      <c r="AB172">
        <f>VLOOKUP($AD172,$E$18:$J$21,AB$5,FALSE)</f>
        <v>1</v>
      </c>
      <c r="AC172">
        <f>VLOOKUP($AD172,$E$18:$J$21,AC$5,FALSE)</f>
        <v>600</v>
      </c>
      <c r="AD172" t="s">
        <v>39</v>
      </c>
      <c r="AE172" s="6">
        <f t="shared" ca="1" si="19"/>
        <v>0.42586284901959531</v>
      </c>
      <c r="AF172" s="6">
        <f t="shared" ca="1" si="20"/>
        <v>2.2569922784193537</v>
      </c>
      <c r="AG172" s="6">
        <f t="shared" ca="1" si="22"/>
        <v>2.6828551274389492</v>
      </c>
      <c r="AH172" t="str">
        <f t="shared" ca="1" si="23"/>
        <v/>
      </c>
      <c r="AI172" s="6" t="str">
        <f t="shared" ca="1" si="24"/>
        <v/>
      </c>
      <c r="AJ172" s="6">
        <f t="shared" ca="1" si="21"/>
        <v>1354.1953670516123</v>
      </c>
    </row>
    <row r="173" spans="24:36" x14ac:dyDescent="0.25">
      <c r="X173">
        <v>168</v>
      </c>
      <c r="Y173">
        <f>VLOOKUP($AD173,$E$18:$H$21,Y$5,FALSE)</f>
        <v>3</v>
      </c>
      <c r="Z173">
        <f>VLOOKUP($AD173,$E$18:$H$21,Z$5,FALSE)*Y173</f>
        <v>0.60000000000000009</v>
      </c>
      <c r="AA173">
        <f>VLOOKUP($AD173,$E$18:$H$21,AA$5,FALSE)*Y173</f>
        <v>3.9000000000000004</v>
      </c>
      <c r="AB173">
        <f>VLOOKUP($AD173,$E$18:$J$21,AB$5,FALSE)</f>
        <v>1</v>
      </c>
      <c r="AC173">
        <f>VLOOKUP($AD173,$E$18:$J$21,AC$5,FALSE)</f>
        <v>600</v>
      </c>
      <c r="AD173" t="s">
        <v>39</v>
      </c>
      <c r="AE173" s="6">
        <f t="shared" ca="1" si="19"/>
        <v>0.17114894707826683</v>
      </c>
      <c r="AF173" s="6">
        <f t="shared" ca="1" si="20"/>
        <v>2.1627377340789615</v>
      </c>
      <c r="AG173" s="6">
        <f t="shared" ca="1" si="22"/>
        <v>2.3338866811572285</v>
      </c>
      <c r="AH173" t="str">
        <f t="shared" ca="1" si="23"/>
        <v/>
      </c>
      <c r="AI173" s="6" t="str">
        <f t="shared" ca="1" si="24"/>
        <v/>
      </c>
      <c r="AJ173" s="6">
        <f t="shared" ca="1" si="21"/>
        <v>1297.6426404473768</v>
      </c>
    </row>
    <row r="174" spans="24:36" x14ac:dyDescent="0.25">
      <c r="X174">
        <v>169</v>
      </c>
      <c r="Y174">
        <f>VLOOKUP($AD174,$E$18:$H$21,Y$5,FALSE)</f>
        <v>5</v>
      </c>
      <c r="Z174">
        <f>VLOOKUP($AD174,$E$18:$H$21,Z$5,FALSE)*Y174</f>
        <v>0.89999999999999991</v>
      </c>
      <c r="AA174">
        <f>VLOOKUP($AD174,$E$18:$H$21,AA$5,FALSE)*Y174</f>
        <v>6.8999999999999995</v>
      </c>
      <c r="AB174">
        <f>VLOOKUP($AD174,$E$18:$J$21,AB$5,FALSE)</f>
        <v>2</v>
      </c>
      <c r="AC174">
        <f>VLOOKUP($AD174,$E$18:$J$21,AC$5,FALSE)</f>
        <v>400</v>
      </c>
      <c r="AD174" t="s">
        <v>40</v>
      </c>
      <c r="AE174" s="6">
        <f t="shared" ca="1" si="19"/>
        <v>0.55921985833784937</v>
      </c>
      <c r="AF174" s="6">
        <f t="shared" ca="1" si="20"/>
        <v>3.3890154390183542</v>
      </c>
      <c r="AG174" s="6">
        <f t="shared" ca="1" si="22"/>
        <v>3.9482352973562036</v>
      </c>
      <c r="AH174" t="str">
        <f t="shared" ca="1" si="23"/>
        <v/>
      </c>
      <c r="AI174" s="6" t="str">
        <f t="shared" ca="1" si="24"/>
        <v/>
      </c>
      <c r="AJ174" s="6">
        <f t="shared" ca="1" si="21"/>
        <v>2711.2123512146832</v>
      </c>
    </row>
    <row r="175" spans="24:36" x14ac:dyDescent="0.25">
      <c r="X175">
        <v>170</v>
      </c>
      <c r="Y175">
        <f>VLOOKUP($AD175,$E$18:$H$21,Y$5,FALSE)</f>
        <v>5</v>
      </c>
      <c r="Z175">
        <f>VLOOKUP($AD175,$E$18:$H$21,Z$5,FALSE)*Y175</f>
        <v>0.89999999999999991</v>
      </c>
      <c r="AA175">
        <f>VLOOKUP($AD175,$E$18:$H$21,AA$5,FALSE)*Y175</f>
        <v>6.8999999999999995</v>
      </c>
      <c r="AB175">
        <f>VLOOKUP($AD175,$E$18:$J$21,AB$5,FALSE)</f>
        <v>2</v>
      </c>
      <c r="AC175">
        <f>VLOOKUP($AD175,$E$18:$J$21,AC$5,FALSE)</f>
        <v>400</v>
      </c>
      <c r="AD175" t="s">
        <v>40</v>
      </c>
      <c r="AE175" s="6">
        <f t="shared" ca="1" si="19"/>
        <v>0.66359423313978316</v>
      </c>
      <c r="AF175" s="6">
        <f t="shared" ca="1" si="20"/>
        <v>4.014096045275279</v>
      </c>
      <c r="AG175" s="6">
        <f t="shared" ca="1" si="22"/>
        <v>4.6776902784150618</v>
      </c>
      <c r="AH175" t="str">
        <f t="shared" ca="1" si="23"/>
        <v/>
      </c>
      <c r="AI175" s="6" t="str">
        <f t="shared" ca="1" si="24"/>
        <v/>
      </c>
      <c r="AJ175" s="6">
        <f t="shared" ca="1" si="21"/>
        <v>3211.2768362202232</v>
      </c>
    </row>
    <row r="176" spans="24:36" x14ac:dyDescent="0.25">
      <c r="X176">
        <v>171</v>
      </c>
      <c r="Y176">
        <f>VLOOKUP($AD176,$E$18:$H$21,Y$5,FALSE)</f>
        <v>5</v>
      </c>
      <c r="Z176">
        <f>VLOOKUP($AD176,$E$18:$H$21,Z$5,FALSE)*Y176</f>
        <v>0.89999999999999991</v>
      </c>
      <c r="AA176">
        <f>VLOOKUP($AD176,$E$18:$H$21,AA$5,FALSE)*Y176</f>
        <v>6.8999999999999995</v>
      </c>
      <c r="AB176">
        <f>VLOOKUP($AD176,$E$18:$J$21,AB$5,FALSE)</f>
        <v>2</v>
      </c>
      <c r="AC176">
        <f>VLOOKUP($AD176,$E$18:$J$21,AC$5,FALSE)</f>
        <v>400</v>
      </c>
      <c r="AD176" t="s">
        <v>40</v>
      </c>
      <c r="AE176" s="6">
        <f t="shared" ca="1" si="19"/>
        <v>9.0721101142686028E-2</v>
      </c>
      <c r="AF176" s="6">
        <f t="shared" ca="1" si="20"/>
        <v>3.8363075183766808</v>
      </c>
      <c r="AG176" s="6">
        <f t="shared" ca="1" si="22"/>
        <v>3.9270286195193669</v>
      </c>
      <c r="AH176" t="str">
        <f t="shared" ca="1" si="23"/>
        <v/>
      </c>
      <c r="AI176" s="6" t="str">
        <f t="shared" ca="1" si="24"/>
        <v/>
      </c>
      <c r="AJ176" s="6">
        <f t="shared" ca="1" si="21"/>
        <v>3069.0460147013446</v>
      </c>
    </row>
    <row r="177" spans="24:36" x14ac:dyDescent="0.25">
      <c r="X177">
        <v>172</v>
      </c>
      <c r="Y177">
        <f>VLOOKUP($AD177,$E$18:$H$21,Y$5,FALSE)</f>
        <v>3</v>
      </c>
      <c r="Z177">
        <f>VLOOKUP($AD177,$E$18:$H$21,Z$5,FALSE)*Y177</f>
        <v>0.60000000000000009</v>
      </c>
      <c r="AA177">
        <f>VLOOKUP($AD177,$E$18:$H$21,AA$5,FALSE)*Y177</f>
        <v>3.9000000000000004</v>
      </c>
      <c r="AB177">
        <f>VLOOKUP($AD177,$E$18:$J$21,AB$5,FALSE)</f>
        <v>1</v>
      </c>
      <c r="AC177">
        <f>VLOOKUP($AD177,$E$18:$J$21,AC$5,FALSE)</f>
        <v>600</v>
      </c>
      <c r="AD177" t="s">
        <v>39</v>
      </c>
      <c r="AE177" s="6">
        <f t="shared" ca="1" si="19"/>
        <v>0.11438459116456234</v>
      </c>
      <c r="AF177" s="6">
        <f t="shared" ca="1" si="20"/>
        <v>2.3715465700612208</v>
      </c>
      <c r="AG177" s="6">
        <f t="shared" ca="1" si="22"/>
        <v>2.4859311612257833</v>
      </c>
      <c r="AH177" t="str">
        <f t="shared" ca="1" si="23"/>
        <v/>
      </c>
      <c r="AI177" s="6" t="str">
        <f t="shared" ca="1" si="24"/>
        <v/>
      </c>
      <c r="AJ177" s="6">
        <f t="shared" ca="1" si="21"/>
        <v>1422.9279420367325</v>
      </c>
    </row>
    <row r="178" spans="24:36" x14ac:dyDescent="0.25">
      <c r="X178">
        <v>173</v>
      </c>
      <c r="Y178">
        <f>VLOOKUP($AD178,$E$18:$H$21,Y$5,FALSE)</f>
        <v>3</v>
      </c>
      <c r="Z178">
        <f>VLOOKUP($AD178,$E$18:$H$21,Z$5,FALSE)*Y178</f>
        <v>0.60000000000000009</v>
      </c>
      <c r="AA178">
        <f>VLOOKUP($AD178,$E$18:$H$21,AA$5,FALSE)*Y178</f>
        <v>3.9000000000000004</v>
      </c>
      <c r="AB178">
        <f>VLOOKUP($AD178,$E$18:$J$21,AB$5,FALSE)</f>
        <v>1</v>
      </c>
      <c r="AC178">
        <f>VLOOKUP($AD178,$E$18:$J$21,AC$5,FALSE)</f>
        <v>600</v>
      </c>
      <c r="AD178" t="s">
        <v>39</v>
      </c>
      <c r="AE178" s="6">
        <f t="shared" ca="1" si="19"/>
        <v>0.21402974765761293</v>
      </c>
      <c r="AF178" s="6">
        <f t="shared" ca="1" si="20"/>
        <v>2.3107733156335573</v>
      </c>
      <c r="AG178" s="6">
        <f t="shared" ca="1" si="22"/>
        <v>2.52480306329117</v>
      </c>
      <c r="AH178" t="str">
        <f t="shared" ca="1" si="23"/>
        <v/>
      </c>
      <c r="AI178" s="6" t="str">
        <f t="shared" ca="1" si="24"/>
        <v/>
      </c>
      <c r="AJ178" s="6">
        <f t="shared" ca="1" si="21"/>
        <v>1386.4639893801343</v>
      </c>
    </row>
    <row r="179" spans="24:36" x14ac:dyDescent="0.25">
      <c r="X179">
        <v>174</v>
      </c>
      <c r="Y179">
        <f>VLOOKUP($AD179,$E$18:$H$21,Y$5,FALSE)</f>
        <v>10</v>
      </c>
      <c r="Z179">
        <f>VLOOKUP($AD179,$E$18:$H$21,Z$5,FALSE)*Y179</f>
        <v>2</v>
      </c>
      <c r="AA179">
        <f>VLOOKUP($AD179,$E$18:$H$21,AA$5,FALSE)*Y179</f>
        <v>14</v>
      </c>
      <c r="AB179">
        <f>VLOOKUP($AD179,$E$18:$J$21,AB$5,FALSE)</f>
        <v>1</v>
      </c>
      <c r="AC179">
        <f>VLOOKUP($AD179,$E$18:$J$21,AC$5,FALSE)</f>
        <v>400</v>
      </c>
      <c r="AD179" t="s">
        <v>41</v>
      </c>
      <c r="AE179" s="6">
        <f t="shared" ca="1" si="19"/>
        <v>2.5567361143487677E-2</v>
      </c>
      <c r="AF179" s="6">
        <f t="shared" ca="1" si="20"/>
        <v>7.8368171432022482</v>
      </c>
      <c r="AG179" s="6">
        <f t="shared" ca="1" si="22"/>
        <v>7.8623845043457354</v>
      </c>
      <c r="AH179" t="str">
        <f t="shared" ca="1" si="23"/>
        <v/>
      </c>
      <c r="AI179" s="6" t="str">
        <f t="shared" ca="1" si="24"/>
        <v/>
      </c>
      <c r="AJ179" s="6">
        <f t="shared" ca="1" si="21"/>
        <v>3134.7268572808994</v>
      </c>
    </row>
    <row r="180" spans="24:36" x14ac:dyDescent="0.25">
      <c r="X180">
        <v>175</v>
      </c>
      <c r="Y180">
        <f>VLOOKUP($AD180,$E$18:$H$21,Y$5,FALSE)</f>
        <v>1</v>
      </c>
      <c r="Z180">
        <f>VLOOKUP($AD180,$E$18:$H$21,Z$5,FALSE)*Y180</f>
        <v>0.2</v>
      </c>
      <c r="AA180">
        <f>VLOOKUP($AD180,$E$18:$H$21,AA$5,FALSE)*Y180</f>
        <v>1.18</v>
      </c>
      <c r="AB180">
        <f>VLOOKUP($AD180,$E$18:$J$21,AB$5,FALSE)</f>
        <v>2</v>
      </c>
      <c r="AC180">
        <f>VLOOKUP($AD180,$E$18:$J$21,AC$5,FALSE)</f>
        <v>800</v>
      </c>
      <c r="AD180" t="s">
        <v>38</v>
      </c>
      <c r="AE180" s="6">
        <f t="shared" ca="1" si="19"/>
        <v>0.11392216741222726</v>
      </c>
      <c r="AF180" s="6">
        <f t="shared" ca="1" si="20"/>
        <v>0.64032142267592418</v>
      </c>
      <c r="AG180" s="6">
        <f t="shared" ca="1" si="22"/>
        <v>0.75424359008815145</v>
      </c>
      <c r="AH180" t="str">
        <f t="shared" ca="1" si="23"/>
        <v/>
      </c>
      <c r="AI180" s="6" t="str">
        <f t="shared" ca="1" si="24"/>
        <v/>
      </c>
      <c r="AJ180" s="6">
        <f t="shared" ca="1" si="21"/>
        <v>1024.5142762814787</v>
      </c>
    </row>
    <row r="181" spans="24:36" x14ac:dyDescent="0.25">
      <c r="X181">
        <v>176</v>
      </c>
      <c r="Y181">
        <f>VLOOKUP($AD181,$E$18:$H$21,Y$5,FALSE)</f>
        <v>5</v>
      </c>
      <c r="Z181">
        <f>VLOOKUP($AD181,$E$18:$H$21,Z$5,FALSE)*Y181</f>
        <v>0.89999999999999991</v>
      </c>
      <c r="AA181">
        <f>VLOOKUP($AD181,$E$18:$H$21,AA$5,FALSE)*Y181</f>
        <v>6.8999999999999995</v>
      </c>
      <c r="AB181">
        <f>VLOOKUP($AD181,$E$18:$J$21,AB$5,FALSE)</f>
        <v>2</v>
      </c>
      <c r="AC181">
        <f>VLOOKUP($AD181,$E$18:$J$21,AC$5,FALSE)</f>
        <v>400</v>
      </c>
      <c r="AD181" t="s">
        <v>40</v>
      </c>
      <c r="AE181" s="6">
        <f t="shared" ca="1" si="19"/>
        <v>0.17423464271455832</v>
      </c>
      <c r="AF181" s="6">
        <f t="shared" ca="1" si="20"/>
        <v>3.7400978651577623</v>
      </c>
      <c r="AG181" s="6">
        <f t="shared" ca="1" si="22"/>
        <v>3.9143325078723206</v>
      </c>
      <c r="AH181" t="str">
        <f t="shared" ca="1" si="23"/>
        <v/>
      </c>
      <c r="AI181" s="6" t="str">
        <f t="shared" ca="1" si="24"/>
        <v/>
      </c>
      <c r="AJ181" s="6">
        <f t="shared" ca="1" si="21"/>
        <v>2992.0782921262098</v>
      </c>
    </row>
    <row r="182" spans="24:36" x14ac:dyDescent="0.25">
      <c r="X182">
        <v>177</v>
      </c>
      <c r="Y182">
        <f>VLOOKUP($AD182,$E$18:$H$21,Y$5,FALSE)</f>
        <v>5</v>
      </c>
      <c r="Z182">
        <f>VLOOKUP($AD182,$E$18:$H$21,Z$5,FALSE)*Y182</f>
        <v>0.89999999999999991</v>
      </c>
      <c r="AA182">
        <f>VLOOKUP($AD182,$E$18:$H$21,AA$5,FALSE)*Y182</f>
        <v>6.8999999999999995</v>
      </c>
      <c r="AB182">
        <f>VLOOKUP($AD182,$E$18:$J$21,AB$5,FALSE)</f>
        <v>2</v>
      </c>
      <c r="AC182">
        <f>VLOOKUP($AD182,$E$18:$J$21,AC$5,FALSE)</f>
        <v>400</v>
      </c>
      <c r="AD182" t="s">
        <v>40</v>
      </c>
      <c r="AE182" s="6">
        <f t="shared" ca="1" si="19"/>
        <v>0.89943402928423433</v>
      </c>
      <c r="AF182" s="6">
        <f t="shared" ca="1" si="20"/>
        <v>4.1838349289902146</v>
      </c>
      <c r="AG182" s="6">
        <f t="shared" ca="1" si="22"/>
        <v>5.0832689582744486</v>
      </c>
      <c r="AH182" t="str">
        <f t="shared" ca="1" si="23"/>
        <v>C</v>
      </c>
      <c r="AI182" s="6">
        <f t="shared" ca="1" si="24"/>
        <v>8.3268958274448579E-2</v>
      </c>
      <c r="AJ182" s="6">
        <f t="shared" ca="1" si="21"/>
        <v>3347.0679431921717</v>
      </c>
    </row>
    <row r="183" spans="24:36" x14ac:dyDescent="0.25">
      <c r="X183">
        <v>178</v>
      </c>
      <c r="Y183">
        <f>VLOOKUP($AD183,$E$18:$H$21,Y$5,FALSE)</f>
        <v>5</v>
      </c>
      <c r="Z183">
        <f>VLOOKUP($AD183,$E$18:$H$21,Z$5,FALSE)*Y183</f>
        <v>0.89999999999999991</v>
      </c>
      <c r="AA183">
        <f>VLOOKUP($AD183,$E$18:$H$21,AA$5,FALSE)*Y183</f>
        <v>6.8999999999999995</v>
      </c>
      <c r="AB183">
        <f>VLOOKUP($AD183,$E$18:$J$21,AB$5,FALSE)</f>
        <v>2</v>
      </c>
      <c r="AC183">
        <f>VLOOKUP($AD183,$E$18:$J$21,AC$5,FALSE)</f>
        <v>400</v>
      </c>
      <c r="AD183" t="s">
        <v>40</v>
      </c>
      <c r="AE183" s="6">
        <f t="shared" ca="1" si="19"/>
        <v>0.22163352030841685</v>
      </c>
      <c r="AF183" s="6">
        <f t="shared" ca="1" si="20"/>
        <v>4.1974070966876189</v>
      </c>
      <c r="AG183" s="6">
        <f t="shared" ca="1" si="22"/>
        <v>4.4190406169960355</v>
      </c>
      <c r="AH183" t="str">
        <f t="shared" ca="1" si="23"/>
        <v/>
      </c>
      <c r="AI183" s="6" t="str">
        <f t="shared" ca="1" si="24"/>
        <v/>
      </c>
      <c r="AJ183" s="6">
        <f t="shared" ca="1" si="21"/>
        <v>3357.9256773500952</v>
      </c>
    </row>
    <row r="184" spans="24:36" x14ac:dyDescent="0.25">
      <c r="X184">
        <v>179</v>
      </c>
      <c r="Y184">
        <f>VLOOKUP($AD184,$E$18:$H$21,Y$5,FALSE)</f>
        <v>1</v>
      </c>
      <c r="Z184">
        <f>VLOOKUP($AD184,$E$18:$H$21,Z$5,FALSE)*Y184</f>
        <v>0.2</v>
      </c>
      <c r="AA184">
        <f>VLOOKUP($AD184,$E$18:$H$21,AA$5,FALSE)*Y184</f>
        <v>1.18</v>
      </c>
      <c r="AB184">
        <f>VLOOKUP($AD184,$E$18:$J$21,AB$5,FALSE)</f>
        <v>2</v>
      </c>
      <c r="AC184">
        <f>VLOOKUP($AD184,$E$18:$J$21,AC$5,FALSE)</f>
        <v>800</v>
      </c>
      <c r="AD184" t="s">
        <v>38</v>
      </c>
      <c r="AE184" s="6">
        <f t="shared" ca="1" si="19"/>
        <v>7.2960374379467188E-2</v>
      </c>
      <c r="AF184" s="6">
        <f t="shared" ca="1" si="20"/>
        <v>0.75392350156251631</v>
      </c>
      <c r="AG184" s="6">
        <f t="shared" ca="1" si="22"/>
        <v>0.82688387594198354</v>
      </c>
      <c r="AH184" t="str">
        <f t="shared" ca="1" si="23"/>
        <v/>
      </c>
      <c r="AI184" s="6" t="str">
        <f t="shared" ca="1" si="24"/>
        <v/>
      </c>
      <c r="AJ184" s="6">
        <f t="shared" ca="1" si="21"/>
        <v>1206.2776025000262</v>
      </c>
    </row>
    <row r="185" spans="24:36" x14ac:dyDescent="0.25">
      <c r="X185">
        <v>180</v>
      </c>
      <c r="Y185">
        <f>VLOOKUP($AD185,$E$18:$H$21,Y$5,FALSE)</f>
        <v>1</v>
      </c>
      <c r="Z185">
        <f>VLOOKUP($AD185,$E$18:$H$21,Z$5,FALSE)*Y185</f>
        <v>0.2</v>
      </c>
      <c r="AA185">
        <f>VLOOKUP($AD185,$E$18:$H$21,AA$5,FALSE)*Y185</f>
        <v>1.18</v>
      </c>
      <c r="AB185">
        <f>VLOOKUP($AD185,$E$18:$J$21,AB$5,FALSE)</f>
        <v>2</v>
      </c>
      <c r="AC185">
        <f>VLOOKUP($AD185,$E$18:$J$21,AC$5,FALSE)</f>
        <v>800</v>
      </c>
      <c r="AD185" t="s">
        <v>38</v>
      </c>
      <c r="AE185" s="6">
        <f t="shared" ca="1" si="19"/>
        <v>0.16147254866641328</v>
      </c>
      <c r="AF185" s="6">
        <f t="shared" ca="1" si="20"/>
        <v>0.7092430662420256</v>
      </c>
      <c r="AG185" s="6">
        <f t="shared" ca="1" si="22"/>
        <v>0.87071561490843885</v>
      </c>
      <c r="AH185" t="str">
        <f t="shared" ca="1" si="23"/>
        <v/>
      </c>
      <c r="AI185" s="6" t="str">
        <f t="shared" ca="1" si="24"/>
        <v/>
      </c>
      <c r="AJ185" s="6">
        <f t="shared" ca="1" si="21"/>
        <v>1134.7889059872409</v>
      </c>
    </row>
    <row r="186" spans="24:36" x14ac:dyDescent="0.25">
      <c r="X186">
        <v>181</v>
      </c>
      <c r="Y186">
        <f>VLOOKUP($AD186,$E$18:$H$21,Y$5,FALSE)</f>
        <v>1</v>
      </c>
      <c r="Z186">
        <f>VLOOKUP($AD186,$E$18:$H$21,Z$5,FALSE)*Y186</f>
        <v>0.2</v>
      </c>
      <c r="AA186">
        <f>VLOOKUP($AD186,$E$18:$H$21,AA$5,FALSE)*Y186</f>
        <v>1.18</v>
      </c>
      <c r="AB186">
        <f>VLOOKUP($AD186,$E$18:$J$21,AB$5,FALSE)</f>
        <v>2</v>
      </c>
      <c r="AC186">
        <f>VLOOKUP($AD186,$E$18:$J$21,AC$5,FALSE)</f>
        <v>800</v>
      </c>
      <c r="AD186" t="s">
        <v>38</v>
      </c>
      <c r="AE186" s="6">
        <f t="shared" ca="1" si="19"/>
        <v>8.4741182221793637E-2</v>
      </c>
      <c r="AF186" s="6">
        <f t="shared" ca="1" si="20"/>
        <v>0.63107957545955351</v>
      </c>
      <c r="AG186" s="6">
        <f t="shared" ca="1" si="22"/>
        <v>0.71582075768134712</v>
      </c>
      <c r="AH186" t="str">
        <f t="shared" ca="1" si="23"/>
        <v/>
      </c>
      <c r="AI186" s="6" t="str">
        <f t="shared" ca="1" si="24"/>
        <v/>
      </c>
      <c r="AJ186" s="6">
        <f t="shared" ca="1" si="21"/>
        <v>1009.7273207352856</v>
      </c>
    </row>
    <row r="187" spans="24:36" x14ac:dyDescent="0.25">
      <c r="X187">
        <v>182</v>
      </c>
      <c r="Y187">
        <f>VLOOKUP($AD187,$E$18:$H$21,Y$5,FALSE)</f>
        <v>5</v>
      </c>
      <c r="Z187">
        <f>VLOOKUP($AD187,$E$18:$H$21,Z$5,FALSE)*Y187</f>
        <v>0.89999999999999991</v>
      </c>
      <c r="AA187">
        <f>VLOOKUP($AD187,$E$18:$H$21,AA$5,FALSE)*Y187</f>
        <v>6.8999999999999995</v>
      </c>
      <c r="AB187">
        <f>VLOOKUP($AD187,$E$18:$J$21,AB$5,FALSE)</f>
        <v>2</v>
      </c>
      <c r="AC187">
        <f>VLOOKUP($AD187,$E$18:$J$21,AC$5,FALSE)</f>
        <v>400</v>
      </c>
      <c r="AD187" t="s">
        <v>40</v>
      </c>
      <c r="AE187" s="6">
        <f t="shared" ca="1" si="19"/>
        <v>3.5781414598966853E-2</v>
      </c>
      <c r="AF187" s="6">
        <f t="shared" ca="1" si="20"/>
        <v>4.1417266774553845</v>
      </c>
      <c r="AG187" s="6">
        <f t="shared" ca="1" si="22"/>
        <v>4.1775080920543513</v>
      </c>
      <c r="AH187" t="str">
        <f t="shared" ca="1" si="23"/>
        <v/>
      </c>
      <c r="AI187" s="6" t="str">
        <f t="shared" ca="1" si="24"/>
        <v/>
      </c>
      <c r="AJ187" s="6">
        <f t="shared" ca="1" si="21"/>
        <v>3313.3813419643075</v>
      </c>
    </row>
    <row r="188" spans="24:36" x14ac:dyDescent="0.25">
      <c r="X188">
        <v>183</v>
      </c>
      <c r="Y188">
        <f>VLOOKUP($AD188,$E$18:$H$21,Y$5,FALSE)</f>
        <v>3</v>
      </c>
      <c r="Z188">
        <f>VLOOKUP($AD188,$E$18:$H$21,Z$5,FALSE)*Y188</f>
        <v>0.60000000000000009</v>
      </c>
      <c r="AA188">
        <f>VLOOKUP($AD188,$E$18:$H$21,AA$5,FALSE)*Y188</f>
        <v>3.9000000000000004</v>
      </c>
      <c r="AB188">
        <f>VLOOKUP($AD188,$E$18:$J$21,AB$5,FALSE)</f>
        <v>1</v>
      </c>
      <c r="AC188">
        <f>VLOOKUP($AD188,$E$18:$J$21,AC$5,FALSE)</f>
        <v>600</v>
      </c>
      <c r="AD188" t="s">
        <v>39</v>
      </c>
      <c r="AE188" s="6">
        <f t="shared" ca="1" si="19"/>
        <v>2.0337010513839741E-2</v>
      </c>
      <c r="AF188" s="6">
        <f t="shared" ca="1" si="20"/>
        <v>2.338727835299458</v>
      </c>
      <c r="AG188" s="6">
        <f t="shared" ca="1" si="22"/>
        <v>2.3590648458132977</v>
      </c>
      <c r="AH188" t="str">
        <f t="shared" ca="1" si="23"/>
        <v/>
      </c>
      <c r="AI188" s="6" t="str">
        <f t="shared" ca="1" si="24"/>
        <v/>
      </c>
      <c r="AJ188" s="6">
        <f t="shared" ca="1" si="21"/>
        <v>1403.2367011796748</v>
      </c>
    </row>
    <row r="189" spans="24:36" x14ac:dyDescent="0.25">
      <c r="X189">
        <v>184</v>
      </c>
      <c r="Y189">
        <f>VLOOKUP($AD189,$E$18:$H$21,Y$5,FALSE)</f>
        <v>3</v>
      </c>
      <c r="Z189">
        <f>VLOOKUP($AD189,$E$18:$H$21,Z$5,FALSE)*Y189</f>
        <v>0.60000000000000009</v>
      </c>
      <c r="AA189">
        <f>VLOOKUP($AD189,$E$18:$H$21,AA$5,FALSE)*Y189</f>
        <v>3.9000000000000004</v>
      </c>
      <c r="AB189">
        <f>VLOOKUP($AD189,$E$18:$J$21,AB$5,FALSE)</f>
        <v>1</v>
      </c>
      <c r="AC189">
        <f>VLOOKUP($AD189,$E$18:$J$21,AC$5,FALSE)</f>
        <v>600</v>
      </c>
      <c r="AD189" t="s">
        <v>39</v>
      </c>
      <c r="AE189" s="6">
        <f t="shared" ca="1" si="19"/>
        <v>1.5910560243969266E-2</v>
      </c>
      <c r="AF189" s="6">
        <f t="shared" ca="1" si="20"/>
        <v>1.9743390014553608</v>
      </c>
      <c r="AG189" s="6">
        <f t="shared" ca="1" si="22"/>
        <v>1.9902495616993301</v>
      </c>
      <c r="AH189" t="str">
        <f t="shared" ca="1" si="23"/>
        <v/>
      </c>
      <c r="AI189" s="6" t="str">
        <f t="shared" ca="1" si="24"/>
        <v/>
      </c>
      <c r="AJ189" s="6">
        <f t="shared" ca="1" si="21"/>
        <v>1184.6034008732165</v>
      </c>
    </row>
    <row r="190" spans="24:36" x14ac:dyDescent="0.25">
      <c r="X190">
        <v>185</v>
      </c>
      <c r="Y190">
        <f>VLOOKUP($AD190,$E$18:$H$21,Y$5,FALSE)</f>
        <v>1</v>
      </c>
      <c r="Z190">
        <f>VLOOKUP($AD190,$E$18:$H$21,Z$5,FALSE)*Y190</f>
        <v>0.2</v>
      </c>
      <c r="AA190">
        <f>VLOOKUP($AD190,$E$18:$H$21,AA$5,FALSE)*Y190</f>
        <v>1.18</v>
      </c>
      <c r="AB190">
        <f>VLOOKUP($AD190,$E$18:$J$21,AB$5,FALSE)</f>
        <v>2</v>
      </c>
      <c r="AC190">
        <f>VLOOKUP($AD190,$E$18:$J$21,AC$5,FALSE)</f>
        <v>800</v>
      </c>
      <c r="AD190" t="s">
        <v>38</v>
      </c>
      <c r="AE190" s="6">
        <f t="shared" ca="1" si="19"/>
        <v>4.7731670412340124E-2</v>
      </c>
      <c r="AF190" s="6">
        <f t="shared" ca="1" si="20"/>
        <v>0.68439483690311043</v>
      </c>
      <c r="AG190" s="6">
        <f t="shared" ca="1" si="22"/>
        <v>0.73212650731545059</v>
      </c>
      <c r="AH190" t="str">
        <f t="shared" ca="1" si="23"/>
        <v/>
      </c>
      <c r="AI190" s="6" t="str">
        <f t="shared" ca="1" si="24"/>
        <v/>
      </c>
      <c r="AJ190" s="6">
        <f t="shared" ca="1" si="21"/>
        <v>1095.0317390449766</v>
      </c>
    </row>
    <row r="191" spans="24:36" x14ac:dyDescent="0.25">
      <c r="X191">
        <v>186</v>
      </c>
      <c r="Y191">
        <f>VLOOKUP($AD191,$E$18:$H$21,Y$5,FALSE)</f>
        <v>10</v>
      </c>
      <c r="Z191">
        <f>VLOOKUP($AD191,$E$18:$H$21,Z$5,FALSE)*Y191</f>
        <v>2</v>
      </c>
      <c r="AA191">
        <f>VLOOKUP($AD191,$E$18:$H$21,AA$5,FALSE)*Y191</f>
        <v>14</v>
      </c>
      <c r="AB191">
        <f>VLOOKUP($AD191,$E$18:$J$21,AB$5,FALSE)</f>
        <v>1</v>
      </c>
      <c r="AC191">
        <f>VLOOKUP($AD191,$E$18:$J$21,AC$5,FALSE)</f>
        <v>400</v>
      </c>
      <c r="AD191" t="s">
        <v>41</v>
      </c>
      <c r="AE191" s="6">
        <f t="shared" ca="1" si="19"/>
        <v>0.13530910829558218</v>
      </c>
      <c r="AF191" s="6">
        <f t="shared" ca="1" si="20"/>
        <v>7.887950319183668</v>
      </c>
      <c r="AG191" s="6">
        <f t="shared" ca="1" si="22"/>
        <v>8.0232594274792497</v>
      </c>
      <c r="AH191" t="str">
        <f t="shared" ca="1" si="23"/>
        <v/>
      </c>
      <c r="AI191" s="6" t="str">
        <f t="shared" ca="1" si="24"/>
        <v/>
      </c>
      <c r="AJ191" s="6">
        <f t="shared" ca="1" si="21"/>
        <v>3155.1801276734673</v>
      </c>
    </row>
    <row r="192" spans="24:36" x14ac:dyDescent="0.25">
      <c r="X192">
        <v>187</v>
      </c>
      <c r="Y192">
        <f>VLOOKUP($AD192,$E$18:$H$21,Y$5,FALSE)</f>
        <v>3</v>
      </c>
      <c r="Z192">
        <f>VLOOKUP($AD192,$E$18:$H$21,Z$5,FALSE)*Y192</f>
        <v>0.60000000000000009</v>
      </c>
      <c r="AA192">
        <f>VLOOKUP($AD192,$E$18:$H$21,AA$5,FALSE)*Y192</f>
        <v>3.9000000000000004</v>
      </c>
      <c r="AB192">
        <f>VLOOKUP($AD192,$E$18:$J$21,AB$5,FALSE)</f>
        <v>1</v>
      </c>
      <c r="AC192">
        <f>VLOOKUP($AD192,$E$18:$J$21,AC$5,FALSE)</f>
        <v>600</v>
      </c>
      <c r="AD192" t="s">
        <v>39</v>
      </c>
      <c r="AE192" s="6">
        <f t="shared" ca="1" si="19"/>
        <v>0.17963948420032458</v>
      </c>
      <c r="AF192" s="6">
        <f t="shared" ca="1" si="20"/>
        <v>2.4712374731816218</v>
      </c>
      <c r="AG192" s="6">
        <f t="shared" ca="1" si="22"/>
        <v>2.6508769573819464</v>
      </c>
      <c r="AH192" t="str">
        <f t="shared" ca="1" si="23"/>
        <v/>
      </c>
      <c r="AI192" s="6" t="str">
        <f t="shared" ca="1" si="24"/>
        <v/>
      </c>
      <c r="AJ192" s="6">
        <f t="shared" ca="1" si="21"/>
        <v>1482.7424839089731</v>
      </c>
    </row>
    <row r="193" spans="24:41" x14ac:dyDescent="0.25">
      <c r="X193">
        <v>188</v>
      </c>
      <c r="Y193">
        <f>VLOOKUP($AD193,$E$18:$H$21,Y$5,FALSE)</f>
        <v>5</v>
      </c>
      <c r="Z193">
        <f>VLOOKUP($AD193,$E$18:$H$21,Z$5,FALSE)*Y193</f>
        <v>0.89999999999999991</v>
      </c>
      <c r="AA193">
        <f>VLOOKUP($AD193,$E$18:$H$21,AA$5,FALSE)*Y193</f>
        <v>6.8999999999999995</v>
      </c>
      <c r="AB193">
        <f>VLOOKUP($AD193,$E$18:$J$21,AB$5,FALSE)</f>
        <v>2</v>
      </c>
      <c r="AC193">
        <f>VLOOKUP($AD193,$E$18:$J$21,AC$5,FALSE)</f>
        <v>400</v>
      </c>
      <c r="AD193" t="s">
        <v>40</v>
      </c>
      <c r="AE193" s="6">
        <f t="shared" ca="1" si="19"/>
        <v>0.6693251101320602</v>
      </c>
      <c r="AF193" s="6">
        <f t="shared" ca="1" si="20"/>
        <v>3.5463436777555719</v>
      </c>
      <c r="AG193" s="6">
        <f t="shared" ca="1" si="22"/>
        <v>4.2156687878876324</v>
      </c>
      <c r="AH193" t="str">
        <f t="shared" ca="1" si="23"/>
        <v/>
      </c>
      <c r="AI193" s="6" t="str">
        <f t="shared" ca="1" si="24"/>
        <v/>
      </c>
      <c r="AJ193" s="6">
        <f t="shared" ca="1" si="21"/>
        <v>2837.0749422044573</v>
      </c>
    </row>
    <row r="194" spans="24:41" x14ac:dyDescent="0.25">
      <c r="X194">
        <v>189</v>
      </c>
      <c r="Y194">
        <f>VLOOKUP($AD194,$E$18:$H$21,Y$5,FALSE)</f>
        <v>1</v>
      </c>
      <c r="Z194">
        <f>VLOOKUP($AD194,$E$18:$H$21,Z$5,FALSE)*Y194</f>
        <v>0.2</v>
      </c>
      <c r="AA194">
        <f>VLOOKUP($AD194,$E$18:$H$21,AA$5,FALSE)*Y194</f>
        <v>1.18</v>
      </c>
      <c r="AB194">
        <f>VLOOKUP($AD194,$E$18:$J$21,AB$5,FALSE)</f>
        <v>2</v>
      </c>
      <c r="AC194">
        <f>VLOOKUP($AD194,$E$18:$J$21,AC$5,FALSE)</f>
        <v>800</v>
      </c>
      <c r="AD194" t="s">
        <v>38</v>
      </c>
      <c r="AE194" s="6">
        <f t="shared" ca="1" si="19"/>
        <v>4.9913889513303049E-2</v>
      </c>
      <c r="AF194" s="6">
        <f t="shared" ca="1" si="20"/>
        <v>0.76939181391752476</v>
      </c>
      <c r="AG194" s="6">
        <f t="shared" ca="1" si="22"/>
        <v>0.81930570343082776</v>
      </c>
      <c r="AH194" t="str">
        <f t="shared" ca="1" si="23"/>
        <v/>
      </c>
      <c r="AI194" s="6" t="str">
        <f t="shared" ca="1" si="24"/>
        <v/>
      </c>
      <c r="AJ194" s="6">
        <f t="shared" ca="1" si="21"/>
        <v>1231.0269022680395</v>
      </c>
    </row>
    <row r="195" spans="24:41" x14ac:dyDescent="0.25">
      <c r="X195">
        <v>190</v>
      </c>
      <c r="Y195">
        <f>VLOOKUP($AD195,$E$18:$H$21,Y$5,FALSE)</f>
        <v>1</v>
      </c>
      <c r="Z195">
        <f>VLOOKUP($AD195,$E$18:$H$21,Z$5,FALSE)*Y195</f>
        <v>0.2</v>
      </c>
      <c r="AA195">
        <f>VLOOKUP($AD195,$E$18:$H$21,AA$5,FALSE)*Y195</f>
        <v>1.18</v>
      </c>
      <c r="AB195">
        <f>VLOOKUP($AD195,$E$18:$J$21,AB$5,FALSE)</f>
        <v>2</v>
      </c>
      <c r="AC195">
        <f>VLOOKUP($AD195,$E$18:$J$21,AC$5,FALSE)</f>
        <v>800</v>
      </c>
      <c r="AD195" t="s">
        <v>38</v>
      </c>
      <c r="AE195" s="6">
        <f t="shared" ca="1" si="19"/>
        <v>1.6552981266816903E-2</v>
      </c>
      <c r="AF195" s="6">
        <f t="shared" ca="1" si="20"/>
        <v>0.71219618771356052</v>
      </c>
      <c r="AG195" s="6">
        <f t="shared" ca="1" si="22"/>
        <v>0.72874916898037745</v>
      </c>
      <c r="AH195" t="str">
        <f t="shared" ca="1" si="23"/>
        <v/>
      </c>
      <c r="AI195" s="6" t="str">
        <f t="shared" ca="1" si="24"/>
        <v/>
      </c>
      <c r="AJ195" s="6">
        <f t="shared" ca="1" si="21"/>
        <v>1139.5139003416969</v>
      </c>
    </row>
    <row r="196" spans="24:41" x14ac:dyDescent="0.25">
      <c r="X196">
        <v>191</v>
      </c>
      <c r="Y196">
        <f>VLOOKUP($AD196,$E$18:$H$21,Y$5,FALSE)</f>
        <v>1</v>
      </c>
      <c r="Z196">
        <f>VLOOKUP($AD196,$E$18:$H$21,Z$5,FALSE)*Y196</f>
        <v>0.2</v>
      </c>
      <c r="AA196">
        <f>VLOOKUP($AD196,$E$18:$H$21,AA$5,FALSE)*Y196</f>
        <v>1.18</v>
      </c>
      <c r="AB196">
        <f>VLOOKUP($AD196,$E$18:$J$21,AB$5,FALSE)</f>
        <v>2</v>
      </c>
      <c r="AC196">
        <f>VLOOKUP($AD196,$E$18:$J$21,AC$5,FALSE)</f>
        <v>800</v>
      </c>
      <c r="AD196" t="s">
        <v>38</v>
      </c>
      <c r="AE196" s="6">
        <f t="shared" ca="1" si="19"/>
        <v>1.474445800734221E-2</v>
      </c>
      <c r="AF196" s="6">
        <f t="shared" ca="1" si="20"/>
        <v>0.66540441222984659</v>
      </c>
      <c r="AG196" s="6">
        <f t="shared" ca="1" si="22"/>
        <v>0.68014887023718884</v>
      </c>
      <c r="AH196" t="str">
        <f t="shared" ca="1" si="23"/>
        <v/>
      </c>
      <c r="AI196" s="6" t="str">
        <f t="shared" ca="1" si="24"/>
        <v/>
      </c>
      <c r="AJ196" s="6">
        <f t="shared" ca="1" si="21"/>
        <v>1064.6470595677545</v>
      </c>
    </row>
    <row r="197" spans="24:41" x14ac:dyDescent="0.25">
      <c r="X197">
        <v>192</v>
      </c>
      <c r="Y197">
        <f>VLOOKUP($AD197,$E$18:$H$21,Y$5,FALSE)</f>
        <v>3</v>
      </c>
      <c r="Z197">
        <f>VLOOKUP($AD197,$E$18:$H$21,Z$5,FALSE)*Y197</f>
        <v>0.60000000000000009</v>
      </c>
      <c r="AA197">
        <f>VLOOKUP($AD197,$E$18:$H$21,AA$5,FALSE)*Y197</f>
        <v>3.9000000000000004</v>
      </c>
      <c r="AB197">
        <f>VLOOKUP($AD197,$E$18:$J$21,AB$5,FALSE)</f>
        <v>1</v>
      </c>
      <c r="AC197">
        <f>VLOOKUP($AD197,$E$18:$J$21,AC$5,FALSE)</f>
        <v>600</v>
      </c>
      <c r="AD197" t="s">
        <v>39</v>
      </c>
      <c r="AE197" s="6">
        <f t="shared" ca="1" si="19"/>
        <v>0.24892366713938888</v>
      </c>
      <c r="AF197" s="6">
        <f t="shared" ca="1" si="20"/>
        <v>2.4527532099929568</v>
      </c>
      <c r="AG197" s="6">
        <f t="shared" ca="1" si="22"/>
        <v>2.7016768771323458</v>
      </c>
      <c r="AH197" t="str">
        <f t="shared" ca="1" si="23"/>
        <v/>
      </c>
      <c r="AI197" s="6" t="str">
        <f t="shared" ca="1" si="24"/>
        <v/>
      </c>
      <c r="AJ197" s="6">
        <f t="shared" ca="1" si="21"/>
        <v>1471.651925995774</v>
      </c>
    </row>
    <row r="198" spans="24:41" x14ac:dyDescent="0.25">
      <c r="X198">
        <v>193</v>
      </c>
      <c r="Y198">
        <f>VLOOKUP($AD198,$E$18:$H$21,Y$5,FALSE)</f>
        <v>5</v>
      </c>
      <c r="Z198">
        <f>VLOOKUP($AD198,$E$18:$H$21,Z$5,FALSE)*Y198</f>
        <v>0.89999999999999991</v>
      </c>
      <c r="AA198">
        <f>VLOOKUP($AD198,$E$18:$H$21,AA$5,FALSE)*Y198</f>
        <v>6.8999999999999995</v>
      </c>
      <c r="AB198">
        <f>VLOOKUP($AD198,$E$18:$J$21,AB$5,FALSE)</f>
        <v>2</v>
      </c>
      <c r="AC198">
        <f>VLOOKUP($AD198,$E$18:$J$21,AC$5,FALSE)</f>
        <v>400</v>
      </c>
      <c r="AD198" t="s">
        <v>40</v>
      </c>
      <c r="AE198" s="6">
        <f t="shared" ca="1" si="19"/>
        <v>0.77001811802384135</v>
      </c>
      <c r="AF198" s="6">
        <f t="shared" ca="1" si="20"/>
        <v>4.1068432218621913</v>
      </c>
      <c r="AG198" s="6">
        <f t="shared" ca="1" si="22"/>
        <v>4.876861339886033</v>
      </c>
      <c r="AH198" t="str">
        <f t="shared" ca="1" si="23"/>
        <v/>
      </c>
      <c r="AI198" s="6" t="str">
        <f t="shared" ca="1" si="24"/>
        <v/>
      </c>
      <c r="AJ198" s="6">
        <f t="shared" ca="1" si="21"/>
        <v>3285.4745774897528</v>
      </c>
    </row>
    <row r="199" spans="24:41" x14ac:dyDescent="0.25">
      <c r="X199">
        <v>194</v>
      </c>
      <c r="Y199">
        <f>VLOOKUP($AD199,$E$18:$H$21,Y$5,FALSE)</f>
        <v>10</v>
      </c>
      <c r="Z199">
        <f>VLOOKUP($AD199,$E$18:$H$21,Z$5,FALSE)*Y199</f>
        <v>2</v>
      </c>
      <c r="AA199">
        <f>VLOOKUP($AD199,$E$18:$H$21,AA$5,FALSE)*Y199</f>
        <v>14</v>
      </c>
      <c r="AB199">
        <f>VLOOKUP($AD199,$E$18:$J$21,AB$5,FALSE)</f>
        <v>1</v>
      </c>
      <c r="AC199">
        <f>VLOOKUP($AD199,$E$18:$J$21,AC$5,FALSE)</f>
        <v>400</v>
      </c>
      <c r="AD199" t="s">
        <v>41</v>
      </c>
      <c r="AE199" s="6">
        <f t="shared" ref="AE199:AE262" ca="1" si="25">RAND()*$Z199</f>
        <v>0.41777272117905606</v>
      </c>
      <c r="AF199" s="6">
        <f t="shared" ref="AF199:AF262" ca="1" si="26">MIN(AA199*20,MAX(Z199,NORMINV(RAND(),AA199-(AA199-Z199)/2,(AA199-Z199)/16)))</f>
        <v>9.189686371039528</v>
      </c>
      <c r="AG199" s="6">
        <f t="shared" ca="1" si="22"/>
        <v>9.6074590922185834</v>
      </c>
      <c r="AH199" t="str">
        <f t="shared" ca="1" si="23"/>
        <v/>
      </c>
      <c r="AI199" s="6" t="str">
        <f t="shared" ca="1" si="24"/>
        <v/>
      </c>
      <c r="AJ199" s="6">
        <f t="shared" ref="AJ199:AJ262" ca="1" si="27">AF199*AB199*AC199</f>
        <v>3675.8745484158112</v>
      </c>
    </row>
    <row r="200" spans="24:41" x14ac:dyDescent="0.25">
      <c r="X200">
        <v>195</v>
      </c>
      <c r="Y200">
        <f>VLOOKUP($AD200,$E$18:$H$21,Y$5,FALSE)</f>
        <v>1</v>
      </c>
      <c r="Z200">
        <f>VLOOKUP($AD200,$E$18:$H$21,Z$5,FALSE)*Y200</f>
        <v>0.2</v>
      </c>
      <c r="AA200">
        <f>VLOOKUP($AD200,$E$18:$H$21,AA$5,FALSE)*Y200</f>
        <v>1.18</v>
      </c>
      <c r="AB200">
        <f>VLOOKUP($AD200,$E$18:$J$21,AB$5,FALSE)</f>
        <v>2</v>
      </c>
      <c r="AC200">
        <f>VLOOKUP($AD200,$E$18:$J$21,AC$5,FALSE)</f>
        <v>800</v>
      </c>
      <c r="AD200" t="s">
        <v>38</v>
      </c>
      <c r="AE200" s="6">
        <f t="shared" ca="1" si="25"/>
        <v>0.16060329435191928</v>
      </c>
      <c r="AF200" s="6">
        <f t="shared" ca="1" si="26"/>
        <v>0.70599372156410167</v>
      </c>
      <c r="AG200" s="6">
        <f t="shared" ca="1" si="22"/>
        <v>0.86659701591602101</v>
      </c>
      <c r="AH200" t="str">
        <f t="shared" ca="1" si="23"/>
        <v/>
      </c>
      <c r="AI200" s="6" t="str">
        <f t="shared" ca="1" si="24"/>
        <v/>
      </c>
      <c r="AJ200" s="6">
        <f t="shared" ca="1" si="27"/>
        <v>1129.5899545025627</v>
      </c>
    </row>
    <row r="201" spans="24:41" x14ac:dyDescent="0.25">
      <c r="X201">
        <v>196</v>
      </c>
      <c r="Y201">
        <f>VLOOKUP($AD201,$E$18:$H$21,Y$5,FALSE)</f>
        <v>1</v>
      </c>
      <c r="Z201">
        <f>VLOOKUP($AD201,$E$18:$H$21,Z$5,FALSE)*Y201</f>
        <v>0.2</v>
      </c>
      <c r="AA201">
        <f>VLOOKUP($AD201,$E$18:$H$21,AA$5,FALSE)*Y201</f>
        <v>1.18</v>
      </c>
      <c r="AB201">
        <f>VLOOKUP($AD201,$E$18:$J$21,AB$5,FALSE)</f>
        <v>2</v>
      </c>
      <c r="AC201">
        <f>VLOOKUP($AD201,$E$18:$J$21,AC$5,FALSE)</f>
        <v>800</v>
      </c>
      <c r="AD201" t="s">
        <v>38</v>
      </c>
      <c r="AE201" s="6">
        <f t="shared" ca="1" si="25"/>
        <v>6.7984252913921059E-2</v>
      </c>
      <c r="AF201" s="6">
        <f t="shared" ca="1" si="26"/>
        <v>0.69630270249055093</v>
      </c>
      <c r="AG201" s="6">
        <f t="shared" ca="1" si="22"/>
        <v>0.764286955404472</v>
      </c>
      <c r="AH201" t="str">
        <f t="shared" ca="1" si="23"/>
        <v/>
      </c>
      <c r="AI201" s="6" t="str">
        <f t="shared" ca="1" si="24"/>
        <v/>
      </c>
      <c r="AJ201" s="6">
        <f t="shared" ca="1" si="27"/>
        <v>1114.0843239848814</v>
      </c>
    </row>
    <row r="202" spans="24:41" x14ac:dyDescent="0.25">
      <c r="X202">
        <v>197</v>
      </c>
      <c r="Y202">
        <f>VLOOKUP($AD202,$E$18:$H$21,Y$5,FALSE)</f>
        <v>10</v>
      </c>
      <c r="Z202">
        <f>VLOOKUP($AD202,$E$18:$H$21,Z$5,FALSE)*Y202</f>
        <v>2</v>
      </c>
      <c r="AA202">
        <f>VLOOKUP($AD202,$E$18:$H$21,AA$5,FALSE)*Y202</f>
        <v>14</v>
      </c>
      <c r="AB202">
        <f>VLOOKUP($AD202,$E$18:$J$21,AB$5,FALSE)</f>
        <v>1</v>
      </c>
      <c r="AC202">
        <f>VLOOKUP($AD202,$E$18:$J$21,AC$5,FALSE)</f>
        <v>400</v>
      </c>
      <c r="AD202" t="s">
        <v>41</v>
      </c>
      <c r="AE202" s="6">
        <f t="shared" ca="1" si="25"/>
        <v>0.30350544877446173</v>
      </c>
      <c r="AF202" s="6">
        <f t="shared" ca="1" si="26"/>
        <v>8.058895946831532</v>
      </c>
      <c r="AG202" s="6">
        <f t="shared" ca="1" si="22"/>
        <v>8.3624013956059944</v>
      </c>
      <c r="AH202" t="str">
        <f t="shared" ca="1" si="23"/>
        <v/>
      </c>
      <c r="AI202" s="6" t="str">
        <f t="shared" ca="1" si="24"/>
        <v/>
      </c>
      <c r="AJ202" s="6">
        <f t="shared" ca="1" si="27"/>
        <v>3223.5583787326127</v>
      </c>
    </row>
    <row r="203" spans="24:41" x14ac:dyDescent="0.25">
      <c r="X203">
        <v>198</v>
      </c>
      <c r="Y203">
        <f>VLOOKUP($AD203,$E$18:$H$21,Y$5,FALSE)</f>
        <v>3</v>
      </c>
      <c r="Z203">
        <f>VLOOKUP($AD203,$E$18:$H$21,Z$5,FALSE)*Y203</f>
        <v>0.60000000000000009</v>
      </c>
      <c r="AA203">
        <f>VLOOKUP($AD203,$E$18:$H$21,AA$5,FALSE)*Y203</f>
        <v>3.9000000000000004</v>
      </c>
      <c r="AB203">
        <f>VLOOKUP($AD203,$E$18:$J$21,AB$5,FALSE)</f>
        <v>1</v>
      </c>
      <c r="AC203">
        <f>VLOOKUP($AD203,$E$18:$J$21,AC$5,FALSE)</f>
        <v>600</v>
      </c>
      <c r="AD203" t="s">
        <v>39</v>
      </c>
      <c r="AE203" s="6">
        <f t="shared" ca="1" si="25"/>
        <v>8.8149268788232024E-2</v>
      </c>
      <c r="AF203" s="6">
        <f t="shared" ca="1" si="26"/>
        <v>2.1724215661341129</v>
      </c>
      <c r="AG203" s="6">
        <f t="shared" ca="1" si="22"/>
        <v>2.260570834922345</v>
      </c>
      <c r="AH203" t="str">
        <f t="shared" ca="1" si="23"/>
        <v/>
      </c>
      <c r="AI203" s="6" t="str">
        <f t="shared" ca="1" si="24"/>
        <v/>
      </c>
      <c r="AJ203" s="6">
        <f t="shared" ca="1" si="27"/>
        <v>1303.4529396804678</v>
      </c>
    </row>
    <row r="204" spans="24:41" x14ac:dyDescent="0.25">
      <c r="X204">
        <v>199</v>
      </c>
      <c r="Y204">
        <f>VLOOKUP($AD204,$E$18:$H$21,Y$5,FALSE)</f>
        <v>5</v>
      </c>
      <c r="Z204">
        <f>VLOOKUP($AD204,$E$18:$H$21,Z$5,FALSE)*Y204</f>
        <v>0.89999999999999991</v>
      </c>
      <c r="AA204">
        <f>VLOOKUP($AD204,$E$18:$H$21,AA$5,FALSE)*Y204</f>
        <v>6.8999999999999995</v>
      </c>
      <c r="AB204">
        <f>VLOOKUP($AD204,$E$18:$J$21,AB$5,FALSE)</f>
        <v>2</v>
      </c>
      <c r="AC204">
        <f>VLOOKUP($AD204,$E$18:$J$21,AC$5,FALSE)</f>
        <v>400</v>
      </c>
      <c r="AD204" t="s">
        <v>40</v>
      </c>
      <c r="AE204" s="6">
        <f t="shared" ca="1" si="25"/>
        <v>0.68779818183670838</v>
      </c>
      <c r="AF204" s="6">
        <f t="shared" ca="1" si="26"/>
        <v>3.9712157408280691</v>
      </c>
      <c r="AG204" s="6">
        <f t="shared" ca="1" si="22"/>
        <v>4.6590139226647773</v>
      </c>
      <c r="AH204" t="str">
        <f t="shared" ca="1" si="23"/>
        <v/>
      </c>
      <c r="AI204" s="6" t="str">
        <f t="shared" ca="1" si="24"/>
        <v/>
      </c>
      <c r="AJ204" s="6">
        <f t="shared" ca="1" si="27"/>
        <v>3176.9725926624551</v>
      </c>
    </row>
    <row r="205" spans="24:41" x14ac:dyDescent="0.25">
      <c r="X205">
        <v>200</v>
      </c>
      <c r="Y205">
        <f>VLOOKUP($AD205,$E$18:$H$21,Y$5,FALSE)</f>
        <v>5</v>
      </c>
      <c r="Z205">
        <f>VLOOKUP($AD205,$E$18:$H$21,Z$5,FALSE)*Y205</f>
        <v>0.89999999999999991</v>
      </c>
      <c r="AA205">
        <f>VLOOKUP($AD205,$E$18:$H$21,AA$5,FALSE)*Y205</f>
        <v>6.8999999999999995</v>
      </c>
      <c r="AB205">
        <f>VLOOKUP($AD205,$E$18:$J$21,AB$5,FALSE)</f>
        <v>2</v>
      </c>
      <c r="AC205">
        <f>VLOOKUP($AD205,$E$18:$J$21,AC$5,FALSE)</f>
        <v>400</v>
      </c>
      <c r="AD205" t="s">
        <v>40</v>
      </c>
      <c r="AE205" s="6">
        <f t="shared" ca="1" si="25"/>
        <v>0.52863041311169556</v>
      </c>
      <c r="AF205" s="6">
        <f t="shared" ca="1" si="26"/>
        <v>4.0254639763988607</v>
      </c>
      <c r="AG205" s="6">
        <f t="shared" ca="1" si="22"/>
        <v>4.5540943895105563</v>
      </c>
      <c r="AH205" t="str">
        <f t="shared" ca="1" si="23"/>
        <v/>
      </c>
      <c r="AI205" s="6" t="str">
        <f t="shared" ca="1" si="24"/>
        <v/>
      </c>
      <c r="AJ205" s="6">
        <f t="shared" ca="1" si="27"/>
        <v>3220.3711811190888</v>
      </c>
    </row>
    <row r="206" spans="24:41" x14ac:dyDescent="0.25">
      <c r="X206">
        <v>201</v>
      </c>
      <c r="Y206">
        <f>VLOOKUP($AD206,$E$18:$H$21,Y$5,FALSE)</f>
        <v>1</v>
      </c>
      <c r="Z206">
        <f>VLOOKUP($AD206,$E$18:$H$21,Z$5,FALSE)*Y206</f>
        <v>0.2</v>
      </c>
      <c r="AA206">
        <f>VLOOKUP($AD206,$E$18:$H$21,AA$5,FALSE)*Y206</f>
        <v>1.18</v>
      </c>
      <c r="AB206">
        <f>VLOOKUP($AD206,$E$18:$J$21,AB$5,FALSE)</f>
        <v>2</v>
      </c>
      <c r="AC206">
        <f>VLOOKUP($AD206,$E$18:$J$21,AC$5,FALSE)</f>
        <v>800</v>
      </c>
      <c r="AD206" t="s">
        <v>38</v>
      </c>
      <c r="AE206" s="6">
        <f t="shared" ca="1" si="25"/>
        <v>9.0499797282717565E-2</v>
      </c>
      <c r="AF206" s="6">
        <f t="shared" ca="1" si="26"/>
        <v>0.54262956510291083</v>
      </c>
      <c r="AG206" s="6">
        <f t="shared" ca="1" si="22"/>
        <v>0.63312936238562845</v>
      </c>
      <c r="AH206" t="str">
        <f t="shared" ca="1" si="23"/>
        <v/>
      </c>
      <c r="AI206" s="6" t="str">
        <f t="shared" ca="1" si="24"/>
        <v/>
      </c>
      <c r="AJ206" s="6">
        <f t="shared" ca="1" si="27"/>
        <v>868.20730416465733</v>
      </c>
      <c r="AL206" s="6"/>
      <c r="AM206" s="6"/>
      <c r="AN206" s="6"/>
      <c r="AO206" s="6"/>
    </row>
    <row r="207" spans="24:41" x14ac:dyDescent="0.25">
      <c r="X207">
        <v>202</v>
      </c>
      <c r="Y207">
        <f>VLOOKUP($AD207,$E$18:$H$21,Y$5,FALSE)</f>
        <v>3</v>
      </c>
      <c r="Z207">
        <f>VLOOKUP($AD207,$E$18:$H$21,Z$5,FALSE)*Y207</f>
        <v>0.60000000000000009</v>
      </c>
      <c r="AA207">
        <f>VLOOKUP($AD207,$E$18:$H$21,AA$5,FALSE)*Y207</f>
        <v>3.9000000000000004</v>
      </c>
      <c r="AB207">
        <f>VLOOKUP($AD207,$E$18:$J$21,AB$5,FALSE)</f>
        <v>1</v>
      </c>
      <c r="AC207">
        <f>VLOOKUP($AD207,$E$18:$J$21,AC$5,FALSE)</f>
        <v>600</v>
      </c>
      <c r="AD207" t="s">
        <v>39</v>
      </c>
      <c r="AE207" s="6">
        <f t="shared" ca="1" si="25"/>
        <v>0.49432587408675394</v>
      </c>
      <c r="AF207" s="6">
        <f t="shared" ca="1" si="26"/>
        <v>2.381814277633354</v>
      </c>
      <c r="AG207" s="6">
        <f t="shared" ca="1" si="22"/>
        <v>2.876140151720108</v>
      </c>
      <c r="AH207" t="str">
        <f t="shared" ca="1" si="23"/>
        <v/>
      </c>
      <c r="AI207" s="6" t="str">
        <f t="shared" ca="1" si="24"/>
        <v/>
      </c>
      <c r="AJ207" s="6">
        <f t="shared" ca="1" si="27"/>
        <v>1429.0885665800124</v>
      </c>
      <c r="AL207" s="6"/>
      <c r="AM207" s="6"/>
      <c r="AN207" s="6"/>
      <c r="AO207" s="6"/>
    </row>
    <row r="208" spans="24:41" x14ac:dyDescent="0.25">
      <c r="X208">
        <v>203</v>
      </c>
      <c r="Y208">
        <f>VLOOKUP($AD208,$E$18:$H$21,Y$5,FALSE)</f>
        <v>5</v>
      </c>
      <c r="Z208">
        <f>VLOOKUP($AD208,$E$18:$H$21,Z$5,FALSE)*Y208</f>
        <v>0.89999999999999991</v>
      </c>
      <c r="AA208">
        <f>VLOOKUP($AD208,$E$18:$H$21,AA$5,FALSE)*Y208</f>
        <v>6.8999999999999995</v>
      </c>
      <c r="AB208">
        <f>VLOOKUP($AD208,$E$18:$J$21,AB$5,FALSE)</f>
        <v>2</v>
      </c>
      <c r="AC208">
        <f>VLOOKUP($AD208,$E$18:$J$21,AC$5,FALSE)</f>
        <v>400</v>
      </c>
      <c r="AD208" t="s">
        <v>40</v>
      </c>
      <c r="AE208" s="6">
        <f t="shared" ca="1" si="25"/>
        <v>0.75383526352569674</v>
      </c>
      <c r="AF208" s="6">
        <f t="shared" ca="1" si="26"/>
        <v>3.93680155682185</v>
      </c>
      <c r="AG208" s="6">
        <f t="shared" ca="1" si="22"/>
        <v>4.6906368203475468</v>
      </c>
      <c r="AH208" t="str">
        <f t="shared" ca="1" si="23"/>
        <v/>
      </c>
      <c r="AI208" s="6" t="str">
        <f t="shared" ca="1" si="24"/>
        <v/>
      </c>
      <c r="AJ208" s="6">
        <f t="shared" ca="1" si="27"/>
        <v>3149.4412454574799</v>
      </c>
      <c r="AL208" s="6"/>
      <c r="AM208" s="6"/>
      <c r="AN208" s="6"/>
      <c r="AO208" s="6"/>
    </row>
    <row r="209" spans="24:41" x14ac:dyDescent="0.25">
      <c r="X209">
        <v>204</v>
      </c>
      <c r="Y209">
        <f>VLOOKUP($AD209,$E$18:$H$21,Y$5,FALSE)</f>
        <v>10</v>
      </c>
      <c r="Z209">
        <f>VLOOKUP($AD209,$E$18:$H$21,Z$5,FALSE)*Y209</f>
        <v>2</v>
      </c>
      <c r="AA209">
        <f>VLOOKUP($AD209,$E$18:$H$21,AA$5,FALSE)*Y209</f>
        <v>14</v>
      </c>
      <c r="AB209">
        <f>VLOOKUP($AD209,$E$18:$J$21,AB$5,FALSE)</f>
        <v>1</v>
      </c>
      <c r="AC209">
        <f>VLOOKUP($AD209,$E$18:$J$21,AC$5,FALSE)</f>
        <v>400</v>
      </c>
      <c r="AD209" t="s">
        <v>41</v>
      </c>
      <c r="AE209" s="6">
        <f t="shared" ca="1" si="25"/>
        <v>1.8708324621803998</v>
      </c>
      <c r="AF209" s="6">
        <f t="shared" ca="1" si="26"/>
        <v>8.7387378887520963</v>
      </c>
      <c r="AG209" s="6">
        <f t="shared" ca="1" si="22"/>
        <v>10.609570350932497</v>
      </c>
      <c r="AH209" t="str">
        <f t="shared" ca="1" si="23"/>
        <v>D</v>
      </c>
      <c r="AI209" s="6">
        <f t="shared" ca="1" si="24"/>
        <v>0.60957035093249701</v>
      </c>
      <c r="AJ209" s="6">
        <f t="shared" ca="1" si="27"/>
        <v>3495.4951555008383</v>
      </c>
      <c r="AL209" s="6"/>
      <c r="AM209" s="6"/>
      <c r="AN209" s="6"/>
      <c r="AO209" s="6"/>
    </row>
    <row r="210" spans="24:41" x14ac:dyDescent="0.25">
      <c r="X210">
        <v>205</v>
      </c>
      <c r="Y210">
        <f>VLOOKUP($AD210,$E$18:$H$21,Y$5,FALSE)</f>
        <v>10</v>
      </c>
      <c r="Z210">
        <f>VLOOKUP($AD210,$E$18:$H$21,Z$5,FALSE)*Y210</f>
        <v>2</v>
      </c>
      <c r="AA210">
        <f>VLOOKUP($AD210,$E$18:$H$21,AA$5,FALSE)*Y210</f>
        <v>14</v>
      </c>
      <c r="AB210">
        <f>VLOOKUP($AD210,$E$18:$J$21,AB$5,FALSE)</f>
        <v>1</v>
      </c>
      <c r="AC210">
        <f>VLOOKUP($AD210,$E$18:$J$21,AC$5,FALSE)</f>
        <v>400</v>
      </c>
      <c r="AD210" t="s">
        <v>41</v>
      </c>
      <c r="AE210" s="6">
        <f t="shared" ca="1" si="25"/>
        <v>1.6626070920967926</v>
      </c>
      <c r="AF210" s="6">
        <f t="shared" ca="1" si="26"/>
        <v>8.7097145639652531</v>
      </c>
      <c r="AG210" s="6">
        <f t="shared" ca="1" si="22"/>
        <v>10.372321656062045</v>
      </c>
      <c r="AH210" t="str">
        <f t="shared" ca="1" si="23"/>
        <v>D</v>
      </c>
      <c r="AI210" s="6">
        <f t="shared" ca="1" si="24"/>
        <v>0.37232165606204504</v>
      </c>
      <c r="AJ210" s="6">
        <f t="shared" ca="1" si="27"/>
        <v>3483.8858255861014</v>
      </c>
      <c r="AL210" s="6"/>
      <c r="AM210" s="6"/>
      <c r="AN210" s="6"/>
      <c r="AO210" s="6"/>
    </row>
    <row r="211" spans="24:41" x14ac:dyDescent="0.25">
      <c r="X211">
        <v>206</v>
      </c>
      <c r="Y211">
        <f>VLOOKUP($AD211,$E$18:$H$21,Y$5,FALSE)</f>
        <v>1</v>
      </c>
      <c r="Z211">
        <f>VLOOKUP($AD211,$E$18:$H$21,Z$5,FALSE)*Y211</f>
        <v>0.2</v>
      </c>
      <c r="AA211">
        <f>VLOOKUP($AD211,$E$18:$H$21,AA$5,FALSE)*Y211</f>
        <v>1.18</v>
      </c>
      <c r="AB211">
        <f>VLOOKUP($AD211,$E$18:$J$21,AB$5,FALSE)</f>
        <v>2</v>
      </c>
      <c r="AC211">
        <f>VLOOKUP($AD211,$E$18:$J$21,AC$5,FALSE)</f>
        <v>800</v>
      </c>
      <c r="AD211" t="s">
        <v>38</v>
      </c>
      <c r="AE211" s="6">
        <f t="shared" ca="1" si="25"/>
        <v>0.14654693172117769</v>
      </c>
      <c r="AF211" s="6">
        <f t="shared" ca="1" si="26"/>
        <v>0.81009354111500997</v>
      </c>
      <c r="AG211" s="6">
        <f t="shared" ca="1" si="22"/>
        <v>0.95664047283618769</v>
      </c>
      <c r="AH211" t="str">
        <f t="shared" ca="1" si="23"/>
        <v/>
      </c>
      <c r="AI211" s="6" t="str">
        <f t="shared" ca="1" si="24"/>
        <v/>
      </c>
      <c r="AJ211" s="6">
        <f t="shared" ca="1" si="27"/>
        <v>1296.149665784016</v>
      </c>
      <c r="AL211" s="6"/>
      <c r="AM211" s="6"/>
      <c r="AN211" s="6"/>
      <c r="AO211" s="6"/>
    </row>
    <row r="212" spans="24:41" x14ac:dyDescent="0.25">
      <c r="X212">
        <v>207</v>
      </c>
      <c r="Y212">
        <f>VLOOKUP($AD212,$E$18:$H$21,Y$5,FALSE)</f>
        <v>3</v>
      </c>
      <c r="Z212">
        <f>VLOOKUP($AD212,$E$18:$H$21,Z$5,FALSE)*Y212</f>
        <v>0.60000000000000009</v>
      </c>
      <c r="AA212">
        <f>VLOOKUP($AD212,$E$18:$H$21,AA$5,FALSE)*Y212</f>
        <v>3.9000000000000004</v>
      </c>
      <c r="AB212">
        <f>VLOOKUP($AD212,$E$18:$J$21,AB$5,FALSE)</f>
        <v>1</v>
      </c>
      <c r="AC212">
        <f>VLOOKUP($AD212,$E$18:$J$21,AC$5,FALSE)</f>
        <v>600</v>
      </c>
      <c r="AD212" t="s">
        <v>39</v>
      </c>
      <c r="AE212" s="6">
        <f t="shared" ca="1" si="25"/>
        <v>0.15507774139761207</v>
      </c>
      <c r="AF212" s="6">
        <f t="shared" ca="1" si="26"/>
        <v>2.4758957463311071</v>
      </c>
      <c r="AG212" s="6">
        <f t="shared" ca="1" si="22"/>
        <v>2.6309734877287192</v>
      </c>
      <c r="AH212" t="str">
        <f t="shared" ca="1" si="23"/>
        <v/>
      </c>
      <c r="AI212" s="6" t="str">
        <f t="shared" ca="1" si="24"/>
        <v/>
      </c>
      <c r="AJ212" s="6">
        <f t="shared" ca="1" si="27"/>
        <v>1485.5374477986643</v>
      </c>
      <c r="AL212" s="6"/>
      <c r="AM212" s="6"/>
      <c r="AN212" s="6"/>
      <c r="AO212" s="6"/>
    </row>
    <row r="213" spans="24:41" x14ac:dyDescent="0.25">
      <c r="X213">
        <v>208</v>
      </c>
      <c r="Y213">
        <f>VLOOKUP($AD213,$E$18:$H$21,Y$5,FALSE)</f>
        <v>3</v>
      </c>
      <c r="Z213">
        <f>VLOOKUP($AD213,$E$18:$H$21,Z$5,FALSE)*Y213</f>
        <v>0.60000000000000009</v>
      </c>
      <c r="AA213">
        <f>VLOOKUP($AD213,$E$18:$H$21,AA$5,FALSE)*Y213</f>
        <v>3.9000000000000004</v>
      </c>
      <c r="AB213">
        <f>VLOOKUP($AD213,$E$18:$J$21,AB$5,FALSE)</f>
        <v>1</v>
      </c>
      <c r="AC213">
        <f>VLOOKUP($AD213,$E$18:$J$21,AC$5,FALSE)</f>
        <v>600</v>
      </c>
      <c r="AD213" t="s">
        <v>39</v>
      </c>
      <c r="AE213" s="6">
        <f t="shared" ca="1" si="25"/>
        <v>0.32854133751693859</v>
      </c>
      <c r="AF213" s="6">
        <f t="shared" ca="1" si="26"/>
        <v>1.9527465241830979</v>
      </c>
      <c r="AG213" s="6">
        <f t="shared" ca="1" si="22"/>
        <v>2.2812878617000365</v>
      </c>
      <c r="AH213" t="str">
        <f t="shared" ca="1" si="23"/>
        <v/>
      </c>
      <c r="AI213" s="6" t="str">
        <f t="shared" ca="1" si="24"/>
        <v/>
      </c>
      <c r="AJ213" s="6">
        <f t="shared" ca="1" si="27"/>
        <v>1171.6479145098588</v>
      </c>
      <c r="AL213" s="6"/>
      <c r="AM213" s="6"/>
      <c r="AN213" s="6"/>
      <c r="AO213" s="6"/>
    </row>
    <row r="214" spans="24:41" x14ac:dyDescent="0.25">
      <c r="X214">
        <v>209</v>
      </c>
      <c r="Y214">
        <f>VLOOKUP($AD214,$E$18:$H$21,Y$5,FALSE)</f>
        <v>5</v>
      </c>
      <c r="Z214">
        <f>VLOOKUP($AD214,$E$18:$H$21,Z$5,FALSE)*Y214</f>
        <v>0.89999999999999991</v>
      </c>
      <c r="AA214">
        <f>VLOOKUP($AD214,$E$18:$H$21,AA$5,FALSE)*Y214</f>
        <v>6.8999999999999995</v>
      </c>
      <c r="AB214">
        <f>VLOOKUP($AD214,$E$18:$J$21,AB$5,FALSE)</f>
        <v>2</v>
      </c>
      <c r="AC214">
        <f>VLOOKUP($AD214,$E$18:$J$21,AC$5,FALSE)</f>
        <v>400</v>
      </c>
      <c r="AD214" t="s">
        <v>40</v>
      </c>
      <c r="AE214" s="6">
        <f t="shared" ca="1" si="25"/>
        <v>0.8713341642596647</v>
      </c>
      <c r="AF214" s="6">
        <f t="shared" ca="1" si="26"/>
        <v>4.0572556409816816</v>
      </c>
      <c r="AG214" s="6">
        <f t="shared" ca="1" si="22"/>
        <v>4.9285898052413462</v>
      </c>
      <c r="AH214" t="str">
        <f t="shared" ca="1" si="23"/>
        <v/>
      </c>
      <c r="AI214" s="6" t="str">
        <f t="shared" ca="1" si="24"/>
        <v/>
      </c>
      <c r="AJ214" s="6">
        <f t="shared" ca="1" si="27"/>
        <v>3245.8045127853452</v>
      </c>
      <c r="AL214" s="6"/>
      <c r="AM214" s="6"/>
      <c r="AN214" s="6"/>
      <c r="AO214" s="6"/>
    </row>
    <row r="215" spans="24:41" x14ac:dyDescent="0.25">
      <c r="X215">
        <v>210</v>
      </c>
      <c r="Y215">
        <f>VLOOKUP($AD215,$E$18:$H$21,Y$5,FALSE)</f>
        <v>5</v>
      </c>
      <c r="Z215">
        <f>VLOOKUP($AD215,$E$18:$H$21,Z$5,FALSE)*Y215</f>
        <v>0.89999999999999991</v>
      </c>
      <c r="AA215">
        <f>VLOOKUP($AD215,$E$18:$H$21,AA$5,FALSE)*Y215</f>
        <v>6.8999999999999995</v>
      </c>
      <c r="AB215">
        <f>VLOOKUP($AD215,$E$18:$J$21,AB$5,FALSE)</f>
        <v>2</v>
      </c>
      <c r="AC215">
        <f>VLOOKUP($AD215,$E$18:$J$21,AC$5,FALSE)</f>
        <v>400</v>
      </c>
      <c r="AD215" t="s">
        <v>40</v>
      </c>
      <c r="AE215" s="6">
        <f t="shared" ca="1" si="25"/>
        <v>0.16961211198488341</v>
      </c>
      <c r="AF215" s="6">
        <f t="shared" ca="1" si="26"/>
        <v>4.1641631013732958</v>
      </c>
      <c r="AG215" s="6">
        <f t="shared" ca="1" si="22"/>
        <v>4.3337752133581793</v>
      </c>
      <c r="AH215" t="str">
        <f t="shared" ca="1" si="23"/>
        <v/>
      </c>
      <c r="AI215" s="6" t="str">
        <f t="shared" ca="1" si="24"/>
        <v/>
      </c>
      <c r="AJ215" s="6">
        <f t="shared" ca="1" si="27"/>
        <v>3331.3304810986365</v>
      </c>
      <c r="AL215" s="6"/>
      <c r="AM215" s="6"/>
      <c r="AN215" s="6"/>
      <c r="AO215" s="6"/>
    </row>
    <row r="216" spans="24:41" x14ac:dyDescent="0.25">
      <c r="X216">
        <v>211</v>
      </c>
      <c r="Y216">
        <f>VLOOKUP($AD216,$E$18:$H$21,Y$5,FALSE)</f>
        <v>5</v>
      </c>
      <c r="Z216">
        <f>VLOOKUP($AD216,$E$18:$H$21,Z$5,FALSE)*Y216</f>
        <v>0.89999999999999991</v>
      </c>
      <c r="AA216">
        <f>VLOOKUP($AD216,$E$18:$H$21,AA$5,FALSE)*Y216</f>
        <v>6.8999999999999995</v>
      </c>
      <c r="AB216">
        <f>VLOOKUP($AD216,$E$18:$J$21,AB$5,FALSE)</f>
        <v>2</v>
      </c>
      <c r="AC216">
        <f>VLOOKUP($AD216,$E$18:$J$21,AC$5,FALSE)</f>
        <v>400</v>
      </c>
      <c r="AD216" t="s">
        <v>40</v>
      </c>
      <c r="AE216" s="6">
        <f t="shared" ca="1" si="25"/>
        <v>0.72645253822049072</v>
      </c>
      <c r="AF216" s="6">
        <f t="shared" ca="1" si="26"/>
        <v>3.9236992308185932</v>
      </c>
      <c r="AG216" s="6">
        <f t="shared" ca="1" si="22"/>
        <v>4.6501517690390841</v>
      </c>
      <c r="AH216" t="str">
        <f t="shared" ca="1" si="23"/>
        <v/>
      </c>
      <c r="AI216" s="6" t="str">
        <f t="shared" ca="1" si="24"/>
        <v/>
      </c>
      <c r="AJ216" s="6">
        <f t="shared" ca="1" si="27"/>
        <v>3138.9593846548746</v>
      </c>
      <c r="AL216" s="6"/>
      <c r="AM216" s="6"/>
      <c r="AN216" s="6"/>
      <c r="AO216" s="6"/>
    </row>
    <row r="217" spans="24:41" x14ac:dyDescent="0.25">
      <c r="X217">
        <v>212</v>
      </c>
      <c r="Y217">
        <f>VLOOKUP($AD217,$E$18:$H$21,Y$5,FALSE)</f>
        <v>3</v>
      </c>
      <c r="Z217">
        <f>VLOOKUP($AD217,$E$18:$H$21,Z$5,FALSE)*Y217</f>
        <v>0.60000000000000009</v>
      </c>
      <c r="AA217">
        <f>VLOOKUP($AD217,$E$18:$H$21,AA$5,FALSE)*Y217</f>
        <v>3.9000000000000004</v>
      </c>
      <c r="AB217">
        <f>VLOOKUP($AD217,$E$18:$J$21,AB$5,FALSE)</f>
        <v>1</v>
      </c>
      <c r="AC217">
        <f>VLOOKUP($AD217,$E$18:$J$21,AC$5,FALSE)</f>
        <v>600</v>
      </c>
      <c r="AD217" t="s">
        <v>39</v>
      </c>
      <c r="AE217" s="6">
        <f t="shared" ca="1" si="25"/>
        <v>7.2117411853571019E-3</v>
      </c>
      <c r="AF217" s="6">
        <f t="shared" ca="1" si="26"/>
        <v>2.3983371066517307</v>
      </c>
      <c r="AG217" s="6">
        <f t="shared" ca="1" si="22"/>
        <v>2.4055488478370877</v>
      </c>
      <c r="AH217" t="str">
        <f t="shared" ca="1" si="23"/>
        <v/>
      </c>
      <c r="AI217" s="6" t="str">
        <f t="shared" ca="1" si="24"/>
        <v/>
      </c>
      <c r="AJ217" s="6">
        <f t="shared" ca="1" si="27"/>
        <v>1439.0022639910385</v>
      </c>
      <c r="AL217" s="6"/>
      <c r="AM217" s="6"/>
      <c r="AN217" s="6"/>
      <c r="AO217" s="6"/>
    </row>
    <row r="218" spans="24:41" x14ac:dyDescent="0.25">
      <c r="X218">
        <v>213</v>
      </c>
      <c r="Y218">
        <f>VLOOKUP($AD218,$E$18:$H$21,Y$5,FALSE)</f>
        <v>3</v>
      </c>
      <c r="Z218">
        <f>VLOOKUP($AD218,$E$18:$H$21,Z$5,FALSE)*Y218</f>
        <v>0.60000000000000009</v>
      </c>
      <c r="AA218">
        <f>VLOOKUP($AD218,$E$18:$H$21,AA$5,FALSE)*Y218</f>
        <v>3.9000000000000004</v>
      </c>
      <c r="AB218">
        <f>VLOOKUP($AD218,$E$18:$J$21,AB$5,FALSE)</f>
        <v>1</v>
      </c>
      <c r="AC218">
        <f>VLOOKUP($AD218,$E$18:$J$21,AC$5,FALSE)</f>
        <v>600</v>
      </c>
      <c r="AD218" t="s">
        <v>39</v>
      </c>
      <c r="AE218" s="6">
        <f t="shared" ca="1" si="25"/>
        <v>0.33737169051986682</v>
      </c>
      <c r="AF218" s="6">
        <f t="shared" ca="1" si="26"/>
        <v>2.147837501445923</v>
      </c>
      <c r="AG218" s="6">
        <f t="shared" ca="1" si="22"/>
        <v>2.4852091919657897</v>
      </c>
      <c r="AH218" t="str">
        <f t="shared" ca="1" si="23"/>
        <v/>
      </c>
      <c r="AI218" s="6" t="str">
        <f t="shared" ca="1" si="24"/>
        <v/>
      </c>
      <c r="AJ218" s="6">
        <f t="shared" ca="1" si="27"/>
        <v>1288.7025008675539</v>
      </c>
      <c r="AL218" s="6"/>
      <c r="AM218" s="6"/>
      <c r="AN218" s="6"/>
      <c r="AO218" s="6"/>
    </row>
    <row r="219" spans="24:41" x14ac:dyDescent="0.25">
      <c r="X219">
        <v>214</v>
      </c>
      <c r="Y219">
        <f>VLOOKUP($AD219,$E$18:$H$21,Y$5,FALSE)</f>
        <v>1</v>
      </c>
      <c r="Z219">
        <f>VLOOKUP($AD219,$E$18:$H$21,Z$5,FALSE)*Y219</f>
        <v>0.2</v>
      </c>
      <c r="AA219">
        <f>VLOOKUP($AD219,$E$18:$H$21,AA$5,FALSE)*Y219</f>
        <v>1.18</v>
      </c>
      <c r="AB219">
        <f>VLOOKUP($AD219,$E$18:$J$21,AB$5,FALSE)</f>
        <v>2</v>
      </c>
      <c r="AC219">
        <f>VLOOKUP($AD219,$E$18:$J$21,AC$5,FALSE)</f>
        <v>800</v>
      </c>
      <c r="AD219" t="s">
        <v>38</v>
      </c>
      <c r="AE219" s="6">
        <f t="shared" ca="1" si="25"/>
        <v>5.3191972031486782E-2</v>
      </c>
      <c r="AF219" s="6">
        <f t="shared" ca="1" si="26"/>
        <v>0.68611826718633717</v>
      </c>
      <c r="AG219" s="6">
        <f t="shared" ca="1" si="22"/>
        <v>0.73931023921782391</v>
      </c>
      <c r="AH219" t="str">
        <f t="shared" ca="1" si="23"/>
        <v/>
      </c>
      <c r="AI219" s="6" t="str">
        <f t="shared" ca="1" si="24"/>
        <v/>
      </c>
      <c r="AJ219" s="6">
        <f t="shared" ca="1" si="27"/>
        <v>1097.7892274981396</v>
      </c>
      <c r="AL219" s="6"/>
      <c r="AM219" s="6"/>
      <c r="AN219" s="6"/>
      <c r="AO219" s="6"/>
    </row>
    <row r="220" spans="24:41" x14ac:dyDescent="0.25">
      <c r="X220">
        <v>215</v>
      </c>
      <c r="Y220">
        <f>VLOOKUP($AD220,$E$18:$H$21,Y$5,FALSE)</f>
        <v>1</v>
      </c>
      <c r="Z220">
        <f>VLOOKUP($AD220,$E$18:$H$21,Z$5,FALSE)*Y220</f>
        <v>0.2</v>
      </c>
      <c r="AA220">
        <f>VLOOKUP($AD220,$E$18:$H$21,AA$5,FALSE)*Y220</f>
        <v>1.18</v>
      </c>
      <c r="AB220">
        <f>VLOOKUP($AD220,$E$18:$J$21,AB$5,FALSE)</f>
        <v>2</v>
      </c>
      <c r="AC220">
        <f>VLOOKUP($AD220,$E$18:$J$21,AC$5,FALSE)</f>
        <v>800</v>
      </c>
      <c r="AD220" t="s">
        <v>38</v>
      </c>
      <c r="AE220" s="6">
        <f t="shared" ca="1" si="25"/>
        <v>0.12729609425695698</v>
      </c>
      <c r="AF220" s="6">
        <f t="shared" ca="1" si="26"/>
        <v>0.64110925963690613</v>
      </c>
      <c r="AG220" s="6">
        <f t="shared" ca="1" si="22"/>
        <v>0.76840535389386311</v>
      </c>
      <c r="AH220" t="str">
        <f t="shared" ca="1" si="23"/>
        <v/>
      </c>
      <c r="AI220" s="6" t="str">
        <f t="shared" ca="1" si="24"/>
        <v/>
      </c>
      <c r="AJ220" s="6">
        <f t="shared" ca="1" si="27"/>
        <v>1025.7748154190499</v>
      </c>
      <c r="AL220" s="6"/>
      <c r="AM220" s="6"/>
      <c r="AN220" s="6"/>
      <c r="AO220" s="6"/>
    </row>
    <row r="221" spans="24:41" x14ac:dyDescent="0.25">
      <c r="X221">
        <v>216</v>
      </c>
      <c r="Y221">
        <f>VLOOKUP($AD221,$E$18:$H$21,Y$5,FALSE)</f>
        <v>5</v>
      </c>
      <c r="Z221">
        <f>VLOOKUP($AD221,$E$18:$H$21,Z$5,FALSE)*Y221</f>
        <v>0.89999999999999991</v>
      </c>
      <c r="AA221">
        <f>VLOOKUP($AD221,$E$18:$H$21,AA$5,FALSE)*Y221</f>
        <v>6.8999999999999995</v>
      </c>
      <c r="AB221">
        <f>VLOOKUP($AD221,$E$18:$J$21,AB$5,FALSE)</f>
        <v>2</v>
      </c>
      <c r="AC221">
        <f>VLOOKUP($AD221,$E$18:$J$21,AC$5,FALSE)</f>
        <v>400</v>
      </c>
      <c r="AD221" t="s">
        <v>40</v>
      </c>
      <c r="AE221" s="6">
        <f t="shared" ca="1" si="25"/>
        <v>0.52719381528456521</v>
      </c>
      <c r="AF221" s="6">
        <f t="shared" ca="1" si="26"/>
        <v>4.0132812283470747</v>
      </c>
      <c r="AG221" s="6">
        <f t="shared" ca="1" si="22"/>
        <v>4.5404750436316395</v>
      </c>
      <c r="AH221" t="str">
        <f t="shared" ca="1" si="23"/>
        <v/>
      </c>
      <c r="AI221" s="6" t="str">
        <f t="shared" ca="1" si="24"/>
        <v/>
      </c>
      <c r="AJ221" s="6">
        <f t="shared" ca="1" si="27"/>
        <v>3210.6249826776598</v>
      </c>
      <c r="AL221" s="6"/>
      <c r="AM221" s="6"/>
      <c r="AN221" s="6"/>
      <c r="AO221" s="6"/>
    </row>
    <row r="222" spans="24:41" x14ac:dyDescent="0.25">
      <c r="X222">
        <v>217</v>
      </c>
      <c r="Y222">
        <f>VLOOKUP($AD222,$E$18:$H$21,Y$5,FALSE)</f>
        <v>5</v>
      </c>
      <c r="Z222">
        <f>VLOOKUP($AD222,$E$18:$H$21,Z$5,FALSE)*Y222</f>
        <v>0.89999999999999991</v>
      </c>
      <c r="AA222">
        <f>VLOOKUP($AD222,$E$18:$H$21,AA$5,FALSE)*Y222</f>
        <v>6.8999999999999995</v>
      </c>
      <c r="AB222">
        <f>VLOOKUP($AD222,$E$18:$J$21,AB$5,FALSE)</f>
        <v>2</v>
      </c>
      <c r="AC222">
        <f>VLOOKUP($AD222,$E$18:$J$21,AC$5,FALSE)</f>
        <v>400</v>
      </c>
      <c r="AD222" t="s">
        <v>40</v>
      </c>
      <c r="AE222" s="6">
        <f t="shared" ca="1" si="25"/>
        <v>0.41550389899468587</v>
      </c>
      <c r="AF222" s="6">
        <f t="shared" ca="1" si="26"/>
        <v>3.8831234758348381</v>
      </c>
      <c r="AG222" s="6">
        <f t="shared" ca="1" si="22"/>
        <v>4.2986273748295236</v>
      </c>
      <c r="AH222" t="str">
        <f t="shared" ca="1" si="23"/>
        <v/>
      </c>
      <c r="AI222" s="6" t="str">
        <f t="shared" ca="1" si="24"/>
        <v/>
      </c>
      <c r="AJ222" s="6">
        <f t="shared" ca="1" si="27"/>
        <v>3106.4987806678705</v>
      </c>
      <c r="AL222" s="6"/>
      <c r="AM222" s="6"/>
      <c r="AN222" s="6"/>
      <c r="AO222" s="6"/>
    </row>
    <row r="223" spans="24:41" x14ac:dyDescent="0.25">
      <c r="X223">
        <v>218</v>
      </c>
      <c r="Y223">
        <f>VLOOKUP($AD223,$E$18:$H$21,Y$5,FALSE)</f>
        <v>5</v>
      </c>
      <c r="Z223">
        <f>VLOOKUP($AD223,$E$18:$H$21,Z$5,FALSE)*Y223</f>
        <v>0.89999999999999991</v>
      </c>
      <c r="AA223">
        <f>VLOOKUP($AD223,$E$18:$H$21,AA$5,FALSE)*Y223</f>
        <v>6.8999999999999995</v>
      </c>
      <c r="AB223">
        <f>VLOOKUP($AD223,$E$18:$J$21,AB$5,FALSE)</f>
        <v>2</v>
      </c>
      <c r="AC223">
        <f>VLOOKUP($AD223,$E$18:$J$21,AC$5,FALSE)</f>
        <v>400</v>
      </c>
      <c r="AD223" t="s">
        <v>40</v>
      </c>
      <c r="AE223" s="6">
        <f t="shared" ca="1" si="25"/>
        <v>0.85848010428471133</v>
      </c>
      <c r="AF223" s="6">
        <f t="shared" ca="1" si="26"/>
        <v>3.9748932123771668</v>
      </c>
      <c r="AG223" s="6">
        <f t="shared" ca="1" si="22"/>
        <v>4.833373316661878</v>
      </c>
      <c r="AH223" t="str">
        <f t="shared" ca="1" si="23"/>
        <v/>
      </c>
      <c r="AI223" s="6" t="str">
        <f t="shared" ca="1" si="24"/>
        <v/>
      </c>
      <c r="AJ223" s="6">
        <f t="shared" ca="1" si="27"/>
        <v>3179.9145699017336</v>
      </c>
      <c r="AL223" s="6"/>
      <c r="AM223" s="6"/>
      <c r="AN223" s="6"/>
      <c r="AO223" s="6"/>
    </row>
    <row r="224" spans="24:41" x14ac:dyDescent="0.25">
      <c r="X224">
        <v>219</v>
      </c>
      <c r="Y224">
        <f>VLOOKUP($AD224,$E$18:$H$21,Y$5,FALSE)</f>
        <v>1</v>
      </c>
      <c r="Z224">
        <f>VLOOKUP($AD224,$E$18:$H$21,Z$5,FALSE)*Y224</f>
        <v>0.2</v>
      </c>
      <c r="AA224">
        <f>VLOOKUP($AD224,$E$18:$H$21,AA$5,FALSE)*Y224</f>
        <v>1.18</v>
      </c>
      <c r="AB224">
        <f>VLOOKUP($AD224,$E$18:$J$21,AB$5,FALSE)</f>
        <v>2</v>
      </c>
      <c r="AC224">
        <f>VLOOKUP($AD224,$E$18:$J$21,AC$5,FALSE)</f>
        <v>800</v>
      </c>
      <c r="AD224" t="s">
        <v>38</v>
      </c>
      <c r="AE224" s="6">
        <f t="shared" ca="1" si="25"/>
        <v>5.0113021089002931E-2</v>
      </c>
      <c r="AF224" s="6">
        <f t="shared" ca="1" si="26"/>
        <v>0.73588186102075104</v>
      </c>
      <c r="AG224" s="6">
        <f t="shared" ca="1" si="22"/>
        <v>0.78599488210975399</v>
      </c>
      <c r="AH224" t="str">
        <f t="shared" ca="1" si="23"/>
        <v/>
      </c>
      <c r="AI224" s="6" t="str">
        <f t="shared" ca="1" si="24"/>
        <v/>
      </c>
      <c r="AJ224" s="6">
        <f t="shared" ca="1" si="27"/>
        <v>1177.4109776332016</v>
      </c>
      <c r="AL224" s="6"/>
      <c r="AM224" s="6"/>
      <c r="AN224" s="6"/>
      <c r="AO224" s="6"/>
    </row>
    <row r="225" spans="24:41" x14ac:dyDescent="0.25">
      <c r="X225">
        <v>220</v>
      </c>
      <c r="Y225">
        <f>VLOOKUP($AD225,$E$18:$H$21,Y$5,FALSE)</f>
        <v>10</v>
      </c>
      <c r="Z225">
        <f>VLOOKUP($AD225,$E$18:$H$21,Z$5,FALSE)*Y225</f>
        <v>2</v>
      </c>
      <c r="AA225">
        <f>VLOOKUP($AD225,$E$18:$H$21,AA$5,FALSE)*Y225</f>
        <v>14</v>
      </c>
      <c r="AB225">
        <f>VLOOKUP($AD225,$E$18:$J$21,AB$5,FALSE)</f>
        <v>1</v>
      </c>
      <c r="AC225">
        <f>VLOOKUP($AD225,$E$18:$J$21,AC$5,FALSE)</f>
        <v>400</v>
      </c>
      <c r="AD225" t="s">
        <v>41</v>
      </c>
      <c r="AE225" s="6">
        <f t="shared" ca="1" si="25"/>
        <v>0.76949089714613561</v>
      </c>
      <c r="AF225" s="6">
        <f t="shared" ca="1" si="26"/>
        <v>9.1213555011396803</v>
      </c>
      <c r="AG225" s="6">
        <f t="shared" ca="1" si="22"/>
        <v>9.8908463982858166</v>
      </c>
      <c r="AH225" t="str">
        <f t="shared" ca="1" si="23"/>
        <v/>
      </c>
      <c r="AI225" s="6" t="str">
        <f t="shared" ca="1" si="24"/>
        <v/>
      </c>
      <c r="AJ225" s="6">
        <f t="shared" ca="1" si="27"/>
        <v>3648.5422004558723</v>
      </c>
      <c r="AL225" s="6"/>
      <c r="AM225" s="6"/>
      <c r="AN225" s="6"/>
      <c r="AO225" s="6"/>
    </row>
    <row r="226" spans="24:41" x14ac:dyDescent="0.25">
      <c r="X226">
        <v>221</v>
      </c>
      <c r="Y226">
        <f>VLOOKUP($AD226,$E$18:$H$21,Y$5,FALSE)</f>
        <v>1</v>
      </c>
      <c r="Z226">
        <f>VLOOKUP($AD226,$E$18:$H$21,Z$5,FALSE)*Y226</f>
        <v>0.2</v>
      </c>
      <c r="AA226">
        <f>VLOOKUP($AD226,$E$18:$H$21,AA$5,FALSE)*Y226</f>
        <v>1.18</v>
      </c>
      <c r="AB226">
        <f>VLOOKUP($AD226,$E$18:$J$21,AB$5,FALSE)</f>
        <v>2</v>
      </c>
      <c r="AC226">
        <f>VLOOKUP($AD226,$E$18:$J$21,AC$5,FALSE)</f>
        <v>800</v>
      </c>
      <c r="AD226" t="s">
        <v>38</v>
      </c>
      <c r="AE226" s="6">
        <f t="shared" ca="1" si="25"/>
        <v>0.17143241151898167</v>
      </c>
      <c r="AF226" s="6">
        <f t="shared" ca="1" si="26"/>
        <v>0.75062128370533243</v>
      </c>
      <c r="AG226" s="6">
        <f t="shared" ca="1" si="22"/>
        <v>0.92205369522431413</v>
      </c>
      <c r="AH226" t="str">
        <f t="shared" ca="1" si="23"/>
        <v/>
      </c>
      <c r="AI226" s="6" t="str">
        <f t="shared" ca="1" si="24"/>
        <v/>
      </c>
      <c r="AJ226" s="6">
        <f t="shared" ca="1" si="27"/>
        <v>1200.9940539285319</v>
      </c>
      <c r="AL226" s="6"/>
      <c r="AM226" s="6"/>
      <c r="AN226" s="6"/>
      <c r="AO226" s="6"/>
    </row>
    <row r="227" spans="24:41" x14ac:dyDescent="0.25">
      <c r="X227">
        <v>222</v>
      </c>
      <c r="Y227">
        <f>VLOOKUP($AD227,$E$18:$H$21,Y$5,FALSE)</f>
        <v>5</v>
      </c>
      <c r="Z227">
        <f>VLOOKUP($AD227,$E$18:$H$21,Z$5,FALSE)*Y227</f>
        <v>0.89999999999999991</v>
      </c>
      <c r="AA227">
        <f>VLOOKUP($AD227,$E$18:$H$21,AA$5,FALSE)*Y227</f>
        <v>6.8999999999999995</v>
      </c>
      <c r="AB227">
        <f>VLOOKUP($AD227,$E$18:$J$21,AB$5,FALSE)</f>
        <v>2</v>
      </c>
      <c r="AC227">
        <f>VLOOKUP($AD227,$E$18:$J$21,AC$5,FALSE)</f>
        <v>400</v>
      </c>
      <c r="AD227" t="s">
        <v>40</v>
      </c>
      <c r="AE227" s="6">
        <f t="shared" ca="1" si="25"/>
        <v>0.253679237353099</v>
      </c>
      <c r="AF227" s="6">
        <f t="shared" ca="1" si="26"/>
        <v>3.3423582412759463</v>
      </c>
      <c r="AG227" s="6">
        <f t="shared" ca="1" si="22"/>
        <v>3.5960374786290452</v>
      </c>
      <c r="AH227" t="str">
        <f t="shared" ca="1" si="23"/>
        <v/>
      </c>
      <c r="AI227" s="6" t="str">
        <f t="shared" ca="1" si="24"/>
        <v/>
      </c>
      <c r="AJ227" s="6">
        <f t="shared" ca="1" si="27"/>
        <v>2673.8865930207571</v>
      </c>
      <c r="AL227" s="6"/>
      <c r="AM227" s="6"/>
      <c r="AN227" s="6"/>
      <c r="AO227" s="6"/>
    </row>
    <row r="228" spans="24:41" x14ac:dyDescent="0.25">
      <c r="X228">
        <v>223</v>
      </c>
      <c r="Y228">
        <f>VLOOKUP($AD228,$E$18:$H$21,Y$5,FALSE)</f>
        <v>3</v>
      </c>
      <c r="Z228">
        <f>VLOOKUP($AD228,$E$18:$H$21,Z$5,FALSE)*Y228</f>
        <v>0.60000000000000009</v>
      </c>
      <c r="AA228">
        <f>VLOOKUP($AD228,$E$18:$H$21,AA$5,FALSE)*Y228</f>
        <v>3.9000000000000004</v>
      </c>
      <c r="AB228">
        <f>VLOOKUP($AD228,$E$18:$J$21,AB$5,FALSE)</f>
        <v>1</v>
      </c>
      <c r="AC228">
        <f>VLOOKUP($AD228,$E$18:$J$21,AC$5,FALSE)</f>
        <v>600</v>
      </c>
      <c r="AD228" t="s">
        <v>39</v>
      </c>
      <c r="AE228" s="6">
        <f t="shared" ca="1" si="25"/>
        <v>0.11084993008089483</v>
      </c>
      <c r="AF228" s="6">
        <f t="shared" ca="1" si="26"/>
        <v>2.0847896616480206</v>
      </c>
      <c r="AG228" s="6">
        <f t="shared" ca="1" si="22"/>
        <v>2.1956395917289155</v>
      </c>
      <c r="AH228" t="str">
        <f t="shared" ca="1" si="23"/>
        <v/>
      </c>
      <c r="AI228" s="6" t="str">
        <f t="shared" ca="1" si="24"/>
        <v/>
      </c>
      <c r="AJ228" s="6">
        <f t="shared" ca="1" si="27"/>
        <v>1250.8737969888123</v>
      </c>
      <c r="AL228" s="6"/>
      <c r="AM228" s="6"/>
      <c r="AN228" s="6"/>
      <c r="AO228" s="6"/>
    </row>
    <row r="229" spans="24:41" x14ac:dyDescent="0.25">
      <c r="X229">
        <v>224</v>
      </c>
      <c r="Y229">
        <f>VLOOKUP($AD229,$E$18:$H$21,Y$5,FALSE)</f>
        <v>3</v>
      </c>
      <c r="Z229">
        <f>VLOOKUP($AD229,$E$18:$H$21,Z$5,FALSE)*Y229</f>
        <v>0.60000000000000009</v>
      </c>
      <c r="AA229">
        <f>VLOOKUP($AD229,$E$18:$H$21,AA$5,FALSE)*Y229</f>
        <v>3.9000000000000004</v>
      </c>
      <c r="AB229">
        <f>VLOOKUP($AD229,$E$18:$J$21,AB$5,FALSE)</f>
        <v>1</v>
      </c>
      <c r="AC229">
        <f>VLOOKUP($AD229,$E$18:$J$21,AC$5,FALSE)</f>
        <v>600</v>
      </c>
      <c r="AD229" t="s">
        <v>39</v>
      </c>
      <c r="AE229" s="6">
        <f t="shared" ca="1" si="25"/>
        <v>0.3813159069274889</v>
      </c>
      <c r="AF229" s="6">
        <f t="shared" ca="1" si="26"/>
        <v>2.2036874289340065</v>
      </c>
      <c r="AG229" s="6">
        <f t="shared" ca="1" si="22"/>
        <v>2.5850033358614954</v>
      </c>
      <c r="AH229" t="str">
        <f t="shared" ca="1" si="23"/>
        <v/>
      </c>
      <c r="AI229" s="6" t="str">
        <f t="shared" ca="1" si="24"/>
        <v/>
      </c>
      <c r="AJ229" s="6">
        <f t="shared" ca="1" si="27"/>
        <v>1322.212457360404</v>
      </c>
      <c r="AL229" s="6"/>
      <c r="AM229" s="6"/>
      <c r="AN229" s="6"/>
      <c r="AO229" s="6"/>
    </row>
    <row r="230" spans="24:41" x14ac:dyDescent="0.25">
      <c r="X230">
        <v>225</v>
      </c>
      <c r="Y230">
        <f>VLOOKUP($AD230,$E$18:$H$21,Y$5,FALSE)</f>
        <v>10</v>
      </c>
      <c r="Z230">
        <f>VLOOKUP($AD230,$E$18:$H$21,Z$5,FALSE)*Y230</f>
        <v>2</v>
      </c>
      <c r="AA230">
        <f>VLOOKUP($AD230,$E$18:$H$21,AA$5,FALSE)*Y230</f>
        <v>14</v>
      </c>
      <c r="AB230">
        <f>VLOOKUP($AD230,$E$18:$J$21,AB$5,FALSE)</f>
        <v>1</v>
      </c>
      <c r="AC230">
        <f>VLOOKUP($AD230,$E$18:$J$21,AC$5,FALSE)</f>
        <v>400</v>
      </c>
      <c r="AD230" t="s">
        <v>41</v>
      </c>
      <c r="AE230" s="6">
        <f t="shared" ca="1" si="25"/>
        <v>0.28630636240150031</v>
      </c>
      <c r="AF230" s="6">
        <f t="shared" ca="1" si="26"/>
        <v>7.9022061880895738</v>
      </c>
      <c r="AG230" s="6">
        <f t="shared" ca="1" si="22"/>
        <v>8.1885125504910743</v>
      </c>
      <c r="AH230" t="str">
        <f t="shared" ca="1" si="23"/>
        <v/>
      </c>
      <c r="AI230" s="6" t="str">
        <f t="shared" ca="1" si="24"/>
        <v/>
      </c>
      <c r="AJ230" s="6">
        <f t="shared" ca="1" si="27"/>
        <v>3160.8824752358296</v>
      </c>
      <c r="AL230" s="6"/>
      <c r="AM230" s="6"/>
      <c r="AN230" s="6"/>
      <c r="AO230" s="6"/>
    </row>
    <row r="231" spans="24:41" x14ac:dyDescent="0.25">
      <c r="X231">
        <v>226</v>
      </c>
      <c r="Y231">
        <f>VLOOKUP($AD231,$E$18:$H$21,Y$5,FALSE)</f>
        <v>3</v>
      </c>
      <c r="Z231">
        <f>VLOOKUP($AD231,$E$18:$H$21,Z$5,FALSE)*Y231</f>
        <v>0.60000000000000009</v>
      </c>
      <c r="AA231">
        <f>VLOOKUP($AD231,$E$18:$H$21,AA$5,FALSE)*Y231</f>
        <v>3.9000000000000004</v>
      </c>
      <c r="AB231">
        <f>VLOOKUP($AD231,$E$18:$J$21,AB$5,FALSE)</f>
        <v>1</v>
      </c>
      <c r="AC231">
        <f>VLOOKUP($AD231,$E$18:$J$21,AC$5,FALSE)</f>
        <v>600</v>
      </c>
      <c r="AD231" t="s">
        <v>39</v>
      </c>
      <c r="AE231" s="6">
        <f t="shared" ca="1" si="25"/>
        <v>6.8993133852910254E-2</v>
      </c>
      <c r="AF231" s="6">
        <f t="shared" ca="1" si="26"/>
        <v>2.4068681548848074</v>
      </c>
      <c r="AG231" s="6">
        <f t="shared" ca="1" si="22"/>
        <v>2.4758612887377178</v>
      </c>
      <c r="AH231" t="str">
        <f t="shared" ca="1" si="23"/>
        <v/>
      </c>
      <c r="AI231" s="6" t="str">
        <f t="shared" ca="1" si="24"/>
        <v/>
      </c>
      <c r="AJ231" s="6">
        <f t="shared" ca="1" si="27"/>
        <v>1444.1208929308846</v>
      </c>
      <c r="AL231" s="6"/>
      <c r="AM231" s="6"/>
      <c r="AN231" s="6"/>
      <c r="AO231" s="6"/>
    </row>
    <row r="232" spans="24:41" x14ac:dyDescent="0.25">
      <c r="X232">
        <v>227</v>
      </c>
      <c r="Y232">
        <f>VLOOKUP($AD232,$E$18:$H$21,Y$5,FALSE)</f>
        <v>3</v>
      </c>
      <c r="Z232">
        <f>VLOOKUP($AD232,$E$18:$H$21,Z$5,FALSE)*Y232</f>
        <v>0.60000000000000009</v>
      </c>
      <c r="AA232">
        <f>VLOOKUP($AD232,$E$18:$H$21,AA$5,FALSE)*Y232</f>
        <v>3.9000000000000004</v>
      </c>
      <c r="AB232">
        <f>VLOOKUP($AD232,$E$18:$J$21,AB$5,FALSE)</f>
        <v>1</v>
      </c>
      <c r="AC232">
        <f>VLOOKUP($AD232,$E$18:$J$21,AC$5,FALSE)</f>
        <v>600</v>
      </c>
      <c r="AD232" t="s">
        <v>39</v>
      </c>
      <c r="AE232" s="6">
        <f t="shared" ca="1" si="25"/>
        <v>0.35183424656698348</v>
      </c>
      <c r="AF232" s="6">
        <f t="shared" ca="1" si="26"/>
        <v>2.6789617646940247</v>
      </c>
      <c r="AG232" s="6">
        <f t="shared" ca="1" si="22"/>
        <v>3.0307960112610082</v>
      </c>
      <c r="AH232" t="str">
        <f t="shared" ca="1" si="23"/>
        <v>B</v>
      </c>
      <c r="AI232" s="6">
        <f t="shared" ca="1" si="24"/>
        <v>3.0796011261008172E-2</v>
      </c>
      <c r="AJ232" s="6">
        <f t="shared" ca="1" si="27"/>
        <v>1607.3770588164148</v>
      </c>
      <c r="AL232" s="6"/>
      <c r="AM232" s="6"/>
      <c r="AN232" s="6"/>
      <c r="AO232" s="6"/>
    </row>
    <row r="233" spans="24:41" x14ac:dyDescent="0.25">
      <c r="X233">
        <v>228</v>
      </c>
      <c r="Y233">
        <f>VLOOKUP($AD233,$E$18:$H$21,Y$5,FALSE)</f>
        <v>5</v>
      </c>
      <c r="Z233">
        <f>VLOOKUP($AD233,$E$18:$H$21,Z$5,FALSE)*Y233</f>
        <v>0.89999999999999991</v>
      </c>
      <c r="AA233">
        <f>VLOOKUP($AD233,$E$18:$H$21,AA$5,FALSE)*Y233</f>
        <v>6.8999999999999995</v>
      </c>
      <c r="AB233">
        <f>VLOOKUP($AD233,$E$18:$J$21,AB$5,FALSE)</f>
        <v>2</v>
      </c>
      <c r="AC233">
        <f>VLOOKUP($AD233,$E$18:$J$21,AC$5,FALSE)</f>
        <v>400</v>
      </c>
      <c r="AD233" t="s">
        <v>40</v>
      </c>
      <c r="AE233" s="6">
        <f t="shared" ca="1" si="25"/>
        <v>0.3022190621014787</v>
      </c>
      <c r="AF233" s="6">
        <f t="shared" ca="1" si="26"/>
        <v>3.9060101290568774</v>
      </c>
      <c r="AG233" s="6">
        <f t="shared" ca="1" si="22"/>
        <v>4.208229191158356</v>
      </c>
      <c r="AH233" t="str">
        <f t="shared" ca="1" si="23"/>
        <v/>
      </c>
      <c r="AI233" s="6" t="str">
        <f t="shared" ca="1" si="24"/>
        <v/>
      </c>
      <c r="AJ233" s="6">
        <f t="shared" ca="1" si="27"/>
        <v>3124.808103245502</v>
      </c>
      <c r="AL233" s="6"/>
      <c r="AM233" s="6"/>
      <c r="AN233" s="6"/>
      <c r="AO233" s="6"/>
    </row>
    <row r="234" spans="24:41" x14ac:dyDescent="0.25">
      <c r="X234">
        <v>229</v>
      </c>
      <c r="Y234">
        <f>VLOOKUP($AD234,$E$18:$H$21,Y$5,FALSE)</f>
        <v>1</v>
      </c>
      <c r="Z234">
        <f>VLOOKUP($AD234,$E$18:$H$21,Z$5,FALSE)*Y234</f>
        <v>0.2</v>
      </c>
      <c r="AA234">
        <f>VLOOKUP($AD234,$E$18:$H$21,AA$5,FALSE)*Y234</f>
        <v>1.18</v>
      </c>
      <c r="AB234">
        <f>VLOOKUP($AD234,$E$18:$J$21,AB$5,FALSE)</f>
        <v>2</v>
      </c>
      <c r="AC234">
        <f>VLOOKUP($AD234,$E$18:$J$21,AC$5,FALSE)</f>
        <v>800</v>
      </c>
      <c r="AD234" t="s">
        <v>38</v>
      </c>
      <c r="AE234" s="6">
        <f t="shared" ca="1" si="25"/>
        <v>6.6964855475184701E-2</v>
      </c>
      <c r="AF234" s="6">
        <f t="shared" ca="1" si="26"/>
        <v>0.67423404019521804</v>
      </c>
      <c r="AG234" s="6">
        <f t="shared" ref="AG234:AG297" ca="1" si="28">SUM(AE234:AF234)</f>
        <v>0.74119889567040276</v>
      </c>
      <c r="AH234" t="str">
        <f t="shared" ref="AH234:AH297" ca="1" si="29">IF(Y234&lt;AG234,AD234,"")</f>
        <v/>
      </c>
      <c r="AI234" s="6" t="str">
        <f t="shared" ref="AI234:AI297" ca="1" si="30">IF(AH234=AD234,AG234-Y234,"")</f>
        <v/>
      </c>
      <c r="AJ234" s="6">
        <f t="shared" ca="1" si="27"/>
        <v>1078.7744643123488</v>
      </c>
      <c r="AL234" s="6"/>
      <c r="AM234" s="6"/>
      <c r="AN234" s="6"/>
      <c r="AO234" s="6"/>
    </row>
    <row r="235" spans="24:41" x14ac:dyDescent="0.25">
      <c r="X235">
        <v>230</v>
      </c>
      <c r="Y235">
        <f>VLOOKUP($AD235,$E$18:$H$21,Y$5,FALSE)</f>
        <v>10</v>
      </c>
      <c r="Z235">
        <f>VLOOKUP($AD235,$E$18:$H$21,Z$5,FALSE)*Y235</f>
        <v>2</v>
      </c>
      <c r="AA235">
        <f>VLOOKUP($AD235,$E$18:$H$21,AA$5,FALSE)*Y235</f>
        <v>14</v>
      </c>
      <c r="AB235">
        <f>VLOOKUP($AD235,$E$18:$J$21,AB$5,FALSE)</f>
        <v>1</v>
      </c>
      <c r="AC235">
        <f>VLOOKUP($AD235,$E$18:$J$21,AC$5,FALSE)</f>
        <v>400</v>
      </c>
      <c r="AD235" t="s">
        <v>41</v>
      </c>
      <c r="AE235" s="6">
        <f t="shared" ca="1" si="25"/>
        <v>1.5861259754640713</v>
      </c>
      <c r="AF235" s="6">
        <f t="shared" ca="1" si="26"/>
        <v>7.9313645106724699</v>
      </c>
      <c r="AG235" s="6">
        <f t="shared" ca="1" si="28"/>
        <v>9.5174904861365413</v>
      </c>
      <c r="AH235" t="str">
        <f t="shared" ca="1" si="29"/>
        <v/>
      </c>
      <c r="AI235" s="6" t="str">
        <f t="shared" ca="1" si="30"/>
        <v/>
      </c>
      <c r="AJ235" s="6">
        <f t="shared" ca="1" si="27"/>
        <v>3172.5458042689879</v>
      </c>
      <c r="AL235" s="6"/>
      <c r="AM235" s="6"/>
      <c r="AN235" s="6"/>
      <c r="AO235" s="6"/>
    </row>
    <row r="236" spans="24:41" x14ac:dyDescent="0.25">
      <c r="X236">
        <v>231</v>
      </c>
      <c r="Y236">
        <f>VLOOKUP($AD236,$E$18:$H$21,Y$5,FALSE)</f>
        <v>10</v>
      </c>
      <c r="Z236">
        <f>VLOOKUP($AD236,$E$18:$H$21,Z$5,FALSE)*Y236</f>
        <v>2</v>
      </c>
      <c r="AA236">
        <f>VLOOKUP($AD236,$E$18:$H$21,AA$5,FALSE)*Y236</f>
        <v>14</v>
      </c>
      <c r="AB236">
        <f>VLOOKUP($AD236,$E$18:$J$21,AB$5,FALSE)</f>
        <v>1</v>
      </c>
      <c r="AC236">
        <f>VLOOKUP($AD236,$E$18:$J$21,AC$5,FALSE)</f>
        <v>400</v>
      </c>
      <c r="AD236" t="s">
        <v>41</v>
      </c>
      <c r="AE236" s="6">
        <f t="shared" ca="1" si="25"/>
        <v>1.7777650071178843</v>
      </c>
      <c r="AF236" s="6">
        <f t="shared" ca="1" si="26"/>
        <v>8.0824524230564307</v>
      </c>
      <c r="AG236" s="6">
        <f t="shared" ca="1" si="28"/>
        <v>9.8602174301743144</v>
      </c>
      <c r="AH236" t="str">
        <f t="shared" ca="1" si="29"/>
        <v/>
      </c>
      <c r="AI236" s="6" t="str">
        <f t="shared" ca="1" si="30"/>
        <v/>
      </c>
      <c r="AJ236" s="6">
        <f t="shared" ca="1" si="27"/>
        <v>3232.9809692225722</v>
      </c>
      <c r="AL236" s="6"/>
      <c r="AM236" s="6"/>
      <c r="AN236" s="6"/>
      <c r="AO236" s="6"/>
    </row>
    <row r="237" spans="24:41" x14ac:dyDescent="0.25">
      <c r="X237">
        <v>232</v>
      </c>
      <c r="Y237">
        <f>VLOOKUP($AD237,$E$18:$H$21,Y$5,FALSE)</f>
        <v>3</v>
      </c>
      <c r="Z237">
        <f>VLOOKUP($AD237,$E$18:$H$21,Z$5,FALSE)*Y237</f>
        <v>0.60000000000000009</v>
      </c>
      <c r="AA237">
        <f>VLOOKUP($AD237,$E$18:$H$21,AA$5,FALSE)*Y237</f>
        <v>3.9000000000000004</v>
      </c>
      <c r="AB237">
        <f>VLOOKUP($AD237,$E$18:$J$21,AB$5,FALSE)</f>
        <v>1</v>
      </c>
      <c r="AC237">
        <f>VLOOKUP($AD237,$E$18:$J$21,AC$5,FALSE)</f>
        <v>600</v>
      </c>
      <c r="AD237" t="s">
        <v>39</v>
      </c>
      <c r="AE237" s="6">
        <f t="shared" ca="1" si="25"/>
        <v>0.33110868830093204</v>
      </c>
      <c r="AF237" s="6">
        <f t="shared" ca="1" si="26"/>
        <v>1.7439393409243931</v>
      </c>
      <c r="AG237" s="6">
        <f t="shared" ca="1" si="28"/>
        <v>2.0750480292253251</v>
      </c>
      <c r="AH237" t="str">
        <f t="shared" ca="1" si="29"/>
        <v/>
      </c>
      <c r="AI237" s="6" t="str">
        <f t="shared" ca="1" si="30"/>
        <v/>
      </c>
      <c r="AJ237" s="6">
        <f t="shared" ca="1" si="27"/>
        <v>1046.3636045546359</v>
      </c>
      <c r="AL237" s="6"/>
      <c r="AM237" s="6"/>
      <c r="AN237" s="6"/>
      <c r="AO237" s="6"/>
    </row>
    <row r="238" spans="24:41" x14ac:dyDescent="0.25">
      <c r="X238">
        <v>233</v>
      </c>
      <c r="Y238">
        <f>VLOOKUP($AD238,$E$18:$H$21,Y$5,FALSE)</f>
        <v>5</v>
      </c>
      <c r="Z238">
        <f>VLOOKUP($AD238,$E$18:$H$21,Z$5,FALSE)*Y238</f>
        <v>0.89999999999999991</v>
      </c>
      <c r="AA238">
        <f>VLOOKUP($AD238,$E$18:$H$21,AA$5,FALSE)*Y238</f>
        <v>6.8999999999999995</v>
      </c>
      <c r="AB238">
        <f>VLOOKUP($AD238,$E$18:$J$21,AB$5,FALSE)</f>
        <v>2</v>
      </c>
      <c r="AC238">
        <f>VLOOKUP($AD238,$E$18:$J$21,AC$5,FALSE)</f>
        <v>400</v>
      </c>
      <c r="AD238" t="s">
        <v>40</v>
      </c>
      <c r="AE238" s="6">
        <f t="shared" ca="1" si="25"/>
        <v>0.25761578261172963</v>
      </c>
      <c r="AF238" s="6">
        <f t="shared" ca="1" si="26"/>
        <v>3.4774900106993964</v>
      </c>
      <c r="AG238" s="6">
        <f t="shared" ca="1" si="28"/>
        <v>3.735105793311126</v>
      </c>
      <c r="AH238" t="str">
        <f t="shared" ca="1" si="29"/>
        <v/>
      </c>
      <c r="AI238" s="6" t="str">
        <f t="shared" ca="1" si="30"/>
        <v/>
      </c>
      <c r="AJ238" s="6">
        <f t="shared" ca="1" si="27"/>
        <v>2781.9920085595172</v>
      </c>
      <c r="AL238" s="6"/>
      <c r="AM238" s="6"/>
      <c r="AN238" s="6"/>
      <c r="AO238" s="6"/>
    </row>
    <row r="239" spans="24:41" x14ac:dyDescent="0.25">
      <c r="X239">
        <v>234</v>
      </c>
      <c r="Y239">
        <f>VLOOKUP($AD239,$E$18:$H$21,Y$5,FALSE)</f>
        <v>10</v>
      </c>
      <c r="Z239">
        <f>VLOOKUP($AD239,$E$18:$H$21,Z$5,FALSE)*Y239</f>
        <v>2</v>
      </c>
      <c r="AA239">
        <f>VLOOKUP($AD239,$E$18:$H$21,AA$5,FALSE)*Y239</f>
        <v>14</v>
      </c>
      <c r="AB239">
        <f>VLOOKUP($AD239,$E$18:$J$21,AB$5,FALSE)</f>
        <v>1</v>
      </c>
      <c r="AC239">
        <f>VLOOKUP($AD239,$E$18:$J$21,AC$5,FALSE)</f>
        <v>400</v>
      </c>
      <c r="AD239" t="s">
        <v>41</v>
      </c>
      <c r="AE239" s="6">
        <f t="shared" ca="1" si="25"/>
        <v>2.5831046032085414E-3</v>
      </c>
      <c r="AF239" s="6">
        <f t="shared" ca="1" si="26"/>
        <v>7.6373424630900368</v>
      </c>
      <c r="AG239" s="6">
        <f t="shared" ca="1" si="28"/>
        <v>7.6399255676932452</v>
      </c>
      <c r="AH239" t="str">
        <f t="shared" ca="1" si="29"/>
        <v/>
      </c>
      <c r="AI239" s="6" t="str">
        <f t="shared" ca="1" si="30"/>
        <v/>
      </c>
      <c r="AJ239" s="6">
        <f t="shared" ca="1" si="27"/>
        <v>3054.9369852360146</v>
      </c>
      <c r="AL239" s="6"/>
      <c r="AM239" s="6"/>
      <c r="AN239" s="6"/>
      <c r="AO239" s="6"/>
    </row>
    <row r="240" spans="24:41" x14ac:dyDescent="0.25">
      <c r="X240">
        <v>235</v>
      </c>
      <c r="Y240">
        <f>VLOOKUP($AD240,$E$18:$H$21,Y$5,FALSE)</f>
        <v>1</v>
      </c>
      <c r="Z240">
        <f>VLOOKUP($AD240,$E$18:$H$21,Z$5,FALSE)*Y240</f>
        <v>0.2</v>
      </c>
      <c r="AA240">
        <f>VLOOKUP($AD240,$E$18:$H$21,AA$5,FALSE)*Y240</f>
        <v>1.18</v>
      </c>
      <c r="AB240">
        <f>VLOOKUP($AD240,$E$18:$J$21,AB$5,FALSE)</f>
        <v>2</v>
      </c>
      <c r="AC240">
        <f>VLOOKUP($AD240,$E$18:$J$21,AC$5,FALSE)</f>
        <v>800</v>
      </c>
      <c r="AD240" t="s">
        <v>38</v>
      </c>
      <c r="AE240" s="6">
        <f t="shared" ca="1" si="25"/>
        <v>0.1108597790198507</v>
      </c>
      <c r="AF240" s="6">
        <f t="shared" ca="1" si="26"/>
        <v>0.72951873846312765</v>
      </c>
      <c r="AG240" s="6">
        <f t="shared" ca="1" si="28"/>
        <v>0.84037851748297832</v>
      </c>
      <c r="AH240" t="str">
        <f t="shared" ca="1" si="29"/>
        <v/>
      </c>
      <c r="AI240" s="6" t="str">
        <f t="shared" ca="1" si="30"/>
        <v/>
      </c>
      <c r="AJ240" s="6">
        <f t="shared" ca="1" si="27"/>
        <v>1167.2299815410042</v>
      </c>
      <c r="AL240" s="6"/>
      <c r="AM240" s="6"/>
      <c r="AN240" s="6"/>
      <c r="AO240" s="6"/>
    </row>
    <row r="241" spans="24:41" x14ac:dyDescent="0.25">
      <c r="X241">
        <v>236</v>
      </c>
      <c r="Y241">
        <f>VLOOKUP($AD241,$E$18:$H$21,Y$5,FALSE)</f>
        <v>10</v>
      </c>
      <c r="Z241">
        <f>VLOOKUP($AD241,$E$18:$H$21,Z$5,FALSE)*Y241</f>
        <v>2</v>
      </c>
      <c r="AA241">
        <f>VLOOKUP($AD241,$E$18:$H$21,AA$5,FALSE)*Y241</f>
        <v>14</v>
      </c>
      <c r="AB241">
        <f>VLOOKUP($AD241,$E$18:$J$21,AB$5,FALSE)</f>
        <v>1</v>
      </c>
      <c r="AC241">
        <f>VLOOKUP($AD241,$E$18:$J$21,AC$5,FALSE)</f>
        <v>400</v>
      </c>
      <c r="AD241" t="s">
        <v>41</v>
      </c>
      <c r="AE241" s="6">
        <f t="shared" ca="1" si="25"/>
        <v>1.5182445193880272</v>
      </c>
      <c r="AF241" s="6">
        <f t="shared" ca="1" si="26"/>
        <v>8.1286803918884427</v>
      </c>
      <c r="AG241" s="6">
        <f t="shared" ca="1" si="28"/>
        <v>9.6469249112764697</v>
      </c>
      <c r="AH241" t="str">
        <f t="shared" ca="1" si="29"/>
        <v/>
      </c>
      <c r="AI241" s="6" t="str">
        <f t="shared" ca="1" si="30"/>
        <v/>
      </c>
      <c r="AJ241" s="6">
        <f t="shared" ca="1" si="27"/>
        <v>3251.472156755377</v>
      </c>
      <c r="AL241" s="6"/>
      <c r="AM241" s="6"/>
      <c r="AN241" s="6"/>
      <c r="AO241" s="6"/>
    </row>
    <row r="242" spans="24:41" x14ac:dyDescent="0.25">
      <c r="X242">
        <v>237</v>
      </c>
      <c r="Y242">
        <f>VLOOKUP($AD242,$E$18:$H$21,Y$5,FALSE)</f>
        <v>3</v>
      </c>
      <c r="Z242">
        <f>VLOOKUP($AD242,$E$18:$H$21,Z$5,FALSE)*Y242</f>
        <v>0.60000000000000009</v>
      </c>
      <c r="AA242">
        <f>VLOOKUP($AD242,$E$18:$H$21,AA$5,FALSE)*Y242</f>
        <v>3.9000000000000004</v>
      </c>
      <c r="AB242">
        <f>VLOOKUP($AD242,$E$18:$J$21,AB$5,FALSE)</f>
        <v>1</v>
      </c>
      <c r="AC242">
        <f>VLOOKUP($AD242,$E$18:$J$21,AC$5,FALSE)</f>
        <v>600</v>
      </c>
      <c r="AD242" t="s">
        <v>39</v>
      </c>
      <c r="AE242" s="6">
        <f t="shared" ca="1" si="25"/>
        <v>0.21043125366486662</v>
      </c>
      <c r="AF242" s="6">
        <f t="shared" ca="1" si="26"/>
        <v>2.4366692035530728</v>
      </c>
      <c r="AG242" s="6">
        <f t="shared" ca="1" si="28"/>
        <v>2.6471004572179395</v>
      </c>
      <c r="AH242" t="str">
        <f t="shared" ca="1" si="29"/>
        <v/>
      </c>
      <c r="AI242" s="6" t="str">
        <f t="shared" ca="1" si="30"/>
        <v/>
      </c>
      <c r="AJ242" s="6">
        <f t="shared" ca="1" si="27"/>
        <v>1462.0015221318438</v>
      </c>
      <c r="AL242" s="6"/>
      <c r="AM242" s="6"/>
      <c r="AN242" s="6"/>
      <c r="AO242" s="6"/>
    </row>
    <row r="243" spans="24:41" x14ac:dyDescent="0.25">
      <c r="X243">
        <v>238</v>
      </c>
      <c r="Y243">
        <f>VLOOKUP($AD243,$E$18:$H$21,Y$5,FALSE)</f>
        <v>3</v>
      </c>
      <c r="Z243">
        <f>VLOOKUP($AD243,$E$18:$H$21,Z$5,FALSE)*Y243</f>
        <v>0.60000000000000009</v>
      </c>
      <c r="AA243">
        <f>VLOOKUP($AD243,$E$18:$H$21,AA$5,FALSE)*Y243</f>
        <v>3.9000000000000004</v>
      </c>
      <c r="AB243">
        <f>VLOOKUP($AD243,$E$18:$J$21,AB$5,FALSE)</f>
        <v>1</v>
      </c>
      <c r="AC243">
        <f>VLOOKUP($AD243,$E$18:$J$21,AC$5,FALSE)</f>
        <v>600</v>
      </c>
      <c r="AD243" t="s">
        <v>39</v>
      </c>
      <c r="AE243" s="6">
        <f t="shared" ca="1" si="25"/>
        <v>0.57794264935393458</v>
      </c>
      <c r="AF243" s="6">
        <f t="shared" ca="1" si="26"/>
        <v>2.4239554572017177</v>
      </c>
      <c r="AG243" s="6">
        <f t="shared" ca="1" si="28"/>
        <v>3.001898106555652</v>
      </c>
      <c r="AH243" t="str">
        <f t="shared" ca="1" si="29"/>
        <v>B</v>
      </c>
      <c r="AI243" s="6">
        <f t="shared" ca="1" si="30"/>
        <v>1.8981065556520349E-3</v>
      </c>
      <c r="AJ243" s="6">
        <f t="shared" ca="1" si="27"/>
        <v>1454.3732743210305</v>
      </c>
      <c r="AL243" s="6"/>
      <c r="AM243" s="6"/>
      <c r="AN243" s="6"/>
      <c r="AO243" s="6"/>
    </row>
    <row r="244" spans="24:41" x14ac:dyDescent="0.25">
      <c r="X244">
        <v>239</v>
      </c>
      <c r="Y244">
        <f>VLOOKUP($AD244,$E$18:$H$21,Y$5,FALSE)</f>
        <v>5</v>
      </c>
      <c r="Z244">
        <f>VLOOKUP($AD244,$E$18:$H$21,Z$5,FALSE)*Y244</f>
        <v>0.89999999999999991</v>
      </c>
      <c r="AA244">
        <f>VLOOKUP($AD244,$E$18:$H$21,AA$5,FALSE)*Y244</f>
        <v>6.8999999999999995</v>
      </c>
      <c r="AB244">
        <f>VLOOKUP($AD244,$E$18:$J$21,AB$5,FALSE)</f>
        <v>2</v>
      </c>
      <c r="AC244">
        <f>VLOOKUP($AD244,$E$18:$J$21,AC$5,FALSE)</f>
        <v>400</v>
      </c>
      <c r="AD244" t="s">
        <v>40</v>
      </c>
      <c r="AE244" s="6">
        <f t="shared" ca="1" si="25"/>
        <v>6.2658690646951939E-2</v>
      </c>
      <c r="AF244" s="6">
        <f t="shared" ca="1" si="26"/>
        <v>3.6102537232851959</v>
      </c>
      <c r="AG244" s="6">
        <f t="shared" ca="1" si="28"/>
        <v>3.6729124139321478</v>
      </c>
      <c r="AH244" t="str">
        <f t="shared" ca="1" si="29"/>
        <v/>
      </c>
      <c r="AI244" s="6" t="str">
        <f t="shared" ca="1" si="30"/>
        <v/>
      </c>
      <c r="AJ244" s="6">
        <f t="shared" ca="1" si="27"/>
        <v>2888.2029786281569</v>
      </c>
      <c r="AL244" s="6"/>
      <c r="AM244" s="6"/>
      <c r="AN244" s="6"/>
      <c r="AO244" s="6"/>
    </row>
    <row r="245" spans="24:41" x14ac:dyDescent="0.25">
      <c r="X245">
        <v>240</v>
      </c>
      <c r="Y245">
        <f>VLOOKUP($AD245,$E$18:$H$21,Y$5,FALSE)</f>
        <v>10</v>
      </c>
      <c r="Z245">
        <f>VLOOKUP($AD245,$E$18:$H$21,Z$5,FALSE)*Y245</f>
        <v>2</v>
      </c>
      <c r="AA245">
        <f>VLOOKUP($AD245,$E$18:$H$21,AA$5,FALSE)*Y245</f>
        <v>14</v>
      </c>
      <c r="AB245">
        <f>VLOOKUP($AD245,$E$18:$J$21,AB$5,FALSE)</f>
        <v>1</v>
      </c>
      <c r="AC245">
        <f>VLOOKUP($AD245,$E$18:$J$21,AC$5,FALSE)</f>
        <v>400</v>
      </c>
      <c r="AD245" t="s">
        <v>41</v>
      </c>
      <c r="AE245" s="6">
        <f t="shared" ca="1" si="25"/>
        <v>0.97334357291797469</v>
      </c>
      <c r="AF245" s="6">
        <f t="shared" ca="1" si="26"/>
        <v>7.4764415454158302</v>
      </c>
      <c r="AG245" s="6">
        <f t="shared" ca="1" si="28"/>
        <v>8.4497851183338053</v>
      </c>
      <c r="AH245" t="str">
        <f t="shared" ca="1" si="29"/>
        <v/>
      </c>
      <c r="AI245" s="6" t="str">
        <f t="shared" ca="1" si="30"/>
        <v/>
      </c>
      <c r="AJ245" s="6">
        <f t="shared" ca="1" si="27"/>
        <v>2990.5766181663321</v>
      </c>
      <c r="AL245" s="6"/>
      <c r="AM245" s="6"/>
      <c r="AN245" s="6"/>
      <c r="AO245" s="6"/>
    </row>
    <row r="246" spans="24:41" x14ac:dyDescent="0.25">
      <c r="X246">
        <v>241</v>
      </c>
      <c r="Y246">
        <f>VLOOKUP($AD246,$E$18:$H$21,Y$5,FALSE)</f>
        <v>5</v>
      </c>
      <c r="Z246">
        <f>VLOOKUP($AD246,$E$18:$H$21,Z$5,FALSE)*Y246</f>
        <v>0.89999999999999991</v>
      </c>
      <c r="AA246">
        <f>VLOOKUP($AD246,$E$18:$H$21,AA$5,FALSE)*Y246</f>
        <v>6.8999999999999995</v>
      </c>
      <c r="AB246">
        <f>VLOOKUP($AD246,$E$18:$J$21,AB$5,FALSE)</f>
        <v>2</v>
      </c>
      <c r="AC246">
        <f>VLOOKUP($AD246,$E$18:$J$21,AC$5,FALSE)</f>
        <v>400</v>
      </c>
      <c r="AD246" t="s">
        <v>40</v>
      </c>
      <c r="AE246" s="6">
        <f t="shared" ca="1" si="25"/>
        <v>0.42347663654445139</v>
      </c>
      <c r="AF246" s="6">
        <f t="shared" ca="1" si="26"/>
        <v>3.5067494099660865</v>
      </c>
      <c r="AG246" s="6">
        <f t="shared" ca="1" si="28"/>
        <v>3.9302260465105379</v>
      </c>
      <c r="AH246" t="str">
        <f t="shared" ca="1" si="29"/>
        <v/>
      </c>
      <c r="AI246" s="6" t="str">
        <f t="shared" ca="1" si="30"/>
        <v/>
      </c>
      <c r="AJ246" s="6">
        <f t="shared" ca="1" si="27"/>
        <v>2805.3995279728692</v>
      </c>
      <c r="AL246" s="6"/>
      <c r="AM246" s="6"/>
      <c r="AN246" s="6"/>
      <c r="AO246" s="6"/>
    </row>
    <row r="247" spans="24:41" x14ac:dyDescent="0.25">
      <c r="X247">
        <v>242</v>
      </c>
      <c r="Y247">
        <f>VLOOKUP($AD247,$E$18:$H$21,Y$5,FALSE)</f>
        <v>3</v>
      </c>
      <c r="Z247">
        <f>VLOOKUP($AD247,$E$18:$H$21,Z$5,FALSE)*Y247</f>
        <v>0.60000000000000009</v>
      </c>
      <c r="AA247">
        <f>VLOOKUP($AD247,$E$18:$H$21,AA$5,FALSE)*Y247</f>
        <v>3.9000000000000004</v>
      </c>
      <c r="AB247">
        <f>VLOOKUP($AD247,$E$18:$J$21,AB$5,FALSE)</f>
        <v>1</v>
      </c>
      <c r="AC247">
        <f>VLOOKUP($AD247,$E$18:$J$21,AC$5,FALSE)</f>
        <v>600</v>
      </c>
      <c r="AD247" t="s">
        <v>39</v>
      </c>
      <c r="AE247" s="6">
        <f t="shared" ca="1" si="25"/>
        <v>0.34930267659027198</v>
      </c>
      <c r="AF247" s="6">
        <f t="shared" ca="1" si="26"/>
        <v>2.2814316966726298</v>
      </c>
      <c r="AG247" s="6">
        <f t="shared" ca="1" si="28"/>
        <v>2.6307343732629018</v>
      </c>
      <c r="AH247" t="str">
        <f t="shared" ca="1" si="29"/>
        <v/>
      </c>
      <c r="AI247" s="6" t="str">
        <f t="shared" ca="1" si="30"/>
        <v/>
      </c>
      <c r="AJ247" s="6">
        <f t="shared" ca="1" si="27"/>
        <v>1368.8590180035778</v>
      </c>
      <c r="AL247" s="6"/>
      <c r="AM247" s="6"/>
      <c r="AN247" s="6"/>
      <c r="AO247" s="6"/>
    </row>
    <row r="248" spans="24:41" x14ac:dyDescent="0.25">
      <c r="X248">
        <v>243</v>
      </c>
      <c r="Y248">
        <f>VLOOKUP($AD248,$E$18:$H$21,Y$5,FALSE)</f>
        <v>3</v>
      </c>
      <c r="Z248">
        <f>VLOOKUP($AD248,$E$18:$H$21,Z$5,FALSE)*Y248</f>
        <v>0.60000000000000009</v>
      </c>
      <c r="AA248">
        <f>VLOOKUP($AD248,$E$18:$H$21,AA$5,FALSE)*Y248</f>
        <v>3.9000000000000004</v>
      </c>
      <c r="AB248">
        <f>VLOOKUP($AD248,$E$18:$J$21,AB$5,FALSE)</f>
        <v>1</v>
      </c>
      <c r="AC248">
        <f>VLOOKUP($AD248,$E$18:$J$21,AC$5,FALSE)</f>
        <v>600</v>
      </c>
      <c r="AD248" t="s">
        <v>39</v>
      </c>
      <c r="AE248" s="6">
        <f t="shared" ca="1" si="25"/>
        <v>0.54616868413886921</v>
      </c>
      <c r="AF248" s="6">
        <f t="shared" ca="1" si="26"/>
        <v>2.5151061993224877</v>
      </c>
      <c r="AG248" s="6">
        <f t="shared" ca="1" si="28"/>
        <v>3.061274883461357</v>
      </c>
      <c r="AH248" t="str">
        <f t="shared" ca="1" si="29"/>
        <v>B</v>
      </c>
      <c r="AI248" s="6">
        <f t="shared" ca="1" si="30"/>
        <v>6.127488346135701E-2</v>
      </c>
      <c r="AJ248" s="6">
        <f t="shared" ca="1" si="27"/>
        <v>1509.0637195934926</v>
      </c>
      <c r="AL248" s="6"/>
      <c r="AM248" s="6"/>
      <c r="AN248" s="6"/>
      <c r="AO248" s="6"/>
    </row>
    <row r="249" spans="24:41" x14ac:dyDescent="0.25">
      <c r="X249">
        <v>244</v>
      </c>
      <c r="Y249">
        <f>VLOOKUP($AD249,$E$18:$H$21,Y$5,FALSE)</f>
        <v>10</v>
      </c>
      <c r="Z249">
        <f>VLOOKUP($AD249,$E$18:$H$21,Z$5,FALSE)*Y249</f>
        <v>2</v>
      </c>
      <c r="AA249">
        <f>VLOOKUP($AD249,$E$18:$H$21,AA$5,FALSE)*Y249</f>
        <v>14</v>
      </c>
      <c r="AB249">
        <f>VLOOKUP($AD249,$E$18:$J$21,AB$5,FALSE)</f>
        <v>1</v>
      </c>
      <c r="AC249">
        <f>VLOOKUP($AD249,$E$18:$J$21,AC$5,FALSE)</f>
        <v>400</v>
      </c>
      <c r="AD249" t="s">
        <v>41</v>
      </c>
      <c r="AE249" s="6">
        <f t="shared" ca="1" si="25"/>
        <v>1.4356595747759588</v>
      </c>
      <c r="AF249" s="6">
        <f t="shared" ca="1" si="26"/>
        <v>7.6936225532095159</v>
      </c>
      <c r="AG249" s="6">
        <f t="shared" ca="1" si="28"/>
        <v>9.1292821279854746</v>
      </c>
      <c r="AH249" t="str">
        <f t="shared" ca="1" si="29"/>
        <v/>
      </c>
      <c r="AI249" s="6" t="str">
        <f t="shared" ca="1" si="30"/>
        <v/>
      </c>
      <c r="AJ249" s="6">
        <f t="shared" ca="1" si="27"/>
        <v>3077.4490212838064</v>
      </c>
      <c r="AL249" s="6"/>
      <c r="AM249" s="6"/>
      <c r="AN249" s="6"/>
      <c r="AO249" s="6"/>
    </row>
    <row r="250" spans="24:41" x14ac:dyDescent="0.25">
      <c r="X250">
        <v>245</v>
      </c>
      <c r="Y250">
        <f>VLOOKUP($AD250,$E$18:$H$21,Y$5,FALSE)</f>
        <v>1</v>
      </c>
      <c r="Z250">
        <f>VLOOKUP($AD250,$E$18:$H$21,Z$5,FALSE)*Y250</f>
        <v>0.2</v>
      </c>
      <c r="AA250">
        <f>VLOOKUP($AD250,$E$18:$H$21,AA$5,FALSE)*Y250</f>
        <v>1.18</v>
      </c>
      <c r="AB250">
        <f>VLOOKUP($AD250,$E$18:$J$21,AB$5,FALSE)</f>
        <v>2</v>
      </c>
      <c r="AC250">
        <f>VLOOKUP($AD250,$E$18:$J$21,AC$5,FALSE)</f>
        <v>800</v>
      </c>
      <c r="AD250" t="s">
        <v>38</v>
      </c>
      <c r="AE250" s="6">
        <f t="shared" ca="1" si="25"/>
        <v>0.16320863088307314</v>
      </c>
      <c r="AF250" s="6">
        <f t="shared" ca="1" si="26"/>
        <v>0.68291729314244776</v>
      </c>
      <c r="AG250" s="6">
        <f t="shared" ca="1" si="28"/>
        <v>0.84612592402552089</v>
      </c>
      <c r="AH250" t="str">
        <f t="shared" ca="1" si="29"/>
        <v/>
      </c>
      <c r="AI250" s="6" t="str">
        <f t="shared" ca="1" si="30"/>
        <v/>
      </c>
      <c r="AJ250" s="6">
        <f t="shared" ca="1" si="27"/>
        <v>1092.6676690279164</v>
      </c>
      <c r="AL250" s="6"/>
      <c r="AM250" s="6"/>
      <c r="AN250" s="6"/>
      <c r="AO250" s="6"/>
    </row>
    <row r="251" spans="24:41" x14ac:dyDescent="0.25">
      <c r="X251">
        <v>246</v>
      </c>
      <c r="Y251">
        <f>VLOOKUP($AD251,$E$18:$H$21,Y$5,FALSE)</f>
        <v>5</v>
      </c>
      <c r="Z251">
        <f>VLOOKUP($AD251,$E$18:$H$21,Z$5,FALSE)*Y251</f>
        <v>0.89999999999999991</v>
      </c>
      <c r="AA251">
        <f>VLOOKUP($AD251,$E$18:$H$21,AA$5,FALSE)*Y251</f>
        <v>6.8999999999999995</v>
      </c>
      <c r="AB251">
        <f>VLOOKUP($AD251,$E$18:$J$21,AB$5,FALSE)</f>
        <v>2</v>
      </c>
      <c r="AC251">
        <f>VLOOKUP($AD251,$E$18:$J$21,AC$5,FALSE)</f>
        <v>400</v>
      </c>
      <c r="AD251" t="s">
        <v>40</v>
      </c>
      <c r="AE251" s="6">
        <f t="shared" ca="1" si="25"/>
        <v>0.45116701583364149</v>
      </c>
      <c r="AF251" s="6">
        <f t="shared" ca="1" si="26"/>
        <v>3.8060528578908412</v>
      </c>
      <c r="AG251" s="6">
        <f t="shared" ca="1" si="28"/>
        <v>4.2572198737244831</v>
      </c>
      <c r="AH251" t="str">
        <f t="shared" ca="1" si="29"/>
        <v/>
      </c>
      <c r="AI251" s="6" t="str">
        <f t="shared" ca="1" si="30"/>
        <v/>
      </c>
      <c r="AJ251" s="6">
        <f t="shared" ca="1" si="27"/>
        <v>3044.842286312673</v>
      </c>
      <c r="AL251" s="6"/>
      <c r="AM251" s="6"/>
      <c r="AN251" s="6"/>
      <c r="AO251" s="6"/>
    </row>
    <row r="252" spans="24:41" x14ac:dyDescent="0.25">
      <c r="X252">
        <v>247</v>
      </c>
      <c r="Y252">
        <f>VLOOKUP($AD252,$E$18:$H$21,Y$5,FALSE)</f>
        <v>5</v>
      </c>
      <c r="Z252">
        <f>VLOOKUP($AD252,$E$18:$H$21,Z$5,FALSE)*Y252</f>
        <v>0.89999999999999991</v>
      </c>
      <c r="AA252">
        <f>VLOOKUP($AD252,$E$18:$H$21,AA$5,FALSE)*Y252</f>
        <v>6.8999999999999995</v>
      </c>
      <c r="AB252">
        <f>VLOOKUP($AD252,$E$18:$J$21,AB$5,FALSE)</f>
        <v>2</v>
      </c>
      <c r="AC252">
        <f>VLOOKUP($AD252,$E$18:$J$21,AC$5,FALSE)</f>
        <v>400</v>
      </c>
      <c r="AD252" t="s">
        <v>40</v>
      </c>
      <c r="AE252" s="6">
        <f t="shared" ca="1" si="25"/>
        <v>0.46002854288419082</v>
      </c>
      <c r="AF252" s="6">
        <f t="shared" ca="1" si="26"/>
        <v>3.6746309755772883</v>
      </c>
      <c r="AG252" s="6">
        <f t="shared" ca="1" si="28"/>
        <v>4.1346595184614792</v>
      </c>
      <c r="AH252" t="str">
        <f t="shared" ca="1" si="29"/>
        <v/>
      </c>
      <c r="AI252" s="6" t="str">
        <f t="shared" ca="1" si="30"/>
        <v/>
      </c>
      <c r="AJ252" s="6">
        <f t="shared" ca="1" si="27"/>
        <v>2939.7047804618305</v>
      </c>
      <c r="AL252" s="6"/>
      <c r="AM252" s="6"/>
      <c r="AN252" s="6"/>
      <c r="AO252" s="6"/>
    </row>
    <row r="253" spans="24:41" x14ac:dyDescent="0.25">
      <c r="X253">
        <v>248</v>
      </c>
      <c r="Y253">
        <f>VLOOKUP($AD253,$E$18:$H$21,Y$5,FALSE)</f>
        <v>10</v>
      </c>
      <c r="Z253">
        <f>VLOOKUP($AD253,$E$18:$H$21,Z$5,FALSE)*Y253</f>
        <v>2</v>
      </c>
      <c r="AA253">
        <f>VLOOKUP($AD253,$E$18:$H$21,AA$5,FALSE)*Y253</f>
        <v>14</v>
      </c>
      <c r="AB253">
        <f>VLOOKUP($AD253,$E$18:$J$21,AB$5,FALSE)</f>
        <v>1</v>
      </c>
      <c r="AC253">
        <f>VLOOKUP($AD253,$E$18:$J$21,AC$5,FALSE)</f>
        <v>400</v>
      </c>
      <c r="AD253" t="s">
        <v>41</v>
      </c>
      <c r="AE253" s="6">
        <f t="shared" ca="1" si="25"/>
        <v>9.0043536061655827E-2</v>
      </c>
      <c r="AF253" s="6">
        <f t="shared" ca="1" si="26"/>
        <v>8.1117698958915998</v>
      </c>
      <c r="AG253" s="6">
        <f t="shared" ca="1" si="28"/>
        <v>8.201813431953255</v>
      </c>
      <c r="AH253" t="str">
        <f t="shared" ca="1" si="29"/>
        <v/>
      </c>
      <c r="AI253" s="6" t="str">
        <f t="shared" ca="1" si="30"/>
        <v/>
      </c>
      <c r="AJ253" s="6">
        <f t="shared" ca="1" si="27"/>
        <v>3244.7079583566401</v>
      </c>
      <c r="AL253" s="6"/>
      <c r="AM253" s="6"/>
      <c r="AN253" s="6"/>
      <c r="AO253" s="6"/>
    </row>
    <row r="254" spans="24:41" x14ac:dyDescent="0.25">
      <c r="X254">
        <v>249</v>
      </c>
      <c r="Y254">
        <f>VLOOKUP($AD254,$E$18:$H$21,Y$5,FALSE)</f>
        <v>1</v>
      </c>
      <c r="Z254">
        <f>VLOOKUP($AD254,$E$18:$H$21,Z$5,FALSE)*Y254</f>
        <v>0.2</v>
      </c>
      <c r="AA254">
        <f>VLOOKUP($AD254,$E$18:$H$21,AA$5,FALSE)*Y254</f>
        <v>1.18</v>
      </c>
      <c r="AB254">
        <f>VLOOKUP($AD254,$E$18:$J$21,AB$5,FALSE)</f>
        <v>2</v>
      </c>
      <c r="AC254">
        <f>VLOOKUP($AD254,$E$18:$J$21,AC$5,FALSE)</f>
        <v>800</v>
      </c>
      <c r="AD254" t="s">
        <v>38</v>
      </c>
      <c r="AE254" s="6">
        <f t="shared" ca="1" si="25"/>
        <v>2.247268251144572E-2</v>
      </c>
      <c r="AF254" s="6">
        <f t="shared" ca="1" si="26"/>
        <v>0.73525358134520191</v>
      </c>
      <c r="AG254" s="6">
        <f t="shared" ca="1" si="28"/>
        <v>0.75772626385664765</v>
      </c>
      <c r="AH254" t="str">
        <f t="shared" ca="1" si="29"/>
        <v/>
      </c>
      <c r="AI254" s="6" t="str">
        <f t="shared" ca="1" si="30"/>
        <v/>
      </c>
      <c r="AJ254" s="6">
        <f t="shared" ca="1" si="27"/>
        <v>1176.405730152323</v>
      </c>
      <c r="AL254" s="6"/>
      <c r="AM254" s="6"/>
      <c r="AN254" s="6"/>
      <c r="AO254" s="6"/>
    </row>
    <row r="255" spans="24:41" x14ac:dyDescent="0.25">
      <c r="X255">
        <v>250</v>
      </c>
      <c r="Y255">
        <f>VLOOKUP($AD255,$E$18:$H$21,Y$5,FALSE)</f>
        <v>1</v>
      </c>
      <c r="Z255">
        <f>VLOOKUP($AD255,$E$18:$H$21,Z$5,FALSE)*Y255</f>
        <v>0.2</v>
      </c>
      <c r="AA255">
        <f>VLOOKUP($AD255,$E$18:$H$21,AA$5,FALSE)*Y255</f>
        <v>1.18</v>
      </c>
      <c r="AB255">
        <f>VLOOKUP($AD255,$E$18:$J$21,AB$5,FALSE)</f>
        <v>2</v>
      </c>
      <c r="AC255">
        <f>VLOOKUP($AD255,$E$18:$J$21,AC$5,FALSE)</f>
        <v>800</v>
      </c>
      <c r="AD255" t="s">
        <v>38</v>
      </c>
      <c r="AE255" s="6">
        <f t="shared" ca="1" si="25"/>
        <v>0.12535290657116652</v>
      </c>
      <c r="AF255" s="6">
        <f t="shared" ca="1" si="26"/>
        <v>0.73802864861419193</v>
      </c>
      <c r="AG255" s="6">
        <f t="shared" ca="1" si="28"/>
        <v>0.86338155518535842</v>
      </c>
      <c r="AH255" t="str">
        <f t="shared" ca="1" si="29"/>
        <v/>
      </c>
      <c r="AI255" s="6" t="str">
        <f t="shared" ca="1" si="30"/>
        <v/>
      </c>
      <c r="AJ255" s="6">
        <f t="shared" ca="1" si="27"/>
        <v>1180.8458377827071</v>
      </c>
      <c r="AL255" s="6"/>
      <c r="AM255" s="6"/>
      <c r="AN255" s="6"/>
      <c r="AO255" s="6"/>
    </row>
    <row r="256" spans="24:41" x14ac:dyDescent="0.25">
      <c r="X256">
        <v>251</v>
      </c>
      <c r="Y256">
        <f>VLOOKUP($AD256,$E$18:$H$21,Y$5,FALSE)</f>
        <v>1</v>
      </c>
      <c r="Z256">
        <f>VLOOKUP($AD256,$E$18:$H$21,Z$5,FALSE)*Y256</f>
        <v>0.2</v>
      </c>
      <c r="AA256">
        <f>VLOOKUP($AD256,$E$18:$H$21,AA$5,FALSE)*Y256</f>
        <v>1.18</v>
      </c>
      <c r="AB256">
        <f>VLOOKUP($AD256,$E$18:$J$21,AB$5,FALSE)</f>
        <v>2</v>
      </c>
      <c r="AC256">
        <f>VLOOKUP($AD256,$E$18:$J$21,AC$5,FALSE)</f>
        <v>800</v>
      </c>
      <c r="AD256" t="s">
        <v>38</v>
      </c>
      <c r="AE256" s="6">
        <f t="shared" ca="1" si="25"/>
        <v>8.5195070062738951E-2</v>
      </c>
      <c r="AF256" s="6">
        <f t="shared" ca="1" si="26"/>
        <v>0.59769103415478442</v>
      </c>
      <c r="AG256" s="6">
        <f t="shared" ca="1" si="28"/>
        <v>0.68288610421752338</v>
      </c>
      <c r="AH256" t="str">
        <f t="shared" ca="1" si="29"/>
        <v/>
      </c>
      <c r="AI256" s="6" t="str">
        <f t="shared" ca="1" si="30"/>
        <v/>
      </c>
      <c r="AJ256" s="6">
        <f t="shared" ca="1" si="27"/>
        <v>956.30565464765505</v>
      </c>
      <c r="AL256" s="6"/>
      <c r="AM256" s="6"/>
      <c r="AN256" s="6"/>
      <c r="AO256" s="6"/>
    </row>
    <row r="257" spans="24:41" x14ac:dyDescent="0.25">
      <c r="X257">
        <v>252</v>
      </c>
      <c r="Y257">
        <f>VLOOKUP($AD257,$E$18:$H$21,Y$5,FALSE)</f>
        <v>5</v>
      </c>
      <c r="Z257">
        <f>VLOOKUP($AD257,$E$18:$H$21,Z$5,FALSE)*Y257</f>
        <v>0.89999999999999991</v>
      </c>
      <c r="AA257">
        <f>VLOOKUP($AD257,$E$18:$H$21,AA$5,FALSE)*Y257</f>
        <v>6.8999999999999995</v>
      </c>
      <c r="AB257">
        <f>VLOOKUP($AD257,$E$18:$J$21,AB$5,FALSE)</f>
        <v>2</v>
      </c>
      <c r="AC257">
        <f>VLOOKUP($AD257,$E$18:$J$21,AC$5,FALSE)</f>
        <v>400</v>
      </c>
      <c r="AD257" t="s">
        <v>40</v>
      </c>
      <c r="AE257" s="6">
        <f t="shared" ca="1" si="25"/>
        <v>0.48399158554896904</v>
      </c>
      <c r="AF257" s="6">
        <f t="shared" ca="1" si="26"/>
        <v>4.3929099252569204</v>
      </c>
      <c r="AG257" s="6">
        <f t="shared" ca="1" si="28"/>
        <v>4.8769015108058893</v>
      </c>
      <c r="AH257" t="str">
        <f t="shared" ca="1" si="29"/>
        <v/>
      </c>
      <c r="AI257" s="6" t="str">
        <f t="shared" ca="1" si="30"/>
        <v/>
      </c>
      <c r="AJ257" s="6">
        <f t="shared" ca="1" si="27"/>
        <v>3514.3279402055364</v>
      </c>
      <c r="AL257" s="6"/>
      <c r="AM257" s="6"/>
      <c r="AN257" s="6"/>
      <c r="AO257" s="6"/>
    </row>
    <row r="258" spans="24:41" x14ac:dyDescent="0.25">
      <c r="X258">
        <v>253</v>
      </c>
      <c r="Y258">
        <f>VLOOKUP($AD258,$E$18:$H$21,Y$5,FALSE)</f>
        <v>3</v>
      </c>
      <c r="Z258">
        <f>VLOOKUP($AD258,$E$18:$H$21,Z$5,FALSE)*Y258</f>
        <v>0.60000000000000009</v>
      </c>
      <c r="AA258">
        <f>VLOOKUP($AD258,$E$18:$H$21,AA$5,FALSE)*Y258</f>
        <v>3.9000000000000004</v>
      </c>
      <c r="AB258">
        <f>VLOOKUP($AD258,$E$18:$J$21,AB$5,FALSE)</f>
        <v>1</v>
      </c>
      <c r="AC258">
        <f>VLOOKUP($AD258,$E$18:$J$21,AC$5,FALSE)</f>
        <v>600</v>
      </c>
      <c r="AD258" t="s">
        <v>39</v>
      </c>
      <c r="AE258" s="6">
        <f t="shared" ca="1" si="25"/>
        <v>6.5864309480263727E-2</v>
      </c>
      <c r="AF258" s="6">
        <f t="shared" ca="1" si="26"/>
        <v>2.3881241341327724</v>
      </c>
      <c r="AG258" s="6">
        <f t="shared" ca="1" si="28"/>
        <v>2.4539884436130359</v>
      </c>
      <c r="AH258" t="str">
        <f t="shared" ca="1" si="29"/>
        <v/>
      </c>
      <c r="AI258" s="6" t="str">
        <f t="shared" ca="1" si="30"/>
        <v/>
      </c>
      <c r="AJ258" s="6">
        <f t="shared" ca="1" si="27"/>
        <v>1432.8744804796634</v>
      </c>
      <c r="AL258" s="6"/>
      <c r="AM258" s="6"/>
      <c r="AN258" s="6"/>
      <c r="AO258" s="6"/>
    </row>
    <row r="259" spans="24:41" x14ac:dyDescent="0.25">
      <c r="X259">
        <v>254</v>
      </c>
      <c r="Y259">
        <f>VLOOKUP($AD259,$E$18:$H$21,Y$5,FALSE)</f>
        <v>3</v>
      </c>
      <c r="Z259">
        <f>VLOOKUP($AD259,$E$18:$H$21,Z$5,FALSE)*Y259</f>
        <v>0.60000000000000009</v>
      </c>
      <c r="AA259">
        <f>VLOOKUP($AD259,$E$18:$H$21,AA$5,FALSE)*Y259</f>
        <v>3.9000000000000004</v>
      </c>
      <c r="AB259">
        <f>VLOOKUP($AD259,$E$18:$J$21,AB$5,FALSE)</f>
        <v>1</v>
      </c>
      <c r="AC259">
        <f>VLOOKUP($AD259,$E$18:$J$21,AC$5,FALSE)</f>
        <v>600</v>
      </c>
      <c r="AD259" t="s">
        <v>39</v>
      </c>
      <c r="AE259" s="6">
        <f t="shared" ca="1" si="25"/>
        <v>3.3863554163573791E-2</v>
      </c>
      <c r="AF259" s="6">
        <f t="shared" ca="1" si="26"/>
        <v>2.1551492073572156</v>
      </c>
      <c r="AG259" s="6">
        <f t="shared" ca="1" si="28"/>
        <v>2.1890127615207895</v>
      </c>
      <c r="AH259" t="str">
        <f t="shared" ca="1" si="29"/>
        <v/>
      </c>
      <c r="AI259" s="6" t="str">
        <f t="shared" ca="1" si="30"/>
        <v/>
      </c>
      <c r="AJ259" s="6">
        <f t="shared" ca="1" si="27"/>
        <v>1293.0895244143294</v>
      </c>
      <c r="AL259" s="6"/>
      <c r="AM259" s="6"/>
      <c r="AN259" s="6"/>
      <c r="AO259" s="6"/>
    </row>
    <row r="260" spans="24:41" x14ac:dyDescent="0.25">
      <c r="X260">
        <v>255</v>
      </c>
      <c r="Y260">
        <f>VLOOKUP($AD260,$E$18:$H$21,Y$5,FALSE)</f>
        <v>10</v>
      </c>
      <c r="Z260">
        <f>VLOOKUP($AD260,$E$18:$H$21,Z$5,FALSE)*Y260</f>
        <v>2</v>
      </c>
      <c r="AA260">
        <f>VLOOKUP($AD260,$E$18:$H$21,AA$5,FALSE)*Y260</f>
        <v>14</v>
      </c>
      <c r="AB260">
        <f>VLOOKUP($AD260,$E$18:$J$21,AB$5,FALSE)</f>
        <v>1</v>
      </c>
      <c r="AC260">
        <f>VLOOKUP($AD260,$E$18:$J$21,AC$5,FALSE)</f>
        <v>400</v>
      </c>
      <c r="AD260" t="s">
        <v>41</v>
      </c>
      <c r="AE260" s="6">
        <f t="shared" ca="1" si="25"/>
        <v>1.4040552625951987</v>
      </c>
      <c r="AF260" s="6">
        <f t="shared" ca="1" si="26"/>
        <v>9.1358024005003102</v>
      </c>
      <c r="AG260" s="6">
        <f t="shared" ca="1" si="28"/>
        <v>10.539857663095509</v>
      </c>
      <c r="AH260" t="str">
        <f t="shared" ca="1" si="29"/>
        <v>D</v>
      </c>
      <c r="AI260" s="6">
        <f t="shared" ca="1" si="30"/>
        <v>0.53985766309550876</v>
      </c>
      <c r="AJ260" s="6">
        <f t="shared" ca="1" si="27"/>
        <v>3654.3209602001243</v>
      </c>
      <c r="AL260" s="6"/>
      <c r="AM260" s="6"/>
      <c r="AN260" s="6"/>
      <c r="AO260" s="6"/>
    </row>
    <row r="261" spans="24:41" x14ac:dyDescent="0.25">
      <c r="X261">
        <v>256</v>
      </c>
      <c r="Y261">
        <f>VLOOKUP($AD261,$E$18:$H$21,Y$5,FALSE)</f>
        <v>3</v>
      </c>
      <c r="Z261">
        <f>VLOOKUP($AD261,$E$18:$H$21,Z$5,FALSE)*Y261</f>
        <v>0.60000000000000009</v>
      </c>
      <c r="AA261">
        <f>VLOOKUP($AD261,$E$18:$H$21,AA$5,FALSE)*Y261</f>
        <v>3.9000000000000004</v>
      </c>
      <c r="AB261">
        <f>VLOOKUP($AD261,$E$18:$J$21,AB$5,FALSE)</f>
        <v>1</v>
      </c>
      <c r="AC261">
        <f>VLOOKUP($AD261,$E$18:$J$21,AC$5,FALSE)</f>
        <v>600</v>
      </c>
      <c r="AD261" t="s">
        <v>39</v>
      </c>
      <c r="AE261" s="6">
        <f t="shared" ca="1" si="25"/>
        <v>0.43700449949131465</v>
      </c>
      <c r="AF261" s="6">
        <f t="shared" ca="1" si="26"/>
        <v>2.3577671044974697</v>
      </c>
      <c r="AG261" s="6">
        <f t="shared" ca="1" si="28"/>
        <v>2.7947716039887842</v>
      </c>
      <c r="AH261" t="str">
        <f t="shared" ca="1" si="29"/>
        <v/>
      </c>
      <c r="AI261" s="6" t="str">
        <f t="shared" ca="1" si="30"/>
        <v/>
      </c>
      <c r="AJ261" s="6">
        <f t="shared" ca="1" si="27"/>
        <v>1414.6602626984818</v>
      </c>
      <c r="AL261" s="6"/>
      <c r="AM261" s="6"/>
      <c r="AN261" s="6"/>
      <c r="AO261" s="6"/>
    </row>
    <row r="262" spans="24:41" x14ac:dyDescent="0.25">
      <c r="X262">
        <v>257</v>
      </c>
      <c r="Y262">
        <f>VLOOKUP($AD262,$E$18:$H$21,Y$5,FALSE)</f>
        <v>3</v>
      </c>
      <c r="Z262">
        <f>VLOOKUP($AD262,$E$18:$H$21,Z$5,FALSE)*Y262</f>
        <v>0.60000000000000009</v>
      </c>
      <c r="AA262">
        <f>VLOOKUP($AD262,$E$18:$H$21,AA$5,FALSE)*Y262</f>
        <v>3.9000000000000004</v>
      </c>
      <c r="AB262">
        <f>VLOOKUP($AD262,$E$18:$J$21,AB$5,FALSE)</f>
        <v>1</v>
      </c>
      <c r="AC262">
        <f>VLOOKUP($AD262,$E$18:$J$21,AC$5,FALSE)</f>
        <v>600</v>
      </c>
      <c r="AD262" t="s">
        <v>39</v>
      </c>
      <c r="AE262" s="6">
        <f t="shared" ca="1" si="25"/>
        <v>5.6740931756303466E-2</v>
      </c>
      <c r="AF262" s="6">
        <f t="shared" ca="1" si="26"/>
        <v>2.1366870843969976</v>
      </c>
      <c r="AG262" s="6">
        <f t="shared" ca="1" si="28"/>
        <v>2.1934280161533013</v>
      </c>
      <c r="AH262" t="str">
        <f t="shared" ca="1" si="29"/>
        <v/>
      </c>
      <c r="AI262" s="6" t="str">
        <f t="shared" ca="1" si="30"/>
        <v/>
      </c>
      <c r="AJ262" s="6">
        <f t="shared" ca="1" si="27"/>
        <v>1282.0122506381986</v>
      </c>
      <c r="AL262" s="6"/>
      <c r="AM262" s="6"/>
      <c r="AN262" s="6"/>
      <c r="AO262" s="6"/>
    </row>
    <row r="263" spans="24:41" x14ac:dyDescent="0.25">
      <c r="X263">
        <v>258</v>
      </c>
      <c r="Y263">
        <f>VLOOKUP($AD263,$E$18:$H$21,Y$5,FALSE)</f>
        <v>5</v>
      </c>
      <c r="Z263">
        <f>VLOOKUP($AD263,$E$18:$H$21,Z$5,FALSE)*Y263</f>
        <v>0.89999999999999991</v>
      </c>
      <c r="AA263">
        <f>VLOOKUP($AD263,$E$18:$H$21,AA$5,FALSE)*Y263</f>
        <v>6.8999999999999995</v>
      </c>
      <c r="AB263">
        <f>VLOOKUP($AD263,$E$18:$J$21,AB$5,FALSE)</f>
        <v>2</v>
      </c>
      <c r="AC263">
        <f>VLOOKUP($AD263,$E$18:$J$21,AC$5,FALSE)</f>
        <v>400</v>
      </c>
      <c r="AD263" t="s">
        <v>40</v>
      </c>
      <c r="AE263" s="6">
        <f t="shared" ref="AE263:AE326" ca="1" si="31">RAND()*$Z263</f>
        <v>0.66914041056907747</v>
      </c>
      <c r="AF263" s="6">
        <f t="shared" ref="AF263:AF326" ca="1" si="32">MIN(AA263*20,MAX(Z263,NORMINV(RAND(),AA263-(AA263-Z263)/2,(AA263-Z263)/16)))</f>
        <v>3.6512589221494345</v>
      </c>
      <c r="AG263" s="6">
        <f t="shared" ca="1" si="28"/>
        <v>4.3203993327185124</v>
      </c>
      <c r="AH263" t="str">
        <f t="shared" ca="1" si="29"/>
        <v/>
      </c>
      <c r="AI263" s="6" t="str">
        <f t="shared" ca="1" si="30"/>
        <v/>
      </c>
      <c r="AJ263" s="6">
        <f t="shared" ref="AJ263:AJ326" ca="1" si="33">AF263*AB263*AC263</f>
        <v>2921.0071377195477</v>
      </c>
      <c r="AL263" s="6"/>
      <c r="AM263" s="6"/>
      <c r="AN263" s="6"/>
      <c r="AO263" s="6"/>
    </row>
    <row r="264" spans="24:41" x14ac:dyDescent="0.25">
      <c r="X264">
        <v>259</v>
      </c>
      <c r="Y264">
        <f>VLOOKUP($AD264,$E$18:$H$21,Y$5,FALSE)</f>
        <v>1</v>
      </c>
      <c r="Z264">
        <f>VLOOKUP($AD264,$E$18:$H$21,Z$5,FALSE)*Y264</f>
        <v>0.2</v>
      </c>
      <c r="AA264">
        <f>VLOOKUP($AD264,$E$18:$H$21,AA$5,FALSE)*Y264</f>
        <v>1.18</v>
      </c>
      <c r="AB264">
        <f>VLOOKUP($AD264,$E$18:$J$21,AB$5,FALSE)</f>
        <v>2</v>
      </c>
      <c r="AC264">
        <f>VLOOKUP($AD264,$E$18:$J$21,AC$5,FALSE)</f>
        <v>800</v>
      </c>
      <c r="AD264" t="s">
        <v>38</v>
      </c>
      <c r="AE264" s="6">
        <f t="shared" ca="1" si="31"/>
        <v>0.16618357880853038</v>
      </c>
      <c r="AF264" s="6">
        <f t="shared" ca="1" si="32"/>
        <v>0.74493292783625165</v>
      </c>
      <c r="AG264" s="6">
        <f t="shared" ca="1" si="28"/>
        <v>0.91111650664478205</v>
      </c>
      <c r="AH264" t="str">
        <f t="shared" ca="1" si="29"/>
        <v/>
      </c>
      <c r="AI264" s="6" t="str">
        <f t="shared" ca="1" si="30"/>
        <v/>
      </c>
      <c r="AJ264" s="6">
        <f t="shared" ca="1" si="33"/>
        <v>1191.8926845380026</v>
      </c>
      <c r="AL264" s="6"/>
      <c r="AM264" s="6"/>
      <c r="AN264" s="6"/>
      <c r="AO264" s="6"/>
    </row>
    <row r="265" spans="24:41" x14ac:dyDescent="0.25">
      <c r="X265">
        <v>260</v>
      </c>
      <c r="Y265">
        <f>VLOOKUP($AD265,$E$18:$H$21,Y$5,FALSE)</f>
        <v>1</v>
      </c>
      <c r="Z265">
        <f>VLOOKUP($AD265,$E$18:$H$21,Z$5,FALSE)*Y265</f>
        <v>0.2</v>
      </c>
      <c r="AA265">
        <f>VLOOKUP($AD265,$E$18:$H$21,AA$5,FALSE)*Y265</f>
        <v>1.18</v>
      </c>
      <c r="AB265">
        <f>VLOOKUP($AD265,$E$18:$J$21,AB$5,FALSE)</f>
        <v>2</v>
      </c>
      <c r="AC265">
        <f>VLOOKUP($AD265,$E$18:$J$21,AC$5,FALSE)</f>
        <v>800</v>
      </c>
      <c r="AD265" t="s">
        <v>38</v>
      </c>
      <c r="AE265" s="6">
        <f t="shared" ca="1" si="31"/>
        <v>0.16313524919982947</v>
      </c>
      <c r="AF265" s="6">
        <f t="shared" ca="1" si="32"/>
        <v>0.54913534750184456</v>
      </c>
      <c r="AG265" s="6">
        <f t="shared" ca="1" si="28"/>
        <v>0.71227059670167403</v>
      </c>
      <c r="AH265" t="str">
        <f t="shared" ca="1" si="29"/>
        <v/>
      </c>
      <c r="AI265" s="6" t="str">
        <f t="shared" ca="1" si="30"/>
        <v/>
      </c>
      <c r="AJ265" s="6">
        <f t="shared" ca="1" si="33"/>
        <v>878.61655600295126</v>
      </c>
      <c r="AL265" s="6"/>
      <c r="AM265" s="6"/>
      <c r="AN265" s="6"/>
      <c r="AO265" s="6"/>
    </row>
    <row r="266" spans="24:41" x14ac:dyDescent="0.25">
      <c r="X266">
        <v>261</v>
      </c>
      <c r="Y266">
        <f>VLOOKUP($AD266,$E$18:$H$21,Y$5,FALSE)</f>
        <v>1</v>
      </c>
      <c r="Z266">
        <f>VLOOKUP($AD266,$E$18:$H$21,Z$5,FALSE)*Y266</f>
        <v>0.2</v>
      </c>
      <c r="AA266">
        <f>VLOOKUP($AD266,$E$18:$H$21,AA$5,FALSE)*Y266</f>
        <v>1.18</v>
      </c>
      <c r="AB266">
        <f>VLOOKUP($AD266,$E$18:$J$21,AB$5,FALSE)</f>
        <v>2</v>
      </c>
      <c r="AC266">
        <f>VLOOKUP($AD266,$E$18:$J$21,AC$5,FALSE)</f>
        <v>800</v>
      </c>
      <c r="AD266" t="s">
        <v>38</v>
      </c>
      <c r="AE266" s="6">
        <f t="shared" ca="1" si="31"/>
        <v>5.6334593860778548E-2</v>
      </c>
      <c r="AF266" s="6">
        <f t="shared" ca="1" si="32"/>
        <v>0.71563947130693739</v>
      </c>
      <c r="AG266" s="6">
        <f t="shared" ca="1" si="28"/>
        <v>0.77197406516771594</v>
      </c>
      <c r="AH266" t="str">
        <f t="shared" ca="1" si="29"/>
        <v/>
      </c>
      <c r="AI266" s="6" t="str">
        <f t="shared" ca="1" si="30"/>
        <v/>
      </c>
      <c r="AJ266" s="6">
        <f t="shared" ca="1" si="33"/>
        <v>1145.0231540910997</v>
      </c>
      <c r="AL266" s="6"/>
      <c r="AM266" s="6"/>
      <c r="AN266" s="6"/>
      <c r="AO266" s="6"/>
    </row>
    <row r="267" spans="24:41" x14ac:dyDescent="0.25">
      <c r="X267">
        <v>262</v>
      </c>
      <c r="Y267">
        <f>VLOOKUP($AD267,$E$18:$H$21,Y$5,FALSE)</f>
        <v>3</v>
      </c>
      <c r="Z267">
        <f>VLOOKUP($AD267,$E$18:$H$21,Z$5,FALSE)*Y267</f>
        <v>0.60000000000000009</v>
      </c>
      <c r="AA267">
        <f>VLOOKUP($AD267,$E$18:$H$21,AA$5,FALSE)*Y267</f>
        <v>3.9000000000000004</v>
      </c>
      <c r="AB267">
        <f>VLOOKUP($AD267,$E$18:$J$21,AB$5,FALSE)</f>
        <v>1</v>
      </c>
      <c r="AC267">
        <f>VLOOKUP($AD267,$E$18:$J$21,AC$5,FALSE)</f>
        <v>600</v>
      </c>
      <c r="AD267" t="s">
        <v>39</v>
      </c>
      <c r="AE267" s="6">
        <f t="shared" ca="1" si="31"/>
        <v>0.52601610091044915</v>
      </c>
      <c r="AF267" s="6">
        <f t="shared" ca="1" si="32"/>
        <v>1.9616716061959565</v>
      </c>
      <c r="AG267" s="6">
        <f t="shared" ca="1" si="28"/>
        <v>2.4876877071064056</v>
      </c>
      <c r="AH267" t="str">
        <f t="shared" ca="1" si="29"/>
        <v/>
      </c>
      <c r="AI267" s="6" t="str">
        <f t="shared" ca="1" si="30"/>
        <v/>
      </c>
      <c r="AJ267" s="6">
        <f t="shared" ca="1" si="33"/>
        <v>1177.0029637175739</v>
      </c>
      <c r="AL267" s="6"/>
      <c r="AM267" s="6"/>
      <c r="AN267" s="6"/>
      <c r="AO267" s="6"/>
    </row>
    <row r="268" spans="24:41" x14ac:dyDescent="0.25">
      <c r="X268">
        <v>263</v>
      </c>
      <c r="Y268">
        <f>VLOOKUP($AD268,$E$18:$H$21,Y$5,FALSE)</f>
        <v>5</v>
      </c>
      <c r="Z268">
        <f>VLOOKUP($AD268,$E$18:$H$21,Z$5,FALSE)*Y268</f>
        <v>0.89999999999999991</v>
      </c>
      <c r="AA268">
        <f>VLOOKUP($AD268,$E$18:$H$21,AA$5,FALSE)*Y268</f>
        <v>6.8999999999999995</v>
      </c>
      <c r="AB268">
        <f>VLOOKUP($AD268,$E$18:$J$21,AB$5,FALSE)</f>
        <v>2</v>
      </c>
      <c r="AC268">
        <f>VLOOKUP($AD268,$E$18:$J$21,AC$5,FALSE)</f>
        <v>400</v>
      </c>
      <c r="AD268" t="s">
        <v>40</v>
      </c>
      <c r="AE268" s="6">
        <f t="shared" ca="1" si="31"/>
        <v>0.25039186894641396</v>
      </c>
      <c r="AF268" s="6">
        <f t="shared" ca="1" si="32"/>
        <v>4.0830043546621972</v>
      </c>
      <c r="AG268" s="6">
        <f t="shared" ca="1" si="28"/>
        <v>4.3333962236086112</v>
      </c>
      <c r="AH268" t="str">
        <f t="shared" ca="1" si="29"/>
        <v/>
      </c>
      <c r="AI268" s="6" t="str">
        <f t="shared" ca="1" si="30"/>
        <v/>
      </c>
      <c r="AJ268" s="6">
        <f t="shared" ca="1" si="33"/>
        <v>3266.4034837297577</v>
      </c>
      <c r="AL268" s="6"/>
      <c r="AM268" s="6"/>
      <c r="AN268" s="6"/>
      <c r="AO268" s="6"/>
    </row>
    <row r="269" spans="24:41" x14ac:dyDescent="0.25">
      <c r="X269">
        <v>264</v>
      </c>
      <c r="Y269">
        <f>VLOOKUP($AD269,$E$18:$H$21,Y$5,FALSE)</f>
        <v>10</v>
      </c>
      <c r="Z269">
        <f>VLOOKUP($AD269,$E$18:$H$21,Z$5,FALSE)*Y269</f>
        <v>2</v>
      </c>
      <c r="AA269">
        <f>VLOOKUP($AD269,$E$18:$H$21,AA$5,FALSE)*Y269</f>
        <v>14</v>
      </c>
      <c r="AB269">
        <f>VLOOKUP($AD269,$E$18:$J$21,AB$5,FALSE)</f>
        <v>1</v>
      </c>
      <c r="AC269">
        <f>VLOOKUP($AD269,$E$18:$J$21,AC$5,FALSE)</f>
        <v>400</v>
      </c>
      <c r="AD269" t="s">
        <v>41</v>
      </c>
      <c r="AE269" s="6">
        <f t="shared" ca="1" si="31"/>
        <v>0.60332069322460735</v>
      </c>
      <c r="AF269" s="6">
        <f t="shared" ca="1" si="32"/>
        <v>7.3850407064371462</v>
      </c>
      <c r="AG269" s="6">
        <f t="shared" ca="1" si="28"/>
        <v>7.9883613996617537</v>
      </c>
      <c r="AH269" t="str">
        <f t="shared" ca="1" si="29"/>
        <v/>
      </c>
      <c r="AI269" s="6" t="str">
        <f t="shared" ca="1" si="30"/>
        <v/>
      </c>
      <c r="AJ269" s="6">
        <f t="shared" ca="1" si="33"/>
        <v>2954.0162825748585</v>
      </c>
      <c r="AL269" s="6"/>
      <c r="AM269" s="6"/>
      <c r="AN269" s="6"/>
      <c r="AO269" s="6"/>
    </row>
    <row r="270" spans="24:41" x14ac:dyDescent="0.25">
      <c r="X270">
        <v>265</v>
      </c>
      <c r="Y270">
        <f>VLOOKUP($AD270,$E$18:$H$21,Y$5,FALSE)</f>
        <v>1</v>
      </c>
      <c r="Z270">
        <f>VLOOKUP($AD270,$E$18:$H$21,Z$5,FALSE)*Y270</f>
        <v>0.2</v>
      </c>
      <c r="AA270">
        <f>VLOOKUP($AD270,$E$18:$H$21,AA$5,FALSE)*Y270</f>
        <v>1.18</v>
      </c>
      <c r="AB270">
        <f>VLOOKUP($AD270,$E$18:$J$21,AB$5,FALSE)</f>
        <v>2</v>
      </c>
      <c r="AC270">
        <f>VLOOKUP($AD270,$E$18:$J$21,AC$5,FALSE)</f>
        <v>800</v>
      </c>
      <c r="AD270" t="s">
        <v>38</v>
      </c>
      <c r="AE270" s="6">
        <f t="shared" ca="1" si="31"/>
        <v>0.10788096637032524</v>
      </c>
      <c r="AF270" s="6">
        <f t="shared" ca="1" si="32"/>
        <v>0.61279467223339856</v>
      </c>
      <c r="AG270" s="6">
        <f t="shared" ca="1" si="28"/>
        <v>0.72067563860372386</v>
      </c>
      <c r="AH270" t="str">
        <f t="shared" ca="1" si="29"/>
        <v/>
      </c>
      <c r="AI270" s="6" t="str">
        <f t="shared" ca="1" si="30"/>
        <v/>
      </c>
      <c r="AJ270" s="6">
        <f t="shared" ca="1" si="33"/>
        <v>980.47147557343771</v>
      </c>
      <c r="AL270" s="6"/>
      <c r="AM270" s="6"/>
      <c r="AN270" s="6"/>
      <c r="AO270" s="6"/>
    </row>
    <row r="271" spans="24:41" x14ac:dyDescent="0.25">
      <c r="X271">
        <v>266</v>
      </c>
      <c r="Y271">
        <f>VLOOKUP($AD271,$E$18:$H$21,Y$5,FALSE)</f>
        <v>1</v>
      </c>
      <c r="Z271">
        <f>VLOOKUP($AD271,$E$18:$H$21,Z$5,FALSE)*Y271</f>
        <v>0.2</v>
      </c>
      <c r="AA271">
        <f>VLOOKUP($AD271,$E$18:$H$21,AA$5,FALSE)*Y271</f>
        <v>1.18</v>
      </c>
      <c r="AB271">
        <f>VLOOKUP($AD271,$E$18:$J$21,AB$5,FALSE)</f>
        <v>2</v>
      </c>
      <c r="AC271">
        <f>VLOOKUP($AD271,$E$18:$J$21,AC$5,FALSE)</f>
        <v>800</v>
      </c>
      <c r="AD271" t="s">
        <v>38</v>
      </c>
      <c r="AE271" s="6">
        <f t="shared" ca="1" si="31"/>
        <v>0.14107078181692526</v>
      </c>
      <c r="AF271" s="6">
        <f t="shared" ca="1" si="32"/>
        <v>0.61882368186304326</v>
      </c>
      <c r="AG271" s="6">
        <f t="shared" ca="1" si="28"/>
        <v>0.75989446367996849</v>
      </c>
      <c r="AH271" t="str">
        <f t="shared" ca="1" si="29"/>
        <v/>
      </c>
      <c r="AI271" s="6" t="str">
        <f t="shared" ca="1" si="30"/>
        <v/>
      </c>
      <c r="AJ271" s="6">
        <f t="shared" ca="1" si="33"/>
        <v>990.11789098086922</v>
      </c>
      <c r="AL271" s="6"/>
      <c r="AM271" s="6"/>
      <c r="AN271" s="6"/>
      <c r="AO271" s="6"/>
    </row>
    <row r="272" spans="24:41" x14ac:dyDescent="0.25">
      <c r="X272">
        <v>267</v>
      </c>
      <c r="Y272">
        <f>VLOOKUP($AD272,$E$18:$H$21,Y$5,FALSE)</f>
        <v>3</v>
      </c>
      <c r="Z272">
        <f>VLOOKUP($AD272,$E$18:$H$21,Z$5,FALSE)*Y272</f>
        <v>0.60000000000000009</v>
      </c>
      <c r="AA272">
        <f>VLOOKUP($AD272,$E$18:$H$21,AA$5,FALSE)*Y272</f>
        <v>3.9000000000000004</v>
      </c>
      <c r="AB272">
        <f>VLOOKUP($AD272,$E$18:$J$21,AB$5,FALSE)</f>
        <v>1</v>
      </c>
      <c r="AC272">
        <f>VLOOKUP($AD272,$E$18:$J$21,AC$5,FALSE)</f>
        <v>600</v>
      </c>
      <c r="AD272" t="s">
        <v>39</v>
      </c>
      <c r="AE272" s="6">
        <f t="shared" ca="1" si="31"/>
        <v>0.52834528892528665</v>
      </c>
      <c r="AF272" s="6">
        <f t="shared" ca="1" si="32"/>
        <v>2.5023999876848748</v>
      </c>
      <c r="AG272" s="6">
        <f t="shared" ca="1" si="28"/>
        <v>3.0307452766101615</v>
      </c>
      <c r="AH272" t="str">
        <f t="shared" ca="1" si="29"/>
        <v>B</v>
      </c>
      <c r="AI272" s="6">
        <f t="shared" ca="1" si="30"/>
        <v>3.0745276610161465E-2</v>
      </c>
      <c r="AJ272" s="6">
        <f t="shared" ca="1" si="33"/>
        <v>1501.4399926109249</v>
      </c>
      <c r="AL272" s="6"/>
      <c r="AM272" s="6"/>
      <c r="AN272" s="6"/>
      <c r="AO272" s="6"/>
    </row>
    <row r="273" spans="24:41" x14ac:dyDescent="0.25">
      <c r="X273">
        <v>268</v>
      </c>
      <c r="Y273">
        <f>VLOOKUP($AD273,$E$18:$H$21,Y$5,FALSE)</f>
        <v>3</v>
      </c>
      <c r="Z273">
        <f>VLOOKUP($AD273,$E$18:$H$21,Z$5,FALSE)*Y273</f>
        <v>0.60000000000000009</v>
      </c>
      <c r="AA273">
        <f>VLOOKUP($AD273,$E$18:$H$21,AA$5,FALSE)*Y273</f>
        <v>3.9000000000000004</v>
      </c>
      <c r="AB273">
        <f>VLOOKUP($AD273,$E$18:$J$21,AB$5,FALSE)</f>
        <v>1</v>
      </c>
      <c r="AC273">
        <f>VLOOKUP($AD273,$E$18:$J$21,AC$5,FALSE)</f>
        <v>600</v>
      </c>
      <c r="AD273" t="s">
        <v>39</v>
      </c>
      <c r="AE273" s="6">
        <f t="shared" ca="1" si="31"/>
        <v>0.12430740840611816</v>
      </c>
      <c r="AF273" s="6">
        <f t="shared" ca="1" si="32"/>
        <v>2.3419210317615389</v>
      </c>
      <c r="AG273" s="6">
        <f t="shared" ca="1" si="28"/>
        <v>2.4662284401676571</v>
      </c>
      <c r="AH273" t="str">
        <f t="shared" ca="1" si="29"/>
        <v/>
      </c>
      <c r="AI273" s="6" t="str">
        <f t="shared" ca="1" si="30"/>
        <v/>
      </c>
      <c r="AJ273" s="6">
        <f t="shared" ca="1" si="33"/>
        <v>1405.1526190569234</v>
      </c>
      <c r="AL273" s="6"/>
      <c r="AM273" s="6"/>
      <c r="AN273" s="6"/>
      <c r="AO273" s="6"/>
    </row>
    <row r="274" spans="24:41" x14ac:dyDescent="0.25">
      <c r="X274">
        <v>269</v>
      </c>
      <c r="Y274">
        <f>VLOOKUP($AD274,$E$18:$H$21,Y$5,FALSE)</f>
        <v>5</v>
      </c>
      <c r="Z274">
        <f>VLOOKUP($AD274,$E$18:$H$21,Z$5,FALSE)*Y274</f>
        <v>0.89999999999999991</v>
      </c>
      <c r="AA274">
        <f>VLOOKUP($AD274,$E$18:$H$21,AA$5,FALSE)*Y274</f>
        <v>6.8999999999999995</v>
      </c>
      <c r="AB274">
        <f>VLOOKUP($AD274,$E$18:$J$21,AB$5,FALSE)</f>
        <v>2</v>
      </c>
      <c r="AC274">
        <f>VLOOKUP($AD274,$E$18:$J$21,AC$5,FALSE)</f>
        <v>400</v>
      </c>
      <c r="AD274" t="s">
        <v>40</v>
      </c>
      <c r="AE274" s="6">
        <f t="shared" ca="1" si="31"/>
        <v>0.52234380287541793</v>
      </c>
      <c r="AF274" s="6">
        <f t="shared" ca="1" si="32"/>
        <v>3.611585531621651</v>
      </c>
      <c r="AG274" s="6">
        <f t="shared" ca="1" si="28"/>
        <v>4.1339293344970685</v>
      </c>
      <c r="AH274" t="str">
        <f t="shared" ca="1" si="29"/>
        <v/>
      </c>
      <c r="AI274" s="6" t="str">
        <f t="shared" ca="1" si="30"/>
        <v/>
      </c>
      <c r="AJ274" s="6">
        <f t="shared" ca="1" si="33"/>
        <v>2889.2684252973208</v>
      </c>
      <c r="AL274" s="6"/>
      <c r="AM274" s="6"/>
      <c r="AN274" s="6"/>
      <c r="AO274" s="6"/>
    </row>
    <row r="275" spans="24:41" x14ac:dyDescent="0.25">
      <c r="X275">
        <v>270</v>
      </c>
      <c r="Y275">
        <f>VLOOKUP($AD275,$E$18:$H$21,Y$5,FALSE)</f>
        <v>5</v>
      </c>
      <c r="Z275">
        <f>VLOOKUP($AD275,$E$18:$H$21,Z$5,FALSE)*Y275</f>
        <v>0.89999999999999991</v>
      </c>
      <c r="AA275">
        <f>VLOOKUP($AD275,$E$18:$H$21,AA$5,FALSE)*Y275</f>
        <v>6.8999999999999995</v>
      </c>
      <c r="AB275">
        <f>VLOOKUP($AD275,$E$18:$J$21,AB$5,FALSE)</f>
        <v>2</v>
      </c>
      <c r="AC275">
        <f>VLOOKUP($AD275,$E$18:$J$21,AC$5,FALSE)</f>
        <v>400</v>
      </c>
      <c r="AD275" t="s">
        <v>40</v>
      </c>
      <c r="AE275" s="6">
        <f t="shared" ca="1" si="31"/>
        <v>0.20993088906925009</v>
      </c>
      <c r="AF275" s="6">
        <f t="shared" ca="1" si="32"/>
        <v>3.9193225614072049</v>
      </c>
      <c r="AG275" s="6">
        <f t="shared" ca="1" si="28"/>
        <v>4.1292534504764546</v>
      </c>
      <c r="AH275" t="str">
        <f t="shared" ca="1" si="29"/>
        <v/>
      </c>
      <c r="AI275" s="6" t="str">
        <f t="shared" ca="1" si="30"/>
        <v/>
      </c>
      <c r="AJ275" s="6">
        <f t="shared" ca="1" si="33"/>
        <v>3135.4580491257639</v>
      </c>
      <c r="AL275" s="6"/>
      <c r="AM275" s="6"/>
      <c r="AN275" s="6"/>
      <c r="AO275" s="6"/>
    </row>
    <row r="276" spans="24:41" x14ac:dyDescent="0.25">
      <c r="X276">
        <v>271</v>
      </c>
      <c r="Y276">
        <f>VLOOKUP($AD276,$E$18:$H$21,Y$5,FALSE)</f>
        <v>5</v>
      </c>
      <c r="Z276">
        <f>VLOOKUP($AD276,$E$18:$H$21,Z$5,FALSE)*Y276</f>
        <v>0.89999999999999991</v>
      </c>
      <c r="AA276">
        <f>VLOOKUP($AD276,$E$18:$H$21,AA$5,FALSE)*Y276</f>
        <v>6.8999999999999995</v>
      </c>
      <c r="AB276">
        <f>VLOOKUP($AD276,$E$18:$J$21,AB$5,FALSE)</f>
        <v>2</v>
      </c>
      <c r="AC276">
        <f>VLOOKUP($AD276,$E$18:$J$21,AC$5,FALSE)</f>
        <v>400</v>
      </c>
      <c r="AD276" t="s">
        <v>40</v>
      </c>
      <c r="AE276" s="6">
        <f t="shared" ca="1" si="31"/>
        <v>0.34053794137747723</v>
      </c>
      <c r="AF276" s="6">
        <f t="shared" ca="1" si="32"/>
        <v>3.8132591843358155</v>
      </c>
      <c r="AG276" s="6">
        <f t="shared" ca="1" si="28"/>
        <v>4.1537971257132931</v>
      </c>
      <c r="AH276" t="str">
        <f t="shared" ca="1" si="29"/>
        <v/>
      </c>
      <c r="AI276" s="6" t="str">
        <f t="shared" ca="1" si="30"/>
        <v/>
      </c>
      <c r="AJ276" s="6">
        <f t="shared" ca="1" si="33"/>
        <v>3050.6073474686523</v>
      </c>
      <c r="AL276" s="6"/>
      <c r="AM276" s="6"/>
      <c r="AN276" s="6"/>
      <c r="AO276" s="6"/>
    </row>
    <row r="277" spans="24:41" x14ac:dyDescent="0.25">
      <c r="X277">
        <v>272</v>
      </c>
      <c r="Y277">
        <f>VLOOKUP($AD277,$E$18:$H$21,Y$5,FALSE)</f>
        <v>3</v>
      </c>
      <c r="Z277">
        <f>VLOOKUP($AD277,$E$18:$H$21,Z$5,FALSE)*Y277</f>
        <v>0.60000000000000009</v>
      </c>
      <c r="AA277">
        <f>VLOOKUP($AD277,$E$18:$H$21,AA$5,FALSE)*Y277</f>
        <v>3.9000000000000004</v>
      </c>
      <c r="AB277">
        <f>VLOOKUP($AD277,$E$18:$J$21,AB$5,FALSE)</f>
        <v>1</v>
      </c>
      <c r="AC277">
        <f>VLOOKUP($AD277,$E$18:$J$21,AC$5,FALSE)</f>
        <v>600</v>
      </c>
      <c r="AD277" t="s">
        <v>39</v>
      </c>
      <c r="AE277" s="6">
        <f t="shared" ca="1" si="31"/>
        <v>6.6614704235540514E-2</v>
      </c>
      <c r="AF277" s="6">
        <f t="shared" ca="1" si="32"/>
        <v>2.1371226916601658</v>
      </c>
      <c r="AG277" s="6">
        <f t="shared" ca="1" si="28"/>
        <v>2.2037373958957063</v>
      </c>
      <c r="AH277" t="str">
        <f t="shared" ca="1" si="29"/>
        <v/>
      </c>
      <c r="AI277" s="6" t="str">
        <f t="shared" ca="1" si="30"/>
        <v/>
      </c>
      <c r="AJ277" s="6">
        <f t="shared" ca="1" si="33"/>
        <v>1282.2736149960995</v>
      </c>
      <c r="AL277" s="6"/>
      <c r="AM277" s="6"/>
      <c r="AN277" s="6"/>
      <c r="AO277" s="6"/>
    </row>
    <row r="278" spans="24:41" x14ac:dyDescent="0.25">
      <c r="X278">
        <v>273</v>
      </c>
      <c r="Y278">
        <f>VLOOKUP($AD278,$E$18:$H$21,Y$5,FALSE)</f>
        <v>3</v>
      </c>
      <c r="Z278">
        <f>VLOOKUP($AD278,$E$18:$H$21,Z$5,FALSE)*Y278</f>
        <v>0.60000000000000009</v>
      </c>
      <c r="AA278">
        <f>VLOOKUP($AD278,$E$18:$H$21,AA$5,FALSE)*Y278</f>
        <v>3.9000000000000004</v>
      </c>
      <c r="AB278">
        <f>VLOOKUP($AD278,$E$18:$J$21,AB$5,FALSE)</f>
        <v>1</v>
      </c>
      <c r="AC278">
        <f>VLOOKUP($AD278,$E$18:$J$21,AC$5,FALSE)</f>
        <v>600</v>
      </c>
      <c r="AD278" t="s">
        <v>39</v>
      </c>
      <c r="AE278" s="6">
        <f t="shared" ca="1" si="31"/>
        <v>0.55627421740475835</v>
      </c>
      <c r="AF278" s="6">
        <f t="shared" ca="1" si="32"/>
        <v>2.4838297289707993</v>
      </c>
      <c r="AG278" s="6">
        <f t="shared" ca="1" si="28"/>
        <v>3.0401039463755577</v>
      </c>
      <c r="AH278" t="str">
        <f t="shared" ca="1" si="29"/>
        <v>B</v>
      </c>
      <c r="AI278" s="6">
        <f t="shared" ca="1" si="30"/>
        <v>4.0103946375557697E-2</v>
      </c>
      <c r="AJ278" s="6">
        <f t="shared" ca="1" si="33"/>
        <v>1490.2978373824797</v>
      </c>
      <c r="AL278" s="6"/>
      <c r="AM278" s="6"/>
      <c r="AN278" s="6"/>
      <c r="AO278" s="6"/>
    </row>
    <row r="279" spans="24:41" x14ac:dyDescent="0.25">
      <c r="X279">
        <v>274</v>
      </c>
      <c r="Y279">
        <f>VLOOKUP($AD279,$E$18:$H$21,Y$5,FALSE)</f>
        <v>10</v>
      </c>
      <c r="Z279">
        <f>VLOOKUP($AD279,$E$18:$H$21,Z$5,FALSE)*Y279</f>
        <v>2</v>
      </c>
      <c r="AA279">
        <f>VLOOKUP($AD279,$E$18:$H$21,AA$5,FALSE)*Y279</f>
        <v>14</v>
      </c>
      <c r="AB279">
        <f>VLOOKUP($AD279,$E$18:$J$21,AB$5,FALSE)</f>
        <v>1</v>
      </c>
      <c r="AC279">
        <f>VLOOKUP($AD279,$E$18:$J$21,AC$5,FALSE)</f>
        <v>400</v>
      </c>
      <c r="AD279" t="s">
        <v>41</v>
      </c>
      <c r="AE279" s="6">
        <f t="shared" ca="1" si="31"/>
        <v>0.47312283781731024</v>
      </c>
      <c r="AF279" s="6">
        <f t="shared" ca="1" si="32"/>
        <v>7.2192220037341901</v>
      </c>
      <c r="AG279" s="6">
        <f t="shared" ca="1" si="28"/>
        <v>7.6923448415515008</v>
      </c>
      <c r="AH279" t="str">
        <f t="shared" ca="1" si="29"/>
        <v/>
      </c>
      <c r="AI279" s="6" t="str">
        <f t="shared" ca="1" si="30"/>
        <v/>
      </c>
      <c r="AJ279" s="6">
        <f t="shared" ca="1" si="33"/>
        <v>2887.6888014936762</v>
      </c>
      <c r="AL279" s="6"/>
      <c r="AM279" s="6"/>
      <c r="AN279" s="6"/>
      <c r="AO279" s="6"/>
    </row>
    <row r="280" spans="24:41" x14ac:dyDescent="0.25">
      <c r="X280">
        <v>275</v>
      </c>
      <c r="Y280">
        <f>VLOOKUP($AD280,$E$18:$H$21,Y$5,FALSE)</f>
        <v>1</v>
      </c>
      <c r="Z280">
        <f>VLOOKUP($AD280,$E$18:$H$21,Z$5,FALSE)*Y280</f>
        <v>0.2</v>
      </c>
      <c r="AA280">
        <f>VLOOKUP($AD280,$E$18:$H$21,AA$5,FALSE)*Y280</f>
        <v>1.18</v>
      </c>
      <c r="AB280">
        <f>VLOOKUP($AD280,$E$18:$J$21,AB$5,FALSE)</f>
        <v>2</v>
      </c>
      <c r="AC280">
        <f>VLOOKUP($AD280,$E$18:$J$21,AC$5,FALSE)</f>
        <v>800</v>
      </c>
      <c r="AD280" t="s">
        <v>38</v>
      </c>
      <c r="AE280" s="6">
        <f t="shared" ca="1" si="31"/>
        <v>0.13045333450345306</v>
      </c>
      <c r="AF280" s="6">
        <f t="shared" ca="1" si="32"/>
        <v>0.6769351967074424</v>
      </c>
      <c r="AG280" s="6">
        <f t="shared" ca="1" si="28"/>
        <v>0.80738853121089549</v>
      </c>
      <c r="AH280" t="str">
        <f t="shared" ca="1" si="29"/>
        <v/>
      </c>
      <c r="AI280" s="6" t="str">
        <f t="shared" ca="1" si="30"/>
        <v/>
      </c>
      <c r="AJ280" s="6">
        <f t="shared" ca="1" si="33"/>
        <v>1083.0963147319078</v>
      </c>
      <c r="AL280" s="6"/>
      <c r="AM280" s="6"/>
      <c r="AN280" s="6"/>
      <c r="AO280" s="6"/>
    </row>
    <row r="281" spans="24:41" x14ac:dyDescent="0.25">
      <c r="X281">
        <v>276</v>
      </c>
      <c r="Y281">
        <f>VLOOKUP($AD281,$E$18:$H$21,Y$5,FALSE)</f>
        <v>5</v>
      </c>
      <c r="Z281">
        <f>VLOOKUP($AD281,$E$18:$H$21,Z$5,FALSE)*Y281</f>
        <v>0.89999999999999991</v>
      </c>
      <c r="AA281">
        <f>VLOOKUP($AD281,$E$18:$H$21,AA$5,FALSE)*Y281</f>
        <v>6.8999999999999995</v>
      </c>
      <c r="AB281">
        <f>VLOOKUP($AD281,$E$18:$J$21,AB$5,FALSE)</f>
        <v>2</v>
      </c>
      <c r="AC281">
        <f>VLOOKUP($AD281,$E$18:$J$21,AC$5,FALSE)</f>
        <v>400</v>
      </c>
      <c r="AD281" t="s">
        <v>40</v>
      </c>
      <c r="AE281" s="6">
        <f t="shared" ca="1" si="31"/>
        <v>0.6485250030746984</v>
      </c>
      <c r="AF281" s="6">
        <f t="shared" ca="1" si="32"/>
        <v>3.5857812059711209</v>
      </c>
      <c r="AG281" s="6">
        <f t="shared" ca="1" si="28"/>
        <v>4.234306209045819</v>
      </c>
      <c r="AH281" t="str">
        <f t="shared" ca="1" si="29"/>
        <v/>
      </c>
      <c r="AI281" s="6" t="str">
        <f t="shared" ca="1" si="30"/>
        <v/>
      </c>
      <c r="AJ281" s="6">
        <f t="shared" ca="1" si="33"/>
        <v>2868.6249647768968</v>
      </c>
      <c r="AL281" s="6"/>
      <c r="AM281" s="6"/>
      <c r="AN281" s="6"/>
      <c r="AO281" s="6"/>
    </row>
    <row r="282" spans="24:41" x14ac:dyDescent="0.25">
      <c r="X282">
        <v>277</v>
      </c>
      <c r="Y282">
        <f>VLOOKUP($AD282,$E$18:$H$21,Y$5,FALSE)</f>
        <v>5</v>
      </c>
      <c r="Z282">
        <f>VLOOKUP($AD282,$E$18:$H$21,Z$5,FALSE)*Y282</f>
        <v>0.89999999999999991</v>
      </c>
      <c r="AA282">
        <f>VLOOKUP($AD282,$E$18:$H$21,AA$5,FALSE)*Y282</f>
        <v>6.8999999999999995</v>
      </c>
      <c r="AB282">
        <f>VLOOKUP($AD282,$E$18:$J$21,AB$5,FALSE)</f>
        <v>2</v>
      </c>
      <c r="AC282">
        <f>VLOOKUP($AD282,$E$18:$J$21,AC$5,FALSE)</f>
        <v>400</v>
      </c>
      <c r="AD282" t="s">
        <v>40</v>
      </c>
      <c r="AE282" s="6">
        <f t="shared" ca="1" si="31"/>
        <v>0.85171385102016728</v>
      </c>
      <c r="AF282" s="6">
        <f t="shared" ca="1" si="32"/>
        <v>4.1796207045958145</v>
      </c>
      <c r="AG282" s="6">
        <f t="shared" ca="1" si="28"/>
        <v>5.0313345556159819</v>
      </c>
      <c r="AH282" t="str">
        <f t="shared" ca="1" si="29"/>
        <v>C</v>
      </c>
      <c r="AI282" s="6">
        <f t="shared" ca="1" si="30"/>
        <v>3.1334555615981863E-2</v>
      </c>
      <c r="AJ282" s="6">
        <f t="shared" ca="1" si="33"/>
        <v>3343.6965636766517</v>
      </c>
      <c r="AL282" s="6"/>
      <c r="AM282" s="6"/>
      <c r="AN282" s="6"/>
      <c r="AO282" s="6"/>
    </row>
    <row r="283" spans="24:41" x14ac:dyDescent="0.25">
      <c r="X283">
        <v>278</v>
      </c>
      <c r="Y283">
        <f>VLOOKUP($AD283,$E$18:$H$21,Y$5,FALSE)</f>
        <v>5</v>
      </c>
      <c r="Z283">
        <f>VLOOKUP($AD283,$E$18:$H$21,Z$5,FALSE)*Y283</f>
        <v>0.89999999999999991</v>
      </c>
      <c r="AA283">
        <f>VLOOKUP($AD283,$E$18:$H$21,AA$5,FALSE)*Y283</f>
        <v>6.8999999999999995</v>
      </c>
      <c r="AB283">
        <f>VLOOKUP($AD283,$E$18:$J$21,AB$5,FALSE)</f>
        <v>2</v>
      </c>
      <c r="AC283">
        <f>VLOOKUP($AD283,$E$18:$J$21,AC$5,FALSE)</f>
        <v>400</v>
      </c>
      <c r="AD283" t="s">
        <v>40</v>
      </c>
      <c r="AE283" s="6">
        <f t="shared" ca="1" si="31"/>
        <v>3.9822253186067295E-2</v>
      </c>
      <c r="AF283" s="6">
        <f t="shared" ca="1" si="32"/>
        <v>3.3986928535182344</v>
      </c>
      <c r="AG283" s="6">
        <f t="shared" ca="1" si="28"/>
        <v>3.4385151067043016</v>
      </c>
      <c r="AH283" t="str">
        <f t="shared" ca="1" si="29"/>
        <v/>
      </c>
      <c r="AI283" s="6" t="str">
        <f t="shared" ca="1" si="30"/>
        <v/>
      </c>
      <c r="AJ283" s="6">
        <f t="shared" ca="1" si="33"/>
        <v>2718.9542828145877</v>
      </c>
      <c r="AL283" s="6"/>
      <c r="AM283" s="6"/>
      <c r="AN283" s="6"/>
      <c r="AO283" s="6"/>
    </row>
    <row r="284" spans="24:41" x14ac:dyDescent="0.25">
      <c r="X284">
        <v>279</v>
      </c>
      <c r="Y284">
        <f>VLOOKUP($AD284,$E$18:$H$21,Y$5,FALSE)</f>
        <v>1</v>
      </c>
      <c r="Z284">
        <f>VLOOKUP($AD284,$E$18:$H$21,Z$5,FALSE)*Y284</f>
        <v>0.2</v>
      </c>
      <c r="AA284">
        <f>VLOOKUP($AD284,$E$18:$H$21,AA$5,FALSE)*Y284</f>
        <v>1.18</v>
      </c>
      <c r="AB284">
        <f>VLOOKUP($AD284,$E$18:$J$21,AB$5,FALSE)</f>
        <v>2</v>
      </c>
      <c r="AC284">
        <f>VLOOKUP($AD284,$E$18:$J$21,AC$5,FALSE)</f>
        <v>800</v>
      </c>
      <c r="AD284" t="s">
        <v>38</v>
      </c>
      <c r="AE284" s="6">
        <f t="shared" ca="1" si="31"/>
        <v>4.7664379595240285E-4</v>
      </c>
      <c r="AF284" s="6">
        <f t="shared" ca="1" si="32"/>
        <v>0.6942401714315638</v>
      </c>
      <c r="AG284" s="6">
        <f t="shared" ca="1" si="28"/>
        <v>0.69471681522751616</v>
      </c>
      <c r="AH284" t="str">
        <f t="shared" ca="1" si="29"/>
        <v/>
      </c>
      <c r="AI284" s="6" t="str">
        <f t="shared" ca="1" si="30"/>
        <v/>
      </c>
      <c r="AJ284" s="6">
        <f t="shared" ca="1" si="33"/>
        <v>1110.784274290502</v>
      </c>
      <c r="AL284" s="6"/>
      <c r="AM284" s="6"/>
      <c r="AN284" s="6"/>
      <c r="AO284" s="6"/>
    </row>
    <row r="285" spans="24:41" x14ac:dyDescent="0.25">
      <c r="X285">
        <v>280</v>
      </c>
      <c r="Y285">
        <f>VLOOKUP($AD285,$E$18:$H$21,Y$5,FALSE)</f>
        <v>1</v>
      </c>
      <c r="Z285">
        <f>VLOOKUP($AD285,$E$18:$H$21,Z$5,FALSE)*Y285</f>
        <v>0.2</v>
      </c>
      <c r="AA285">
        <f>VLOOKUP($AD285,$E$18:$H$21,AA$5,FALSE)*Y285</f>
        <v>1.18</v>
      </c>
      <c r="AB285">
        <f>VLOOKUP($AD285,$E$18:$J$21,AB$5,FALSE)</f>
        <v>2</v>
      </c>
      <c r="AC285">
        <f>VLOOKUP($AD285,$E$18:$J$21,AC$5,FALSE)</f>
        <v>800</v>
      </c>
      <c r="AD285" t="s">
        <v>38</v>
      </c>
      <c r="AE285" s="6">
        <f t="shared" ca="1" si="31"/>
        <v>8.7295374345401522E-2</v>
      </c>
      <c r="AF285" s="6">
        <f t="shared" ca="1" si="32"/>
        <v>0.71510518080034635</v>
      </c>
      <c r="AG285" s="6">
        <f t="shared" ca="1" si="28"/>
        <v>0.80240055514574782</v>
      </c>
      <c r="AH285" t="str">
        <f t="shared" ca="1" si="29"/>
        <v/>
      </c>
      <c r="AI285" s="6" t="str">
        <f t="shared" ca="1" si="30"/>
        <v/>
      </c>
      <c r="AJ285" s="6">
        <f t="shared" ca="1" si="33"/>
        <v>1144.1682892805541</v>
      </c>
      <c r="AL285" s="6"/>
      <c r="AM285" s="6"/>
      <c r="AN285" s="6"/>
      <c r="AO285" s="6"/>
    </row>
    <row r="286" spans="24:41" x14ac:dyDescent="0.25">
      <c r="X286">
        <v>281</v>
      </c>
      <c r="Y286">
        <f>VLOOKUP($AD286,$E$18:$H$21,Y$5,FALSE)</f>
        <v>1</v>
      </c>
      <c r="Z286">
        <f>VLOOKUP($AD286,$E$18:$H$21,Z$5,FALSE)*Y286</f>
        <v>0.2</v>
      </c>
      <c r="AA286">
        <f>VLOOKUP($AD286,$E$18:$H$21,AA$5,FALSE)*Y286</f>
        <v>1.18</v>
      </c>
      <c r="AB286">
        <f>VLOOKUP($AD286,$E$18:$J$21,AB$5,FALSE)</f>
        <v>2</v>
      </c>
      <c r="AC286">
        <f>VLOOKUP($AD286,$E$18:$J$21,AC$5,FALSE)</f>
        <v>800</v>
      </c>
      <c r="AD286" t="s">
        <v>38</v>
      </c>
      <c r="AE286" s="6">
        <f t="shared" ca="1" si="31"/>
        <v>3.0393829522298077E-2</v>
      </c>
      <c r="AF286" s="6">
        <f t="shared" ca="1" si="32"/>
        <v>0.61209029060633569</v>
      </c>
      <c r="AG286" s="6">
        <f t="shared" ca="1" si="28"/>
        <v>0.64248412012863376</v>
      </c>
      <c r="AH286" t="str">
        <f t="shared" ca="1" si="29"/>
        <v/>
      </c>
      <c r="AI286" s="6" t="str">
        <f t="shared" ca="1" si="30"/>
        <v/>
      </c>
      <c r="AJ286" s="6">
        <f t="shared" ca="1" si="33"/>
        <v>979.3444649701371</v>
      </c>
      <c r="AL286" s="6"/>
      <c r="AM286" s="6"/>
      <c r="AN286" s="6"/>
      <c r="AO286" s="6"/>
    </row>
    <row r="287" spans="24:41" x14ac:dyDescent="0.25">
      <c r="X287">
        <v>282</v>
      </c>
      <c r="Y287">
        <f>VLOOKUP($AD287,$E$18:$H$21,Y$5,FALSE)</f>
        <v>5</v>
      </c>
      <c r="Z287">
        <f>VLOOKUP($AD287,$E$18:$H$21,Z$5,FALSE)*Y287</f>
        <v>0.89999999999999991</v>
      </c>
      <c r="AA287">
        <f>VLOOKUP($AD287,$E$18:$H$21,AA$5,FALSE)*Y287</f>
        <v>6.8999999999999995</v>
      </c>
      <c r="AB287">
        <f>VLOOKUP($AD287,$E$18:$J$21,AB$5,FALSE)</f>
        <v>2</v>
      </c>
      <c r="AC287">
        <f>VLOOKUP($AD287,$E$18:$J$21,AC$5,FALSE)</f>
        <v>400</v>
      </c>
      <c r="AD287" t="s">
        <v>40</v>
      </c>
      <c r="AE287" s="6">
        <f t="shared" ca="1" si="31"/>
        <v>0.81508808908946007</v>
      </c>
      <c r="AF287" s="6">
        <f t="shared" ca="1" si="32"/>
        <v>3.619742509125079</v>
      </c>
      <c r="AG287" s="6">
        <f t="shared" ca="1" si="28"/>
        <v>4.4348305982145391</v>
      </c>
      <c r="AH287" t="str">
        <f t="shared" ca="1" si="29"/>
        <v/>
      </c>
      <c r="AI287" s="6" t="str">
        <f t="shared" ca="1" si="30"/>
        <v/>
      </c>
      <c r="AJ287" s="6">
        <f t="shared" ca="1" si="33"/>
        <v>2895.7940073000632</v>
      </c>
      <c r="AL287" s="6"/>
      <c r="AM287" s="6"/>
      <c r="AN287" s="6"/>
      <c r="AO287" s="6"/>
    </row>
    <row r="288" spans="24:41" x14ac:dyDescent="0.25">
      <c r="X288">
        <v>283</v>
      </c>
      <c r="Y288">
        <f>VLOOKUP($AD288,$E$18:$H$21,Y$5,FALSE)</f>
        <v>3</v>
      </c>
      <c r="Z288">
        <f>VLOOKUP($AD288,$E$18:$H$21,Z$5,FALSE)*Y288</f>
        <v>0.60000000000000009</v>
      </c>
      <c r="AA288">
        <f>VLOOKUP($AD288,$E$18:$H$21,AA$5,FALSE)*Y288</f>
        <v>3.9000000000000004</v>
      </c>
      <c r="AB288">
        <f>VLOOKUP($AD288,$E$18:$J$21,AB$5,FALSE)</f>
        <v>1</v>
      </c>
      <c r="AC288">
        <f>VLOOKUP($AD288,$E$18:$J$21,AC$5,FALSE)</f>
        <v>600</v>
      </c>
      <c r="AD288" t="s">
        <v>39</v>
      </c>
      <c r="AE288" s="6">
        <f t="shared" ca="1" si="31"/>
        <v>0.46830444736970317</v>
      </c>
      <c r="AF288" s="6">
        <f t="shared" ca="1" si="32"/>
        <v>2.1838567928679158</v>
      </c>
      <c r="AG288" s="6">
        <f t="shared" ca="1" si="28"/>
        <v>2.6521612402376191</v>
      </c>
      <c r="AH288" t="str">
        <f t="shared" ca="1" si="29"/>
        <v/>
      </c>
      <c r="AI288" s="6" t="str">
        <f t="shared" ca="1" si="30"/>
        <v/>
      </c>
      <c r="AJ288" s="6">
        <f t="shared" ca="1" si="33"/>
        <v>1310.3140757207495</v>
      </c>
      <c r="AL288" s="6"/>
      <c r="AM288" s="6"/>
      <c r="AN288" s="6"/>
      <c r="AO288" s="6"/>
    </row>
    <row r="289" spans="24:41" x14ac:dyDescent="0.25">
      <c r="X289">
        <v>284</v>
      </c>
      <c r="Y289">
        <f>VLOOKUP($AD289,$E$18:$H$21,Y$5,FALSE)</f>
        <v>3</v>
      </c>
      <c r="Z289">
        <f>VLOOKUP($AD289,$E$18:$H$21,Z$5,FALSE)*Y289</f>
        <v>0.60000000000000009</v>
      </c>
      <c r="AA289">
        <f>VLOOKUP($AD289,$E$18:$H$21,AA$5,FALSE)*Y289</f>
        <v>3.9000000000000004</v>
      </c>
      <c r="AB289">
        <f>VLOOKUP($AD289,$E$18:$J$21,AB$5,FALSE)</f>
        <v>1</v>
      </c>
      <c r="AC289">
        <f>VLOOKUP($AD289,$E$18:$J$21,AC$5,FALSE)</f>
        <v>600</v>
      </c>
      <c r="AD289" t="s">
        <v>39</v>
      </c>
      <c r="AE289" s="6">
        <f t="shared" ca="1" si="31"/>
        <v>0.16469529945273617</v>
      </c>
      <c r="AF289" s="6">
        <f t="shared" ca="1" si="32"/>
        <v>2.4063130202246188</v>
      </c>
      <c r="AG289" s="6">
        <f t="shared" ca="1" si="28"/>
        <v>2.5710083196773548</v>
      </c>
      <c r="AH289" t="str">
        <f t="shared" ca="1" si="29"/>
        <v/>
      </c>
      <c r="AI289" s="6" t="str">
        <f t="shared" ca="1" si="30"/>
        <v/>
      </c>
      <c r="AJ289" s="6">
        <f t="shared" ca="1" si="33"/>
        <v>1443.7878121347712</v>
      </c>
      <c r="AL289" s="6"/>
      <c r="AM289" s="6"/>
      <c r="AN289" s="6"/>
      <c r="AO289" s="6"/>
    </row>
    <row r="290" spans="24:41" x14ac:dyDescent="0.25">
      <c r="X290">
        <v>285</v>
      </c>
      <c r="Y290">
        <f>VLOOKUP($AD290,$E$18:$H$21,Y$5,FALSE)</f>
        <v>1</v>
      </c>
      <c r="Z290">
        <f>VLOOKUP($AD290,$E$18:$H$21,Z$5,FALSE)*Y290</f>
        <v>0.2</v>
      </c>
      <c r="AA290">
        <f>VLOOKUP($AD290,$E$18:$H$21,AA$5,FALSE)*Y290</f>
        <v>1.18</v>
      </c>
      <c r="AB290">
        <f>VLOOKUP($AD290,$E$18:$J$21,AB$5,FALSE)</f>
        <v>2</v>
      </c>
      <c r="AC290">
        <f>VLOOKUP($AD290,$E$18:$J$21,AC$5,FALSE)</f>
        <v>800</v>
      </c>
      <c r="AD290" t="s">
        <v>38</v>
      </c>
      <c r="AE290" s="6">
        <f t="shared" ca="1" si="31"/>
        <v>0.10596171297832815</v>
      </c>
      <c r="AF290" s="6">
        <f t="shared" ca="1" si="32"/>
        <v>0.62562846096622138</v>
      </c>
      <c r="AG290" s="6">
        <f t="shared" ca="1" si="28"/>
        <v>0.7315901739445495</v>
      </c>
      <c r="AH290" t="str">
        <f t="shared" ca="1" si="29"/>
        <v/>
      </c>
      <c r="AI290" s="6" t="str">
        <f t="shared" ca="1" si="30"/>
        <v/>
      </c>
      <c r="AJ290" s="6">
        <f t="shared" ca="1" si="33"/>
        <v>1001.0055375459542</v>
      </c>
      <c r="AL290" s="6"/>
      <c r="AM290" s="6"/>
      <c r="AN290" s="6"/>
      <c r="AO290" s="6"/>
    </row>
    <row r="291" spans="24:41" x14ac:dyDescent="0.25">
      <c r="X291">
        <v>286</v>
      </c>
      <c r="Y291">
        <f>VLOOKUP($AD291,$E$18:$H$21,Y$5,FALSE)</f>
        <v>10</v>
      </c>
      <c r="Z291">
        <f>VLOOKUP($AD291,$E$18:$H$21,Z$5,FALSE)*Y291</f>
        <v>2</v>
      </c>
      <c r="AA291">
        <f>VLOOKUP($AD291,$E$18:$H$21,AA$5,FALSE)*Y291</f>
        <v>14</v>
      </c>
      <c r="AB291">
        <f>VLOOKUP($AD291,$E$18:$J$21,AB$5,FALSE)</f>
        <v>1</v>
      </c>
      <c r="AC291">
        <f>VLOOKUP($AD291,$E$18:$J$21,AC$5,FALSE)</f>
        <v>400</v>
      </c>
      <c r="AD291" t="s">
        <v>41</v>
      </c>
      <c r="AE291" s="6">
        <f t="shared" ca="1" si="31"/>
        <v>0.50915684058764543</v>
      </c>
      <c r="AF291" s="6">
        <f t="shared" ca="1" si="32"/>
        <v>7.840560350745263</v>
      </c>
      <c r="AG291" s="6">
        <f t="shared" ca="1" si="28"/>
        <v>8.3497171913329087</v>
      </c>
      <c r="AH291" t="str">
        <f t="shared" ca="1" si="29"/>
        <v/>
      </c>
      <c r="AI291" s="6" t="str">
        <f t="shared" ca="1" si="30"/>
        <v/>
      </c>
      <c r="AJ291" s="6">
        <f t="shared" ca="1" si="33"/>
        <v>3136.2241402981053</v>
      </c>
      <c r="AL291" s="6"/>
      <c r="AM291" s="6"/>
      <c r="AN291" s="6"/>
      <c r="AO291" s="6"/>
    </row>
    <row r="292" spans="24:41" x14ac:dyDescent="0.25">
      <c r="X292">
        <v>287</v>
      </c>
      <c r="Y292">
        <f>VLOOKUP($AD292,$E$18:$H$21,Y$5,FALSE)</f>
        <v>3</v>
      </c>
      <c r="Z292">
        <f>VLOOKUP($AD292,$E$18:$H$21,Z$5,FALSE)*Y292</f>
        <v>0.60000000000000009</v>
      </c>
      <c r="AA292">
        <f>VLOOKUP($AD292,$E$18:$H$21,AA$5,FALSE)*Y292</f>
        <v>3.9000000000000004</v>
      </c>
      <c r="AB292">
        <f>VLOOKUP($AD292,$E$18:$J$21,AB$5,FALSE)</f>
        <v>1</v>
      </c>
      <c r="AC292">
        <f>VLOOKUP($AD292,$E$18:$J$21,AC$5,FALSE)</f>
        <v>600</v>
      </c>
      <c r="AD292" t="s">
        <v>39</v>
      </c>
      <c r="AE292" s="6">
        <f t="shared" ca="1" si="31"/>
        <v>0.48770892173959296</v>
      </c>
      <c r="AF292" s="6">
        <f t="shared" ca="1" si="32"/>
        <v>2.0130070306049186</v>
      </c>
      <c r="AG292" s="6">
        <f t="shared" ca="1" si="28"/>
        <v>2.5007159523445117</v>
      </c>
      <c r="AH292" t="str">
        <f t="shared" ca="1" si="29"/>
        <v/>
      </c>
      <c r="AI292" s="6" t="str">
        <f t="shared" ca="1" si="30"/>
        <v/>
      </c>
      <c r="AJ292" s="6">
        <f t="shared" ca="1" si="33"/>
        <v>1207.8042183629511</v>
      </c>
      <c r="AL292" s="6"/>
      <c r="AM292" s="6"/>
      <c r="AN292" s="6"/>
      <c r="AO292" s="6"/>
    </row>
    <row r="293" spans="24:41" x14ac:dyDescent="0.25">
      <c r="X293">
        <v>288</v>
      </c>
      <c r="Y293">
        <f>VLOOKUP($AD293,$E$18:$H$21,Y$5,FALSE)</f>
        <v>5</v>
      </c>
      <c r="Z293">
        <f>VLOOKUP($AD293,$E$18:$H$21,Z$5,FALSE)*Y293</f>
        <v>0.89999999999999991</v>
      </c>
      <c r="AA293">
        <f>VLOOKUP($AD293,$E$18:$H$21,AA$5,FALSE)*Y293</f>
        <v>6.8999999999999995</v>
      </c>
      <c r="AB293">
        <f>VLOOKUP($AD293,$E$18:$J$21,AB$5,FALSE)</f>
        <v>2</v>
      </c>
      <c r="AC293">
        <f>VLOOKUP($AD293,$E$18:$J$21,AC$5,FALSE)</f>
        <v>400</v>
      </c>
      <c r="AD293" t="s">
        <v>40</v>
      </c>
      <c r="AE293" s="6">
        <f t="shared" ca="1" si="31"/>
        <v>0.60424830975586574</v>
      </c>
      <c r="AF293" s="6">
        <f t="shared" ca="1" si="32"/>
        <v>4.5864772679445096</v>
      </c>
      <c r="AG293" s="6">
        <f t="shared" ca="1" si="28"/>
        <v>5.1907255777003751</v>
      </c>
      <c r="AH293" t="str">
        <f t="shared" ca="1" si="29"/>
        <v>C</v>
      </c>
      <c r="AI293" s="6">
        <f t="shared" ca="1" si="30"/>
        <v>0.19072557770037513</v>
      </c>
      <c r="AJ293" s="6">
        <f t="shared" ca="1" si="33"/>
        <v>3669.1818143556075</v>
      </c>
      <c r="AL293" s="6"/>
      <c r="AM293" s="6"/>
      <c r="AN293" s="6"/>
      <c r="AO293" s="6"/>
    </row>
    <row r="294" spans="24:41" x14ac:dyDescent="0.25">
      <c r="X294">
        <v>289</v>
      </c>
      <c r="Y294">
        <f>VLOOKUP($AD294,$E$18:$H$21,Y$5,FALSE)</f>
        <v>1</v>
      </c>
      <c r="Z294">
        <f>VLOOKUP($AD294,$E$18:$H$21,Z$5,FALSE)*Y294</f>
        <v>0.2</v>
      </c>
      <c r="AA294">
        <f>VLOOKUP($AD294,$E$18:$H$21,AA$5,FALSE)*Y294</f>
        <v>1.18</v>
      </c>
      <c r="AB294">
        <f>VLOOKUP($AD294,$E$18:$J$21,AB$5,FALSE)</f>
        <v>2</v>
      </c>
      <c r="AC294">
        <f>VLOOKUP($AD294,$E$18:$J$21,AC$5,FALSE)</f>
        <v>800</v>
      </c>
      <c r="AD294" t="s">
        <v>38</v>
      </c>
      <c r="AE294" s="6">
        <f t="shared" ca="1" si="31"/>
        <v>0.19080292890991268</v>
      </c>
      <c r="AF294" s="6">
        <f t="shared" ca="1" si="32"/>
        <v>0.74407047748100852</v>
      </c>
      <c r="AG294" s="6">
        <f t="shared" ca="1" si="28"/>
        <v>0.9348734063909212</v>
      </c>
      <c r="AH294" t="str">
        <f t="shared" ca="1" si="29"/>
        <v/>
      </c>
      <c r="AI294" s="6" t="str">
        <f t="shared" ca="1" si="30"/>
        <v/>
      </c>
      <c r="AJ294" s="6">
        <f t="shared" ca="1" si="33"/>
        <v>1190.5127639696136</v>
      </c>
      <c r="AL294" s="6"/>
      <c r="AM294" s="6"/>
      <c r="AN294" s="6"/>
      <c r="AO294" s="6"/>
    </row>
    <row r="295" spans="24:41" x14ac:dyDescent="0.25">
      <c r="X295">
        <v>290</v>
      </c>
      <c r="Y295">
        <f>VLOOKUP($AD295,$E$18:$H$21,Y$5,FALSE)</f>
        <v>1</v>
      </c>
      <c r="Z295">
        <f>VLOOKUP($AD295,$E$18:$H$21,Z$5,FALSE)*Y295</f>
        <v>0.2</v>
      </c>
      <c r="AA295">
        <f>VLOOKUP($AD295,$E$18:$H$21,AA$5,FALSE)*Y295</f>
        <v>1.18</v>
      </c>
      <c r="AB295">
        <f>VLOOKUP($AD295,$E$18:$J$21,AB$5,FALSE)</f>
        <v>2</v>
      </c>
      <c r="AC295">
        <f>VLOOKUP($AD295,$E$18:$J$21,AC$5,FALSE)</f>
        <v>800</v>
      </c>
      <c r="AD295" t="s">
        <v>38</v>
      </c>
      <c r="AE295" s="6">
        <f t="shared" ca="1" si="31"/>
        <v>0.15672473284786523</v>
      </c>
      <c r="AF295" s="6">
        <f t="shared" ca="1" si="32"/>
        <v>0.65541075070639443</v>
      </c>
      <c r="AG295" s="6">
        <f t="shared" ca="1" si="28"/>
        <v>0.81213548355425969</v>
      </c>
      <c r="AH295" t="str">
        <f t="shared" ca="1" si="29"/>
        <v/>
      </c>
      <c r="AI295" s="6" t="str">
        <f t="shared" ca="1" si="30"/>
        <v/>
      </c>
      <c r="AJ295" s="6">
        <f t="shared" ca="1" si="33"/>
        <v>1048.657201130231</v>
      </c>
      <c r="AL295" s="6"/>
      <c r="AM295" s="6"/>
      <c r="AN295" s="6"/>
      <c r="AO295" s="6"/>
    </row>
    <row r="296" spans="24:41" x14ac:dyDescent="0.25">
      <c r="X296">
        <v>291</v>
      </c>
      <c r="Y296">
        <f>VLOOKUP($AD296,$E$18:$H$21,Y$5,FALSE)</f>
        <v>1</v>
      </c>
      <c r="Z296">
        <f>VLOOKUP($AD296,$E$18:$H$21,Z$5,FALSE)*Y296</f>
        <v>0.2</v>
      </c>
      <c r="AA296">
        <f>VLOOKUP($AD296,$E$18:$H$21,AA$5,FALSE)*Y296</f>
        <v>1.18</v>
      </c>
      <c r="AB296">
        <f>VLOOKUP($AD296,$E$18:$J$21,AB$5,FALSE)</f>
        <v>2</v>
      </c>
      <c r="AC296">
        <f>VLOOKUP($AD296,$E$18:$J$21,AC$5,FALSE)</f>
        <v>800</v>
      </c>
      <c r="AD296" t="s">
        <v>38</v>
      </c>
      <c r="AE296" s="6">
        <f t="shared" ca="1" si="31"/>
        <v>3.0341929516559986E-2</v>
      </c>
      <c r="AF296" s="6">
        <f t="shared" ca="1" si="32"/>
        <v>0.70026007330136475</v>
      </c>
      <c r="AG296" s="6">
        <f t="shared" ca="1" si="28"/>
        <v>0.73060200281792476</v>
      </c>
      <c r="AH296" t="str">
        <f t="shared" ca="1" si="29"/>
        <v/>
      </c>
      <c r="AI296" s="6" t="str">
        <f t="shared" ca="1" si="30"/>
        <v/>
      </c>
      <c r="AJ296" s="6">
        <f t="shared" ca="1" si="33"/>
        <v>1120.4161172821837</v>
      </c>
      <c r="AL296" s="6"/>
      <c r="AM296" s="6"/>
      <c r="AN296" s="6"/>
      <c r="AO296" s="6"/>
    </row>
    <row r="297" spans="24:41" x14ac:dyDescent="0.25">
      <c r="X297">
        <v>292</v>
      </c>
      <c r="Y297">
        <f>VLOOKUP($AD297,$E$18:$H$21,Y$5,FALSE)</f>
        <v>3</v>
      </c>
      <c r="Z297">
        <f>VLOOKUP($AD297,$E$18:$H$21,Z$5,FALSE)*Y297</f>
        <v>0.60000000000000009</v>
      </c>
      <c r="AA297">
        <f>VLOOKUP($AD297,$E$18:$H$21,AA$5,FALSE)*Y297</f>
        <v>3.9000000000000004</v>
      </c>
      <c r="AB297">
        <f>VLOOKUP($AD297,$E$18:$J$21,AB$5,FALSE)</f>
        <v>1</v>
      </c>
      <c r="AC297">
        <f>VLOOKUP($AD297,$E$18:$J$21,AC$5,FALSE)</f>
        <v>600</v>
      </c>
      <c r="AD297" t="s">
        <v>39</v>
      </c>
      <c r="AE297" s="6">
        <f t="shared" ca="1" si="31"/>
        <v>0.47051002926207858</v>
      </c>
      <c r="AF297" s="6">
        <f t="shared" ca="1" si="32"/>
        <v>2.7006171649225408</v>
      </c>
      <c r="AG297" s="6">
        <f t="shared" ca="1" si="28"/>
        <v>3.1711271941846193</v>
      </c>
      <c r="AH297" t="str">
        <f t="shared" ca="1" si="29"/>
        <v>B</v>
      </c>
      <c r="AI297" s="6">
        <f t="shared" ca="1" si="30"/>
        <v>0.1711271941846193</v>
      </c>
      <c r="AJ297" s="6">
        <f t="shared" ca="1" si="33"/>
        <v>1620.3702989535245</v>
      </c>
      <c r="AL297" s="6"/>
      <c r="AM297" s="6"/>
      <c r="AN297" s="6"/>
      <c r="AO297" s="6"/>
    </row>
    <row r="298" spans="24:41" x14ac:dyDescent="0.25">
      <c r="X298">
        <v>293</v>
      </c>
      <c r="Y298">
        <f>VLOOKUP($AD298,$E$18:$H$21,Y$5,FALSE)</f>
        <v>5</v>
      </c>
      <c r="Z298">
        <f>VLOOKUP($AD298,$E$18:$H$21,Z$5,FALSE)*Y298</f>
        <v>0.89999999999999991</v>
      </c>
      <c r="AA298">
        <f>VLOOKUP($AD298,$E$18:$H$21,AA$5,FALSE)*Y298</f>
        <v>6.8999999999999995</v>
      </c>
      <c r="AB298">
        <f>VLOOKUP($AD298,$E$18:$J$21,AB$5,FALSE)</f>
        <v>2</v>
      </c>
      <c r="AC298">
        <f>VLOOKUP($AD298,$E$18:$J$21,AC$5,FALSE)</f>
        <v>400</v>
      </c>
      <c r="AD298" t="s">
        <v>40</v>
      </c>
      <c r="AE298" s="6">
        <f t="shared" ca="1" si="31"/>
        <v>0.13501312233872784</v>
      </c>
      <c r="AF298" s="6">
        <f t="shared" ca="1" si="32"/>
        <v>3.9276145254128485</v>
      </c>
      <c r="AG298" s="6">
        <f t="shared" ref="AG298:AG361" ca="1" si="34">SUM(AE298:AF298)</f>
        <v>4.0626276477515759</v>
      </c>
      <c r="AH298" t="str">
        <f t="shared" ref="AH298:AH361" ca="1" si="35">IF(Y298&lt;AG298,AD298,"")</f>
        <v/>
      </c>
      <c r="AI298" s="6" t="str">
        <f t="shared" ref="AI298:AI361" ca="1" si="36">IF(AH298=AD298,AG298-Y298,"")</f>
        <v/>
      </c>
      <c r="AJ298" s="6">
        <f t="shared" ca="1" si="33"/>
        <v>3142.0916203302786</v>
      </c>
      <c r="AL298" s="6"/>
      <c r="AM298" s="6"/>
      <c r="AN298" s="6"/>
      <c r="AO298" s="6"/>
    </row>
    <row r="299" spans="24:41" x14ac:dyDescent="0.25">
      <c r="X299">
        <v>294</v>
      </c>
      <c r="Y299">
        <f>VLOOKUP($AD299,$E$18:$H$21,Y$5,FALSE)</f>
        <v>10</v>
      </c>
      <c r="Z299">
        <f>VLOOKUP($AD299,$E$18:$H$21,Z$5,FALSE)*Y299</f>
        <v>2</v>
      </c>
      <c r="AA299">
        <f>VLOOKUP($AD299,$E$18:$H$21,AA$5,FALSE)*Y299</f>
        <v>14</v>
      </c>
      <c r="AB299">
        <f>VLOOKUP($AD299,$E$18:$J$21,AB$5,FALSE)</f>
        <v>1</v>
      </c>
      <c r="AC299">
        <f>VLOOKUP($AD299,$E$18:$J$21,AC$5,FALSE)</f>
        <v>400</v>
      </c>
      <c r="AD299" t="s">
        <v>41</v>
      </c>
      <c r="AE299" s="6">
        <f t="shared" ca="1" si="31"/>
        <v>1.4873856418038418</v>
      </c>
      <c r="AF299" s="6">
        <f t="shared" ca="1" si="32"/>
        <v>6.1730792443560087</v>
      </c>
      <c r="AG299" s="6">
        <f t="shared" ca="1" si="34"/>
        <v>7.6604648861598506</v>
      </c>
      <c r="AH299" t="str">
        <f t="shared" ca="1" si="35"/>
        <v/>
      </c>
      <c r="AI299" s="6" t="str">
        <f t="shared" ca="1" si="36"/>
        <v/>
      </c>
      <c r="AJ299" s="6">
        <f t="shared" ca="1" si="33"/>
        <v>2469.2316977424034</v>
      </c>
      <c r="AL299" s="6"/>
      <c r="AM299" s="6"/>
      <c r="AN299" s="6"/>
      <c r="AO299" s="6"/>
    </row>
    <row r="300" spans="24:41" x14ac:dyDescent="0.25">
      <c r="X300">
        <v>295</v>
      </c>
      <c r="Y300">
        <f>VLOOKUP($AD300,$E$18:$H$21,Y$5,FALSE)</f>
        <v>1</v>
      </c>
      <c r="Z300">
        <f>VLOOKUP($AD300,$E$18:$H$21,Z$5,FALSE)*Y300</f>
        <v>0.2</v>
      </c>
      <c r="AA300">
        <f>VLOOKUP($AD300,$E$18:$H$21,AA$5,FALSE)*Y300</f>
        <v>1.18</v>
      </c>
      <c r="AB300">
        <f>VLOOKUP($AD300,$E$18:$J$21,AB$5,FALSE)</f>
        <v>2</v>
      </c>
      <c r="AC300">
        <f>VLOOKUP($AD300,$E$18:$J$21,AC$5,FALSE)</f>
        <v>800</v>
      </c>
      <c r="AD300" t="s">
        <v>38</v>
      </c>
      <c r="AE300" s="6">
        <f t="shared" ca="1" si="31"/>
        <v>8.4215035112907618E-3</v>
      </c>
      <c r="AF300" s="6">
        <f t="shared" ca="1" si="32"/>
        <v>0.69268997203808857</v>
      </c>
      <c r="AG300" s="6">
        <f t="shared" ca="1" si="34"/>
        <v>0.70111147554937936</v>
      </c>
      <c r="AH300" t="str">
        <f t="shared" ca="1" si="35"/>
        <v/>
      </c>
      <c r="AI300" s="6" t="str">
        <f t="shared" ca="1" si="36"/>
        <v/>
      </c>
      <c r="AJ300" s="6">
        <f t="shared" ca="1" si="33"/>
        <v>1108.3039552609416</v>
      </c>
      <c r="AL300" s="6"/>
      <c r="AM300" s="6"/>
      <c r="AN300" s="6"/>
      <c r="AO300" s="6"/>
    </row>
    <row r="301" spans="24:41" x14ac:dyDescent="0.25">
      <c r="X301">
        <v>296</v>
      </c>
      <c r="Y301">
        <f>VLOOKUP($AD301,$E$18:$H$21,Y$5,FALSE)</f>
        <v>1</v>
      </c>
      <c r="Z301">
        <f>VLOOKUP($AD301,$E$18:$H$21,Z$5,FALSE)*Y301</f>
        <v>0.2</v>
      </c>
      <c r="AA301">
        <f>VLOOKUP($AD301,$E$18:$H$21,AA$5,FALSE)*Y301</f>
        <v>1.18</v>
      </c>
      <c r="AB301">
        <f>VLOOKUP($AD301,$E$18:$J$21,AB$5,FALSE)</f>
        <v>2</v>
      </c>
      <c r="AC301">
        <f>VLOOKUP($AD301,$E$18:$J$21,AC$5,FALSE)</f>
        <v>800</v>
      </c>
      <c r="AD301" t="s">
        <v>38</v>
      </c>
      <c r="AE301" s="6">
        <f t="shared" ca="1" si="31"/>
        <v>7.8932026319100245E-3</v>
      </c>
      <c r="AF301" s="6">
        <f t="shared" ca="1" si="32"/>
        <v>0.72482052924342977</v>
      </c>
      <c r="AG301" s="6">
        <f t="shared" ca="1" si="34"/>
        <v>0.73271373187533984</v>
      </c>
      <c r="AH301" t="str">
        <f t="shared" ca="1" si="35"/>
        <v/>
      </c>
      <c r="AI301" s="6" t="str">
        <f t="shared" ca="1" si="36"/>
        <v/>
      </c>
      <c r="AJ301" s="6">
        <f t="shared" ca="1" si="33"/>
        <v>1159.7128467894877</v>
      </c>
      <c r="AL301" s="6"/>
      <c r="AM301" s="6"/>
      <c r="AN301" s="6"/>
      <c r="AO301" s="6"/>
    </row>
    <row r="302" spans="24:41" x14ac:dyDescent="0.25">
      <c r="X302">
        <v>297</v>
      </c>
      <c r="Y302">
        <f>VLOOKUP($AD302,$E$18:$H$21,Y$5,FALSE)</f>
        <v>10</v>
      </c>
      <c r="Z302">
        <f>VLOOKUP($AD302,$E$18:$H$21,Z$5,FALSE)*Y302</f>
        <v>2</v>
      </c>
      <c r="AA302">
        <f>VLOOKUP($AD302,$E$18:$H$21,AA$5,FALSE)*Y302</f>
        <v>14</v>
      </c>
      <c r="AB302">
        <f>VLOOKUP($AD302,$E$18:$J$21,AB$5,FALSE)</f>
        <v>1</v>
      </c>
      <c r="AC302">
        <f>VLOOKUP($AD302,$E$18:$J$21,AC$5,FALSE)</f>
        <v>400</v>
      </c>
      <c r="AD302" t="s">
        <v>41</v>
      </c>
      <c r="AE302" s="6">
        <f t="shared" ca="1" si="31"/>
        <v>1.4127543387971429</v>
      </c>
      <c r="AF302" s="6">
        <f t="shared" ca="1" si="32"/>
        <v>8.7846168867521293</v>
      </c>
      <c r="AG302" s="6">
        <f t="shared" ca="1" si="34"/>
        <v>10.197371225549272</v>
      </c>
      <c r="AH302" t="str">
        <f t="shared" ca="1" si="35"/>
        <v>D</v>
      </c>
      <c r="AI302" s="6">
        <f t="shared" ca="1" si="36"/>
        <v>0.19737122554927211</v>
      </c>
      <c r="AJ302" s="6">
        <f t="shared" ca="1" si="33"/>
        <v>3513.8467547008518</v>
      </c>
      <c r="AL302" s="6"/>
      <c r="AM302" s="6"/>
      <c r="AN302" s="6"/>
      <c r="AO302" s="6"/>
    </row>
    <row r="303" spans="24:41" x14ac:dyDescent="0.25">
      <c r="X303">
        <v>298</v>
      </c>
      <c r="Y303">
        <f>VLOOKUP($AD303,$E$18:$H$21,Y$5,FALSE)</f>
        <v>3</v>
      </c>
      <c r="Z303">
        <f>VLOOKUP($AD303,$E$18:$H$21,Z$5,FALSE)*Y303</f>
        <v>0.60000000000000009</v>
      </c>
      <c r="AA303">
        <f>VLOOKUP($AD303,$E$18:$H$21,AA$5,FALSE)*Y303</f>
        <v>3.9000000000000004</v>
      </c>
      <c r="AB303">
        <f>VLOOKUP($AD303,$E$18:$J$21,AB$5,FALSE)</f>
        <v>1</v>
      </c>
      <c r="AC303">
        <f>VLOOKUP($AD303,$E$18:$J$21,AC$5,FALSE)</f>
        <v>600</v>
      </c>
      <c r="AD303" t="s">
        <v>39</v>
      </c>
      <c r="AE303" s="6">
        <f t="shared" ca="1" si="31"/>
        <v>0.15548397423843768</v>
      </c>
      <c r="AF303" s="6">
        <f t="shared" ca="1" si="32"/>
        <v>1.8144510648349466</v>
      </c>
      <c r="AG303" s="6">
        <f t="shared" ca="1" si="34"/>
        <v>1.9699350390733843</v>
      </c>
      <c r="AH303" t="str">
        <f t="shared" ca="1" si="35"/>
        <v/>
      </c>
      <c r="AI303" s="6" t="str">
        <f t="shared" ca="1" si="36"/>
        <v/>
      </c>
      <c r="AJ303" s="6">
        <f t="shared" ca="1" si="33"/>
        <v>1088.670638900968</v>
      </c>
      <c r="AL303" s="6"/>
      <c r="AM303" s="6"/>
      <c r="AN303" s="6"/>
      <c r="AO303" s="6"/>
    </row>
    <row r="304" spans="24:41" x14ac:dyDescent="0.25">
      <c r="X304">
        <v>299</v>
      </c>
      <c r="Y304">
        <f>VLOOKUP($AD304,$E$18:$H$21,Y$5,FALSE)</f>
        <v>5</v>
      </c>
      <c r="Z304">
        <f>VLOOKUP($AD304,$E$18:$H$21,Z$5,FALSE)*Y304</f>
        <v>0.89999999999999991</v>
      </c>
      <c r="AA304">
        <f>VLOOKUP($AD304,$E$18:$H$21,AA$5,FALSE)*Y304</f>
        <v>6.8999999999999995</v>
      </c>
      <c r="AB304">
        <f>VLOOKUP($AD304,$E$18:$J$21,AB$5,FALSE)</f>
        <v>2</v>
      </c>
      <c r="AC304">
        <f>VLOOKUP($AD304,$E$18:$J$21,AC$5,FALSE)</f>
        <v>400</v>
      </c>
      <c r="AD304" t="s">
        <v>40</v>
      </c>
      <c r="AE304" s="6">
        <f t="shared" ca="1" si="31"/>
        <v>0.76305917798516254</v>
      </c>
      <c r="AF304" s="6">
        <f t="shared" ca="1" si="32"/>
        <v>3.8029770532936928</v>
      </c>
      <c r="AG304" s="6">
        <f t="shared" ca="1" si="34"/>
        <v>4.5660362312788552</v>
      </c>
      <c r="AH304" t="str">
        <f t="shared" ca="1" si="35"/>
        <v/>
      </c>
      <c r="AI304" s="6" t="str">
        <f t="shared" ca="1" si="36"/>
        <v/>
      </c>
      <c r="AJ304" s="6">
        <f t="shared" ca="1" si="33"/>
        <v>3042.3816426349545</v>
      </c>
      <c r="AL304" s="6"/>
      <c r="AM304" s="6"/>
      <c r="AN304" s="6"/>
      <c r="AO304" s="6"/>
    </row>
    <row r="305" spans="24:41" x14ac:dyDescent="0.25">
      <c r="X305">
        <v>300</v>
      </c>
      <c r="Y305">
        <f>VLOOKUP($AD305,$E$18:$H$21,Y$5,FALSE)</f>
        <v>5</v>
      </c>
      <c r="Z305">
        <f>VLOOKUP($AD305,$E$18:$H$21,Z$5,FALSE)*Y305</f>
        <v>0.89999999999999991</v>
      </c>
      <c r="AA305">
        <f>VLOOKUP($AD305,$E$18:$H$21,AA$5,FALSE)*Y305</f>
        <v>6.8999999999999995</v>
      </c>
      <c r="AB305">
        <f>VLOOKUP($AD305,$E$18:$J$21,AB$5,FALSE)</f>
        <v>2</v>
      </c>
      <c r="AC305">
        <f>VLOOKUP($AD305,$E$18:$J$21,AC$5,FALSE)</f>
        <v>400</v>
      </c>
      <c r="AD305" t="s">
        <v>40</v>
      </c>
      <c r="AE305" s="6">
        <f t="shared" ca="1" si="31"/>
        <v>0.1649938848119103</v>
      </c>
      <c r="AF305" s="6">
        <f t="shared" ca="1" si="32"/>
        <v>3.5371995962199234</v>
      </c>
      <c r="AG305" s="6">
        <f t="shared" ca="1" si="34"/>
        <v>3.7021934810318338</v>
      </c>
      <c r="AH305" t="str">
        <f t="shared" ca="1" si="35"/>
        <v/>
      </c>
      <c r="AI305" s="6" t="str">
        <f t="shared" ca="1" si="36"/>
        <v/>
      </c>
      <c r="AJ305" s="6">
        <f t="shared" ca="1" si="33"/>
        <v>2829.7596769759389</v>
      </c>
      <c r="AL305" s="6"/>
      <c r="AM305" s="6"/>
      <c r="AN305" s="6"/>
      <c r="AO305" s="6"/>
    </row>
    <row r="306" spans="24:41" x14ac:dyDescent="0.25">
      <c r="X306">
        <v>301</v>
      </c>
      <c r="Y306">
        <f>VLOOKUP($AD306,$E$18:$H$21,Y$5,FALSE)</f>
        <v>1</v>
      </c>
      <c r="Z306">
        <f>VLOOKUP($AD306,$E$18:$H$21,Z$5,FALSE)*Y306</f>
        <v>0.2</v>
      </c>
      <c r="AA306">
        <f>VLOOKUP($AD306,$E$18:$H$21,AA$5,FALSE)*Y306</f>
        <v>1.18</v>
      </c>
      <c r="AB306">
        <f>VLOOKUP($AD306,$E$18:$J$21,AB$5,FALSE)</f>
        <v>2</v>
      </c>
      <c r="AC306">
        <f>VLOOKUP($AD306,$E$18:$J$21,AC$5,FALSE)</f>
        <v>800</v>
      </c>
      <c r="AD306" t="s">
        <v>38</v>
      </c>
      <c r="AE306" s="6">
        <f t="shared" ca="1" si="31"/>
        <v>0.1514324057367222</v>
      </c>
      <c r="AF306" s="6">
        <f t="shared" ca="1" si="32"/>
        <v>0.64588085590288102</v>
      </c>
      <c r="AG306" s="6">
        <f t="shared" ca="1" si="34"/>
        <v>0.79731326163960325</v>
      </c>
      <c r="AH306" t="str">
        <f t="shared" ca="1" si="35"/>
        <v/>
      </c>
      <c r="AI306" s="6" t="str">
        <f t="shared" ca="1" si="36"/>
        <v/>
      </c>
      <c r="AJ306" s="6">
        <f t="shared" ca="1" si="33"/>
        <v>1033.4093694446096</v>
      </c>
      <c r="AL306" s="6"/>
      <c r="AM306" s="6"/>
      <c r="AN306" s="6"/>
      <c r="AO306" s="6"/>
    </row>
    <row r="307" spans="24:41" x14ac:dyDescent="0.25">
      <c r="X307">
        <v>302</v>
      </c>
      <c r="Y307">
        <f>VLOOKUP($AD307,$E$18:$H$21,Y$5,FALSE)</f>
        <v>3</v>
      </c>
      <c r="Z307">
        <f>VLOOKUP($AD307,$E$18:$H$21,Z$5,FALSE)*Y307</f>
        <v>0.60000000000000009</v>
      </c>
      <c r="AA307">
        <f>VLOOKUP($AD307,$E$18:$H$21,AA$5,FALSE)*Y307</f>
        <v>3.9000000000000004</v>
      </c>
      <c r="AB307">
        <f>VLOOKUP($AD307,$E$18:$J$21,AB$5,FALSE)</f>
        <v>1</v>
      </c>
      <c r="AC307">
        <f>VLOOKUP($AD307,$E$18:$J$21,AC$5,FALSE)</f>
        <v>600</v>
      </c>
      <c r="AD307" t="s">
        <v>39</v>
      </c>
      <c r="AE307" s="6">
        <f t="shared" ca="1" si="31"/>
        <v>8.6349639466615349E-2</v>
      </c>
      <c r="AF307" s="6">
        <f t="shared" ca="1" si="32"/>
        <v>2.6730571140099619</v>
      </c>
      <c r="AG307" s="6">
        <f t="shared" ca="1" si="34"/>
        <v>2.7594067534765774</v>
      </c>
      <c r="AH307" t="str">
        <f t="shared" ca="1" si="35"/>
        <v/>
      </c>
      <c r="AI307" s="6" t="str">
        <f t="shared" ca="1" si="36"/>
        <v/>
      </c>
      <c r="AJ307" s="6">
        <f t="shared" ca="1" si="33"/>
        <v>1603.8342684059771</v>
      </c>
      <c r="AL307" s="6"/>
      <c r="AM307" s="6"/>
      <c r="AN307" s="6"/>
      <c r="AO307" s="6"/>
    </row>
    <row r="308" spans="24:41" x14ac:dyDescent="0.25">
      <c r="X308">
        <v>303</v>
      </c>
      <c r="Y308">
        <f>VLOOKUP($AD308,$E$18:$H$21,Y$5,FALSE)</f>
        <v>5</v>
      </c>
      <c r="Z308">
        <f>VLOOKUP($AD308,$E$18:$H$21,Z$5,FALSE)*Y308</f>
        <v>0.89999999999999991</v>
      </c>
      <c r="AA308">
        <f>VLOOKUP($AD308,$E$18:$H$21,AA$5,FALSE)*Y308</f>
        <v>6.8999999999999995</v>
      </c>
      <c r="AB308">
        <f>VLOOKUP($AD308,$E$18:$J$21,AB$5,FALSE)</f>
        <v>2</v>
      </c>
      <c r="AC308">
        <f>VLOOKUP($AD308,$E$18:$J$21,AC$5,FALSE)</f>
        <v>400</v>
      </c>
      <c r="AD308" t="s">
        <v>40</v>
      </c>
      <c r="AE308" s="6">
        <f t="shared" ca="1" si="31"/>
        <v>0.52811630920137098</v>
      </c>
      <c r="AF308" s="6">
        <f t="shared" ca="1" si="32"/>
        <v>4.2883982642699214</v>
      </c>
      <c r="AG308" s="6">
        <f t="shared" ca="1" si="34"/>
        <v>4.8165145734712924</v>
      </c>
      <c r="AH308" t="str">
        <f t="shared" ca="1" si="35"/>
        <v/>
      </c>
      <c r="AI308" s="6" t="str">
        <f t="shared" ca="1" si="36"/>
        <v/>
      </c>
      <c r="AJ308" s="6">
        <f t="shared" ca="1" si="33"/>
        <v>3430.7186114159372</v>
      </c>
      <c r="AL308" s="6"/>
      <c r="AM308" s="6"/>
      <c r="AN308" s="6"/>
      <c r="AO308" s="6"/>
    </row>
    <row r="309" spans="24:41" x14ac:dyDescent="0.25">
      <c r="X309">
        <v>304</v>
      </c>
      <c r="Y309">
        <f>VLOOKUP($AD309,$E$18:$H$21,Y$5,FALSE)</f>
        <v>10</v>
      </c>
      <c r="Z309">
        <f>VLOOKUP($AD309,$E$18:$H$21,Z$5,FALSE)*Y309</f>
        <v>2</v>
      </c>
      <c r="AA309">
        <f>VLOOKUP($AD309,$E$18:$H$21,AA$5,FALSE)*Y309</f>
        <v>14</v>
      </c>
      <c r="AB309">
        <f>VLOOKUP($AD309,$E$18:$J$21,AB$5,FALSE)</f>
        <v>1</v>
      </c>
      <c r="AC309">
        <f>VLOOKUP($AD309,$E$18:$J$21,AC$5,FALSE)</f>
        <v>400</v>
      </c>
      <c r="AD309" t="s">
        <v>41</v>
      </c>
      <c r="AE309" s="6">
        <f t="shared" ca="1" si="31"/>
        <v>1.1947473579859427</v>
      </c>
      <c r="AF309" s="6">
        <f t="shared" ca="1" si="32"/>
        <v>8.4093440171823861</v>
      </c>
      <c r="AG309" s="6">
        <f t="shared" ca="1" si="34"/>
        <v>9.6040913751683288</v>
      </c>
      <c r="AH309" t="str">
        <f t="shared" ca="1" si="35"/>
        <v/>
      </c>
      <c r="AI309" s="6" t="str">
        <f t="shared" ca="1" si="36"/>
        <v/>
      </c>
      <c r="AJ309" s="6">
        <f t="shared" ca="1" si="33"/>
        <v>3363.7376068729545</v>
      </c>
      <c r="AL309" s="6"/>
      <c r="AM309" s="6"/>
      <c r="AN309" s="6"/>
      <c r="AO309" s="6"/>
    </row>
    <row r="310" spans="24:41" x14ac:dyDescent="0.25">
      <c r="X310">
        <v>305</v>
      </c>
      <c r="Y310">
        <f>VLOOKUP($AD310,$E$18:$H$21,Y$5,FALSE)</f>
        <v>10</v>
      </c>
      <c r="Z310">
        <f>VLOOKUP($AD310,$E$18:$H$21,Z$5,FALSE)*Y310</f>
        <v>2</v>
      </c>
      <c r="AA310">
        <f>VLOOKUP($AD310,$E$18:$H$21,AA$5,FALSE)*Y310</f>
        <v>14</v>
      </c>
      <c r="AB310">
        <f>VLOOKUP($AD310,$E$18:$J$21,AB$5,FALSE)</f>
        <v>1</v>
      </c>
      <c r="AC310">
        <f>VLOOKUP($AD310,$E$18:$J$21,AC$5,FALSE)</f>
        <v>400</v>
      </c>
      <c r="AD310" t="s">
        <v>41</v>
      </c>
      <c r="AE310" s="6">
        <f t="shared" ca="1" si="31"/>
        <v>1.4011556161155336</v>
      </c>
      <c r="AF310" s="6">
        <f t="shared" ca="1" si="32"/>
        <v>9.4032193447300383</v>
      </c>
      <c r="AG310" s="6">
        <f t="shared" ca="1" si="34"/>
        <v>10.804374960845571</v>
      </c>
      <c r="AH310" t="str">
        <f t="shared" ca="1" si="35"/>
        <v>D</v>
      </c>
      <c r="AI310" s="6">
        <f t="shared" ca="1" si="36"/>
        <v>0.80437496084557125</v>
      </c>
      <c r="AJ310" s="6">
        <f t="shared" ca="1" si="33"/>
        <v>3761.2877378920152</v>
      </c>
      <c r="AL310" s="6"/>
      <c r="AM310" s="6"/>
      <c r="AN310" s="6"/>
      <c r="AO310" s="6"/>
    </row>
    <row r="311" spans="24:41" x14ac:dyDescent="0.25">
      <c r="X311">
        <v>306</v>
      </c>
      <c r="Y311">
        <f>VLOOKUP($AD311,$E$18:$H$21,Y$5,FALSE)</f>
        <v>1</v>
      </c>
      <c r="Z311">
        <f>VLOOKUP($AD311,$E$18:$H$21,Z$5,FALSE)*Y311</f>
        <v>0.2</v>
      </c>
      <c r="AA311">
        <f>VLOOKUP($AD311,$E$18:$H$21,AA$5,FALSE)*Y311</f>
        <v>1.18</v>
      </c>
      <c r="AB311">
        <f>VLOOKUP($AD311,$E$18:$J$21,AB$5,FALSE)</f>
        <v>2</v>
      </c>
      <c r="AC311">
        <f>VLOOKUP($AD311,$E$18:$J$21,AC$5,FALSE)</f>
        <v>800</v>
      </c>
      <c r="AD311" t="s">
        <v>38</v>
      </c>
      <c r="AE311" s="6">
        <f t="shared" ca="1" si="31"/>
        <v>0.11345324058571159</v>
      </c>
      <c r="AF311" s="6">
        <f t="shared" ca="1" si="32"/>
        <v>0.71084162385270211</v>
      </c>
      <c r="AG311" s="6">
        <f t="shared" ca="1" si="34"/>
        <v>0.82429486443841371</v>
      </c>
      <c r="AH311" t="str">
        <f t="shared" ca="1" si="35"/>
        <v/>
      </c>
      <c r="AI311" s="6" t="str">
        <f t="shared" ca="1" si="36"/>
        <v/>
      </c>
      <c r="AJ311" s="6">
        <f t="shared" ca="1" si="33"/>
        <v>1137.3465981643233</v>
      </c>
      <c r="AL311" s="6"/>
      <c r="AM311" s="6"/>
      <c r="AN311" s="6"/>
      <c r="AO311" s="6"/>
    </row>
    <row r="312" spans="24:41" x14ac:dyDescent="0.25">
      <c r="X312">
        <v>307</v>
      </c>
      <c r="Y312">
        <f>VLOOKUP($AD312,$E$18:$H$21,Y$5,FALSE)</f>
        <v>3</v>
      </c>
      <c r="Z312">
        <f>VLOOKUP($AD312,$E$18:$H$21,Z$5,FALSE)*Y312</f>
        <v>0.60000000000000009</v>
      </c>
      <c r="AA312">
        <f>VLOOKUP($AD312,$E$18:$H$21,AA$5,FALSE)*Y312</f>
        <v>3.9000000000000004</v>
      </c>
      <c r="AB312">
        <f>VLOOKUP($AD312,$E$18:$J$21,AB$5,FALSE)</f>
        <v>1</v>
      </c>
      <c r="AC312">
        <f>VLOOKUP($AD312,$E$18:$J$21,AC$5,FALSE)</f>
        <v>600</v>
      </c>
      <c r="AD312" t="s">
        <v>39</v>
      </c>
      <c r="AE312" s="6">
        <f t="shared" ca="1" si="31"/>
        <v>0.47615764995448828</v>
      </c>
      <c r="AF312" s="6">
        <f t="shared" ca="1" si="32"/>
        <v>2.1087977006616558</v>
      </c>
      <c r="AG312" s="6">
        <f t="shared" ca="1" si="34"/>
        <v>2.584955350616144</v>
      </c>
      <c r="AH312" t="str">
        <f t="shared" ca="1" si="35"/>
        <v/>
      </c>
      <c r="AI312" s="6" t="str">
        <f t="shared" ca="1" si="36"/>
        <v/>
      </c>
      <c r="AJ312" s="6">
        <f t="shared" ca="1" si="33"/>
        <v>1265.2786203969936</v>
      </c>
      <c r="AL312" s="6"/>
      <c r="AM312" s="6"/>
      <c r="AN312" s="6"/>
      <c r="AO312" s="6"/>
    </row>
    <row r="313" spans="24:41" x14ac:dyDescent="0.25">
      <c r="X313">
        <v>308</v>
      </c>
      <c r="Y313">
        <f>VLOOKUP($AD313,$E$18:$H$21,Y$5,FALSE)</f>
        <v>3</v>
      </c>
      <c r="Z313">
        <f>VLOOKUP($AD313,$E$18:$H$21,Z$5,FALSE)*Y313</f>
        <v>0.60000000000000009</v>
      </c>
      <c r="AA313">
        <f>VLOOKUP($AD313,$E$18:$H$21,AA$5,FALSE)*Y313</f>
        <v>3.9000000000000004</v>
      </c>
      <c r="AB313">
        <f>VLOOKUP($AD313,$E$18:$J$21,AB$5,FALSE)</f>
        <v>1</v>
      </c>
      <c r="AC313">
        <f>VLOOKUP($AD313,$E$18:$J$21,AC$5,FALSE)</f>
        <v>600</v>
      </c>
      <c r="AD313" t="s">
        <v>39</v>
      </c>
      <c r="AE313" s="6">
        <f t="shared" ca="1" si="31"/>
        <v>0.45443162973115214</v>
      </c>
      <c r="AF313" s="6">
        <f t="shared" ca="1" si="32"/>
        <v>2.1909587368988732</v>
      </c>
      <c r="AG313" s="6">
        <f t="shared" ca="1" si="34"/>
        <v>2.6453903666300254</v>
      </c>
      <c r="AH313" t="str">
        <f t="shared" ca="1" si="35"/>
        <v/>
      </c>
      <c r="AI313" s="6" t="str">
        <f t="shared" ca="1" si="36"/>
        <v/>
      </c>
      <c r="AJ313" s="6">
        <f t="shared" ca="1" si="33"/>
        <v>1314.575242139324</v>
      </c>
      <c r="AL313" s="6"/>
      <c r="AM313" s="6"/>
      <c r="AN313" s="6"/>
      <c r="AO313" s="6"/>
    </row>
    <row r="314" spans="24:41" x14ac:dyDescent="0.25">
      <c r="X314">
        <v>309</v>
      </c>
      <c r="Y314">
        <f>VLOOKUP($AD314,$E$18:$H$21,Y$5,FALSE)</f>
        <v>5</v>
      </c>
      <c r="Z314">
        <f>VLOOKUP($AD314,$E$18:$H$21,Z$5,FALSE)*Y314</f>
        <v>0.89999999999999991</v>
      </c>
      <c r="AA314">
        <f>VLOOKUP($AD314,$E$18:$H$21,AA$5,FALSE)*Y314</f>
        <v>6.8999999999999995</v>
      </c>
      <c r="AB314">
        <f>VLOOKUP($AD314,$E$18:$J$21,AB$5,FALSE)</f>
        <v>2</v>
      </c>
      <c r="AC314">
        <f>VLOOKUP($AD314,$E$18:$J$21,AC$5,FALSE)</f>
        <v>400</v>
      </c>
      <c r="AD314" t="s">
        <v>40</v>
      </c>
      <c r="AE314" s="6">
        <f t="shared" ca="1" si="31"/>
        <v>4.6042838999547303E-3</v>
      </c>
      <c r="AF314" s="6">
        <f t="shared" ca="1" si="32"/>
        <v>4.1870363289028898</v>
      </c>
      <c r="AG314" s="6">
        <f t="shared" ca="1" si="34"/>
        <v>4.1916406128028445</v>
      </c>
      <c r="AH314" t="str">
        <f t="shared" ca="1" si="35"/>
        <v/>
      </c>
      <c r="AI314" s="6" t="str">
        <f t="shared" ca="1" si="36"/>
        <v/>
      </c>
      <c r="AJ314" s="6">
        <f t="shared" ca="1" si="33"/>
        <v>3349.6290631223119</v>
      </c>
      <c r="AL314" s="6"/>
      <c r="AM314" s="6"/>
      <c r="AN314" s="6"/>
      <c r="AO314" s="6"/>
    </row>
    <row r="315" spans="24:41" x14ac:dyDescent="0.25">
      <c r="X315">
        <v>310</v>
      </c>
      <c r="Y315">
        <f>VLOOKUP($AD315,$E$18:$H$21,Y$5,FALSE)</f>
        <v>5</v>
      </c>
      <c r="Z315">
        <f>VLOOKUP($AD315,$E$18:$H$21,Z$5,FALSE)*Y315</f>
        <v>0.89999999999999991</v>
      </c>
      <c r="AA315">
        <f>VLOOKUP($AD315,$E$18:$H$21,AA$5,FALSE)*Y315</f>
        <v>6.8999999999999995</v>
      </c>
      <c r="AB315">
        <f>VLOOKUP($AD315,$E$18:$J$21,AB$5,FALSE)</f>
        <v>2</v>
      </c>
      <c r="AC315">
        <f>VLOOKUP($AD315,$E$18:$J$21,AC$5,FALSE)</f>
        <v>400</v>
      </c>
      <c r="AD315" t="s">
        <v>40</v>
      </c>
      <c r="AE315" s="6">
        <f t="shared" ca="1" si="31"/>
        <v>0.28845566115028654</v>
      </c>
      <c r="AF315" s="6">
        <f t="shared" ca="1" si="32"/>
        <v>2.78912739017276</v>
      </c>
      <c r="AG315" s="6">
        <f t="shared" ca="1" si="34"/>
        <v>3.0775830513230464</v>
      </c>
      <c r="AH315" t="str">
        <f t="shared" ca="1" si="35"/>
        <v/>
      </c>
      <c r="AI315" s="6" t="str">
        <f t="shared" ca="1" si="36"/>
        <v/>
      </c>
      <c r="AJ315" s="6">
        <f t="shared" ca="1" si="33"/>
        <v>2231.3019121382081</v>
      </c>
      <c r="AL315" s="6"/>
      <c r="AM315" s="6"/>
      <c r="AN315" s="6"/>
      <c r="AO315" s="6"/>
    </row>
    <row r="316" spans="24:41" x14ac:dyDescent="0.25">
      <c r="X316">
        <v>311</v>
      </c>
      <c r="Y316">
        <f>VLOOKUP($AD316,$E$18:$H$21,Y$5,FALSE)</f>
        <v>5</v>
      </c>
      <c r="Z316">
        <f>VLOOKUP($AD316,$E$18:$H$21,Z$5,FALSE)*Y316</f>
        <v>0.89999999999999991</v>
      </c>
      <c r="AA316">
        <f>VLOOKUP($AD316,$E$18:$H$21,AA$5,FALSE)*Y316</f>
        <v>6.8999999999999995</v>
      </c>
      <c r="AB316">
        <f>VLOOKUP($AD316,$E$18:$J$21,AB$5,FALSE)</f>
        <v>2</v>
      </c>
      <c r="AC316">
        <f>VLOOKUP($AD316,$E$18:$J$21,AC$5,FALSE)</f>
        <v>400</v>
      </c>
      <c r="AD316" t="s">
        <v>40</v>
      </c>
      <c r="AE316" s="6">
        <f t="shared" ca="1" si="31"/>
        <v>0.11180696201042586</v>
      </c>
      <c r="AF316" s="6">
        <f t="shared" ca="1" si="32"/>
        <v>4.2643238923391671</v>
      </c>
      <c r="AG316" s="6">
        <f t="shared" ca="1" si="34"/>
        <v>4.3761308543495927</v>
      </c>
      <c r="AH316" t="str">
        <f t="shared" ca="1" si="35"/>
        <v/>
      </c>
      <c r="AI316" s="6" t="str">
        <f t="shared" ca="1" si="36"/>
        <v/>
      </c>
      <c r="AJ316" s="6">
        <f t="shared" ca="1" si="33"/>
        <v>3411.4591138713336</v>
      </c>
      <c r="AL316" s="6"/>
      <c r="AM316" s="6"/>
      <c r="AN316" s="6"/>
      <c r="AO316" s="6"/>
    </row>
    <row r="317" spans="24:41" x14ac:dyDescent="0.25">
      <c r="X317">
        <v>312</v>
      </c>
      <c r="Y317">
        <f>VLOOKUP($AD317,$E$18:$H$21,Y$5,FALSE)</f>
        <v>3</v>
      </c>
      <c r="Z317">
        <f>VLOOKUP($AD317,$E$18:$H$21,Z$5,FALSE)*Y317</f>
        <v>0.60000000000000009</v>
      </c>
      <c r="AA317">
        <f>VLOOKUP($AD317,$E$18:$H$21,AA$5,FALSE)*Y317</f>
        <v>3.9000000000000004</v>
      </c>
      <c r="AB317">
        <f>VLOOKUP($AD317,$E$18:$J$21,AB$5,FALSE)</f>
        <v>1</v>
      </c>
      <c r="AC317">
        <f>VLOOKUP($AD317,$E$18:$J$21,AC$5,FALSE)</f>
        <v>600</v>
      </c>
      <c r="AD317" t="s">
        <v>39</v>
      </c>
      <c r="AE317" s="6">
        <f t="shared" ca="1" si="31"/>
        <v>0.11236949881419378</v>
      </c>
      <c r="AF317" s="6">
        <f t="shared" ca="1" si="32"/>
        <v>1.9301638881072449</v>
      </c>
      <c r="AG317" s="6">
        <f t="shared" ca="1" si="34"/>
        <v>2.0425333869214386</v>
      </c>
      <c r="AH317" t="str">
        <f t="shared" ca="1" si="35"/>
        <v/>
      </c>
      <c r="AI317" s="6" t="str">
        <f t="shared" ca="1" si="36"/>
        <v/>
      </c>
      <c r="AJ317" s="6">
        <f t="shared" ca="1" si="33"/>
        <v>1158.098332864347</v>
      </c>
      <c r="AL317" s="6"/>
      <c r="AM317" s="6"/>
      <c r="AN317" s="6"/>
      <c r="AO317" s="6"/>
    </row>
    <row r="318" spans="24:41" x14ac:dyDescent="0.25">
      <c r="X318">
        <v>313</v>
      </c>
      <c r="Y318">
        <f>VLOOKUP($AD318,$E$18:$H$21,Y$5,FALSE)</f>
        <v>3</v>
      </c>
      <c r="Z318">
        <f>VLOOKUP($AD318,$E$18:$H$21,Z$5,FALSE)*Y318</f>
        <v>0.60000000000000009</v>
      </c>
      <c r="AA318">
        <f>VLOOKUP($AD318,$E$18:$H$21,AA$5,FALSE)*Y318</f>
        <v>3.9000000000000004</v>
      </c>
      <c r="AB318">
        <f>VLOOKUP($AD318,$E$18:$J$21,AB$5,FALSE)</f>
        <v>1</v>
      </c>
      <c r="AC318">
        <f>VLOOKUP($AD318,$E$18:$J$21,AC$5,FALSE)</f>
        <v>600</v>
      </c>
      <c r="AD318" t="s">
        <v>39</v>
      </c>
      <c r="AE318" s="6">
        <f t="shared" ca="1" si="31"/>
        <v>0.33491147141030353</v>
      </c>
      <c r="AF318" s="6">
        <f t="shared" ca="1" si="32"/>
        <v>2.3224813949750924</v>
      </c>
      <c r="AG318" s="6">
        <f t="shared" ca="1" si="34"/>
        <v>2.6573928663853961</v>
      </c>
      <c r="AH318" t="str">
        <f t="shared" ca="1" si="35"/>
        <v/>
      </c>
      <c r="AI318" s="6" t="str">
        <f t="shared" ca="1" si="36"/>
        <v/>
      </c>
      <c r="AJ318" s="6">
        <f t="shared" ca="1" si="33"/>
        <v>1393.4888369850555</v>
      </c>
      <c r="AL318" s="6"/>
      <c r="AM318" s="6"/>
      <c r="AN318" s="6"/>
      <c r="AO318" s="6"/>
    </row>
    <row r="319" spans="24:41" x14ac:dyDescent="0.25">
      <c r="X319">
        <v>314</v>
      </c>
      <c r="Y319">
        <f>VLOOKUP($AD319,$E$18:$H$21,Y$5,FALSE)</f>
        <v>1</v>
      </c>
      <c r="Z319">
        <f>VLOOKUP($AD319,$E$18:$H$21,Z$5,FALSE)*Y319</f>
        <v>0.2</v>
      </c>
      <c r="AA319">
        <f>VLOOKUP($AD319,$E$18:$H$21,AA$5,FALSE)*Y319</f>
        <v>1.18</v>
      </c>
      <c r="AB319">
        <f>VLOOKUP($AD319,$E$18:$J$21,AB$5,FALSE)</f>
        <v>2</v>
      </c>
      <c r="AC319">
        <f>VLOOKUP($AD319,$E$18:$J$21,AC$5,FALSE)</f>
        <v>800</v>
      </c>
      <c r="AD319" t="s">
        <v>38</v>
      </c>
      <c r="AE319" s="6">
        <f t="shared" ca="1" si="31"/>
        <v>0.17821324601315117</v>
      </c>
      <c r="AF319" s="6">
        <f t="shared" ca="1" si="32"/>
        <v>0.73792646271518247</v>
      </c>
      <c r="AG319" s="6">
        <f t="shared" ca="1" si="34"/>
        <v>0.91613970872833361</v>
      </c>
      <c r="AH319" t="str">
        <f t="shared" ca="1" si="35"/>
        <v/>
      </c>
      <c r="AI319" s="6" t="str">
        <f t="shared" ca="1" si="36"/>
        <v/>
      </c>
      <c r="AJ319" s="6">
        <f t="shared" ca="1" si="33"/>
        <v>1180.682340344292</v>
      </c>
      <c r="AL319" s="6"/>
      <c r="AM319" s="6"/>
      <c r="AN319" s="6"/>
      <c r="AO319" s="6"/>
    </row>
    <row r="320" spans="24:41" x14ac:dyDescent="0.25">
      <c r="X320">
        <v>315</v>
      </c>
      <c r="Y320">
        <f>VLOOKUP($AD320,$E$18:$H$21,Y$5,FALSE)</f>
        <v>1</v>
      </c>
      <c r="Z320">
        <f>VLOOKUP($AD320,$E$18:$H$21,Z$5,FALSE)*Y320</f>
        <v>0.2</v>
      </c>
      <c r="AA320">
        <f>VLOOKUP($AD320,$E$18:$H$21,AA$5,FALSE)*Y320</f>
        <v>1.18</v>
      </c>
      <c r="AB320">
        <f>VLOOKUP($AD320,$E$18:$J$21,AB$5,FALSE)</f>
        <v>2</v>
      </c>
      <c r="AC320">
        <f>VLOOKUP($AD320,$E$18:$J$21,AC$5,FALSE)</f>
        <v>800</v>
      </c>
      <c r="AD320" t="s">
        <v>38</v>
      </c>
      <c r="AE320" s="6">
        <f t="shared" ca="1" si="31"/>
        <v>3.5036570236854712E-2</v>
      </c>
      <c r="AF320" s="6">
        <f t="shared" ca="1" si="32"/>
        <v>0.68426007643926245</v>
      </c>
      <c r="AG320" s="6">
        <f t="shared" ca="1" si="34"/>
        <v>0.71929664667611715</v>
      </c>
      <c r="AH320" t="str">
        <f t="shared" ca="1" si="35"/>
        <v/>
      </c>
      <c r="AI320" s="6" t="str">
        <f t="shared" ca="1" si="36"/>
        <v/>
      </c>
      <c r="AJ320" s="6">
        <f t="shared" ca="1" si="33"/>
        <v>1094.8161223028198</v>
      </c>
      <c r="AL320" s="6"/>
      <c r="AM320" s="6"/>
      <c r="AN320" s="6"/>
      <c r="AO320" s="6"/>
    </row>
    <row r="321" spans="24:41" x14ac:dyDescent="0.25">
      <c r="X321">
        <v>316</v>
      </c>
      <c r="Y321">
        <f>VLOOKUP($AD321,$E$18:$H$21,Y$5,FALSE)</f>
        <v>5</v>
      </c>
      <c r="Z321">
        <f>VLOOKUP($AD321,$E$18:$H$21,Z$5,FALSE)*Y321</f>
        <v>0.89999999999999991</v>
      </c>
      <c r="AA321">
        <f>VLOOKUP($AD321,$E$18:$H$21,AA$5,FALSE)*Y321</f>
        <v>6.8999999999999995</v>
      </c>
      <c r="AB321">
        <f>VLOOKUP($AD321,$E$18:$J$21,AB$5,FALSE)</f>
        <v>2</v>
      </c>
      <c r="AC321">
        <f>VLOOKUP($AD321,$E$18:$J$21,AC$5,FALSE)</f>
        <v>400</v>
      </c>
      <c r="AD321" t="s">
        <v>40</v>
      </c>
      <c r="AE321" s="6">
        <f t="shared" ca="1" si="31"/>
        <v>0.42259726701008415</v>
      </c>
      <c r="AF321" s="6">
        <f t="shared" ca="1" si="32"/>
        <v>3.4552236457412846</v>
      </c>
      <c r="AG321" s="6">
        <f t="shared" ca="1" si="34"/>
        <v>3.8778209127513685</v>
      </c>
      <c r="AH321" t="str">
        <f t="shared" ca="1" si="35"/>
        <v/>
      </c>
      <c r="AI321" s="6" t="str">
        <f t="shared" ca="1" si="36"/>
        <v/>
      </c>
      <c r="AJ321" s="6">
        <f t="shared" ca="1" si="33"/>
        <v>2764.1789165930277</v>
      </c>
      <c r="AL321" s="6"/>
      <c r="AM321" s="6"/>
      <c r="AN321" s="6"/>
      <c r="AO321" s="6"/>
    </row>
    <row r="322" spans="24:41" x14ac:dyDescent="0.25">
      <c r="X322">
        <v>317</v>
      </c>
      <c r="Y322">
        <f>VLOOKUP($AD322,$E$18:$H$21,Y$5,FALSE)</f>
        <v>5</v>
      </c>
      <c r="Z322">
        <f>VLOOKUP($AD322,$E$18:$H$21,Z$5,FALSE)*Y322</f>
        <v>0.89999999999999991</v>
      </c>
      <c r="AA322">
        <f>VLOOKUP($AD322,$E$18:$H$21,AA$5,FALSE)*Y322</f>
        <v>6.8999999999999995</v>
      </c>
      <c r="AB322">
        <f>VLOOKUP($AD322,$E$18:$J$21,AB$5,FALSE)</f>
        <v>2</v>
      </c>
      <c r="AC322">
        <f>VLOOKUP($AD322,$E$18:$J$21,AC$5,FALSE)</f>
        <v>400</v>
      </c>
      <c r="AD322" t="s">
        <v>40</v>
      </c>
      <c r="AE322" s="6">
        <f t="shared" ca="1" si="31"/>
        <v>0.77439082915995217</v>
      </c>
      <c r="AF322" s="6">
        <f t="shared" ca="1" si="32"/>
        <v>4.2539089113068016</v>
      </c>
      <c r="AG322" s="6">
        <f t="shared" ca="1" si="34"/>
        <v>5.0282997404667533</v>
      </c>
      <c r="AH322" t="str">
        <f t="shared" ca="1" si="35"/>
        <v>C</v>
      </c>
      <c r="AI322" s="6">
        <f t="shared" ca="1" si="36"/>
        <v>2.829974046675332E-2</v>
      </c>
      <c r="AJ322" s="6">
        <f t="shared" ca="1" si="33"/>
        <v>3403.1271290454415</v>
      </c>
      <c r="AL322" s="6"/>
      <c r="AM322" s="6"/>
      <c r="AN322" s="6"/>
      <c r="AO322" s="6"/>
    </row>
    <row r="323" spans="24:41" x14ac:dyDescent="0.25">
      <c r="X323">
        <v>318</v>
      </c>
      <c r="Y323">
        <f>VLOOKUP($AD323,$E$18:$H$21,Y$5,FALSE)</f>
        <v>5</v>
      </c>
      <c r="Z323">
        <f>VLOOKUP($AD323,$E$18:$H$21,Z$5,FALSE)*Y323</f>
        <v>0.89999999999999991</v>
      </c>
      <c r="AA323">
        <f>VLOOKUP($AD323,$E$18:$H$21,AA$5,FALSE)*Y323</f>
        <v>6.8999999999999995</v>
      </c>
      <c r="AB323">
        <f>VLOOKUP($AD323,$E$18:$J$21,AB$5,FALSE)</f>
        <v>2</v>
      </c>
      <c r="AC323">
        <f>VLOOKUP($AD323,$E$18:$J$21,AC$5,FALSE)</f>
        <v>400</v>
      </c>
      <c r="AD323" t="s">
        <v>40</v>
      </c>
      <c r="AE323" s="6">
        <f t="shared" ca="1" si="31"/>
        <v>0.27337542522513703</v>
      </c>
      <c r="AF323" s="6">
        <f t="shared" ca="1" si="32"/>
        <v>3.6001324266285977</v>
      </c>
      <c r="AG323" s="6">
        <f t="shared" ca="1" si="34"/>
        <v>3.8735078518537347</v>
      </c>
      <c r="AH323" t="str">
        <f t="shared" ca="1" si="35"/>
        <v/>
      </c>
      <c r="AI323" s="6" t="str">
        <f t="shared" ca="1" si="36"/>
        <v/>
      </c>
      <c r="AJ323" s="6">
        <f t="shared" ca="1" si="33"/>
        <v>2880.1059413028779</v>
      </c>
      <c r="AL323" s="6"/>
      <c r="AM323" s="6"/>
      <c r="AN323" s="6"/>
      <c r="AO323" s="6"/>
    </row>
    <row r="324" spans="24:41" x14ac:dyDescent="0.25">
      <c r="X324">
        <v>319</v>
      </c>
      <c r="Y324">
        <f>VLOOKUP($AD324,$E$18:$H$21,Y$5,FALSE)</f>
        <v>1</v>
      </c>
      <c r="Z324">
        <f>VLOOKUP($AD324,$E$18:$H$21,Z$5,FALSE)*Y324</f>
        <v>0.2</v>
      </c>
      <c r="AA324">
        <f>VLOOKUP($AD324,$E$18:$H$21,AA$5,FALSE)*Y324</f>
        <v>1.18</v>
      </c>
      <c r="AB324">
        <f>VLOOKUP($AD324,$E$18:$J$21,AB$5,FALSE)</f>
        <v>2</v>
      </c>
      <c r="AC324">
        <f>VLOOKUP($AD324,$E$18:$J$21,AC$5,FALSE)</f>
        <v>800</v>
      </c>
      <c r="AD324" t="s">
        <v>38</v>
      </c>
      <c r="AE324" s="6">
        <f t="shared" ca="1" si="31"/>
        <v>0.19333317504929604</v>
      </c>
      <c r="AF324" s="6">
        <f t="shared" ca="1" si="32"/>
        <v>0.56239609673923097</v>
      </c>
      <c r="AG324" s="6">
        <f t="shared" ca="1" si="34"/>
        <v>0.755729271788527</v>
      </c>
      <c r="AH324" t="str">
        <f t="shared" ca="1" si="35"/>
        <v/>
      </c>
      <c r="AI324" s="6" t="str">
        <f t="shared" ca="1" si="36"/>
        <v/>
      </c>
      <c r="AJ324" s="6">
        <f t="shared" ca="1" si="33"/>
        <v>899.83375478276957</v>
      </c>
      <c r="AL324" s="6"/>
      <c r="AM324" s="6"/>
      <c r="AN324" s="6"/>
      <c r="AO324" s="6"/>
    </row>
    <row r="325" spans="24:41" x14ac:dyDescent="0.25">
      <c r="X325">
        <v>320</v>
      </c>
      <c r="Y325">
        <f>VLOOKUP($AD325,$E$18:$H$21,Y$5,FALSE)</f>
        <v>10</v>
      </c>
      <c r="Z325">
        <f>VLOOKUP($AD325,$E$18:$H$21,Z$5,FALSE)*Y325</f>
        <v>2</v>
      </c>
      <c r="AA325">
        <f>VLOOKUP($AD325,$E$18:$H$21,AA$5,FALSE)*Y325</f>
        <v>14</v>
      </c>
      <c r="AB325">
        <f>VLOOKUP($AD325,$E$18:$J$21,AB$5,FALSE)</f>
        <v>1</v>
      </c>
      <c r="AC325">
        <f>VLOOKUP($AD325,$E$18:$J$21,AC$5,FALSE)</f>
        <v>400</v>
      </c>
      <c r="AD325" t="s">
        <v>41</v>
      </c>
      <c r="AE325" s="6">
        <f t="shared" ca="1" si="31"/>
        <v>1.9362073590636277</v>
      </c>
      <c r="AF325" s="6">
        <f t="shared" ca="1" si="32"/>
        <v>9.2268256280672443</v>
      </c>
      <c r="AG325" s="6">
        <f t="shared" ca="1" si="34"/>
        <v>11.163032987130872</v>
      </c>
      <c r="AH325" t="str">
        <f t="shared" ca="1" si="35"/>
        <v>D</v>
      </c>
      <c r="AI325" s="6">
        <f t="shared" ca="1" si="36"/>
        <v>1.1630329871308724</v>
      </c>
      <c r="AJ325" s="6">
        <f t="shared" ca="1" si="33"/>
        <v>3690.7302512268975</v>
      </c>
      <c r="AL325" s="6"/>
      <c r="AM325" s="6"/>
      <c r="AN325" s="6"/>
      <c r="AO325" s="6"/>
    </row>
    <row r="326" spans="24:41" x14ac:dyDescent="0.25">
      <c r="X326">
        <v>321</v>
      </c>
      <c r="Y326">
        <f>VLOOKUP($AD326,$E$18:$H$21,Y$5,FALSE)</f>
        <v>1</v>
      </c>
      <c r="Z326">
        <f>VLOOKUP($AD326,$E$18:$H$21,Z$5,FALSE)*Y326</f>
        <v>0.2</v>
      </c>
      <c r="AA326">
        <f>VLOOKUP($AD326,$E$18:$H$21,AA$5,FALSE)*Y326</f>
        <v>1.18</v>
      </c>
      <c r="AB326">
        <f>VLOOKUP($AD326,$E$18:$J$21,AB$5,FALSE)</f>
        <v>2</v>
      </c>
      <c r="AC326">
        <f>VLOOKUP($AD326,$E$18:$J$21,AC$5,FALSE)</f>
        <v>800</v>
      </c>
      <c r="AD326" t="s">
        <v>38</v>
      </c>
      <c r="AE326" s="6">
        <f t="shared" ca="1" si="31"/>
        <v>5.200824282759145E-2</v>
      </c>
      <c r="AF326" s="6">
        <f t="shared" ca="1" si="32"/>
        <v>0.73612071004234148</v>
      </c>
      <c r="AG326" s="6">
        <f t="shared" ca="1" si="34"/>
        <v>0.7881289528699329</v>
      </c>
      <c r="AH326" t="str">
        <f t="shared" ca="1" si="35"/>
        <v/>
      </c>
      <c r="AI326" s="6" t="str">
        <f t="shared" ca="1" si="36"/>
        <v/>
      </c>
      <c r="AJ326" s="6">
        <f t="shared" ca="1" si="33"/>
        <v>1177.7931360677464</v>
      </c>
      <c r="AL326" s="6"/>
      <c r="AM326" s="6"/>
      <c r="AN326" s="6"/>
      <c r="AO326" s="6"/>
    </row>
    <row r="327" spans="24:41" x14ac:dyDescent="0.25">
      <c r="X327">
        <v>322</v>
      </c>
      <c r="Y327">
        <f>VLOOKUP($AD327,$E$18:$H$21,Y$5,FALSE)</f>
        <v>5</v>
      </c>
      <c r="Z327">
        <f>VLOOKUP($AD327,$E$18:$H$21,Z$5,FALSE)*Y327</f>
        <v>0.89999999999999991</v>
      </c>
      <c r="AA327">
        <f>VLOOKUP($AD327,$E$18:$H$21,AA$5,FALSE)*Y327</f>
        <v>6.8999999999999995</v>
      </c>
      <c r="AB327">
        <f>VLOOKUP($AD327,$E$18:$J$21,AB$5,FALSE)</f>
        <v>2</v>
      </c>
      <c r="AC327">
        <f>VLOOKUP($AD327,$E$18:$J$21,AC$5,FALSE)</f>
        <v>400</v>
      </c>
      <c r="AD327" t="s">
        <v>40</v>
      </c>
      <c r="AE327" s="6">
        <f t="shared" ref="AE327:AE390" ca="1" si="37">RAND()*$Z327</f>
        <v>0.82503741565802413</v>
      </c>
      <c r="AF327" s="6">
        <f t="shared" ref="AF327:AF390" ca="1" si="38">MIN(AA327*20,MAX(Z327,NORMINV(RAND(),AA327-(AA327-Z327)/2,(AA327-Z327)/16)))</f>
        <v>4.373843241625865</v>
      </c>
      <c r="AG327" s="6">
        <f t="shared" ca="1" si="34"/>
        <v>5.1988806572838895</v>
      </c>
      <c r="AH327" t="str">
        <f t="shared" ca="1" si="35"/>
        <v>C</v>
      </c>
      <c r="AI327" s="6">
        <f t="shared" ca="1" si="36"/>
        <v>0.19888065728388948</v>
      </c>
      <c r="AJ327" s="6">
        <f t="shared" ref="AJ327:AJ390" ca="1" si="39">AF327*AB327*AC327</f>
        <v>3499.074593300692</v>
      </c>
      <c r="AL327" s="6"/>
      <c r="AM327" s="6"/>
      <c r="AN327" s="6"/>
      <c r="AO327" s="6"/>
    </row>
    <row r="328" spans="24:41" x14ac:dyDescent="0.25">
      <c r="X328">
        <v>323</v>
      </c>
      <c r="Y328">
        <f>VLOOKUP($AD328,$E$18:$H$21,Y$5,FALSE)</f>
        <v>3</v>
      </c>
      <c r="Z328">
        <f>VLOOKUP($AD328,$E$18:$H$21,Z$5,FALSE)*Y328</f>
        <v>0.60000000000000009</v>
      </c>
      <c r="AA328">
        <f>VLOOKUP($AD328,$E$18:$H$21,AA$5,FALSE)*Y328</f>
        <v>3.9000000000000004</v>
      </c>
      <c r="AB328">
        <f>VLOOKUP($AD328,$E$18:$J$21,AB$5,FALSE)</f>
        <v>1</v>
      </c>
      <c r="AC328">
        <f>VLOOKUP($AD328,$E$18:$J$21,AC$5,FALSE)</f>
        <v>600</v>
      </c>
      <c r="AD328" t="s">
        <v>39</v>
      </c>
      <c r="AE328" s="6">
        <f t="shared" ca="1" si="37"/>
        <v>0.16067516937548071</v>
      </c>
      <c r="AF328" s="6">
        <f t="shared" ca="1" si="38"/>
        <v>2.4999753073743549</v>
      </c>
      <c r="AG328" s="6">
        <f t="shared" ca="1" si="34"/>
        <v>2.6606504767498356</v>
      </c>
      <c r="AH328" t="str">
        <f t="shared" ca="1" si="35"/>
        <v/>
      </c>
      <c r="AI328" s="6" t="str">
        <f t="shared" ca="1" si="36"/>
        <v/>
      </c>
      <c r="AJ328" s="6">
        <f t="shared" ca="1" si="39"/>
        <v>1499.985184424613</v>
      </c>
      <c r="AL328" s="6"/>
      <c r="AM328" s="6"/>
      <c r="AN328" s="6"/>
      <c r="AO328" s="6"/>
    </row>
    <row r="329" spans="24:41" x14ac:dyDescent="0.25">
      <c r="X329">
        <v>324</v>
      </c>
      <c r="Y329">
        <f>VLOOKUP($AD329,$E$18:$H$21,Y$5,FALSE)</f>
        <v>3</v>
      </c>
      <c r="Z329">
        <f>VLOOKUP($AD329,$E$18:$H$21,Z$5,FALSE)*Y329</f>
        <v>0.60000000000000009</v>
      </c>
      <c r="AA329">
        <f>VLOOKUP($AD329,$E$18:$H$21,AA$5,FALSE)*Y329</f>
        <v>3.9000000000000004</v>
      </c>
      <c r="AB329">
        <f>VLOOKUP($AD329,$E$18:$J$21,AB$5,FALSE)</f>
        <v>1</v>
      </c>
      <c r="AC329">
        <f>VLOOKUP($AD329,$E$18:$J$21,AC$5,FALSE)</f>
        <v>600</v>
      </c>
      <c r="AD329" t="s">
        <v>39</v>
      </c>
      <c r="AE329" s="6">
        <f t="shared" ca="1" si="37"/>
        <v>8.7732060152497279E-2</v>
      </c>
      <c r="AF329" s="6">
        <f t="shared" ca="1" si="38"/>
        <v>2.4394075026153046</v>
      </c>
      <c r="AG329" s="6">
        <f t="shared" ca="1" si="34"/>
        <v>2.5271395627678017</v>
      </c>
      <c r="AH329" t="str">
        <f t="shared" ca="1" si="35"/>
        <v/>
      </c>
      <c r="AI329" s="6" t="str">
        <f t="shared" ca="1" si="36"/>
        <v/>
      </c>
      <c r="AJ329" s="6">
        <f t="shared" ca="1" si="39"/>
        <v>1463.6445015691827</v>
      </c>
      <c r="AL329" s="6"/>
      <c r="AM329" s="6"/>
      <c r="AN329" s="6"/>
      <c r="AO329" s="6"/>
    </row>
    <row r="330" spans="24:41" x14ac:dyDescent="0.25">
      <c r="X330">
        <v>325</v>
      </c>
      <c r="Y330">
        <f>VLOOKUP($AD330,$E$18:$H$21,Y$5,FALSE)</f>
        <v>10</v>
      </c>
      <c r="Z330">
        <f>VLOOKUP($AD330,$E$18:$H$21,Z$5,FALSE)*Y330</f>
        <v>2</v>
      </c>
      <c r="AA330">
        <f>VLOOKUP($AD330,$E$18:$H$21,AA$5,FALSE)*Y330</f>
        <v>14</v>
      </c>
      <c r="AB330">
        <f>VLOOKUP($AD330,$E$18:$J$21,AB$5,FALSE)</f>
        <v>1</v>
      </c>
      <c r="AC330">
        <f>VLOOKUP($AD330,$E$18:$J$21,AC$5,FALSE)</f>
        <v>400</v>
      </c>
      <c r="AD330" t="s">
        <v>41</v>
      </c>
      <c r="AE330" s="6">
        <f t="shared" ca="1" si="37"/>
        <v>0.63123644488912323</v>
      </c>
      <c r="AF330" s="6">
        <f t="shared" ca="1" si="38"/>
        <v>9.2355812298769369</v>
      </c>
      <c r="AG330" s="6">
        <f t="shared" ca="1" si="34"/>
        <v>9.866817674766061</v>
      </c>
      <c r="AH330" t="str">
        <f t="shared" ca="1" si="35"/>
        <v/>
      </c>
      <c r="AI330" s="6" t="str">
        <f t="shared" ca="1" si="36"/>
        <v/>
      </c>
      <c r="AJ330" s="6">
        <f t="shared" ca="1" si="39"/>
        <v>3694.2324919507746</v>
      </c>
      <c r="AL330" s="6"/>
      <c r="AM330" s="6"/>
      <c r="AN330" s="6"/>
      <c r="AO330" s="6"/>
    </row>
    <row r="331" spans="24:41" x14ac:dyDescent="0.25">
      <c r="X331">
        <v>326</v>
      </c>
      <c r="Y331">
        <f>VLOOKUP($AD331,$E$18:$H$21,Y$5,FALSE)</f>
        <v>3</v>
      </c>
      <c r="Z331">
        <f>VLOOKUP($AD331,$E$18:$H$21,Z$5,FALSE)*Y331</f>
        <v>0.60000000000000009</v>
      </c>
      <c r="AA331">
        <f>VLOOKUP($AD331,$E$18:$H$21,AA$5,FALSE)*Y331</f>
        <v>3.9000000000000004</v>
      </c>
      <c r="AB331">
        <f>VLOOKUP($AD331,$E$18:$J$21,AB$5,FALSE)</f>
        <v>1</v>
      </c>
      <c r="AC331">
        <f>VLOOKUP($AD331,$E$18:$J$21,AC$5,FALSE)</f>
        <v>600</v>
      </c>
      <c r="AD331" t="s">
        <v>39</v>
      </c>
      <c r="AE331" s="6">
        <f t="shared" ca="1" si="37"/>
        <v>0.38064318582124257</v>
      </c>
      <c r="AF331" s="6">
        <f t="shared" ca="1" si="38"/>
        <v>2.3130105898294802</v>
      </c>
      <c r="AG331" s="6">
        <f t="shared" ca="1" si="34"/>
        <v>2.6936537756507226</v>
      </c>
      <c r="AH331" t="str">
        <f t="shared" ca="1" si="35"/>
        <v/>
      </c>
      <c r="AI331" s="6" t="str">
        <f t="shared" ca="1" si="36"/>
        <v/>
      </c>
      <c r="AJ331" s="6">
        <f t="shared" ca="1" si="39"/>
        <v>1387.806353897688</v>
      </c>
      <c r="AL331" s="6"/>
      <c r="AM331" s="6"/>
      <c r="AN331" s="6"/>
      <c r="AO331" s="6"/>
    </row>
    <row r="332" spans="24:41" x14ac:dyDescent="0.25">
      <c r="X332">
        <v>327</v>
      </c>
      <c r="Y332">
        <f>VLOOKUP($AD332,$E$18:$H$21,Y$5,FALSE)</f>
        <v>3</v>
      </c>
      <c r="Z332">
        <f>VLOOKUP($AD332,$E$18:$H$21,Z$5,FALSE)*Y332</f>
        <v>0.60000000000000009</v>
      </c>
      <c r="AA332">
        <f>VLOOKUP($AD332,$E$18:$H$21,AA$5,FALSE)*Y332</f>
        <v>3.9000000000000004</v>
      </c>
      <c r="AB332">
        <f>VLOOKUP($AD332,$E$18:$J$21,AB$5,FALSE)</f>
        <v>1</v>
      </c>
      <c r="AC332">
        <f>VLOOKUP($AD332,$E$18:$J$21,AC$5,FALSE)</f>
        <v>600</v>
      </c>
      <c r="AD332" t="s">
        <v>39</v>
      </c>
      <c r="AE332" s="6">
        <f t="shared" ca="1" si="37"/>
        <v>0.36063121085152833</v>
      </c>
      <c r="AF332" s="6">
        <f t="shared" ca="1" si="38"/>
        <v>2.0071617593365381</v>
      </c>
      <c r="AG332" s="6">
        <f t="shared" ca="1" si="34"/>
        <v>2.3677929701880664</v>
      </c>
      <c r="AH332" t="str">
        <f t="shared" ca="1" si="35"/>
        <v/>
      </c>
      <c r="AI332" s="6" t="str">
        <f t="shared" ca="1" si="36"/>
        <v/>
      </c>
      <c r="AJ332" s="6">
        <f t="shared" ca="1" si="39"/>
        <v>1204.2970556019229</v>
      </c>
      <c r="AL332" s="6"/>
      <c r="AM332" s="6"/>
      <c r="AN332" s="6"/>
      <c r="AO332" s="6"/>
    </row>
    <row r="333" spans="24:41" x14ac:dyDescent="0.25">
      <c r="X333">
        <v>328</v>
      </c>
      <c r="Y333">
        <f>VLOOKUP($AD333,$E$18:$H$21,Y$5,FALSE)</f>
        <v>5</v>
      </c>
      <c r="Z333">
        <f>VLOOKUP($AD333,$E$18:$H$21,Z$5,FALSE)*Y333</f>
        <v>0.89999999999999991</v>
      </c>
      <c r="AA333">
        <f>VLOOKUP($AD333,$E$18:$H$21,AA$5,FALSE)*Y333</f>
        <v>6.8999999999999995</v>
      </c>
      <c r="AB333">
        <f>VLOOKUP($AD333,$E$18:$J$21,AB$5,FALSE)</f>
        <v>2</v>
      </c>
      <c r="AC333">
        <f>VLOOKUP($AD333,$E$18:$J$21,AC$5,FALSE)</f>
        <v>400</v>
      </c>
      <c r="AD333" t="s">
        <v>40</v>
      </c>
      <c r="AE333" s="6">
        <f t="shared" ca="1" si="37"/>
        <v>1.5570093109931347E-2</v>
      </c>
      <c r="AF333" s="6">
        <f t="shared" ca="1" si="38"/>
        <v>4.5803637353642799</v>
      </c>
      <c r="AG333" s="6">
        <f t="shared" ca="1" si="34"/>
        <v>4.5959338284742115</v>
      </c>
      <c r="AH333" t="str">
        <f t="shared" ca="1" si="35"/>
        <v/>
      </c>
      <c r="AI333" s="6" t="str">
        <f t="shared" ca="1" si="36"/>
        <v/>
      </c>
      <c r="AJ333" s="6">
        <f t="shared" ca="1" si="39"/>
        <v>3664.2909882914237</v>
      </c>
      <c r="AL333" s="6"/>
      <c r="AM333" s="6"/>
      <c r="AN333" s="6"/>
      <c r="AO333" s="6"/>
    </row>
    <row r="334" spans="24:41" x14ac:dyDescent="0.25">
      <c r="X334">
        <v>329</v>
      </c>
      <c r="Y334">
        <f>VLOOKUP($AD334,$E$18:$H$21,Y$5,FALSE)</f>
        <v>1</v>
      </c>
      <c r="Z334">
        <f>VLOOKUP($AD334,$E$18:$H$21,Z$5,FALSE)*Y334</f>
        <v>0.2</v>
      </c>
      <c r="AA334">
        <f>VLOOKUP($AD334,$E$18:$H$21,AA$5,FALSE)*Y334</f>
        <v>1.18</v>
      </c>
      <c r="AB334">
        <f>VLOOKUP($AD334,$E$18:$J$21,AB$5,FALSE)</f>
        <v>2</v>
      </c>
      <c r="AC334">
        <f>VLOOKUP($AD334,$E$18:$J$21,AC$5,FALSE)</f>
        <v>800</v>
      </c>
      <c r="AD334" t="s">
        <v>38</v>
      </c>
      <c r="AE334" s="6">
        <f t="shared" ca="1" si="37"/>
        <v>3.6724529907892059E-2</v>
      </c>
      <c r="AF334" s="6">
        <f t="shared" ca="1" si="38"/>
        <v>0.62890040902919619</v>
      </c>
      <c r="AG334" s="6">
        <f t="shared" ca="1" si="34"/>
        <v>0.6656249389370883</v>
      </c>
      <c r="AH334" t="str">
        <f t="shared" ca="1" si="35"/>
        <v/>
      </c>
      <c r="AI334" s="6" t="str">
        <f t="shared" ca="1" si="36"/>
        <v/>
      </c>
      <c r="AJ334" s="6">
        <f t="shared" ca="1" si="39"/>
        <v>1006.240654446714</v>
      </c>
      <c r="AL334" s="6"/>
      <c r="AM334" s="6"/>
      <c r="AN334" s="6"/>
      <c r="AO334" s="6"/>
    </row>
    <row r="335" spans="24:41" x14ac:dyDescent="0.25">
      <c r="X335">
        <v>330</v>
      </c>
      <c r="Y335">
        <f>VLOOKUP($AD335,$E$18:$H$21,Y$5,FALSE)</f>
        <v>10</v>
      </c>
      <c r="Z335">
        <f>VLOOKUP($AD335,$E$18:$H$21,Z$5,FALSE)*Y335</f>
        <v>2</v>
      </c>
      <c r="AA335">
        <f>VLOOKUP($AD335,$E$18:$H$21,AA$5,FALSE)*Y335</f>
        <v>14</v>
      </c>
      <c r="AB335">
        <f>VLOOKUP($AD335,$E$18:$J$21,AB$5,FALSE)</f>
        <v>1</v>
      </c>
      <c r="AC335">
        <f>VLOOKUP($AD335,$E$18:$J$21,AC$5,FALSE)</f>
        <v>400</v>
      </c>
      <c r="AD335" t="s">
        <v>41</v>
      </c>
      <c r="AE335" s="6">
        <f t="shared" ca="1" si="37"/>
        <v>1.3686594694841177</v>
      </c>
      <c r="AF335" s="6">
        <f t="shared" ca="1" si="38"/>
        <v>8.3641069942318218</v>
      </c>
      <c r="AG335" s="6">
        <f t="shared" ca="1" si="34"/>
        <v>9.7327664637159401</v>
      </c>
      <c r="AH335" t="str">
        <f t="shared" ca="1" si="35"/>
        <v/>
      </c>
      <c r="AI335" s="6" t="str">
        <f t="shared" ca="1" si="36"/>
        <v/>
      </c>
      <c r="AJ335" s="6">
        <f t="shared" ca="1" si="39"/>
        <v>3345.6427976927289</v>
      </c>
      <c r="AL335" s="6"/>
      <c r="AM335" s="6"/>
      <c r="AN335" s="6"/>
      <c r="AO335" s="6"/>
    </row>
    <row r="336" spans="24:41" x14ac:dyDescent="0.25">
      <c r="X336">
        <v>331</v>
      </c>
      <c r="Y336">
        <f>VLOOKUP($AD336,$E$18:$H$21,Y$5,FALSE)</f>
        <v>10</v>
      </c>
      <c r="Z336">
        <f>VLOOKUP($AD336,$E$18:$H$21,Z$5,FALSE)*Y336</f>
        <v>2</v>
      </c>
      <c r="AA336">
        <f>VLOOKUP($AD336,$E$18:$H$21,AA$5,FALSE)*Y336</f>
        <v>14</v>
      </c>
      <c r="AB336">
        <f>VLOOKUP($AD336,$E$18:$J$21,AB$5,FALSE)</f>
        <v>1</v>
      </c>
      <c r="AC336">
        <f>VLOOKUP($AD336,$E$18:$J$21,AC$5,FALSE)</f>
        <v>400</v>
      </c>
      <c r="AD336" t="s">
        <v>41</v>
      </c>
      <c r="AE336" s="6">
        <f t="shared" ca="1" si="37"/>
        <v>1.0491108773318123</v>
      </c>
      <c r="AF336" s="6">
        <f t="shared" ca="1" si="38"/>
        <v>9.2515889777478879</v>
      </c>
      <c r="AG336" s="6">
        <f t="shared" ca="1" si="34"/>
        <v>10.300699855079699</v>
      </c>
      <c r="AH336" t="str">
        <f t="shared" ca="1" si="35"/>
        <v>D</v>
      </c>
      <c r="AI336" s="6">
        <f t="shared" ca="1" si="36"/>
        <v>0.30069985507969932</v>
      </c>
      <c r="AJ336" s="6">
        <f t="shared" ca="1" si="39"/>
        <v>3700.6355910991551</v>
      </c>
      <c r="AL336" s="6"/>
      <c r="AM336" s="6"/>
      <c r="AN336" s="6"/>
      <c r="AO336" s="6"/>
    </row>
    <row r="337" spans="24:41" x14ac:dyDescent="0.25">
      <c r="X337">
        <v>332</v>
      </c>
      <c r="Y337">
        <f>VLOOKUP($AD337,$E$18:$H$21,Y$5,FALSE)</f>
        <v>3</v>
      </c>
      <c r="Z337">
        <f>VLOOKUP($AD337,$E$18:$H$21,Z$5,FALSE)*Y337</f>
        <v>0.60000000000000009</v>
      </c>
      <c r="AA337">
        <f>VLOOKUP($AD337,$E$18:$H$21,AA$5,FALSE)*Y337</f>
        <v>3.9000000000000004</v>
      </c>
      <c r="AB337">
        <f>VLOOKUP($AD337,$E$18:$J$21,AB$5,FALSE)</f>
        <v>1</v>
      </c>
      <c r="AC337">
        <f>VLOOKUP($AD337,$E$18:$J$21,AC$5,FALSE)</f>
        <v>600</v>
      </c>
      <c r="AD337" t="s">
        <v>39</v>
      </c>
      <c r="AE337" s="6">
        <f t="shared" ca="1" si="37"/>
        <v>1.6874295177830016E-2</v>
      </c>
      <c r="AF337" s="6">
        <f t="shared" ca="1" si="38"/>
        <v>2.2358711843556254</v>
      </c>
      <c r="AG337" s="6">
        <f t="shared" ca="1" si="34"/>
        <v>2.2527454795334556</v>
      </c>
      <c r="AH337" t="str">
        <f t="shared" ca="1" si="35"/>
        <v/>
      </c>
      <c r="AI337" s="6" t="str">
        <f t="shared" ca="1" si="36"/>
        <v/>
      </c>
      <c r="AJ337" s="6">
        <f t="shared" ca="1" si="39"/>
        <v>1341.5227106133752</v>
      </c>
      <c r="AL337" s="6"/>
      <c r="AM337" s="6"/>
      <c r="AN337" s="6"/>
      <c r="AO337" s="6"/>
    </row>
    <row r="338" spans="24:41" x14ac:dyDescent="0.25">
      <c r="X338">
        <v>333</v>
      </c>
      <c r="Y338">
        <f>VLOOKUP($AD338,$E$18:$H$21,Y$5,FALSE)</f>
        <v>5</v>
      </c>
      <c r="Z338">
        <f>VLOOKUP($AD338,$E$18:$H$21,Z$5,FALSE)*Y338</f>
        <v>0.89999999999999991</v>
      </c>
      <c r="AA338">
        <f>VLOOKUP($AD338,$E$18:$H$21,AA$5,FALSE)*Y338</f>
        <v>6.8999999999999995</v>
      </c>
      <c r="AB338">
        <f>VLOOKUP($AD338,$E$18:$J$21,AB$5,FALSE)</f>
        <v>2</v>
      </c>
      <c r="AC338">
        <f>VLOOKUP($AD338,$E$18:$J$21,AC$5,FALSE)</f>
        <v>400</v>
      </c>
      <c r="AD338" t="s">
        <v>40</v>
      </c>
      <c r="AE338" s="6">
        <f t="shared" ca="1" si="37"/>
        <v>0.88208625938304552</v>
      </c>
      <c r="AF338" s="6">
        <f t="shared" ca="1" si="38"/>
        <v>3.6316559989931521</v>
      </c>
      <c r="AG338" s="6">
        <f t="shared" ca="1" si="34"/>
        <v>4.5137422583761975</v>
      </c>
      <c r="AH338" t="str">
        <f t="shared" ca="1" si="35"/>
        <v/>
      </c>
      <c r="AI338" s="6" t="str">
        <f t="shared" ca="1" si="36"/>
        <v/>
      </c>
      <c r="AJ338" s="6">
        <f t="shared" ca="1" si="39"/>
        <v>2905.3247991945218</v>
      </c>
      <c r="AL338" s="6"/>
      <c r="AM338" s="6"/>
      <c r="AN338" s="6"/>
      <c r="AO338" s="6"/>
    </row>
    <row r="339" spans="24:41" x14ac:dyDescent="0.25">
      <c r="X339">
        <v>334</v>
      </c>
      <c r="Y339">
        <f>VLOOKUP($AD339,$E$18:$H$21,Y$5,FALSE)</f>
        <v>10</v>
      </c>
      <c r="Z339">
        <f>VLOOKUP($AD339,$E$18:$H$21,Z$5,FALSE)*Y339</f>
        <v>2</v>
      </c>
      <c r="AA339">
        <f>VLOOKUP($AD339,$E$18:$H$21,AA$5,FALSE)*Y339</f>
        <v>14</v>
      </c>
      <c r="AB339">
        <f>VLOOKUP($AD339,$E$18:$J$21,AB$5,FALSE)</f>
        <v>1</v>
      </c>
      <c r="AC339">
        <f>VLOOKUP($AD339,$E$18:$J$21,AC$5,FALSE)</f>
        <v>400</v>
      </c>
      <c r="AD339" t="s">
        <v>41</v>
      </c>
      <c r="AE339" s="6">
        <f t="shared" ca="1" si="37"/>
        <v>0.81923576320490121</v>
      </c>
      <c r="AF339" s="6">
        <f t="shared" ca="1" si="38"/>
        <v>8.4705797201840731</v>
      </c>
      <c r="AG339" s="6">
        <f t="shared" ca="1" si="34"/>
        <v>9.2898154833889741</v>
      </c>
      <c r="AH339" t="str">
        <f t="shared" ca="1" si="35"/>
        <v/>
      </c>
      <c r="AI339" s="6" t="str">
        <f t="shared" ca="1" si="36"/>
        <v/>
      </c>
      <c r="AJ339" s="6">
        <f t="shared" ca="1" si="39"/>
        <v>3388.2318880736293</v>
      </c>
      <c r="AL339" s="6"/>
      <c r="AM339" s="6"/>
      <c r="AN339" s="6"/>
      <c r="AO339" s="6"/>
    </row>
    <row r="340" spans="24:41" x14ac:dyDescent="0.25">
      <c r="X340">
        <v>335</v>
      </c>
      <c r="Y340">
        <f>VLOOKUP($AD340,$E$18:$H$21,Y$5,FALSE)</f>
        <v>1</v>
      </c>
      <c r="Z340">
        <f>VLOOKUP($AD340,$E$18:$H$21,Z$5,FALSE)*Y340</f>
        <v>0.2</v>
      </c>
      <c r="AA340">
        <f>VLOOKUP($AD340,$E$18:$H$21,AA$5,FALSE)*Y340</f>
        <v>1.18</v>
      </c>
      <c r="AB340">
        <f>VLOOKUP($AD340,$E$18:$J$21,AB$5,FALSE)</f>
        <v>2</v>
      </c>
      <c r="AC340">
        <f>VLOOKUP($AD340,$E$18:$J$21,AC$5,FALSE)</f>
        <v>800</v>
      </c>
      <c r="AD340" t="s">
        <v>38</v>
      </c>
      <c r="AE340" s="6">
        <f t="shared" ca="1" si="37"/>
        <v>8.0052773624820051E-2</v>
      </c>
      <c r="AF340" s="6">
        <f t="shared" ca="1" si="38"/>
        <v>0.59598741651278098</v>
      </c>
      <c r="AG340" s="6">
        <f t="shared" ca="1" si="34"/>
        <v>0.67604019013760097</v>
      </c>
      <c r="AH340" t="str">
        <f t="shared" ca="1" si="35"/>
        <v/>
      </c>
      <c r="AI340" s="6" t="str">
        <f t="shared" ca="1" si="36"/>
        <v/>
      </c>
      <c r="AJ340" s="6">
        <f t="shared" ca="1" si="39"/>
        <v>953.57986642044955</v>
      </c>
      <c r="AL340" s="6"/>
      <c r="AM340" s="6"/>
      <c r="AN340" s="6"/>
      <c r="AO340" s="6"/>
    </row>
    <row r="341" spans="24:41" x14ac:dyDescent="0.25">
      <c r="X341">
        <v>336</v>
      </c>
      <c r="Y341">
        <f>VLOOKUP($AD341,$E$18:$H$21,Y$5,FALSE)</f>
        <v>10</v>
      </c>
      <c r="Z341">
        <f>VLOOKUP($AD341,$E$18:$H$21,Z$5,FALSE)*Y341</f>
        <v>2</v>
      </c>
      <c r="AA341">
        <f>VLOOKUP($AD341,$E$18:$H$21,AA$5,FALSE)*Y341</f>
        <v>14</v>
      </c>
      <c r="AB341">
        <f>VLOOKUP($AD341,$E$18:$J$21,AB$5,FALSE)</f>
        <v>1</v>
      </c>
      <c r="AC341">
        <f>VLOOKUP($AD341,$E$18:$J$21,AC$5,FALSE)</f>
        <v>400</v>
      </c>
      <c r="AD341" t="s">
        <v>41</v>
      </c>
      <c r="AE341" s="6">
        <f t="shared" ca="1" si="37"/>
        <v>1.8518845194237821</v>
      </c>
      <c r="AF341" s="6">
        <f t="shared" ca="1" si="38"/>
        <v>8.2215222447901581</v>
      </c>
      <c r="AG341" s="6">
        <f t="shared" ca="1" si="34"/>
        <v>10.07340676421394</v>
      </c>
      <c r="AH341" t="str">
        <f t="shared" ca="1" si="35"/>
        <v>D</v>
      </c>
      <c r="AI341" s="6">
        <f t="shared" ca="1" si="36"/>
        <v>7.3406764213940434E-2</v>
      </c>
      <c r="AJ341" s="6">
        <f t="shared" ca="1" si="39"/>
        <v>3288.6088979160631</v>
      </c>
      <c r="AL341" s="6"/>
      <c r="AM341" s="6"/>
      <c r="AN341" s="6"/>
      <c r="AO341" s="6"/>
    </row>
    <row r="342" spans="24:41" x14ac:dyDescent="0.25">
      <c r="X342">
        <v>337</v>
      </c>
      <c r="Y342">
        <f>VLOOKUP($AD342,$E$18:$H$21,Y$5,FALSE)</f>
        <v>3</v>
      </c>
      <c r="Z342">
        <f>VLOOKUP($AD342,$E$18:$H$21,Z$5,FALSE)*Y342</f>
        <v>0.60000000000000009</v>
      </c>
      <c r="AA342">
        <f>VLOOKUP($AD342,$E$18:$H$21,AA$5,FALSE)*Y342</f>
        <v>3.9000000000000004</v>
      </c>
      <c r="AB342">
        <f>VLOOKUP($AD342,$E$18:$J$21,AB$5,FALSE)</f>
        <v>1</v>
      </c>
      <c r="AC342">
        <f>VLOOKUP($AD342,$E$18:$J$21,AC$5,FALSE)</f>
        <v>600</v>
      </c>
      <c r="AD342" t="s">
        <v>39</v>
      </c>
      <c r="AE342" s="6">
        <f t="shared" ca="1" si="37"/>
        <v>0.33075788362641623</v>
      </c>
      <c r="AF342" s="6">
        <f t="shared" ca="1" si="38"/>
        <v>2.0988715825627091</v>
      </c>
      <c r="AG342" s="6">
        <f t="shared" ca="1" si="34"/>
        <v>2.4296294661891253</v>
      </c>
      <c r="AH342" t="str">
        <f t="shared" ca="1" si="35"/>
        <v/>
      </c>
      <c r="AI342" s="6" t="str">
        <f t="shared" ca="1" si="36"/>
        <v/>
      </c>
      <c r="AJ342" s="6">
        <f t="shared" ca="1" si="39"/>
        <v>1259.3229495376254</v>
      </c>
      <c r="AL342" s="6"/>
      <c r="AM342" s="6"/>
      <c r="AN342" s="6"/>
      <c r="AO342" s="6"/>
    </row>
    <row r="343" spans="24:41" x14ac:dyDescent="0.25">
      <c r="X343">
        <v>338</v>
      </c>
      <c r="Y343">
        <f>VLOOKUP($AD343,$E$18:$H$21,Y$5,FALSE)</f>
        <v>3</v>
      </c>
      <c r="Z343">
        <f>VLOOKUP($AD343,$E$18:$H$21,Z$5,FALSE)*Y343</f>
        <v>0.60000000000000009</v>
      </c>
      <c r="AA343">
        <f>VLOOKUP($AD343,$E$18:$H$21,AA$5,FALSE)*Y343</f>
        <v>3.9000000000000004</v>
      </c>
      <c r="AB343">
        <f>VLOOKUP($AD343,$E$18:$J$21,AB$5,FALSE)</f>
        <v>1</v>
      </c>
      <c r="AC343">
        <f>VLOOKUP($AD343,$E$18:$J$21,AC$5,FALSE)</f>
        <v>600</v>
      </c>
      <c r="AD343" t="s">
        <v>39</v>
      </c>
      <c r="AE343" s="6">
        <f t="shared" ca="1" si="37"/>
        <v>7.9243917471210096E-2</v>
      </c>
      <c r="AF343" s="6">
        <f t="shared" ca="1" si="38"/>
        <v>2.4808703352475181</v>
      </c>
      <c r="AG343" s="6">
        <f t="shared" ca="1" si="34"/>
        <v>2.5601142527187282</v>
      </c>
      <c r="AH343" t="str">
        <f t="shared" ca="1" si="35"/>
        <v/>
      </c>
      <c r="AI343" s="6" t="str">
        <f t="shared" ca="1" si="36"/>
        <v/>
      </c>
      <c r="AJ343" s="6">
        <f t="shared" ca="1" si="39"/>
        <v>1488.5222011485109</v>
      </c>
      <c r="AL343" s="6"/>
      <c r="AM343" s="6"/>
      <c r="AN343" s="6"/>
      <c r="AO343" s="6"/>
    </row>
    <row r="344" spans="24:41" x14ac:dyDescent="0.25">
      <c r="X344">
        <v>339</v>
      </c>
      <c r="Y344">
        <f>VLOOKUP($AD344,$E$18:$H$21,Y$5,FALSE)</f>
        <v>5</v>
      </c>
      <c r="Z344">
        <f>VLOOKUP($AD344,$E$18:$H$21,Z$5,FALSE)*Y344</f>
        <v>0.89999999999999991</v>
      </c>
      <c r="AA344">
        <f>VLOOKUP($AD344,$E$18:$H$21,AA$5,FALSE)*Y344</f>
        <v>6.8999999999999995</v>
      </c>
      <c r="AB344">
        <f>VLOOKUP($AD344,$E$18:$J$21,AB$5,FALSE)</f>
        <v>2</v>
      </c>
      <c r="AC344">
        <f>VLOOKUP($AD344,$E$18:$J$21,AC$5,FALSE)</f>
        <v>400</v>
      </c>
      <c r="AD344" t="s">
        <v>40</v>
      </c>
      <c r="AE344" s="6">
        <f t="shared" ca="1" si="37"/>
        <v>0.39159197141539526</v>
      </c>
      <c r="AF344" s="6">
        <f t="shared" ca="1" si="38"/>
        <v>3.0448491267820161</v>
      </c>
      <c r="AG344" s="6">
        <f t="shared" ca="1" si="34"/>
        <v>3.4364410981974114</v>
      </c>
      <c r="AH344" t="str">
        <f t="shared" ca="1" si="35"/>
        <v/>
      </c>
      <c r="AI344" s="6" t="str">
        <f t="shared" ca="1" si="36"/>
        <v/>
      </c>
      <c r="AJ344" s="6">
        <f t="shared" ca="1" si="39"/>
        <v>2435.879301425613</v>
      </c>
      <c r="AL344" s="6"/>
      <c r="AM344" s="6"/>
      <c r="AN344" s="6"/>
      <c r="AO344" s="6"/>
    </row>
    <row r="345" spans="24:41" x14ac:dyDescent="0.25">
      <c r="X345">
        <v>340</v>
      </c>
      <c r="Y345">
        <f>VLOOKUP($AD345,$E$18:$H$21,Y$5,FALSE)</f>
        <v>10</v>
      </c>
      <c r="Z345">
        <f>VLOOKUP($AD345,$E$18:$H$21,Z$5,FALSE)*Y345</f>
        <v>2</v>
      </c>
      <c r="AA345">
        <f>VLOOKUP($AD345,$E$18:$H$21,AA$5,FALSE)*Y345</f>
        <v>14</v>
      </c>
      <c r="AB345">
        <f>VLOOKUP($AD345,$E$18:$J$21,AB$5,FALSE)</f>
        <v>1</v>
      </c>
      <c r="AC345">
        <f>VLOOKUP($AD345,$E$18:$J$21,AC$5,FALSE)</f>
        <v>400</v>
      </c>
      <c r="AD345" t="s">
        <v>41</v>
      </c>
      <c r="AE345" s="6">
        <f t="shared" ca="1" si="37"/>
        <v>1.0518308397988274</v>
      </c>
      <c r="AF345" s="6">
        <f t="shared" ca="1" si="38"/>
        <v>8.2759617652418722</v>
      </c>
      <c r="AG345" s="6">
        <f t="shared" ca="1" si="34"/>
        <v>9.327792605040699</v>
      </c>
      <c r="AH345" t="str">
        <f t="shared" ca="1" si="35"/>
        <v/>
      </c>
      <c r="AI345" s="6" t="str">
        <f t="shared" ca="1" si="36"/>
        <v/>
      </c>
      <c r="AJ345" s="6">
        <f t="shared" ca="1" si="39"/>
        <v>3310.3847060967487</v>
      </c>
      <c r="AL345" s="6"/>
      <c r="AM345" s="6"/>
      <c r="AN345" s="6"/>
      <c r="AO345" s="6"/>
    </row>
    <row r="346" spans="24:41" x14ac:dyDescent="0.25">
      <c r="X346">
        <v>341</v>
      </c>
      <c r="Y346">
        <f>VLOOKUP($AD346,$E$18:$H$21,Y$5,FALSE)</f>
        <v>5</v>
      </c>
      <c r="Z346">
        <f>VLOOKUP($AD346,$E$18:$H$21,Z$5,FALSE)*Y346</f>
        <v>0.89999999999999991</v>
      </c>
      <c r="AA346">
        <f>VLOOKUP($AD346,$E$18:$H$21,AA$5,FALSE)*Y346</f>
        <v>6.8999999999999995</v>
      </c>
      <c r="AB346">
        <f>VLOOKUP($AD346,$E$18:$J$21,AB$5,FALSE)</f>
        <v>2</v>
      </c>
      <c r="AC346">
        <f>VLOOKUP($AD346,$E$18:$J$21,AC$5,FALSE)</f>
        <v>400</v>
      </c>
      <c r="AD346" t="s">
        <v>40</v>
      </c>
      <c r="AE346" s="6">
        <f t="shared" ca="1" si="37"/>
        <v>0.50769325816783661</v>
      </c>
      <c r="AF346" s="6">
        <f t="shared" ca="1" si="38"/>
        <v>3.9860926504322647</v>
      </c>
      <c r="AG346" s="6">
        <f t="shared" ca="1" si="34"/>
        <v>4.4937859086001009</v>
      </c>
      <c r="AH346" t="str">
        <f t="shared" ca="1" si="35"/>
        <v/>
      </c>
      <c r="AI346" s="6" t="str">
        <f t="shared" ca="1" si="36"/>
        <v/>
      </c>
      <c r="AJ346" s="6">
        <f t="shared" ca="1" si="39"/>
        <v>3188.8741203458117</v>
      </c>
      <c r="AL346" s="6"/>
      <c r="AM346" s="6"/>
      <c r="AN346" s="6"/>
      <c r="AO346" s="6"/>
    </row>
    <row r="347" spans="24:41" x14ac:dyDescent="0.25">
      <c r="X347">
        <v>342</v>
      </c>
      <c r="Y347">
        <f>VLOOKUP($AD347,$E$18:$H$21,Y$5,FALSE)</f>
        <v>3</v>
      </c>
      <c r="Z347">
        <f>VLOOKUP($AD347,$E$18:$H$21,Z$5,FALSE)*Y347</f>
        <v>0.60000000000000009</v>
      </c>
      <c r="AA347">
        <f>VLOOKUP($AD347,$E$18:$H$21,AA$5,FALSE)*Y347</f>
        <v>3.9000000000000004</v>
      </c>
      <c r="AB347">
        <f>VLOOKUP($AD347,$E$18:$J$21,AB$5,FALSE)</f>
        <v>1</v>
      </c>
      <c r="AC347">
        <f>VLOOKUP($AD347,$E$18:$J$21,AC$5,FALSE)</f>
        <v>600</v>
      </c>
      <c r="AD347" t="s">
        <v>39</v>
      </c>
      <c r="AE347" s="6">
        <f t="shared" ca="1" si="37"/>
        <v>0.47144684867007208</v>
      </c>
      <c r="AF347" s="6">
        <f t="shared" ca="1" si="38"/>
        <v>2.467090323360777</v>
      </c>
      <c r="AG347" s="6">
        <f t="shared" ca="1" si="34"/>
        <v>2.9385371720308493</v>
      </c>
      <c r="AH347" t="str">
        <f t="shared" ca="1" si="35"/>
        <v/>
      </c>
      <c r="AI347" s="6" t="str">
        <f t="shared" ca="1" si="36"/>
        <v/>
      </c>
      <c r="AJ347" s="6">
        <f t="shared" ca="1" si="39"/>
        <v>1480.2541940164663</v>
      </c>
      <c r="AL347" s="6"/>
      <c r="AM347" s="6"/>
      <c r="AN347" s="6"/>
      <c r="AO347" s="6"/>
    </row>
    <row r="348" spans="24:41" x14ac:dyDescent="0.25">
      <c r="X348">
        <v>343</v>
      </c>
      <c r="Y348">
        <f>VLOOKUP($AD348,$E$18:$H$21,Y$5,FALSE)</f>
        <v>3</v>
      </c>
      <c r="Z348">
        <f>VLOOKUP($AD348,$E$18:$H$21,Z$5,FALSE)*Y348</f>
        <v>0.60000000000000009</v>
      </c>
      <c r="AA348">
        <f>VLOOKUP($AD348,$E$18:$H$21,AA$5,FALSE)*Y348</f>
        <v>3.9000000000000004</v>
      </c>
      <c r="AB348">
        <f>VLOOKUP($AD348,$E$18:$J$21,AB$5,FALSE)</f>
        <v>1</v>
      </c>
      <c r="AC348">
        <f>VLOOKUP($AD348,$E$18:$J$21,AC$5,FALSE)</f>
        <v>600</v>
      </c>
      <c r="AD348" t="s">
        <v>39</v>
      </c>
      <c r="AE348" s="6">
        <f t="shared" ca="1" si="37"/>
        <v>0.15295867538711325</v>
      </c>
      <c r="AF348" s="6">
        <f t="shared" ca="1" si="38"/>
        <v>2.2997886629981519</v>
      </c>
      <c r="AG348" s="6">
        <f t="shared" ca="1" si="34"/>
        <v>2.4527473383852652</v>
      </c>
      <c r="AH348" t="str">
        <f t="shared" ca="1" si="35"/>
        <v/>
      </c>
      <c r="AI348" s="6" t="str">
        <f t="shared" ca="1" si="36"/>
        <v/>
      </c>
      <c r="AJ348" s="6">
        <f t="shared" ca="1" si="39"/>
        <v>1379.8731977988912</v>
      </c>
      <c r="AL348" s="6"/>
      <c r="AM348" s="6"/>
      <c r="AN348" s="6"/>
      <c r="AO348" s="6"/>
    </row>
    <row r="349" spans="24:41" x14ac:dyDescent="0.25">
      <c r="X349">
        <v>344</v>
      </c>
      <c r="Y349">
        <f>VLOOKUP($AD349,$E$18:$H$21,Y$5,FALSE)</f>
        <v>10</v>
      </c>
      <c r="Z349">
        <f>VLOOKUP($AD349,$E$18:$H$21,Z$5,FALSE)*Y349</f>
        <v>2</v>
      </c>
      <c r="AA349">
        <f>VLOOKUP($AD349,$E$18:$H$21,AA$5,FALSE)*Y349</f>
        <v>14</v>
      </c>
      <c r="AB349">
        <f>VLOOKUP($AD349,$E$18:$J$21,AB$5,FALSE)</f>
        <v>1</v>
      </c>
      <c r="AC349">
        <f>VLOOKUP($AD349,$E$18:$J$21,AC$5,FALSE)</f>
        <v>400</v>
      </c>
      <c r="AD349" t="s">
        <v>41</v>
      </c>
      <c r="AE349" s="6">
        <f t="shared" ca="1" si="37"/>
        <v>1.3166460545823693</v>
      </c>
      <c r="AF349" s="6">
        <f t="shared" ca="1" si="38"/>
        <v>7.0261578008533956</v>
      </c>
      <c r="AG349" s="6">
        <f t="shared" ca="1" si="34"/>
        <v>8.3428038554357649</v>
      </c>
      <c r="AH349" t="str">
        <f t="shared" ca="1" si="35"/>
        <v/>
      </c>
      <c r="AI349" s="6" t="str">
        <f t="shared" ca="1" si="36"/>
        <v/>
      </c>
      <c r="AJ349" s="6">
        <f t="shared" ca="1" si="39"/>
        <v>2810.4631203413583</v>
      </c>
      <c r="AL349" s="6"/>
      <c r="AM349" s="6"/>
      <c r="AN349" s="6"/>
      <c r="AO349" s="6"/>
    </row>
    <row r="350" spans="24:41" x14ac:dyDescent="0.25">
      <c r="X350">
        <v>345</v>
      </c>
      <c r="Y350">
        <f>VLOOKUP($AD350,$E$18:$H$21,Y$5,FALSE)</f>
        <v>1</v>
      </c>
      <c r="Z350">
        <f>VLOOKUP($AD350,$E$18:$H$21,Z$5,FALSE)*Y350</f>
        <v>0.2</v>
      </c>
      <c r="AA350">
        <f>VLOOKUP($AD350,$E$18:$H$21,AA$5,FALSE)*Y350</f>
        <v>1.18</v>
      </c>
      <c r="AB350">
        <f>VLOOKUP($AD350,$E$18:$J$21,AB$5,FALSE)</f>
        <v>2</v>
      </c>
      <c r="AC350">
        <f>VLOOKUP($AD350,$E$18:$J$21,AC$5,FALSE)</f>
        <v>800</v>
      </c>
      <c r="AD350" t="s">
        <v>38</v>
      </c>
      <c r="AE350" s="6">
        <f t="shared" ca="1" si="37"/>
        <v>1.2573665371914556E-2</v>
      </c>
      <c r="AF350" s="6">
        <f t="shared" ca="1" si="38"/>
        <v>0.60643120916461069</v>
      </c>
      <c r="AG350" s="6">
        <f t="shared" ca="1" si="34"/>
        <v>0.6190048745365252</v>
      </c>
      <c r="AH350" t="str">
        <f t="shared" ca="1" si="35"/>
        <v/>
      </c>
      <c r="AI350" s="6" t="str">
        <f t="shared" ca="1" si="36"/>
        <v/>
      </c>
      <c r="AJ350" s="6">
        <f t="shared" ca="1" si="39"/>
        <v>970.28993466337715</v>
      </c>
      <c r="AL350" s="6"/>
      <c r="AM350" s="6"/>
      <c r="AN350" s="6"/>
      <c r="AO350" s="6"/>
    </row>
    <row r="351" spans="24:41" x14ac:dyDescent="0.25">
      <c r="X351">
        <v>346</v>
      </c>
      <c r="Y351">
        <f>VLOOKUP($AD351,$E$18:$H$21,Y$5,FALSE)</f>
        <v>5</v>
      </c>
      <c r="Z351">
        <f>VLOOKUP($AD351,$E$18:$H$21,Z$5,FALSE)*Y351</f>
        <v>0.89999999999999991</v>
      </c>
      <c r="AA351">
        <f>VLOOKUP($AD351,$E$18:$H$21,AA$5,FALSE)*Y351</f>
        <v>6.8999999999999995</v>
      </c>
      <c r="AB351">
        <f>VLOOKUP($AD351,$E$18:$J$21,AB$5,FALSE)</f>
        <v>2</v>
      </c>
      <c r="AC351">
        <f>VLOOKUP($AD351,$E$18:$J$21,AC$5,FALSE)</f>
        <v>400</v>
      </c>
      <c r="AD351" t="s">
        <v>40</v>
      </c>
      <c r="AE351" s="6">
        <f t="shared" ca="1" si="37"/>
        <v>0.41276297151628122</v>
      </c>
      <c r="AF351" s="6">
        <f t="shared" ca="1" si="38"/>
        <v>4.438246778493701</v>
      </c>
      <c r="AG351" s="6">
        <f t="shared" ca="1" si="34"/>
        <v>4.8510097500099825</v>
      </c>
      <c r="AH351" t="str">
        <f t="shared" ca="1" si="35"/>
        <v/>
      </c>
      <c r="AI351" s="6" t="str">
        <f t="shared" ca="1" si="36"/>
        <v/>
      </c>
      <c r="AJ351" s="6">
        <f t="shared" ca="1" si="39"/>
        <v>3550.5974227949609</v>
      </c>
      <c r="AL351" s="6"/>
      <c r="AM351" s="6"/>
      <c r="AN351" s="6"/>
      <c r="AO351" s="6"/>
    </row>
    <row r="352" spans="24:41" x14ac:dyDescent="0.25">
      <c r="X352">
        <v>347</v>
      </c>
      <c r="Y352">
        <f>VLOOKUP($AD352,$E$18:$H$21,Y$5,FALSE)</f>
        <v>5</v>
      </c>
      <c r="Z352">
        <f>VLOOKUP($AD352,$E$18:$H$21,Z$5,FALSE)*Y352</f>
        <v>0.89999999999999991</v>
      </c>
      <c r="AA352">
        <f>VLOOKUP($AD352,$E$18:$H$21,AA$5,FALSE)*Y352</f>
        <v>6.8999999999999995</v>
      </c>
      <c r="AB352">
        <f>VLOOKUP($AD352,$E$18:$J$21,AB$5,FALSE)</f>
        <v>2</v>
      </c>
      <c r="AC352">
        <f>VLOOKUP($AD352,$E$18:$J$21,AC$5,FALSE)</f>
        <v>400</v>
      </c>
      <c r="AD352" t="s">
        <v>40</v>
      </c>
      <c r="AE352" s="6">
        <f t="shared" ca="1" si="37"/>
        <v>0.37153189157345895</v>
      </c>
      <c r="AF352" s="6">
        <f t="shared" ca="1" si="38"/>
        <v>4.1930716312174692</v>
      </c>
      <c r="AG352" s="6">
        <f t="shared" ca="1" si="34"/>
        <v>4.5646035227909278</v>
      </c>
      <c r="AH352" t="str">
        <f t="shared" ca="1" si="35"/>
        <v/>
      </c>
      <c r="AI352" s="6" t="str">
        <f t="shared" ca="1" si="36"/>
        <v/>
      </c>
      <c r="AJ352" s="6">
        <f t="shared" ca="1" si="39"/>
        <v>3354.4573049739752</v>
      </c>
      <c r="AL352" s="6"/>
      <c r="AM352" s="6"/>
      <c r="AN352" s="6"/>
      <c r="AO352" s="6"/>
    </row>
    <row r="353" spans="24:41" x14ac:dyDescent="0.25">
      <c r="X353">
        <v>348</v>
      </c>
      <c r="Y353">
        <f>VLOOKUP($AD353,$E$18:$H$21,Y$5,FALSE)</f>
        <v>10</v>
      </c>
      <c r="Z353">
        <f>VLOOKUP($AD353,$E$18:$H$21,Z$5,FALSE)*Y353</f>
        <v>2</v>
      </c>
      <c r="AA353">
        <f>VLOOKUP($AD353,$E$18:$H$21,AA$5,FALSE)*Y353</f>
        <v>14</v>
      </c>
      <c r="AB353">
        <f>VLOOKUP($AD353,$E$18:$J$21,AB$5,FALSE)</f>
        <v>1</v>
      </c>
      <c r="AC353">
        <f>VLOOKUP($AD353,$E$18:$J$21,AC$5,FALSE)</f>
        <v>400</v>
      </c>
      <c r="AD353" t="s">
        <v>41</v>
      </c>
      <c r="AE353" s="6">
        <f t="shared" ca="1" si="37"/>
        <v>0.52022721288615292</v>
      </c>
      <c r="AF353" s="6">
        <f t="shared" ca="1" si="38"/>
        <v>6.9751504644329696</v>
      </c>
      <c r="AG353" s="6">
        <f t="shared" ca="1" si="34"/>
        <v>7.495377677319123</v>
      </c>
      <c r="AH353" t="str">
        <f t="shared" ca="1" si="35"/>
        <v/>
      </c>
      <c r="AI353" s="6" t="str">
        <f t="shared" ca="1" si="36"/>
        <v/>
      </c>
      <c r="AJ353" s="6">
        <f t="shared" ca="1" si="39"/>
        <v>2790.0601857731876</v>
      </c>
      <c r="AL353" s="6"/>
      <c r="AM353" s="6"/>
      <c r="AN353" s="6"/>
      <c r="AO353" s="6"/>
    </row>
    <row r="354" spans="24:41" x14ac:dyDescent="0.25">
      <c r="X354">
        <v>349</v>
      </c>
      <c r="Y354">
        <f>VLOOKUP($AD354,$E$18:$H$21,Y$5,FALSE)</f>
        <v>1</v>
      </c>
      <c r="Z354">
        <f>VLOOKUP($AD354,$E$18:$H$21,Z$5,FALSE)*Y354</f>
        <v>0.2</v>
      </c>
      <c r="AA354">
        <f>VLOOKUP($AD354,$E$18:$H$21,AA$5,FALSE)*Y354</f>
        <v>1.18</v>
      </c>
      <c r="AB354">
        <f>VLOOKUP($AD354,$E$18:$J$21,AB$5,FALSE)</f>
        <v>2</v>
      </c>
      <c r="AC354">
        <f>VLOOKUP($AD354,$E$18:$J$21,AC$5,FALSE)</f>
        <v>800</v>
      </c>
      <c r="AD354" t="s">
        <v>38</v>
      </c>
      <c r="AE354" s="6">
        <f t="shared" ca="1" si="37"/>
        <v>4.3378277691463477E-2</v>
      </c>
      <c r="AF354" s="6">
        <f t="shared" ca="1" si="38"/>
        <v>0.70991065680843868</v>
      </c>
      <c r="AG354" s="6">
        <f t="shared" ca="1" si="34"/>
        <v>0.7532889344999022</v>
      </c>
      <c r="AH354" t="str">
        <f t="shared" ca="1" si="35"/>
        <v/>
      </c>
      <c r="AI354" s="6" t="str">
        <f t="shared" ca="1" si="36"/>
        <v/>
      </c>
      <c r="AJ354" s="6">
        <f t="shared" ca="1" si="39"/>
        <v>1135.857050893502</v>
      </c>
      <c r="AL354" s="6"/>
      <c r="AM354" s="6"/>
      <c r="AN354" s="6"/>
      <c r="AO354" s="6"/>
    </row>
    <row r="355" spans="24:41" x14ac:dyDescent="0.25">
      <c r="X355">
        <v>350</v>
      </c>
      <c r="Y355">
        <f>VLOOKUP($AD355,$E$18:$H$21,Y$5,FALSE)</f>
        <v>1</v>
      </c>
      <c r="Z355">
        <f>VLOOKUP($AD355,$E$18:$H$21,Z$5,FALSE)*Y355</f>
        <v>0.2</v>
      </c>
      <c r="AA355">
        <f>VLOOKUP($AD355,$E$18:$H$21,AA$5,FALSE)*Y355</f>
        <v>1.18</v>
      </c>
      <c r="AB355">
        <f>VLOOKUP($AD355,$E$18:$J$21,AB$5,FALSE)</f>
        <v>2</v>
      </c>
      <c r="AC355">
        <f>VLOOKUP($AD355,$E$18:$J$21,AC$5,FALSE)</f>
        <v>800</v>
      </c>
      <c r="AD355" t="s">
        <v>38</v>
      </c>
      <c r="AE355" s="6">
        <f t="shared" ca="1" si="37"/>
        <v>0.19843729359699716</v>
      </c>
      <c r="AF355" s="6">
        <f t="shared" ca="1" si="38"/>
        <v>0.76644206860441444</v>
      </c>
      <c r="AG355" s="6">
        <f t="shared" ca="1" si="34"/>
        <v>0.96487936220141157</v>
      </c>
      <c r="AH355" t="str">
        <f t="shared" ca="1" si="35"/>
        <v/>
      </c>
      <c r="AI355" s="6" t="str">
        <f t="shared" ca="1" si="36"/>
        <v/>
      </c>
      <c r="AJ355" s="6">
        <f t="shared" ca="1" si="39"/>
        <v>1226.3073097670631</v>
      </c>
      <c r="AL355" s="6"/>
      <c r="AM355" s="6"/>
      <c r="AN355" s="6"/>
      <c r="AO355" s="6"/>
    </row>
    <row r="356" spans="24:41" x14ac:dyDescent="0.25">
      <c r="X356">
        <v>351</v>
      </c>
      <c r="Y356">
        <f>VLOOKUP($AD356,$E$18:$H$21,Y$5,FALSE)</f>
        <v>1</v>
      </c>
      <c r="Z356">
        <f>VLOOKUP($AD356,$E$18:$H$21,Z$5,FALSE)*Y356</f>
        <v>0.2</v>
      </c>
      <c r="AA356">
        <f>VLOOKUP($AD356,$E$18:$H$21,AA$5,FALSE)*Y356</f>
        <v>1.18</v>
      </c>
      <c r="AB356">
        <f>VLOOKUP($AD356,$E$18:$J$21,AB$5,FALSE)</f>
        <v>2</v>
      </c>
      <c r="AC356">
        <f>VLOOKUP($AD356,$E$18:$J$21,AC$5,FALSE)</f>
        <v>800</v>
      </c>
      <c r="AD356" t="s">
        <v>38</v>
      </c>
      <c r="AE356" s="6">
        <f t="shared" ca="1" si="37"/>
        <v>8.5009697905102363E-2</v>
      </c>
      <c r="AF356" s="6">
        <f t="shared" ca="1" si="38"/>
        <v>0.58612026457165911</v>
      </c>
      <c r="AG356" s="6">
        <f t="shared" ca="1" si="34"/>
        <v>0.67112996247676149</v>
      </c>
      <c r="AH356" t="str">
        <f t="shared" ca="1" si="35"/>
        <v/>
      </c>
      <c r="AI356" s="6" t="str">
        <f t="shared" ca="1" si="36"/>
        <v/>
      </c>
      <c r="AJ356" s="6">
        <f t="shared" ca="1" si="39"/>
        <v>937.79242331465457</v>
      </c>
      <c r="AL356" s="6"/>
      <c r="AM356" s="6"/>
      <c r="AN356" s="6"/>
      <c r="AO356" s="6"/>
    </row>
    <row r="357" spans="24:41" x14ac:dyDescent="0.25">
      <c r="X357">
        <v>352</v>
      </c>
      <c r="Y357">
        <f>VLOOKUP($AD357,$E$18:$H$21,Y$5,FALSE)</f>
        <v>5</v>
      </c>
      <c r="Z357">
        <f>VLOOKUP($AD357,$E$18:$H$21,Z$5,FALSE)*Y357</f>
        <v>0.89999999999999991</v>
      </c>
      <c r="AA357">
        <f>VLOOKUP($AD357,$E$18:$H$21,AA$5,FALSE)*Y357</f>
        <v>6.8999999999999995</v>
      </c>
      <c r="AB357">
        <f>VLOOKUP($AD357,$E$18:$J$21,AB$5,FALSE)</f>
        <v>2</v>
      </c>
      <c r="AC357">
        <f>VLOOKUP($AD357,$E$18:$J$21,AC$5,FALSE)</f>
        <v>400</v>
      </c>
      <c r="AD357" t="s">
        <v>40</v>
      </c>
      <c r="AE357" s="6">
        <f t="shared" ca="1" si="37"/>
        <v>0.80612629179352058</v>
      </c>
      <c r="AF357" s="6">
        <f t="shared" ca="1" si="38"/>
        <v>3.9505778729922278</v>
      </c>
      <c r="AG357" s="6">
        <f t="shared" ca="1" si="34"/>
        <v>4.7567041647857486</v>
      </c>
      <c r="AH357" t="str">
        <f t="shared" ca="1" si="35"/>
        <v/>
      </c>
      <c r="AI357" s="6" t="str">
        <f t="shared" ca="1" si="36"/>
        <v/>
      </c>
      <c r="AJ357" s="6">
        <f t="shared" ca="1" si="39"/>
        <v>3160.4622983937825</v>
      </c>
      <c r="AL357" s="6"/>
      <c r="AM357" s="6"/>
      <c r="AN357" s="6"/>
      <c r="AO357" s="6"/>
    </row>
    <row r="358" spans="24:41" x14ac:dyDescent="0.25">
      <c r="X358">
        <v>353</v>
      </c>
      <c r="Y358">
        <f>VLOOKUP($AD358,$E$18:$H$21,Y$5,FALSE)</f>
        <v>3</v>
      </c>
      <c r="Z358">
        <f>VLOOKUP($AD358,$E$18:$H$21,Z$5,FALSE)*Y358</f>
        <v>0.60000000000000009</v>
      </c>
      <c r="AA358">
        <f>VLOOKUP($AD358,$E$18:$H$21,AA$5,FALSE)*Y358</f>
        <v>3.9000000000000004</v>
      </c>
      <c r="AB358">
        <f>VLOOKUP($AD358,$E$18:$J$21,AB$5,FALSE)</f>
        <v>1</v>
      </c>
      <c r="AC358">
        <f>VLOOKUP($AD358,$E$18:$J$21,AC$5,FALSE)</f>
        <v>600</v>
      </c>
      <c r="AD358" t="s">
        <v>39</v>
      </c>
      <c r="AE358" s="6">
        <f t="shared" ca="1" si="37"/>
        <v>7.9058390504617396E-2</v>
      </c>
      <c r="AF358" s="6">
        <f t="shared" ca="1" si="38"/>
        <v>1.6279391370547147</v>
      </c>
      <c r="AG358" s="6">
        <f t="shared" ca="1" si="34"/>
        <v>1.7069975275593321</v>
      </c>
      <c r="AH358" t="str">
        <f t="shared" ca="1" si="35"/>
        <v/>
      </c>
      <c r="AI358" s="6" t="str">
        <f t="shared" ca="1" si="36"/>
        <v/>
      </c>
      <c r="AJ358" s="6">
        <f t="shared" ca="1" si="39"/>
        <v>976.76348223282878</v>
      </c>
      <c r="AL358" s="6"/>
      <c r="AM358" s="6"/>
      <c r="AN358" s="6"/>
      <c r="AO358" s="6"/>
    </row>
    <row r="359" spans="24:41" x14ac:dyDescent="0.25">
      <c r="X359">
        <v>354</v>
      </c>
      <c r="Y359">
        <f>VLOOKUP($AD359,$E$18:$H$21,Y$5,FALSE)</f>
        <v>3</v>
      </c>
      <c r="Z359">
        <f>VLOOKUP($AD359,$E$18:$H$21,Z$5,FALSE)*Y359</f>
        <v>0.60000000000000009</v>
      </c>
      <c r="AA359">
        <f>VLOOKUP($AD359,$E$18:$H$21,AA$5,FALSE)*Y359</f>
        <v>3.9000000000000004</v>
      </c>
      <c r="AB359">
        <f>VLOOKUP($AD359,$E$18:$J$21,AB$5,FALSE)</f>
        <v>1</v>
      </c>
      <c r="AC359">
        <f>VLOOKUP($AD359,$E$18:$J$21,AC$5,FALSE)</f>
        <v>600</v>
      </c>
      <c r="AD359" t="s">
        <v>39</v>
      </c>
      <c r="AE359" s="6">
        <f t="shared" ca="1" si="37"/>
        <v>9.1327646919969918E-2</v>
      </c>
      <c r="AF359" s="6">
        <f t="shared" ca="1" si="38"/>
        <v>1.9986184712613979</v>
      </c>
      <c r="AG359" s="6">
        <f t="shared" ca="1" si="34"/>
        <v>2.0899461181813677</v>
      </c>
      <c r="AH359" t="str">
        <f t="shared" ca="1" si="35"/>
        <v/>
      </c>
      <c r="AI359" s="6" t="str">
        <f t="shared" ca="1" si="36"/>
        <v/>
      </c>
      <c r="AJ359" s="6">
        <f t="shared" ca="1" si="39"/>
        <v>1199.1710827568388</v>
      </c>
      <c r="AL359" s="6"/>
      <c r="AM359" s="6"/>
      <c r="AN359" s="6"/>
      <c r="AO359" s="6"/>
    </row>
    <row r="360" spans="24:41" x14ac:dyDescent="0.25">
      <c r="X360">
        <v>355</v>
      </c>
      <c r="Y360">
        <f>VLOOKUP($AD360,$E$18:$H$21,Y$5,FALSE)</f>
        <v>10</v>
      </c>
      <c r="Z360">
        <f>VLOOKUP($AD360,$E$18:$H$21,Z$5,FALSE)*Y360</f>
        <v>2</v>
      </c>
      <c r="AA360">
        <f>VLOOKUP($AD360,$E$18:$H$21,AA$5,FALSE)*Y360</f>
        <v>14</v>
      </c>
      <c r="AB360">
        <f>VLOOKUP($AD360,$E$18:$J$21,AB$5,FALSE)</f>
        <v>1</v>
      </c>
      <c r="AC360">
        <f>VLOOKUP($AD360,$E$18:$J$21,AC$5,FALSE)</f>
        <v>400</v>
      </c>
      <c r="AD360" t="s">
        <v>41</v>
      </c>
      <c r="AE360" s="6">
        <f t="shared" ca="1" si="37"/>
        <v>0.99866334491074582</v>
      </c>
      <c r="AF360" s="6">
        <f t="shared" ca="1" si="38"/>
        <v>7.9141973665432896</v>
      </c>
      <c r="AG360" s="6">
        <f t="shared" ca="1" si="34"/>
        <v>8.9128607114540355</v>
      </c>
      <c r="AH360" t="str">
        <f t="shared" ca="1" si="35"/>
        <v/>
      </c>
      <c r="AI360" s="6" t="str">
        <f t="shared" ca="1" si="36"/>
        <v/>
      </c>
      <c r="AJ360" s="6">
        <f t="shared" ca="1" si="39"/>
        <v>3165.6789466173159</v>
      </c>
      <c r="AL360" s="6"/>
      <c r="AM360" s="6"/>
      <c r="AN360" s="6"/>
      <c r="AO360" s="6"/>
    </row>
    <row r="361" spans="24:41" x14ac:dyDescent="0.25">
      <c r="X361">
        <v>356</v>
      </c>
      <c r="Y361">
        <f>VLOOKUP($AD361,$E$18:$H$21,Y$5,FALSE)</f>
        <v>3</v>
      </c>
      <c r="Z361">
        <f>VLOOKUP($AD361,$E$18:$H$21,Z$5,FALSE)*Y361</f>
        <v>0.60000000000000009</v>
      </c>
      <c r="AA361">
        <f>VLOOKUP($AD361,$E$18:$H$21,AA$5,FALSE)*Y361</f>
        <v>3.9000000000000004</v>
      </c>
      <c r="AB361">
        <f>VLOOKUP($AD361,$E$18:$J$21,AB$5,FALSE)</f>
        <v>1</v>
      </c>
      <c r="AC361">
        <f>VLOOKUP($AD361,$E$18:$J$21,AC$5,FALSE)</f>
        <v>600</v>
      </c>
      <c r="AD361" t="s">
        <v>39</v>
      </c>
      <c r="AE361" s="6">
        <f t="shared" ca="1" si="37"/>
        <v>6.3375171679680264E-2</v>
      </c>
      <c r="AF361" s="6">
        <f t="shared" ca="1" si="38"/>
        <v>1.8819429812100994</v>
      </c>
      <c r="AG361" s="6">
        <f t="shared" ca="1" si="34"/>
        <v>1.9453181528897796</v>
      </c>
      <c r="AH361" t="str">
        <f t="shared" ca="1" si="35"/>
        <v/>
      </c>
      <c r="AI361" s="6" t="str">
        <f t="shared" ca="1" si="36"/>
        <v/>
      </c>
      <c r="AJ361" s="6">
        <f t="shared" ca="1" si="39"/>
        <v>1129.1657887260596</v>
      </c>
      <c r="AL361" s="6"/>
      <c r="AM361" s="6"/>
      <c r="AN361" s="6"/>
      <c r="AO361" s="6"/>
    </row>
    <row r="362" spans="24:41" x14ac:dyDescent="0.25">
      <c r="X362">
        <v>357</v>
      </c>
      <c r="Y362">
        <f>VLOOKUP($AD362,$E$18:$H$21,Y$5,FALSE)</f>
        <v>3</v>
      </c>
      <c r="Z362">
        <f>VLOOKUP($AD362,$E$18:$H$21,Z$5,FALSE)*Y362</f>
        <v>0.60000000000000009</v>
      </c>
      <c r="AA362">
        <f>VLOOKUP($AD362,$E$18:$H$21,AA$5,FALSE)*Y362</f>
        <v>3.9000000000000004</v>
      </c>
      <c r="AB362">
        <f>VLOOKUP($AD362,$E$18:$J$21,AB$5,FALSE)</f>
        <v>1</v>
      </c>
      <c r="AC362">
        <f>VLOOKUP($AD362,$E$18:$J$21,AC$5,FALSE)</f>
        <v>600</v>
      </c>
      <c r="AD362" t="s">
        <v>39</v>
      </c>
      <c r="AE362" s="6">
        <f t="shared" ca="1" si="37"/>
        <v>0.49166984209667286</v>
      </c>
      <c r="AF362" s="6">
        <f t="shared" ca="1" si="38"/>
        <v>2.2482089197142519</v>
      </c>
      <c r="AG362" s="6">
        <f t="shared" ref="AG362:AG425" ca="1" si="40">SUM(AE362:AF362)</f>
        <v>2.7398787618109246</v>
      </c>
      <c r="AH362" t="str">
        <f t="shared" ref="AH362:AH425" ca="1" si="41">IF(Y362&lt;AG362,AD362,"")</f>
        <v/>
      </c>
      <c r="AI362" s="6" t="str">
        <f t="shared" ref="AI362:AI425" ca="1" si="42">IF(AH362=AD362,AG362-Y362,"")</f>
        <v/>
      </c>
      <c r="AJ362" s="6">
        <f t="shared" ca="1" si="39"/>
        <v>1348.9253518285511</v>
      </c>
      <c r="AL362" s="6"/>
      <c r="AM362" s="6"/>
      <c r="AN362" s="6"/>
      <c r="AO362" s="6"/>
    </row>
    <row r="363" spans="24:41" x14ac:dyDescent="0.25">
      <c r="X363">
        <v>358</v>
      </c>
      <c r="Y363">
        <f>VLOOKUP($AD363,$E$18:$H$21,Y$5,FALSE)</f>
        <v>5</v>
      </c>
      <c r="Z363">
        <f>VLOOKUP($AD363,$E$18:$H$21,Z$5,FALSE)*Y363</f>
        <v>0.89999999999999991</v>
      </c>
      <c r="AA363">
        <f>VLOOKUP($AD363,$E$18:$H$21,AA$5,FALSE)*Y363</f>
        <v>6.8999999999999995</v>
      </c>
      <c r="AB363">
        <f>VLOOKUP($AD363,$E$18:$J$21,AB$5,FALSE)</f>
        <v>2</v>
      </c>
      <c r="AC363">
        <f>VLOOKUP($AD363,$E$18:$J$21,AC$5,FALSE)</f>
        <v>400</v>
      </c>
      <c r="AD363" t="s">
        <v>40</v>
      </c>
      <c r="AE363" s="6">
        <f t="shared" ca="1" si="37"/>
        <v>0.68225298781109445</v>
      </c>
      <c r="AF363" s="6">
        <f t="shared" ca="1" si="38"/>
        <v>4.2754445815703379</v>
      </c>
      <c r="AG363" s="6">
        <f t="shared" ca="1" si="40"/>
        <v>4.9576975693814322</v>
      </c>
      <c r="AH363" t="str">
        <f t="shared" ca="1" si="41"/>
        <v/>
      </c>
      <c r="AI363" s="6" t="str">
        <f t="shared" ca="1" si="42"/>
        <v/>
      </c>
      <c r="AJ363" s="6">
        <f t="shared" ca="1" si="39"/>
        <v>3420.3556652562702</v>
      </c>
      <c r="AL363" s="6"/>
      <c r="AM363" s="6"/>
      <c r="AN363" s="6"/>
      <c r="AO363" s="6"/>
    </row>
    <row r="364" spans="24:41" x14ac:dyDescent="0.25">
      <c r="X364">
        <v>359</v>
      </c>
      <c r="Y364">
        <f>VLOOKUP($AD364,$E$18:$H$21,Y$5,FALSE)</f>
        <v>1</v>
      </c>
      <c r="Z364">
        <f>VLOOKUP($AD364,$E$18:$H$21,Z$5,FALSE)*Y364</f>
        <v>0.2</v>
      </c>
      <c r="AA364">
        <f>VLOOKUP($AD364,$E$18:$H$21,AA$5,FALSE)*Y364</f>
        <v>1.18</v>
      </c>
      <c r="AB364">
        <f>VLOOKUP($AD364,$E$18:$J$21,AB$5,FALSE)</f>
        <v>2</v>
      </c>
      <c r="AC364">
        <f>VLOOKUP($AD364,$E$18:$J$21,AC$5,FALSE)</f>
        <v>800</v>
      </c>
      <c r="AD364" t="s">
        <v>38</v>
      </c>
      <c r="AE364" s="6">
        <f t="shared" ca="1" si="37"/>
        <v>8.5295363803036248E-2</v>
      </c>
      <c r="AF364" s="6">
        <f t="shared" ca="1" si="38"/>
        <v>0.59424774427520477</v>
      </c>
      <c r="AG364" s="6">
        <f t="shared" ca="1" si="40"/>
        <v>0.67954310807824103</v>
      </c>
      <c r="AH364" t="str">
        <f t="shared" ca="1" si="41"/>
        <v/>
      </c>
      <c r="AI364" s="6" t="str">
        <f t="shared" ca="1" si="42"/>
        <v/>
      </c>
      <c r="AJ364" s="6">
        <f t="shared" ca="1" si="39"/>
        <v>950.7963908403276</v>
      </c>
      <c r="AL364" s="6"/>
      <c r="AM364" s="6"/>
      <c r="AN364" s="6"/>
      <c r="AO364" s="6"/>
    </row>
    <row r="365" spans="24:41" x14ac:dyDescent="0.25">
      <c r="X365">
        <v>360</v>
      </c>
      <c r="Y365">
        <f>VLOOKUP($AD365,$E$18:$H$21,Y$5,FALSE)</f>
        <v>1</v>
      </c>
      <c r="Z365">
        <f>VLOOKUP($AD365,$E$18:$H$21,Z$5,FALSE)*Y365</f>
        <v>0.2</v>
      </c>
      <c r="AA365">
        <f>VLOOKUP($AD365,$E$18:$H$21,AA$5,FALSE)*Y365</f>
        <v>1.18</v>
      </c>
      <c r="AB365">
        <f>VLOOKUP($AD365,$E$18:$J$21,AB$5,FALSE)</f>
        <v>2</v>
      </c>
      <c r="AC365">
        <f>VLOOKUP($AD365,$E$18:$J$21,AC$5,FALSE)</f>
        <v>800</v>
      </c>
      <c r="AD365" t="s">
        <v>38</v>
      </c>
      <c r="AE365" s="6">
        <f t="shared" ca="1" si="37"/>
        <v>3.6646682351937133E-3</v>
      </c>
      <c r="AF365" s="6">
        <f t="shared" ca="1" si="38"/>
        <v>0.63617106584570715</v>
      </c>
      <c r="AG365" s="6">
        <f t="shared" ca="1" si="40"/>
        <v>0.63983573408090089</v>
      </c>
      <c r="AH365" t="str">
        <f t="shared" ca="1" si="41"/>
        <v/>
      </c>
      <c r="AI365" s="6" t="str">
        <f t="shared" ca="1" si="42"/>
        <v/>
      </c>
      <c r="AJ365" s="6">
        <f t="shared" ca="1" si="39"/>
        <v>1017.8737053531314</v>
      </c>
      <c r="AL365" s="6"/>
      <c r="AM365" s="6"/>
      <c r="AN365" s="6"/>
      <c r="AO365" s="6"/>
    </row>
    <row r="366" spans="24:41" x14ac:dyDescent="0.25">
      <c r="X366">
        <v>361</v>
      </c>
      <c r="Y366">
        <f>VLOOKUP($AD366,$E$18:$H$21,Y$5,FALSE)</f>
        <v>1</v>
      </c>
      <c r="Z366">
        <f>VLOOKUP($AD366,$E$18:$H$21,Z$5,FALSE)*Y366</f>
        <v>0.2</v>
      </c>
      <c r="AA366">
        <f>VLOOKUP($AD366,$E$18:$H$21,AA$5,FALSE)*Y366</f>
        <v>1.18</v>
      </c>
      <c r="AB366">
        <f>VLOOKUP($AD366,$E$18:$J$21,AB$5,FALSE)</f>
        <v>2</v>
      </c>
      <c r="AC366">
        <f>VLOOKUP($AD366,$E$18:$J$21,AC$5,FALSE)</f>
        <v>800</v>
      </c>
      <c r="AD366" t="s">
        <v>38</v>
      </c>
      <c r="AE366" s="6">
        <f t="shared" ca="1" si="37"/>
        <v>5.7277587550809611E-2</v>
      </c>
      <c r="AF366" s="6">
        <f t="shared" ca="1" si="38"/>
        <v>0.61739257746333986</v>
      </c>
      <c r="AG366" s="6">
        <f t="shared" ca="1" si="40"/>
        <v>0.67467016501414945</v>
      </c>
      <c r="AH366" t="str">
        <f t="shared" ca="1" si="41"/>
        <v/>
      </c>
      <c r="AI366" s="6" t="str">
        <f t="shared" ca="1" si="42"/>
        <v/>
      </c>
      <c r="AJ366" s="6">
        <f t="shared" ca="1" si="39"/>
        <v>987.82812394134373</v>
      </c>
      <c r="AL366" s="6"/>
      <c r="AM366" s="6"/>
      <c r="AN366" s="6"/>
      <c r="AO366" s="6"/>
    </row>
    <row r="367" spans="24:41" x14ac:dyDescent="0.25">
      <c r="X367">
        <v>362</v>
      </c>
      <c r="Y367">
        <f>VLOOKUP($AD367,$E$18:$H$21,Y$5,FALSE)</f>
        <v>3</v>
      </c>
      <c r="Z367">
        <f>VLOOKUP($AD367,$E$18:$H$21,Z$5,FALSE)*Y367</f>
        <v>0.60000000000000009</v>
      </c>
      <c r="AA367">
        <f>VLOOKUP($AD367,$E$18:$H$21,AA$5,FALSE)*Y367</f>
        <v>3.9000000000000004</v>
      </c>
      <c r="AB367">
        <f>VLOOKUP($AD367,$E$18:$J$21,AB$5,FALSE)</f>
        <v>1</v>
      </c>
      <c r="AC367">
        <f>VLOOKUP($AD367,$E$18:$J$21,AC$5,FALSE)</f>
        <v>600</v>
      </c>
      <c r="AD367" t="s">
        <v>39</v>
      </c>
      <c r="AE367" s="6">
        <f t="shared" ca="1" si="37"/>
        <v>0.53328018879299399</v>
      </c>
      <c r="AF367" s="6">
        <f t="shared" ca="1" si="38"/>
        <v>1.9196543595961904</v>
      </c>
      <c r="AG367" s="6">
        <f t="shared" ca="1" si="40"/>
        <v>2.4529345483891842</v>
      </c>
      <c r="AH367" t="str">
        <f t="shared" ca="1" si="41"/>
        <v/>
      </c>
      <c r="AI367" s="6" t="str">
        <f t="shared" ca="1" si="42"/>
        <v/>
      </c>
      <c r="AJ367" s="6">
        <f t="shared" ca="1" si="39"/>
        <v>1151.7926157577142</v>
      </c>
      <c r="AL367" s="6"/>
      <c r="AM367" s="6"/>
      <c r="AN367" s="6"/>
      <c r="AO367" s="6"/>
    </row>
    <row r="368" spans="24:41" x14ac:dyDescent="0.25">
      <c r="X368">
        <v>363</v>
      </c>
      <c r="Y368">
        <f>VLOOKUP($AD368,$E$18:$H$21,Y$5,FALSE)</f>
        <v>5</v>
      </c>
      <c r="Z368">
        <f>VLOOKUP($AD368,$E$18:$H$21,Z$5,FALSE)*Y368</f>
        <v>0.89999999999999991</v>
      </c>
      <c r="AA368">
        <f>VLOOKUP($AD368,$E$18:$H$21,AA$5,FALSE)*Y368</f>
        <v>6.8999999999999995</v>
      </c>
      <c r="AB368">
        <f>VLOOKUP($AD368,$E$18:$J$21,AB$5,FALSE)</f>
        <v>2</v>
      </c>
      <c r="AC368">
        <f>VLOOKUP($AD368,$E$18:$J$21,AC$5,FALSE)</f>
        <v>400</v>
      </c>
      <c r="AD368" t="s">
        <v>40</v>
      </c>
      <c r="AE368" s="6">
        <f t="shared" ca="1" si="37"/>
        <v>0.77300994967575476</v>
      </c>
      <c r="AF368" s="6">
        <f t="shared" ca="1" si="38"/>
        <v>3.3303495400018082</v>
      </c>
      <c r="AG368" s="6">
        <f t="shared" ca="1" si="40"/>
        <v>4.1033594896775627</v>
      </c>
      <c r="AH368" t="str">
        <f t="shared" ca="1" si="41"/>
        <v/>
      </c>
      <c r="AI368" s="6" t="str">
        <f t="shared" ca="1" si="42"/>
        <v/>
      </c>
      <c r="AJ368" s="6">
        <f t="shared" ca="1" si="39"/>
        <v>2664.2796320014463</v>
      </c>
      <c r="AL368" s="6"/>
      <c r="AM368" s="6"/>
      <c r="AN368" s="6"/>
      <c r="AO368" s="6"/>
    </row>
    <row r="369" spans="24:41" x14ac:dyDescent="0.25">
      <c r="X369">
        <v>364</v>
      </c>
      <c r="Y369">
        <f>VLOOKUP($AD369,$E$18:$H$21,Y$5,FALSE)</f>
        <v>10</v>
      </c>
      <c r="Z369">
        <f>VLOOKUP($AD369,$E$18:$H$21,Z$5,FALSE)*Y369</f>
        <v>2</v>
      </c>
      <c r="AA369">
        <f>VLOOKUP($AD369,$E$18:$H$21,AA$5,FALSE)*Y369</f>
        <v>14</v>
      </c>
      <c r="AB369">
        <f>VLOOKUP($AD369,$E$18:$J$21,AB$5,FALSE)</f>
        <v>1</v>
      </c>
      <c r="AC369">
        <f>VLOOKUP($AD369,$E$18:$J$21,AC$5,FALSE)</f>
        <v>400</v>
      </c>
      <c r="AD369" t="s">
        <v>41</v>
      </c>
      <c r="AE369" s="6">
        <f t="shared" ca="1" si="37"/>
        <v>1.4253323019095643</v>
      </c>
      <c r="AF369" s="6">
        <f t="shared" ca="1" si="38"/>
        <v>7.1633907418202192</v>
      </c>
      <c r="AG369" s="6">
        <f t="shared" ca="1" si="40"/>
        <v>8.5887230437297841</v>
      </c>
      <c r="AH369" t="str">
        <f t="shared" ca="1" si="41"/>
        <v/>
      </c>
      <c r="AI369" s="6" t="str">
        <f t="shared" ca="1" si="42"/>
        <v/>
      </c>
      <c r="AJ369" s="6">
        <f t="shared" ca="1" si="39"/>
        <v>2865.3562967280877</v>
      </c>
      <c r="AL369" s="6"/>
      <c r="AM369" s="6"/>
      <c r="AN369" s="6"/>
      <c r="AO369" s="6"/>
    </row>
    <row r="370" spans="24:41" x14ac:dyDescent="0.25">
      <c r="X370">
        <v>365</v>
      </c>
      <c r="Y370">
        <f>VLOOKUP($AD370,$E$18:$H$21,Y$5,FALSE)</f>
        <v>1</v>
      </c>
      <c r="Z370">
        <f>VLOOKUP($AD370,$E$18:$H$21,Z$5,FALSE)*Y370</f>
        <v>0.2</v>
      </c>
      <c r="AA370">
        <f>VLOOKUP($AD370,$E$18:$H$21,AA$5,FALSE)*Y370</f>
        <v>1.18</v>
      </c>
      <c r="AB370">
        <f>VLOOKUP($AD370,$E$18:$J$21,AB$5,FALSE)</f>
        <v>2</v>
      </c>
      <c r="AC370">
        <f>VLOOKUP($AD370,$E$18:$J$21,AC$5,FALSE)</f>
        <v>800</v>
      </c>
      <c r="AD370" t="s">
        <v>38</v>
      </c>
      <c r="AE370" s="6">
        <f t="shared" ca="1" si="37"/>
        <v>6.8866123629749018E-2</v>
      </c>
      <c r="AF370" s="6">
        <f t="shared" ca="1" si="38"/>
        <v>0.62926069473097312</v>
      </c>
      <c r="AG370" s="6">
        <f t="shared" ca="1" si="40"/>
        <v>0.6981268183607221</v>
      </c>
      <c r="AH370" t="str">
        <f t="shared" ca="1" si="41"/>
        <v/>
      </c>
      <c r="AI370" s="6" t="str">
        <f t="shared" ca="1" si="42"/>
        <v/>
      </c>
      <c r="AJ370" s="6">
        <f t="shared" ca="1" si="39"/>
        <v>1006.817111569557</v>
      </c>
      <c r="AL370" s="6"/>
      <c r="AM370" s="6"/>
      <c r="AN370" s="6"/>
      <c r="AO370" s="6"/>
    </row>
    <row r="371" spans="24:41" x14ac:dyDescent="0.25">
      <c r="X371">
        <v>366</v>
      </c>
      <c r="Y371">
        <f>VLOOKUP($AD371,$E$18:$H$21,Y$5,FALSE)</f>
        <v>1</v>
      </c>
      <c r="Z371">
        <f>VLOOKUP($AD371,$E$18:$H$21,Z$5,FALSE)*Y371</f>
        <v>0.2</v>
      </c>
      <c r="AA371">
        <f>VLOOKUP($AD371,$E$18:$H$21,AA$5,FALSE)*Y371</f>
        <v>1.18</v>
      </c>
      <c r="AB371">
        <f>VLOOKUP($AD371,$E$18:$J$21,AB$5,FALSE)</f>
        <v>2</v>
      </c>
      <c r="AC371">
        <f>VLOOKUP($AD371,$E$18:$J$21,AC$5,FALSE)</f>
        <v>800</v>
      </c>
      <c r="AD371" t="s">
        <v>38</v>
      </c>
      <c r="AE371" s="6">
        <f t="shared" ca="1" si="37"/>
        <v>8.852814901835776E-2</v>
      </c>
      <c r="AF371" s="6">
        <f t="shared" ca="1" si="38"/>
        <v>0.83255292275269932</v>
      </c>
      <c r="AG371" s="6">
        <f t="shared" ca="1" si="40"/>
        <v>0.92108107177105714</v>
      </c>
      <c r="AH371" t="str">
        <f t="shared" ca="1" si="41"/>
        <v/>
      </c>
      <c r="AI371" s="6" t="str">
        <f t="shared" ca="1" si="42"/>
        <v/>
      </c>
      <c r="AJ371" s="6">
        <f t="shared" ca="1" si="39"/>
        <v>1332.084676404319</v>
      </c>
      <c r="AL371" s="6"/>
      <c r="AM371" s="6"/>
      <c r="AN371" s="6"/>
      <c r="AO371" s="6"/>
    </row>
    <row r="372" spans="24:41" x14ac:dyDescent="0.25">
      <c r="X372">
        <v>367</v>
      </c>
      <c r="Y372">
        <f>VLOOKUP($AD372,$E$18:$H$21,Y$5,FALSE)</f>
        <v>3</v>
      </c>
      <c r="Z372">
        <f>VLOOKUP($AD372,$E$18:$H$21,Z$5,FALSE)*Y372</f>
        <v>0.60000000000000009</v>
      </c>
      <c r="AA372">
        <f>VLOOKUP($AD372,$E$18:$H$21,AA$5,FALSE)*Y372</f>
        <v>3.9000000000000004</v>
      </c>
      <c r="AB372">
        <f>VLOOKUP($AD372,$E$18:$J$21,AB$5,FALSE)</f>
        <v>1</v>
      </c>
      <c r="AC372">
        <f>VLOOKUP($AD372,$E$18:$J$21,AC$5,FALSE)</f>
        <v>600</v>
      </c>
      <c r="AD372" t="s">
        <v>39</v>
      </c>
      <c r="AE372" s="6">
        <f t="shared" ca="1" si="37"/>
        <v>0.22237674210877545</v>
      </c>
      <c r="AF372" s="6">
        <f t="shared" ca="1" si="38"/>
        <v>2.0246593745044819</v>
      </c>
      <c r="AG372" s="6">
        <f t="shared" ca="1" si="40"/>
        <v>2.2470361166132573</v>
      </c>
      <c r="AH372" t="str">
        <f t="shared" ca="1" si="41"/>
        <v/>
      </c>
      <c r="AI372" s="6" t="str">
        <f t="shared" ca="1" si="42"/>
        <v/>
      </c>
      <c r="AJ372" s="6">
        <f t="shared" ca="1" si="39"/>
        <v>1214.7956247026891</v>
      </c>
      <c r="AL372" s="6"/>
      <c r="AM372" s="6"/>
      <c r="AN372" s="6"/>
      <c r="AO372" s="6"/>
    </row>
    <row r="373" spans="24:41" x14ac:dyDescent="0.25">
      <c r="X373">
        <v>368</v>
      </c>
      <c r="Y373">
        <f>VLOOKUP($AD373,$E$18:$H$21,Y$5,FALSE)</f>
        <v>3</v>
      </c>
      <c r="Z373">
        <f>VLOOKUP($AD373,$E$18:$H$21,Z$5,FALSE)*Y373</f>
        <v>0.60000000000000009</v>
      </c>
      <c r="AA373">
        <f>VLOOKUP($AD373,$E$18:$H$21,AA$5,FALSE)*Y373</f>
        <v>3.9000000000000004</v>
      </c>
      <c r="AB373">
        <f>VLOOKUP($AD373,$E$18:$J$21,AB$5,FALSE)</f>
        <v>1</v>
      </c>
      <c r="AC373">
        <f>VLOOKUP($AD373,$E$18:$J$21,AC$5,FALSE)</f>
        <v>600</v>
      </c>
      <c r="AD373" t="s">
        <v>39</v>
      </c>
      <c r="AE373" s="6">
        <f t="shared" ca="1" si="37"/>
        <v>0.17496432031781903</v>
      </c>
      <c r="AF373" s="6">
        <f t="shared" ca="1" si="38"/>
        <v>2.1301896148505377</v>
      </c>
      <c r="AG373" s="6">
        <f t="shared" ca="1" si="40"/>
        <v>2.3051539351683568</v>
      </c>
      <c r="AH373" t="str">
        <f t="shared" ca="1" si="41"/>
        <v/>
      </c>
      <c r="AI373" s="6" t="str">
        <f t="shared" ca="1" si="42"/>
        <v/>
      </c>
      <c r="AJ373" s="6">
        <f t="shared" ca="1" si="39"/>
        <v>1278.1137689103227</v>
      </c>
      <c r="AL373" s="6"/>
      <c r="AM373" s="6"/>
      <c r="AN373" s="6"/>
      <c r="AO373" s="6"/>
    </row>
    <row r="374" spans="24:41" x14ac:dyDescent="0.25">
      <c r="X374">
        <v>369</v>
      </c>
      <c r="Y374">
        <f>VLOOKUP($AD374,$E$18:$H$21,Y$5,FALSE)</f>
        <v>5</v>
      </c>
      <c r="Z374">
        <f>VLOOKUP($AD374,$E$18:$H$21,Z$5,FALSE)*Y374</f>
        <v>0.89999999999999991</v>
      </c>
      <c r="AA374">
        <f>VLOOKUP($AD374,$E$18:$H$21,AA$5,FALSE)*Y374</f>
        <v>6.8999999999999995</v>
      </c>
      <c r="AB374">
        <f>VLOOKUP($AD374,$E$18:$J$21,AB$5,FALSE)</f>
        <v>2</v>
      </c>
      <c r="AC374">
        <f>VLOOKUP($AD374,$E$18:$J$21,AC$5,FALSE)</f>
        <v>400</v>
      </c>
      <c r="AD374" t="s">
        <v>40</v>
      </c>
      <c r="AE374" s="6">
        <f t="shared" ca="1" si="37"/>
        <v>0.12925811130118423</v>
      </c>
      <c r="AF374" s="6">
        <f t="shared" ca="1" si="38"/>
        <v>4.1571705514659527</v>
      </c>
      <c r="AG374" s="6">
        <f t="shared" ca="1" si="40"/>
        <v>4.2864286627671371</v>
      </c>
      <c r="AH374" t="str">
        <f t="shared" ca="1" si="41"/>
        <v/>
      </c>
      <c r="AI374" s="6" t="str">
        <f t="shared" ca="1" si="42"/>
        <v/>
      </c>
      <c r="AJ374" s="6">
        <f t="shared" ca="1" si="39"/>
        <v>3325.7364411727622</v>
      </c>
      <c r="AL374" s="6"/>
      <c r="AM374" s="6"/>
      <c r="AN374" s="6"/>
      <c r="AO374" s="6"/>
    </row>
    <row r="375" spans="24:41" x14ac:dyDescent="0.25">
      <c r="X375">
        <v>370</v>
      </c>
      <c r="Y375">
        <f>VLOOKUP($AD375,$E$18:$H$21,Y$5,FALSE)</f>
        <v>5</v>
      </c>
      <c r="Z375">
        <f>VLOOKUP($AD375,$E$18:$H$21,Z$5,FALSE)*Y375</f>
        <v>0.89999999999999991</v>
      </c>
      <c r="AA375">
        <f>VLOOKUP($AD375,$E$18:$H$21,AA$5,FALSE)*Y375</f>
        <v>6.8999999999999995</v>
      </c>
      <c r="AB375">
        <f>VLOOKUP($AD375,$E$18:$J$21,AB$5,FALSE)</f>
        <v>2</v>
      </c>
      <c r="AC375">
        <f>VLOOKUP($AD375,$E$18:$J$21,AC$5,FALSE)</f>
        <v>400</v>
      </c>
      <c r="AD375" t="s">
        <v>40</v>
      </c>
      <c r="AE375" s="6">
        <f t="shared" ca="1" si="37"/>
        <v>0.58636478376499201</v>
      </c>
      <c r="AF375" s="6">
        <f t="shared" ca="1" si="38"/>
        <v>3.1487296673866849</v>
      </c>
      <c r="AG375" s="6">
        <f t="shared" ca="1" si="40"/>
        <v>3.735094451151677</v>
      </c>
      <c r="AH375" t="str">
        <f t="shared" ca="1" si="41"/>
        <v/>
      </c>
      <c r="AI375" s="6" t="str">
        <f t="shared" ca="1" si="42"/>
        <v/>
      </c>
      <c r="AJ375" s="6">
        <f t="shared" ca="1" si="39"/>
        <v>2518.9837339093478</v>
      </c>
      <c r="AL375" s="6"/>
      <c r="AM375" s="6"/>
      <c r="AN375" s="6"/>
      <c r="AO375" s="6"/>
    </row>
    <row r="376" spans="24:41" x14ac:dyDescent="0.25">
      <c r="X376">
        <v>371</v>
      </c>
      <c r="Y376">
        <f>VLOOKUP($AD376,$E$18:$H$21,Y$5,FALSE)</f>
        <v>5</v>
      </c>
      <c r="Z376">
        <f>VLOOKUP($AD376,$E$18:$H$21,Z$5,FALSE)*Y376</f>
        <v>0.89999999999999991</v>
      </c>
      <c r="AA376">
        <f>VLOOKUP($AD376,$E$18:$H$21,AA$5,FALSE)*Y376</f>
        <v>6.8999999999999995</v>
      </c>
      <c r="AB376">
        <f>VLOOKUP($AD376,$E$18:$J$21,AB$5,FALSE)</f>
        <v>2</v>
      </c>
      <c r="AC376">
        <f>VLOOKUP($AD376,$E$18:$J$21,AC$5,FALSE)</f>
        <v>400</v>
      </c>
      <c r="AD376" t="s">
        <v>40</v>
      </c>
      <c r="AE376" s="6">
        <f t="shared" ca="1" si="37"/>
        <v>0.81645388322421308</v>
      </c>
      <c r="AF376" s="6">
        <f t="shared" ca="1" si="38"/>
        <v>4.0728339234529845</v>
      </c>
      <c r="AG376" s="6">
        <f t="shared" ca="1" si="40"/>
        <v>4.8892878066771974</v>
      </c>
      <c r="AH376" t="str">
        <f t="shared" ca="1" si="41"/>
        <v/>
      </c>
      <c r="AI376" s="6" t="str">
        <f t="shared" ca="1" si="42"/>
        <v/>
      </c>
      <c r="AJ376" s="6">
        <f t="shared" ca="1" si="39"/>
        <v>3258.2671387623877</v>
      </c>
      <c r="AL376" s="6"/>
      <c r="AM376" s="6"/>
      <c r="AN376" s="6"/>
      <c r="AO376" s="6"/>
    </row>
    <row r="377" spans="24:41" x14ac:dyDescent="0.25">
      <c r="X377">
        <v>372</v>
      </c>
      <c r="Y377">
        <f>VLOOKUP($AD377,$E$18:$H$21,Y$5,FALSE)</f>
        <v>3</v>
      </c>
      <c r="Z377">
        <f>VLOOKUP($AD377,$E$18:$H$21,Z$5,FALSE)*Y377</f>
        <v>0.60000000000000009</v>
      </c>
      <c r="AA377">
        <f>VLOOKUP($AD377,$E$18:$H$21,AA$5,FALSE)*Y377</f>
        <v>3.9000000000000004</v>
      </c>
      <c r="AB377">
        <f>VLOOKUP($AD377,$E$18:$J$21,AB$5,FALSE)</f>
        <v>1</v>
      </c>
      <c r="AC377">
        <f>VLOOKUP($AD377,$E$18:$J$21,AC$5,FALSE)</f>
        <v>600</v>
      </c>
      <c r="AD377" t="s">
        <v>39</v>
      </c>
      <c r="AE377" s="6">
        <f t="shared" ca="1" si="37"/>
        <v>6.5551953223097315E-2</v>
      </c>
      <c r="AF377" s="6">
        <f t="shared" ca="1" si="38"/>
        <v>2.2046829156445416</v>
      </c>
      <c r="AG377" s="6">
        <f t="shared" ca="1" si="40"/>
        <v>2.270234868867639</v>
      </c>
      <c r="AH377" t="str">
        <f t="shared" ca="1" si="41"/>
        <v/>
      </c>
      <c r="AI377" s="6" t="str">
        <f t="shared" ca="1" si="42"/>
        <v/>
      </c>
      <c r="AJ377" s="6">
        <f t="shared" ca="1" si="39"/>
        <v>1322.8097493867249</v>
      </c>
      <c r="AL377" s="6"/>
      <c r="AM377" s="6"/>
      <c r="AN377" s="6"/>
      <c r="AO377" s="6"/>
    </row>
    <row r="378" spans="24:41" x14ac:dyDescent="0.25">
      <c r="X378">
        <v>373</v>
      </c>
      <c r="Y378">
        <f>VLOOKUP($AD378,$E$18:$H$21,Y$5,FALSE)</f>
        <v>3</v>
      </c>
      <c r="Z378">
        <f>VLOOKUP($AD378,$E$18:$H$21,Z$5,FALSE)*Y378</f>
        <v>0.60000000000000009</v>
      </c>
      <c r="AA378">
        <f>VLOOKUP($AD378,$E$18:$H$21,AA$5,FALSE)*Y378</f>
        <v>3.9000000000000004</v>
      </c>
      <c r="AB378">
        <f>VLOOKUP($AD378,$E$18:$J$21,AB$5,FALSE)</f>
        <v>1</v>
      </c>
      <c r="AC378">
        <f>VLOOKUP($AD378,$E$18:$J$21,AC$5,FALSE)</f>
        <v>600</v>
      </c>
      <c r="AD378" t="s">
        <v>39</v>
      </c>
      <c r="AE378" s="6">
        <f t="shared" ca="1" si="37"/>
        <v>0.15683735820008551</v>
      </c>
      <c r="AF378" s="6">
        <f t="shared" ca="1" si="38"/>
        <v>2.1710607505566699</v>
      </c>
      <c r="AG378" s="6">
        <f t="shared" ca="1" si="40"/>
        <v>2.3278981087567554</v>
      </c>
      <c r="AH378" t="str">
        <f t="shared" ca="1" si="41"/>
        <v/>
      </c>
      <c r="AI378" s="6" t="str">
        <f t="shared" ca="1" si="42"/>
        <v/>
      </c>
      <c r="AJ378" s="6">
        <f t="shared" ca="1" si="39"/>
        <v>1302.6364503340019</v>
      </c>
      <c r="AL378" s="6"/>
      <c r="AM378" s="6"/>
      <c r="AN378" s="6"/>
      <c r="AO378" s="6"/>
    </row>
    <row r="379" spans="24:41" x14ac:dyDescent="0.25">
      <c r="X379">
        <v>374</v>
      </c>
      <c r="Y379">
        <f>VLOOKUP($AD379,$E$18:$H$21,Y$5,FALSE)</f>
        <v>10</v>
      </c>
      <c r="Z379">
        <f>VLOOKUP($AD379,$E$18:$H$21,Z$5,FALSE)*Y379</f>
        <v>2</v>
      </c>
      <c r="AA379">
        <f>VLOOKUP($AD379,$E$18:$H$21,AA$5,FALSE)*Y379</f>
        <v>14</v>
      </c>
      <c r="AB379">
        <f>VLOOKUP($AD379,$E$18:$J$21,AB$5,FALSE)</f>
        <v>1</v>
      </c>
      <c r="AC379">
        <f>VLOOKUP($AD379,$E$18:$J$21,AC$5,FALSE)</f>
        <v>400</v>
      </c>
      <c r="AD379" t="s">
        <v>41</v>
      </c>
      <c r="AE379" s="6">
        <f t="shared" ca="1" si="37"/>
        <v>0.19585740412358876</v>
      </c>
      <c r="AF379" s="6">
        <f t="shared" ca="1" si="38"/>
        <v>8.5214817739200939</v>
      </c>
      <c r="AG379" s="6">
        <f t="shared" ca="1" si="40"/>
        <v>8.717339178043682</v>
      </c>
      <c r="AH379" t="str">
        <f t="shared" ca="1" si="41"/>
        <v/>
      </c>
      <c r="AI379" s="6" t="str">
        <f t="shared" ca="1" si="42"/>
        <v/>
      </c>
      <c r="AJ379" s="6">
        <f t="shared" ca="1" si="39"/>
        <v>3408.5927095680377</v>
      </c>
      <c r="AL379" s="6"/>
      <c r="AM379" s="6"/>
      <c r="AN379" s="6"/>
      <c r="AO379" s="6"/>
    </row>
    <row r="380" spans="24:41" x14ac:dyDescent="0.25">
      <c r="X380">
        <v>375</v>
      </c>
      <c r="Y380">
        <f>VLOOKUP($AD380,$E$18:$H$21,Y$5,FALSE)</f>
        <v>1</v>
      </c>
      <c r="Z380">
        <f>VLOOKUP($AD380,$E$18:$H$21,Z$5,FALSE)*Y380</f>
        <v>0.2</v>
      </c>
      <c r="AA380">
        <f>VLOOKUP($AD380,$E$18:$H$21,AA$5,FALSE)*Y380</f>
        <v>1.18</v>
      </c>
      <c r="AB380">
        <f>VLOOKUP($AD380,$E$18:$J$21,AB$5,FALSE)</f>
        <v>2</v>
      </c>
      <c r="AC380">
        <f>VLOOKUP($AD380,$E$18:$J$21,AC$5,FALSE)</f>
        <v>800</v>
      </c>
      <c r="AD380" t="s">
        <v>38</v>
      </c>
      <c r="AE380" s="6">
        <f t="shared" ca="1" si="37"/>
        <v>0.18997034670473401</v>
      </c>
      <c r="AF380" s="6">
        <f t="shared" ca="1" si="38"/>
        <v>0.61288872750443757</v>
      </c>
      <c r="AG380" s="6">
        <f t="shared" ca="1" si="40"/>
        <v>0.80285907420917157</v>
      </c>
      <c r="AH380" t="str">
        <f t="shared" ca="1" si="41"/>
        <v/>
      </c>
      <c r="AI380" s="6" t="str">
        <f t="shared" ca="1" si="42"/>
        <v/>
      </c>
      <c r="AJ380" s="6">
        <f t="shared" ca="1" si="39"/>
        <v>980.62196400710013</v>
      </c>
      <c r="AL380" s="6"/>
      <c r="AM380" s="6"/>
      <c r="AN380" s="6"/>
      <c r="AO380" s="6"/>
    </row>
    <row r="381" spans="24:41" x14ac:dyDescent="0.25">
      <c r="X381">
        <v>376</v>
      </c>
      <c r="Y381">
        <f>VLOOKUP($AD381,$E$18:$H$21,Y$5,FALSE)</f>
        <v>5</v>
      </c>
      <c r="Z381">
        <f>VLOOKUP($AD381,$E$18:$H$21,Z$5,FALSE)*Y381</f>
        <v>0.89999999999999991</v>
      </c>
      <c r="AA381">
        <f>VLOOKUP($AD381,$E$18:$H$21,AA$5,FALSE)*Y381</f>
        <v>6.8999999999999995</v>
      </c>
      <c r="AB381">
        <f>VLOOKUP($AD381,$E$18:$J$21,AB$5,FALSE)</f>
        <v>2</v>
      </c>
      <c r="AC381">
        <f>VLOOKUP($AD381,$E$18:$J$21,AC$5,FALSE)</f>
        <v>400</v>
      </c>
      <c r="AD381" t="s">
        <v>40</v>
      </c>
      <c r="AE381" s="6">
        <f t="shared" ca="1" si="37"/>
        <v>0.12990096275131424</v>
      </c>
      <c r="AF381" s="6">
        <f t="shared" ca="1" si="38"/>
        <v>3.8303538879305332</v>
      </c>
      <c r="AG381" s="6">
        <f t="shared" ca="1" si="40"/>
        <v>3.9602548506818476</v>
      </c>
      <c r="AH381" t="str">
        <f t="shared" ca="1" si="41"/>
        <v/>
      </c>
      <c r="AI381" s="6" t="str">
        <f t="shared" ca="1" si="42"/>
        <v/>
      </c>
      <c r="AJ381" s="6">
        <f t="shared" ca="1" si="39"/>
        <v>3064.2831103444264</v>
      </c>
      <c r="AL381" s="6"/>
      <c r="AM381" s="6"/>
      <c r="AN381" s="6"/>
      <c r="AO381" s="6"/>
    </row>
    <row r="382" spans="24:41" x14ac:dyDescent="0.25">
      <c r="X382">
        <v>377</v>
      </c>
      <c r="Y382">
        <f>VLOOKUP($AD382,$E$18:$H$21,Y$5,FALSE)</f>
        <v>5</v>
      </c>
      <c r="Z382">
        <f>VLOOKUP($AD382,$E$18:$H$21,Z$5,FALSE)*Y382</f>
        <v>0.89999999999999991</v>
      </c>
      <c r="AA382">
        <f>VLOOKUP($AD382,$E$18:$H$21,AA$5,FALSE)*Y382</f>
        <v>6.8999999999999995</v>
      </c>
      <c r="AB382">
        <f>VLOOKUP($AD382,$E$18:$J$21,AB$5,FALSE)</f>
        <v>2</v>
      </c>
      <c r="AC382">
        <f>VLOOKUP($AD382,$E$18:$J$21,AC$5,FALSE)</f>
        <v>400</v>
      </c>
      <c r="AD382" t="s">
        <v>40</v>
      </c>
      <c r="AE382" s="6">
        <f t="shared" ca="1" si="37"/>
        <v>3.8242183382577052E-2</v>
      </c>
      <c r="AF382" s="6">
        <f t="shared" ca="1" si="38"/>
        <v>3.6463736415240104</v>
      </c>
      <c r="AG382" s="6">
        <f t="shared" ca="1" si="40"/>
        <v>3.6846158249065875</v>
      </c>
      <c r="AH382" t="str">
        <f t="shared" ca="1" si="41"/>
        <v/>
      </c>
      <c r="AI382" s="6" t="str">
        <f t="shared" ca="1" si="42"/>
        <v/>
      </c>
      <c r="AJ382" s="6">
        <f t="shared" ca="1" si="39"/>
        <v>2917.0989132192085</v>
      </c>
      <c r="AL382" s="6"/>
      <c r="AM382" s="6"/>
      <c r="AN382" s="6"/>
      <c r="AO382" s="6"/>
    </row>
    <row r="383" spans="24:41" x14ac:dyDescent="0.25">
      <c r="X383">
        <v>378</v>
      </c>
      <c r="Y383">
        <f>VLOOKUP($AD383,$E$18:$H$21,Y$5,FALSE)</f>
        <v>5</v>
      </c>
      <c r="Z383">
        <f>VLOOKUP($AD383,$E$18:$H$21,Z$5,FALSE)*Y383</f>
        <v>0.89999999999999991</v>
      </c>
      <c r="AA383">
        <f>VLOOKUP($AD383,$E$18:$H$21,AA$5,FALSE)*Y383</f>
        <v>6.8999999999999995</v>
      </c>
      <c r="AB383">
        <f>VLOOKUP($AD383,$E$18:$J$21,AB$5,FALSE)</f>
        <v>2</v>
      </c>
      <c r="AC383">
        <f>VLOOKUP($AD383,$E$18:$J$21,AC$5,FALSE)</f>
        <v>400</v>
      </c>
      <c r="AD383" t="s">
        <v>40</v>
      </c>
      <c r="AE383" s="6">
        <f t="shared" ca="1" si="37"/>
        <v>0.8837430387468489</v>
      </c>
      <c r="AF383" s="6">
        <f t="shared" ca="1" si="38"/>
        <v>4.4369476817895865</v>
      </c>
      <c r="AG383" s="6">
        <f t="shared" ca="1" si="40"/>
        <v>5.3206907205364358</v>
      </c>
      <c r="AH383" t="str">
        <f t="shared" ca="1" si="41"/>
        <v>C</v>
      </c>
      <c r="AI383" s="6">
        <f t="shared" ca="1" si="42"/>
        <v>0.32069072053643577</v>
      </c>
      <c r="AJ383" s="6">
        <f t="shared" ca="1" si="39"/>
        <v>3549.5581454316693</v>
      </c>
      <c r="AL383" s="6"/>
      <c r="AM383" s="6"/>
      <c r="AN383" s="6"/>
      <c r="AO383" s="6"/>
    </row>
    <row r="384" spans="24:41" x14ac:dyDescent="0.25">
      <c r="X384">
        <v>379</v>
      </c>
      <c r="Y384">
        <f>VLOOKUP($AD384,$E$18:$H$21,Y$5,FALSE)</f>
        <v>1</v>
      </c>
      <c r="Z384">
        <f>VLOOKUP($AD384,$E$18:$H$21,Z$5,FALSE)*Y384</f>
        <v>0.2</v>
      </c>
      <c r="AA384">
        <f>VLOOKUP($AD384,$E$18:$H$21,AA$5,FALSE)*Y384</f>
        <v>1.18</v>
      </c>
      <c r="AB384">
        <f>VLOOKUP($AD384,$E$18:$J$21,AB$5,FALSE)</f>
        <v>2</v>
      </c>
      <c r="AC384">
        <f>VLOOKUP($AD384,$E$18:$J$21,AC$5,FALSE)</f>
        <v>800</v>
      </c>
      <c r="AD384" t="s">
        <v>38</v>
      </c>
      <c r="AE384" s="6">
        <f t="shared" ca="1" si="37"/>
        <v>5.633030012181639E-2</v>
      </c>
      <c r="AF384" s="6">
        <f t="shared" ca="1" si="38"/>
        <v>0.78715389486827125</v>
      </c>
      <c r="AG384" s="6">
        <f t="shared" ca="1" si="40"/>
        <v>0.84348419499008764</v>
      </c>
      <c r="AH384" t="str">
        <f t="shared" ca="1" si="41"/>
        <v/>
      </c>
      <c r="AI384" s="6" t="str">
        <f t="shared" ca="1" si="42"/>
        <v/>
      </c>
      <c r="AJ384" s="6">
        <f t="shared" ca="1" si="39"/>
        <v>1259.4462317892339</v>
      </c>
      <c r="AL384" s="6"/>
      <c r="AM384" s="6"/>
      <c r="AN384" s="6"/>
      <c r="AO384" s="6"/>
    </row>
    <row r="385" spans="24:41" x14ac:dyDescent="0.25">
      <c r="X385">
        <v>380</v>
      </c>
      <c r="Y385">
        <f>VLOOKUP($AD385,$E$18:$H$21,Y$5,FALSE)</f>
        <v>1</v>
      </c>
      <c r="Z385">
        <f>VLOOKUP($AD385,$E$18:$H$21,Z$5,FALSE)*Y385</f>
        <v>0.2</v>
      </c>
      <c r="AA385">
        <f>VLOOKUP($AD385,$E$18:$H$21,AA$5,FALSE)*Y385</f>
        <v>1.18</v>
      </c>
      <c r="AB385">
        <f>VLOOKUP($AD385,$E$18:$J$21,AB$5,FALSE)</f>
        <v>2</v>
      </c>
      <c r="AC385">
        <f>VLOOKUP($AD385,$E$18:$J$21,AC$5,FALSE)</f>
        <v>800</v>
      </c>
      <c r="AD385" t="s">
        <v>38</v>
      </c>
      <c r="AE385" s="6">
        <f t="shared" ca="1" si="37"/>
        <v>0.1920105060350632</v>
      </c>
      <c r="AF385" s="6">
        <f t="shared" ca="1" si="38"/>
        <v>0.63209698837401318</v>
      </c>
      <c r="AG385" s="6">
        <f t="shared" ca="1" si="40"/>
        <v>0.82410749440907638</v>
      </c>
      <c r="AH385" t="str">
        <f t="shared" ca="1" si="41"/>
        <v/>
      </c>
      <c r="AI385" s="6" t="str">
        <f t="shared" ca="1" si="42"/>
        <v/>
      </c>
      <c r="AJ385" s="6">
        <f t="shared" ca="1" si="39"/>
        <v>1011.3551813984211</v>
      </c>
      <c r="AL385" s="6"/>
      <c r="AM385" s="6"/>
      <c r="AN385" s="6"/>
      <c r="AO385" s="6"/>
    </row>
    <row r="386" spans="24:41" x14ac:dyDescent="0.25">
      <c r="X386">
        <v>381</v>
      </c>
      <c r="Y386">
        <f>VLOOKUP($AD386,$E$18:$H$21,Y$5,FALSE)</f>
        <v>1</v>
      </c>
      <c r="Z386">
        <f>VLOOKUP($AD386,$E$18:$H$21,Z$5,FALSE)*Y386</f>
        <v>0.2</v>
      </c>
      <c r="AA386">
        <f>VLOOKUP($AD386,$E$18:$H$21,AA$5,FALSE)*Y386</f>
        <v>1.18</v>
      </c>
      <c r="AB386">
        <f>VLOOKUP($AD386,$E$18:$J$21,AB$5,FALSE)</f>
        <v>2</v>
      </c>
      <c r="AC386">
        <f>VLOOKUP($AD386,$E$18:$J$21,AC$5,FALSE)</f>
        <v>800</v>
      </c>
      <c r="AD386" t="s">
        <v>38</v>
      </c>
      <c r="AE386" s="6">
        <f t="shared" ca="1" si="37"/>
        <v>1.0237172903847937E-2</v>
      </c>
      <c r="AF386" s="6">
        <f t="shared" ca="1" si="38"/>
        <v>0.67013637126105563</v>
      </c>
      <c r="AG386" s="6">
        <f t="shared" ca="1" si="40"/>
        <v>0.68037354416490359</v>
      </c>
      <c r="AH386" t="str">
        <f t="shared" ca="1" si="41"/>
        <v/>
      </c>
      <c r="AI386" s="6" t="str">
        <f t="shared" ca="1" si="42"/>
        <v/>
      </c>
      <c r="AJ386" s="6">
        <f t="shared" ca="1" si="39"/>
        <v>1072.218194017689</v>
      </c>
      <c r="AL386" s="6"/>
      <c r="AM386" s="6"/>
      <c r="AN386" s="6"/>
      <c r="AO386" s="6"/>
    </row>
    <row r="387" spans="24:41" x14ac:dyDescent="0.25">
      <c r="X387">
        <v>382</v>
      </c>
      <c r="Y387">
        <f>VLOOKUP($AD387,$E$18:$H$21,Y$5,FALSE)</f>
        <v>5</v>
      </c>
      <c r="Z387">
        <f>VLOOKUP($AD387,$E$18:$H$21,Z$5,FALSE)*Y387</f>
        <v>0.89999999999999991</v>
      </c>
      <c r="AA387">
        <f>VLOOKUP($AD387,$E$18:$H$21,AA$5,FALSE)*Y387</f>
        <v>6.8999999999999995</v>
      </c>
      <c r="AB387">
        <f>VLOOKUP($AD387,$E$18:$J$21,AB$5,FALSE)</f>
        <v>2</v>
      </c>
      <c r="AC387">
        <f>VLOOKUP($AD387,$E$18:$J$21,AC$5,FALSE)</f>
        <v>400</v>
      </c>
      <c r="AD387" t="s">
        <v>40</v>
      </c>
      <c r="AE387" s="6">
        <f t="shared" ca="1" si="37"/>
        <v>3.9965862729250262E-2</v>
      </c>
      <c r="AF387" s="6">
        <f t="shared" ca="1" si="38"/>
        <v>3.9528275801718906</v>
      </c>
      <c r="AG387" s="6">
        <f t="shared" ca="1" si="40"/>
        <v>3.9927934429011409</v>
      </c>
      <c r="AH387" t="str">
        <f t="shared" ca="1" si="41"/>
        <v/>
      </c>
      <c r="AI387" s="6" t="str">
        <f t="shared" ca="1" si="42"/>
        <v/>
      </c>
      <c r="AJ387" s="6">
        <f t="shared" ca="1" si="39"/>
        <v>3162.2620641375124</v>
      </c>
      <c r="AL387" s="6"/>
      <c r="AM387" s="6"/>
      <c r="AN387" s="6"/>
      <c r="AO387" s="6"/>
    </row>
    <row r="388" spans="24:41" x14ac:dyDescent="0.25">
      <c r="X388">
        <v>383</v>
      </c>
      <c r="Y388">
        <f>VLOOKUP($AD388,$E$18:$H$21,Y$5,FALSE)</f>
        <v>3</v>
      </c>
      <c r="Z388">
        <f>VLOOKUP($AD388,$E$18:$H$21,Z$5,FALSE)*Y388</f>
        <v>0.60000000000000009</v>
      </c>
      <c r="AA388">
        <f>VLOOKUP($AD388,$E$18:$H$21,AA$5,FALSE)*Y388</f>
        <v>3.9000000000000004</v>
      </c>
      <c r="AB388">
        <f>VLOOKUP($AD388,$E$18:$J$21,AB$5,FALSE)</f>
        <v>1</v>
      </c>
      <c r="AC388">
        <f>VLOOKUP($AD388,$E$18:$J$21,AC$5,FALSE)</f>
        <v>600</v>
      </c>
      <c r="AD388" t="s">
        <v>39</v>
      </c>
      <c r="AE388" s="6">
        <f t="shared" ca="1" si="37"/>
        <v>0.22088773079628801</v>
      </c>
      <c r="AF388" s="6">
        <f t="shared" ca="1" si="38"/>
        <v>2.4359011727997966</v>
      </c>
      <c r="AG388" s="6">
        <f t="shared" ca="1" si="40"/>
        <v>2.6567889035960848</v>
      </c>
      <c r="AH388" t="str">
        <f t="shared" ca="1" si="41"/>
        <v/>
      </c>
      <c r="AI388" s="6" t="str">
        <f t="shared" ca="1" si="42"/>
        <v/>
      </c>
      <c r="AJ388" s="6">
        <f t="shared" ca="1" si="39"/>
        <v>1461.5407036798779</v>
      </c>
      <c r="AL388" s="6"/>
      <c r="AM388" s="6"/>
      <c r="AN388" s="6"/>
      <c r="AO388" s="6"/>
    </row>
    <row r="389" spans="24:41" x14ac:dyDescent="0.25">
      <c r="X389">
        <v>384</v>
      </c>
      <c r="Y389">
        <f>VLOOKUP($AD389,$E$18:$H$21,Y$5,FALSE)</f>
        <v>3</v>
      </c>
      <c r="Z389">
        <f>VLOOKUP($AD389,$E$18:$H$21,Z$5,FALSE)*Y389</f>
        <v>0.60000000000000009</v>
      </c>
      <c r="AA389">
        <f>VLOOKUP($AD389,$E$18:$H$21,AA$5,FALSE)*Y389</f>
        <v>3.9000000000000004</v>
      </c>
      <c r="AB389">
        <f>VLOOKUP($AD389,$E$18:$J$21,AB$5,FALSE)</f>
        <v>1</v>
      </c>
      <c r="AC389">
        <f>VLOOKUP($AD389,$E$18:$J$21,AC$5,FALSE)</f>
        <v>600</v>
      </c>
      <c r="AD389" t="s">
        <v>39</v>
      </c>
      <c r="AE389" s="6">
        <f t="shared" ca="1" si="37"/>
        <v>0.48411675970251072</v>
      </c>
      <c r="AF389" s="6">
        <f t="shared" ca="1" si="38"/>
        <v>2.4550713920321332</v>
      </c>
      <c r="AG389" s="6">
        <f t="shared" ca="1" si="40"/>
        <v>2.9391881517346441</v>
      </c>
      <c r="AH389" t="str">
        <f t="shared" ca="1" si="41"/>
        <v/>
      </c>
      <c r="AI389" s="6" t="str">
        <f t="shared" ca="1" si="42"/>
        <v/>
      </c>
      <c r="AJ389" s="6">
        <f t="shared" ca="1" si="39"/>
        <v>1473.0428352192798</v>
      </c>
      <c r="AL389" s="6"/>
      <c r="AM389" s="6"/>
      <c r="AN389" s="6"/>
      <c r="AO389" s="6"/>
    </row>
    <row r="390" spans="24:41" x14ac:dyDescent="0.25">
      <c r="X390">
        <v>385</v>
      </c>
      <c r="Y390">
        <f>VLOOKUP($AD390,$E$18:$H$21,Y$5,FALSE)</f>
        <v>1</v>
      </c>
      <c r="Z390">
        <f>VLOOKUP($AD390,$E$18:$H$21,Z$5,FALSE)*Y390</f>
        <v>0.2</v>
      </c>
      <c r="AA390">
        <f>VLOOKUP($AD390,$E$18:$H$21,AA$5,FALSE)*Y390</f>
        <v>1.18</v>
      </c>
      <c r="AB390">
        <f>VLOOKUP($AD390,$E$18:$J$21,AB$5,FALSE)</f>
        <v>2</v>
      </c>
      <c r="AC390">
        <f>VLOOKUP($AD390,$E$18:$J$21,AC$5,FALSE)</f>
        <v>800</v>
      </c>
      <c r="AD390" t="s">
        <v>38</v>
      </c>
      <c r="AE390" s="6">
        <f t="shared" ca="1" si="37"/>
        <v>0.14718129380967029</v>
      </c>
      <c r="AF390" s="6">
        <f t="shared" ca="1" si="38"/>
        <v>0.69534678665326211</v>
      </c>
      <c r="AG390" s="6">
        <f t="shared" ca="1" si="40"/>
        <v>0.84252808046293237</v>
      </c>
      <c r="AH390" t="str">
        <f t="shared" ca="1" si="41"/>
        <v/>
      </c>
      <c r="AI390" s="6" t="str">
        <f t="shared" ca="1" si="42"/>
        <v/>
      </c>
      <c r="AJ390" s="6">
        <f t="shared" ca="1" si="39"/>
        <v>1112.5548586452194</v>
      </c>
      <c r="AL390" s="6"/>
      <c r="AM390" s="6"/>
      <c r="AN390" s="6"/>
      <c r="AO390" s="6"/>
    </row>
    <row r="391" spans="24:41" x14ac:dyDescent="0.25">
      <c r="X391">
        <v>386</v>
      </c>
      <c r="Y391">
        <f>VLOOKUP($AD391,$E$18:$H$21,Y$5,FALSE)</f>
        <v>10</v>
      </c>
      <c r="Z391">
        <f>VLOOKUP($AD391,$E$18:$H$21,Z$5,FALSE)*Y391</f>
        <v>2</v>
      </c>
      <c r="AA391">
        <f>VLOOKUP($AD391,$E$18:$H$21,AA$5,FALSE)*Y391</f>
        <v>14</v>
      </c>
      <c r="AB391">
        <f>VLOOKUP($AD391,$E$18:$J$21,AB$5,FALSE)</f>
        <v>1</v>
      </c>
      <c r="AC391">
        <f>VLOOKUP($AD391,$E$18:$J$21,AC$5,FALSE)</f>
        <v>400</v>
      </c>
      <c r="AD391" t="s">
        <v>41</v>
      </c>
      <c r="AE391" s="6">
        <f t="shared" ref="AE391:AE454" ca="1" si="43">RAND()*$Z391</f>
        <v>0.94026887787172564</v>
      </c>
      <c r="AF391" s="6">
        <f t="shared" ref="AF391:AF454" ca="1" si="44">MIN(AA391*20,MAX(Z391,NORMINV(RAND(),AA391-(AA391-Z391)/2,(AA391-Z391)/16)))</f>
        <v>7.5640561367653119</v>
      </c>
      <c r="AG391" s="6">
        <f t="shared" ca="1" si="40"/>
        <v>8.5043250146370379</v>
      </c>
      <c r="AH391" t="str">
        <f t="shared" ca="1" si="41"/>
        <v/>
      </c>
      <c r="AI391" s="6" t="str">
        <f t="shared" ca="1" si="42"/>
        <v/>
      </c>
      <c r="AJ391" s="6">
        <f t="shared" ref="AJ391:AJ454" ca="1" si="45">AF391*AB391*AC391</f>
        <v>3025.6224547061247</v>
      </c>
      <c r="AL391" s="6"/>
      <c r="AM391" s="6"/>
      <c r="AN391" s="6"/>
      <c r="AO391" s="6"/>
    </row>
    <row r="392" spans="24:41" x14ac:dyDescent="0.25">
      <c r="X392">
        <v>387</v>
      </c>
      <c r="Y392">
        <f>VLOOKUP($AD392,$E$18:$H$21,Y$5,FALSE)</f>
        <v>3</v>
      </c>
      <c r="Z392">
        <f>VLOOKUP($AD392,$E$18:$H$21,Z$5,FALSE)*Y392</f>
        <v>0.60000000000000009</v>
      </c>
      <c r="AA392">
        <f>VLOOKUP($AD392,$E$18:$H$21,AA$5,FALSE)*Y392</f>
        <v>3.9000000000000004</v>
      </c>
      <c r="AB392">
        <f>VLOOKUP($AD392,$E$18:$J$21,AB$5,FALSE)</f>
        <v>1</v>
      </c>
      <c r="AC392">
        <f>VLOOKUP($AD392,$E$18:$J$21,AC$5,FALSE)</f>
        <v>600</v>
      </c>
      <c r="AD392" t="s">
        <v>39</v>
      </c>
      <c r="AE392" s="6">
        <f t="shared" ca="1" si="43"/>
        <v>0.1352307566226108</v>
      </c>
      <c r="AF392" s="6">
        <f t="shared" ca="1" si="44"/>
        <v>2.1064649088318794</v>
      </c>
      <c r="AG392" s="6">
        <f t="shared" ca="1" si="40"/>
        <v>2.2416956654544902</v>
      </c>
      <c r="AH392" t="str">
        <f t="shared" ca="1" si="41"/>
        <v/>
      </c>
      <c r="AI392" s="6" t="str">
        <f t="shared" ca="1" si="42"/>
        <v/>
      </c>
      <c r="AJ392" s="6">
        <f t="shared" ca="1" si="45"/>
        <v>1263.8789452991277</v>
      </c>
      <c r="AL392" s="6"/>
      <c r="AM392" s="6"/>
      <c r="AN392" s="6"/>
      <c r="AO392" s="6"/>
    </row>
    <row r="393" spans="24:41" x14ac:dyDescent="0.25">
      <c r="X393">
        <v>388</v>
      </c>
      <c r="Y393">
        <f>VLOOKUP($AD393,$E$18:$H$21,Y$5,FALSE)</f>
        <v>5</v>
      </c>
      <c r="Z393">
        <f>VLOOKUP($AD393,$E$18:$H$21,Z$5,FALSE)*Y393</f>
        <v>0.89999999999999991</v>
      </c>
      <c r="AA393">
        <f>VLOOKUP($AD393,$E$18:$H$21,AA$5,FALSE)*Y393</f>
        <v>6.8999999999999995</v>
      </c>
      <c r="AB393">
        <f>VLOOKUP($AD393,$E$18:$J$21,AB$5,FALSE)</f>
        <v>2</v>
      </c>
      <c r="AC393">
        <f>VLOOKUP($AD393,$E$18:$J$21,AC$5,FALSE)</f>
        <v>400</v>
      </c>
      <c r="AD393" t="s">
        <v>40</v>
      </c>
      <c r="AE393" s="6">
        <f t="shared" ca="1" si="43"/>
        <v>0.59448007862749175</v>
      </c>
      <c r="AF393" s="6">
        <f t="shared" ca="1" si="44"/>
        <v>4.195789415609628</v>
      </c>
      <c r="AG393" s="6">
        <f t="shared" ca="1" si="40"/>
        <v>4.79026949423712</v>
      </c>
      <c r="AH393" t="str">
        <f t="shared" ca="1" si="41"/>
        <v/>
      </c>
      <c r="AI393" s="6" t="str">
        <f t="shared" ca="1" si="42"/>
        <v/>
      </c>
      <c r="AJ393" s="6">
        <f t="shared" ca="1" si="45"/>
        <v>3356.6315324877023</v>
      </c>
      <c r="AL393" s="6"/>
      <c r="AM393" s="6"/>
      <c r="AN393" s="6"/>
      <c r="AO393" s="6"/>
    </row>
    <row r="394" spans="24:41" x14ac:dyDescent="0.25">
      <c r="X394">
        <v>389</v>
      </c>
      <c r="Y394">
        <f>VLOOKUP($AD394,$E$18:$H$21,Y$5,FALSE)</f>
        <v>1</v>
      </c>
      <c r="Z394">
        <f>VLOOKUP($AD394,$E$18:$H$21,Z$5,FALSE)*Y394</f>
        <v>0.2</v>
      </c>
      <c r="AA394">
        <f>VLOOKUP($AD394,$E$18:$H$21,AA$5,FALSE)*Y394</f>
        <v>1.18</v>
      </c>
      <c r="AB394">
        <f>VLOOKUP($AD394,$E$18:$J$21,AB$5,FALSE)</f>
        <v>2</v>
      </c>
      <c r="AC394">
        <f>VLOOKUP($AD394,$E$18:$J$21,AC$5,FALSE)</f>
        <v>800</v>
      </c>
      <c r="AD394" t="s">
        <v>38</v>
      </c>
      <c r="AE394" s="6">
        <f t="shared" ca="1" si="43"/>
        <v>8.5473427139699687E-2</v>
      </c>
      <c r="AF394" s="6">
        <f t="shared" ca="1" si="44"/>
        <v>0.71300729838011911</v>
      </c>
      <c r="AG394" s="6">
        <f t="shared" ca="1" si="40"/>
        <v>0.79848072551981875</v>
      </c>
      <c r="AH394" t="str">
        <f t="shared" ca="1" si="41"/>
        <v/>
      </c>
      <c r="AI394" s="6" t="str">
        <f t="shared" ca="1" si="42"/>
        <v/>
      </c>
      <c r="AJ394" s="6">
        <f t="shared" ca="1" si="45"/>
        <v>1140.8116774081907</v>
      </c>
      <c r="AL394" s="6"/>
      <c r="AM394" s="6"/>
      <c r="AN394" s="6"/>
      <c r="AO394" s="6"/>
    </row>
    <row r="395" spans="24:41" x14ac:dyDescent="0.25">
      <c r="X395">
        <v>390</v>
      </c>
      <c r="Y395">
        <f>VLOOKUP($AD395,$E$18:$H$21,Y$5,FALSE)</f>
        <v>1</v>
      </c>
      <c r="Z395">
        <f>VLOOKUP($AD395,$E$18:$H$21,Z$5,FALSE)*Y395</f>
        <v>0.2</v>
      </c>
      <c r="AA395">
        <f>VLOOKUP($AD395,$E$18:$H$21,AA$5,FALSE)*Y395</f>
        <v>1.18</v>
      </c>
      <c r="AB395">
        <f>VLOOKUP($AD395,$E$18:$J$21,AB$5,FALSE)</f>
        <v>2</v>
      </c>
      <c r="AC395">
        <f>VLOOKUP($AD395,$E$18:$J$21,AC$5,FALSE)</f>
        <v>800</v>
      </c>
      <c r="AD395" t="s">
        <v>38</v>
      </c>
      <c r="AE395" s="6">
        <f t="shared" ca="1" si="43"/>
        <v>2.086295521809807E-2</v>
      </c>
      <c r="AF395" s="6">
        <f t="shared" ca="1" si="44"/>
        <v>0.58924880087451881</v>
      </c>
      <c r="AG395" s="6">
        <f t="shared" ca="1" si="40"/>
        <v>0.61011175609261692</v>
      </c>
      <c r="AH395" t="str">
        <f t="shared" ca="1" si="41"/>
        <v/>
      </c>
      <c r="AI395" s="6" t="str">
        <f t="shared" ca="1" si="42"/>
        <v/>
      </c>
      <c r="AJ395" s="6">
        <f t="shared" ca="1" si="45"/>
        <v>942.79808139923011</v>
      </c>
      <c r="AL395" s="6"/>
      <c r="AM395" s="6"/>
      <c r="AN395" s="6"/>
      <c r="AO395" s="6"/>
    </row>
    <row r="396" spans="24:41" x14ac:dyDescent="0.25">
      <c r="X396">
        <v>391</v>
      </c>
      <c r="Y396">
        <f>VLOOKUP($AD396,$E$18:$H$21,Y$5,FALSE)</f>
        <v>1</v>
      </c>
      <c r="Z396">
        <f>VLOOKUP($AD396,$E$18:$H$21,Z$5,FALSE)*Y396</f>
        <v>0.2</v>
      </c>
      <c r="AA396">
        <f>VLOOKUP($AD396,$E$18:$H$21,AA$5,FALSE)*Y396</f>
        <v>1.18</v>
      </c>
      <c r="AB396">
        <f>VLOOKUP($AD396,$E$18:$J$21,AB$5,FALSE)</f>
        <v>2</v>
      </c>
      <c r="AC396">
        <f>VLOOKUP($AD396,$E$18:$J$21,AC$5,FALSE)</f>
        <v>800</v>
      </c>
      <c r="AD396" t="s">
        <v>38</v>
      </c>
      <c r="AE396" s="6">
        <f t="shared" ca="1" si="43"/>
        <v>6.3088260746777008E-2</v>
      </c>
      <c r="AF396" s="6">
        <f t="shared" ca="1" si="44"/>
        <v>0.73041271892432058</v>
      </c>
      <c r="AG396" s="6">
        <f t="shared" ca="1" si="40"/>
        <v>0.79350097967109756</v>
      </c>
      <c r="AH396" t="str">
        <f t="shared" ca="1" si="41"/>
        <v/>
      </c>
      <c r="AI396" s="6" t="str">
        <f t="shared" ca="1" si="42"/>
        <v/>
      </c>
      <c r="AJ396" s="6">
        <f t="shared" ca="1" si="45"/>
        <v>1168.660350278913</v>
      </c>
      <c r="AL396" s="6"/>
      <c r="AM396" s="6"/>
      <c r="AN396" s="6"/>
      <c r="AO396" s="6"/>
    </row>
    <row r="397" spans="24:41" x14ac:dyDescent="0.25">
      <c r="X397">
        <v>392</v>
      </c>
      <c r="Y397">
        <f>VLOOKUP($AD397,$E$18:$H$21,Y$5,FALSE)</f>
        <v>3</v>
      </c>
      <c r="Z397">
        <f>VLOOKUP($AD397,$E$18:$H$21,Z$5,FALSE)*Y397</f>
        <v>0.60000000000000009</v>
      </c>
      <c r="AA397">
        <f>VLOOKUP($AD397,$E$18:$H$21,AA$5,FALSE)*Y397</f>
        <v>3.9000000000000004</v>
      </c>
      <c r="AB397">
        <f>VLOOKUP($AD397,$E$18:$J$21,AB$5,FALSE)</f>
        <v>1</v>
      </c>
      <c r="AC397">
        <f>VLOOKUP($AD397,$E$18:$J$21,AC$5,FALSE)</f>
        <v>600</v>
      </c>
      <c r="AD397" t="s">
        <v>39</v>
      </c>
      <c r="AE397" s="6">
        <f t="shared" ca="1" si="43"/>
        <v>0.5175022697073739</v>
      </c>
      <c r="AF397" s="6">
        <f t="shared" ca="1" si="44"/>
        <v>2.4281092388605519</v>
      </c>
      <c r="AG397" s="6">
        <f t="shared" ca="1" si="40"/>
        <v>2.945611508567926</v>
      </c>
      <c r="AH397" t="str">
        <f t="shared" ca="1" si="41"/>
        <v/>
      </c>
      <c r="AI397" s="6" t="str">
        <f t="shared" ca="1" si="42"/>
        <v/>
      </c>
      <c r="AJ397" s="6">
        <f t="shared" ca="1" si="45"/>
        <v>1456.865543316331</v>
      </c>
      <c r="AL397" s="6"/>
      <c r="AM397" s="6"/>
      <c r="AN397" s="6"/>
      <c r="AO397" s="6"/>
    </row>
    <row r="398" spans="24:41" x14ac:dyDescent="0.25">
      <c r="X398">
        <v>393</v>
      </c>
      <c r="Y398">
        <f>VLOOKUP($AD398,$E$18:$H$21,Y$5,FALSE)</f>
        <v>5</v>
      </c>
      <c r="Z398">
        <f>VLOOKUP($AD398,$E$18:$H$21,Z$5,FALSE)*Y398</f>
        <v>0.89999999999999991</v>
      </c>
      <c r="AA398">
        <f>VLOOKUP($AD398,$E$18:$H$21,AA$5,FALSE)*Y398</f>
        <v>6.8999999999999995</v>
      </c>
      <c r="AB398">
        <f>VLOOKUP($AD398,$E$18:$J$21,AB$5,FALSE)</f>
        <v>2</v>
      </c>
      <c r="AC398">
        <f>VLOOKUP($AD398,$E$18:$J$21,AC$5,FALSE)</f>
        <v>400</v>
      </c>
      <c r="AD398" t="s">
        <v>40</v>
      </c>
      <c r="AE398" s="6">
        <f t="shared" ca="1" si="43"/>
        <v>0.62924122670683613</v>
      </c>
      <c r="AF398" s="6">
        <f t="shared" ca="1" si="44"/>
        <v>4.4103317369334754</v>
      </c>
      <c r="AG398" s="6">
        <f t="shared" ca="1" si="40"/>
        <v>5.0395729636403113</v>
      </c>
      <c r="AH398" t="str">
        <f t="shared" ca="1" si="41"/>
        <v>C</v>
      </c>
      <c r="AI398" s="6">
        <f t="shared" ca="1" si="42"/>
        <v>3.9572963640311265E-2</v>
      </c>
      <c r="AJ398" s="6">
        <f t="shared" ca="1" si="45"/>
        <v>3528.2653895467802</v>
      </c>
      <c r="AL398" s="6"/>
      <c r="AM398" s="6"/>
      <c r="AN398" s="6"/>
      <c r="AO398" s="6"/>
    </row>
    <row r="399" spans="24:41" x14ac:dyDescent="0.25">
      <c r="X399">
        <v>394</v>
      </c>
      <c r="Y399">
        <f>VLOOKUP($AD399,$E$18:$H$21,Y$5,FALSE)</f>
        <v>10</v>
      </c>
      <c r="Z399">
        <f>VLOOKUP($AD399,$E$18:$H$21,Z$5,FALSE)*Y399</f>
        <v>2</v>
      </c>
      <c r="AA399">
        <f>VLOOKUP($AD399,$E$18:$H$21,AA$5,FALSE)*Y399</f>
        <v>14</v>
      </c>
      <c r="AB399">
        <f>VLOOKUP($AD399,$E$18:$J$21,AB$5,FALSE)</f>
        <v>1</v>
      </c>
      <c r="AC399">
        <f>VLOOKUP($AD399,$E$18:$J$21,AC$5,FALSE)</f>
        <v>400</v>
      </c>
      <c r="AD399" t="s">
        <v>41</v>
      </c>
      <c r="AE399" s="6">
        <f t="shared" ca="1" si="43"/>
        <v>1.8857832769961596</v>
      </c>
      <c r="AF399" s="6">
        <f t="shared" ca="1" si="44"/>
        <v>7.6883195084569582</v>
      </c>
      <c r="AG399" s="6">
        <f t="shared" ca="1" si="40"/>
        <v>9.5741027854531175</v>
      </c>
      <c r="AH399" t="str">
        <f t="shared" ca="1" si="41"/>
        <v/>
      </c>
      <c r="AI399" s="6" t="str">
        <f t="shared" ca="1" si="42"/>
        <v/>
      </c>
      <c r="AJ399" s="6">
        <f t="shared" ca="1" si="45"/>
        <v>3075.3278033827833</v>
      </c>
      <c r="AL399" s="6"/>
      <c r="AM399" s="6"/>
      <c r="AN399" s="6"/>
      <c r="AO399" s="6"/>
    </row>
    <row r="400" spans="24:41" x14ac:dyDescent="0.25">
      <c r="X400">
        <v>395</v>
      </c>
      <c r="Y400">
        <f>VLOOKUP($AD400,$E$18:$H$21,Y$5,FALSE)</f>
        <v>1</v>
      </c>
      <c r="Z400">
        <f>VLOOKUP($AD400,$E$18:$H$21,Z$5,FALSE)*Y400</f>
        <v>0.2</v>
      </c>
      <c r="AA400">
        <f>VLOOKUP($AD400,$E$18:$H$21,AA$5,FALSE)*Y400</f>
        <v>1.18</v>
      </c>
      <c r="AB400">
        <f>VLOOKUP($AD400,$E$18:$J$21,AB$5,FALSE)</f>
        <v>2</v>
      </c>
      <c r="AC400">
        <f>VLOOKUP($AD400,$E$18:$J$21,AC$5,FALSE)</f>
        <v>800</v>
      </c>
      <c r="AD400" t="s">
        <v>38</v>
      </c>
      <c r="AE400" s="6">
        <f t="shared" ca="1" si="43"/>
        <v>3.1966644136942078E-2</v>
      </c>
      <c r="AF400" s="6">
        <f t="shared" ca="1" si="44"/>
        <v>0.57385001997221097</v>
      </c>
      <c r="AG400" s="6">
        <f t="shared" ca="1" si="40"/>
        <v>0.60581666410915302</v>
      </c>
      <c r="AH400" t="str">
        <f t="shared" ca="1" si="41"/>
        <v/>
      </c>
      <c r="AI400" s="6" t="str">
        <f t="shared" ca="1" si="42"/>
        <v/>
      </c>
      <c r="AJ400" s="6">
        <f t="shared" ca="1" si="45"/>
        <v>918.16003195553753</v>
      </c>
      <c r="AL400" s="6"/>
      <c r="AM400" s="6"/>
      <c r="AN400" s="6"/>
      <c r="AO400" s="6"/>
    </row>
    <row r="401" spans="24:41" x14ac:dyDescent="0.25">
      <c r="X401">
        <v>396</v>
      </c>
      <c r="Y401">
        <f>VLOOKUP($AD401,$E$18:$H$21,Y$5,FALSE)</f>
        <v>1</v>
      </c>
      <c r="Z401">
        <f>VLOOKUP($AD401,$E$18:$H$21,Z$5,FALSE)*Y401</f>
        <v>0.2</v>
      </c>
      <c r="AA401">
        <f>VLOOKUP($AD401,$E$18:$H$21,AA$5,FALSE)*Y401</f>
        <v>1.18</v>
      </c>
      <c r="AB401">
        <f>VLOOKUP($AD401,$E$18:$J$21,AB$5,FALSE)</f>
        <v>2</v>
      </c>
      <c r="AC401">
        <f>VLOOKUP($AD401,$E$18:$J$21,AC$5,FALSE)</f>
        <v>800</v>
      </c>
      <c r="AD401" t="s">
        <v>38</v>
      </c>
      <c r="AE401" s="6">
        <f t="shared" ca="1" si="43"/>
        <v>0.12228675069313993</v>
      </c>
      <c r="AF401" s="6">
        <f t="shared" ca="1" si="44"/>
        <v>0.72308822685586416</v>
      </c>
      <c r="AG401" s="6">
        <f t="shared" ca="1" si="40"/>
        <v>0.84537497754900404</v>
      </c>
      <c r="AH401" t="str">
        <f t="shared" ca="1" si="41"/>
        <v/>
      </c>
      <c r="AI401" s="6" t="str">
        <f t="shared" ca="1" si="42"/>
        <v/>
      </c>
      <c r="AJ401" s="6">
        <f t="shared" ca="1" si="45"/>
        <v>1156.9411629693827</v>
      </c>
      <c r="AL401" s="6"/>
      <c r="AM401" s="6"/>
      <c r="AN401" s="6"/>
      <c r="AO401" s="6"/>
    </row>
    <row r="402" spans="24:41" x14ac:dyDescent="0.25">
      <c r="X402">
        <v>397</v>
      </c>
      <c r="Y402">
        <f>VLOOKUP($AD402,$E$18:$H$21,Y$5,FALSE)</f>
        <v>10</v>
      </c>
      <c r="Z402">
        <f>VLOOKUP($AD402,$E$18:$H$21,Z$5,FALSE)*Y402</f>
        <v>2</v>
      </c>
      <c r="AA402">
        <f>VLOOKUP($AD402,$E$18:$H$21,AA$5,FALSE)*Y402</f>
        <v>14</v>
      </c>
      <c r="AB402">
        <f>VLOOKUP($AD402,$E$18:$J$21,AB$5,FALSE)</f>
        <v>1</v>
      </c>
      <c r="AC402">
        <f>VLOOKUP($AD402,$E$18:$J$21,AC$5,FALSE)</f>
        <v>400</v>
      </c>
      <c r="AD402" t="s">
        <v>41</v>
      </c>
      <c r="AE402" s="6">
        <f t="shared" ca="1" si="43"/>
        <v>0.76605484090922449</v>
      </c>
      <c r="AF402" s="6">
        <f t="shared" ca="1" si="44"/>
        <v>8.6923268772709719</v>
      </c>
      <c r="AG402" s="6">
        <f t="shared" ca="1" si="40"/>
        <v>9.4583817181801955</v>
      </c>
      <c r="AH402" t="str">
        <f t="shared" ca="1" si="41"/>
        <v/>
      </c>
      <c r="AI402" s="6" t="str">
        <f t="shared" ca="1" si="42"/>
        <v/>
      </c>
      <c r="AJ402" s="6">
        <f t="shared" ca="1" si="45"/>
        <v>3476.9307509083887</v>
      </c>
      <c r="AL402" s="6"/>
      <c r="AM402" s="6"/>
      <c r="AN402" s="6"/>
      <c r="AO402" s="6"/>
    </row>
    <row r="403" spans="24:41" x14ac:dyDescent="0.25">
      <c r="X403">
        <v>398</v>
      </c>
      <c r="Y403">
        <f>VLOOKUP($AD403,$E$18:$H$21,Y$5,FALSE)</f>
        <v>3</v>
      </c>
      <c r="Z403">
        <f>VLOOKUP($AD403,$E$18:$H$21,Z$5,FALSE)*Y403</f>
        <v>0.60000000000000009</v>
      </c>
      <c r="AA403">
        <f>VLOOKUP($AD403,$E$18:$H$21,AA$5,FALSE)*Y403</f>
        <v>3.9000000000000004</v>
      </c>
      <c r="AB403">
        <f>VLOOKUP($AD403,$E$18:$J$21,AB$5,FALSE)</f>
        <v>1</v>
      </c>
      <c r="AC403">
        <f>VLOOKUP($AD403,$E$18:$J$21,AC$5,FALSE)</f>
        <v>600</v>
      </c>
      <c r="AD403" t="s">
        <v>39</v>
      </c>
      <c r="AE403" s="6">
        <f t="shared" ca="1" si="43"/>
        <v>0.59883387818381528</v>
      </c>
      <c r="AF403" s="6">
        <f t="shared" ca="1" si="44"/>
        <v>2.3282392995248409</v>
      </c>
      <c r="AG403" s="6">
        <f t="shared" ca="1" si="40"/>
        <v>2.9270731777086563</v>
      </c>
      <c r="AH403" t="str">
        <f t="shared" ca="1" si="41"/>
        <v/>
      </c>
      <c r="AI403" s="6" t="str">
        <f t="shared" ca="1" si="42"/>
        <v/>
      </c>
      <c r="AJ403" s="6">
        <f t="shared" ca="1" si="45"/>
        <v>1396.9435797149044</v>
      </c>
      <c r="AL403" s="6"/>
      <c r="AM403" s="6"/>
      <c r="AN403" s="6"/>
      <c r="AO403" s="6"/>
    </row>
    <row r="404" spans="24:41" x14ac:dyDescent="0.25">
      <c r="X404">
        <v>399</v>
      </c>
      <c r="Y404">
        <f>VLOOKUP($AD404,$E$18:$H$21,Y$5,FALSE)</f>
        <v>5</v>
      </c>
      <c r="Z404">
        <f>VLOOKUP($AD404,$E$18:$H$21,Z$5,FALSE)*Y404</f>
        <v>0.89999999999999991</v>
      </c>
      <c r="AA404">
        <f>VLOOKUP($AD404,$E$18:$H$21,AA$5,FALSE)*Y404</f>
        <v>6.8999999999999995</v>
      </c>
      <c r="AB404">
        <f>VLOOKUP($AD404,$E$18:$J$21,AB$5,FALSE)</f>
        <v>2</v>
      </c>
      <c r="AC404">
        <f>VLOOKUP($AD404,$E$18:$J$21,AC$5,FALSE)</f>
        <v>400</v>
      </c>
      <c r="AD404" t="s">
        <v>40</v>
      </c>
      <c r="AE404" s="6">
        <f t="shared" ca="1" si="43"/>
        <v>0.13501378118030005</v>
      </c>
      <c r="AF404" s="6">
        <f t="shared" ca="1" si="44"/>
        <v>3.8301827602792775</v>
      </c>
      <c r="AG404" s="6">
        <f t="shared" ca="1" si="40"/>
        <v>3.9651965414595773</v>
      </c>
      <c r="AH404" t="str">
        <f t="shared" ca="1" si="41"/>
        <v/>
      </c>
      <c r="AI404" s="6" t="str">
        <f t="shared" ca="1" si="42"/>
        <v/>
      </c>
      <c r="AJ404" s="6">
        <f t="shared" ca="1" si="45"/>
        <v>3064.146208223422</v>
      </c>
      <c r="AL404" s="6"/>
      <c r="AM404" s="6"/>
      <c r="AN404" s="6"/>
      <c r="AO404" s="6"/>
    </row>
    <row r="405" spans="24:41" x14ac:dyDescent="0.25">
      <c r="X405">
        <v>400</v>
      </c>
      <c r="Y405">
        <f>VLOOKUP($AD405,$E$18:$H$21,Y$5,FALSE)</f>
        <v>5</v>
      </c>
      <c r="Z405">
        <f>VLOOKUP($AD405,$E$18:$H$21,Z$5,FALSE)*Y405</f>
        <v>0.89999999999999991</v>
      </c>
      <c r="AA405">
        <f>VLOOKUP($AD405,$E$18:$H$21,AA$5,FALSE)*Y405</f>
        <v>6.8999999999999995</v>
      </c>
      <c r="AB405">
        <f>VLOOKUP($AD405,$E$18:$J$21,AB$5,FALSE)</f>
        <v>2</v>
      </c>
      <c r="AC405">
        <f>VLOOKUP($AD405,$E$18:$J$21,AC$5,FALSE)</f>
        <v>400</v>
      </c>
      <c r="AD405" t="s">
        <v>40</v>
      </c>
      <c r="AE405" s="6">
        <f t="shared" ca="1" si="43"/>
        <v>0.42133051607692168</v>
      </c>
      <c r="AF405" s="6">
        <f t="shared" ca="1" si="44"/>
        <v>4.3868036735561278</v>
      </c>
      <c r="AG405" s="6">
        <f t="shared" ca="1" si="40"/>
        <v>4.8081341896330496</v>
      </c>
      <c r="AH405" t="str">
        <f t="shared" ca="1" si="41"/>
        <v/>
      </c>
      <c r="AI405" s="6" t="str">
        <f t="shared" ca="1" si="42"/>
        <v/>
      </c>
      <c r="AJ405" s="6">
        <f t="shared" ca="1" si="45"/>
        <v>3509.4429388449021</v>
      </c>
      <c r="AL405" s="6"/>
      <c r="AM405" s="6"/>
      <c r="AN405" s="6"/>
      <c r="AO405" s="6"/>
    </row>
    <row r="406" spans="24:41" x14ac:dyDescent="0.25">
      <c r="X406">
        <v>401</v>
      </c>
      <c r="Y406">
        <f>VLOOKUP($AD406,$E$18:$H$21,Y$5,FALSE)</f>
        <v>1</v>
      </c>
      <c r="Z406">
        <f>VLOOKUP($AD406,$E$18:$H$21,Z$5,FALSE)*Y406</f>
        <v>0.2</v>
      </c>
      <c r="AA406">
        <f>VLOOKUP($AD406,$E$18:$H$21,AA$5,FALSE)*Y406</f>
        <v>1.18</v>
      </c>
      <c r="AB406">
        <f>VLOOKUP($AD406,$E$18:$J$21,AB$5,FALSE)</f>
        <v>2</v>
      </c>
      <c r="AC406">
        <f>VLOOKUP($AD406,$E$18:$J$21,AC$5,FALSE)</f>
        <v>800</v>
      </c>
      <c r="AD406" t="s">
        <v>38</v>
      </c>
      <c r="AE406" s="6">
        <f t="shared" ca="1" si="43"/>
        <v>0.15075064916856207</v>
      </c>
      <c r="AF406" s="6">
        <f t="shared" ca="1" si="44"/>
        <v>0.67600974631928867</v>
      </c>
      <c r="AG406" s="6">
        <f t="shared" ca="1" si="40"/>
        <v>0.82676039548785074</v>
      </c>
      <c r="AH406" t="str">
        <f t="shared" ca="1" si="41"/>
        <v/>
      </c>
      <c r="AI406" s="6" t="str">
        <f t="shared" ca="1" si="42"/>
        <v/>
      </c>
      <c r="AJ406" s="6">
        <f t="shared" ca="1" si="45"/>
        <v>1081.6155941108618</v>
      </c>
      <c r="AL406" s="6"/>
      <c r="AM406" s="6"/>
      <c r="AN406" s="6"/>
      <c r="AO406" s="6"/>
    </row>
    <row r="407" spans="24:41" x14ac:dyDescent="0.25">
      <c r="X407">
        <v>402</v>
      </c>
      <c r="Y407">
        <f>VLOOKUP($AD407,$E$18:$H$21,Y$5,FALSE)</f>
        <v>3</v>
      </c>
      <c r="Z407">
        <f>VLOOKUP($AD407,$E$18:$H$21,Z$5,FALSE)*Y407</f>
        <v>0.60000000000000009</v>
      </c>
      <c r="AA407">
        <f>VLOOKUP($AD407,$E$18:$H$21,AA$5,FALSE)*Y407</f>
        <v>3.9000000000000004</v>
      </c>
      <c r="AB407">
        <f>VLOOKUP($AD407,$E$18:$J$21,AB$5,FALSE)</f>
        <v>1</v>
      </c>
      <c r="AC407">
        <f>VLOOKUP($AD407,$E$18:$J$21,AC$5,FALSE)</f>
        <v>600</v>
      </c>
      <c r="AD407" t="s">
        <v>39</v>
      </c>
      <c r="AE407" s="6">
        <f t="shared" ca="1" si="43"/>
        <v>0.34111077577927834</v>
      </c>
      <c r="AF407" s="6">
        <f t="shared" ca="1" si="44"/>
        <v>2.3753776863338243</v>
      </c>
      <c r="AG407" s="6">
        <f t="shared" ca="1" si="40"/>
        <v>2.7164884621131025</v>
      </c>
      <c r="AH407" t="str">
        <f t="shared" ca="1" si="41"/>
        <v/>
      </c>
      <c r="AI407" s="6" t="str">
        <f t="shared" ca="1" si="42"/>
        <v/>
      </c>
      <c r="AJ407" s="6">
        <f t="shared" ca="1" si="45"/>
        <v>1425.2266118002947</v>
      </c>
      <c r="AL407" s="6"/>
      <c r="AM407" s="6"/>
      <c r="AN407" s="6"/>
      <c r="AO407" s="6"/>
    </row>
    <row r="408" spans="24:41" x14ac:dyDescent="0.25">
      <c r="X408">
        <v>403</v>
      </c>
      <c r="Y408">
        <f>VLOOKUP($AD408,$E$18:$H$21,Y$5,FALSE)</f>
        <v>5</v>
      </c>
      <c r="Z408">
        <f>VLOOKUP($AD408,$E$18:$H$21,Z$5,FALSE)*Y408</f>
        <v>0.89999999999999991</v>
      </c>
      <c r="AA408">
        <f>VLOOKUP($AD408,$E$18:$H$21,AA$5,FALSE)*Y408</f>
        <v>6.8999999999999995</v>
      </c>
      <c r="AB408">
        <f>VLOOKUP($AD408,$E$18:$J$21,AB$5,FALSE)</f>
        <v>2</v>
      </c>
      <c r="AC408">
        <f>VLOOKUP($AD408,$E$18:$J$21,AC$5,FALSE)</f>
        <v>400</v>
      </c>
      <c r="AD408" t="s">
        <v>40</v>
      </c>
      <c r="AE408" s="6">
        <f t="shared" ca="1" si="43"/>
        <v>7.4855021728453708E-2</v>
      </c>
      <c r="AF408" s="6">
        <f t="shared" ca="1" si="44"/>
        <v>4.1324942340388304</v>
      </c>
      <c r="AG408" s="6">
        <f t="shared" ca="1" si="40"/>
        <v>4.2073492557672845</v>
      </c>
      <c r="AH408" t="str">
        <f t="shared" ca="1" si="41"/>
        <v/>
      </c>
      <c r="AI408" s="6" t="str">
        <f t="shared" ca="1" si="42"/>
        <v/>
      </c>
      <c r="AJ408" s="6">
        <f t="shared" ca="1" si="45"/>
        <v>3305.9953872310643</v>
      </c>
      <c r="AL408" s="6"/>
      <c r="AM408" s="6"/>
      <c r="AN408" s="6"/>
      <c r="AO408" s="6"/>
    </row>
    <row r="409" spans="24:41" x14ac:dyDescent="0.25">
      <c r="X409">
        <v>404</v>
      </c>
      <c r="Y409">
        <f>VLOOKUP($AD409,$E$18:$H$21,Y$5,FALSE)</f>
        <v>10</v>
      </c>
      <c r="Z409">
        <f>VLOOKUP($AD409,$E$18:$H$21,Z$5,FALSE)*Y409</f>
        <v>2</v>
      </c>
      <c r="AA409">
        <f>VLOOKUP($AD409,$E$18:$H$21,AA$5,FALSE)*Y409</f>
        <v>14</v>
      </c>
      <c r="AB409">
        <f>VLOOKUP($AD409,$E$18:$J$21,AB$5,FALSE)</f>
        <v>1</v>
      </c>
      <c r="AC409">
        <f>VLOOKUP($AD409,$E$18:$J$21,AC$5,FALSE)</f>
        <v>400</v>
      </c>
      <c r="AD409" t="s">
        <v>41</v>
      </c>
      <c r="AE409" s="6">
        <f t="shared" ca="1" si="43"/>
        <v>1.7127037970463568</v>
      </c>
      <c r="AF409" s="6">
        <f t="shared" ca="1" si="44"/>
        <v>8.1571526406692918</v>
      </c>
      <c r="AG409" s="6">
        <f t="shared" ca="1" si="40"/>
        <v>9.869856437715649</v>
      </c>
      <c r="AH409" t="str">
        <f t="shared" ca="1" si="41"/>
        <v/>
      </c>
      <c r="AI409" s="6" t="str">
        <f t="shared" ca="1" si="42"/>
        <v/>
      </c>
      <c r="AJ409" s="6">
        <f t="shared" ca="1" si="45"/>
        <v>3262.8610562677168</v>
      </c>
      <c r="AL409" s="6"/>
      <c r="AM409" s="6"/>
      <c r="AN409" s="6"/>
      <c r="AO409" s="6"/>
    </row>
    <row r="410" spans="24:41" x14ac:dyDescent="0.25">
      <c r="X410">
        <v>405</v>
      </c>
      <c r="Y410">
        <f>VLOOKUP($AD410,$E$18:$H$21,Y$5,FALSE)</f>
        <v>10</v>
      </c>
      <c r="Z410">
        <f>VLOOKUP($AD410,$E$18:$H$21,Z$5,FALSE)*Y410</f>
        <v>2</v>
      </c>
      <c r="AA410">
        <f>VLOOKUP($AD410,$E$18:$H$21,AA$5,FALSE)*Y410</f>
        <v>14</v>
      </c>
      <c r="AB410">
        <f>VLOOKUP($AD410,$E$18:$J$21,AB$5,FALSE)</f>
        <v>1</v>
      </c>
      <c r="AC410">
        <f>VLOOKUP($AD410,$E$18:$J$21,AC$5,FALSE)</f>
        <v>400</v>
      </c>
      <c r="AD410" t="s">
        <v>41</v>
      </c>
      <c r="AE410" s="6">
        <f t="shared" ca="1" si="43"/>
        <v>0.85343189058261371</v>
      </c>
      <c r="AF410" s="6">
        <f t="shared" ca="1" si="44"/>
        <v>6.2308724716330026</v>
      </c>
      <c r="AG410" s="6">
        <f t="shared" ca="1" si="40"/>
        <v>7.0843043622156161</v>
      </c>
      <c r="AH410" t="str">
        <f t="shared" ca="1" si="41"/>
        <v/>
      </c>
      <c r="AI410" s="6" t="str">
        <f t="shared" ca="1" si="42"/>
        <v/>
      </c>
      <c r="AJ410" s="6">
        <f t="shared" ca="1" si="45"/>
        <v>2492.3489886532011</v>
      </c>
      <c r="AL410" s="6"/>
      <c r="AM410" s="6"/>
      <c r="AN410" s="6"/>
      <c r="AO410" s="6"/>
    </row>
    <row r="411" spans="24:41" x14ac:dyDescent="0.25">
      <c r="X411">
        <v>406</v>
      </c>
      <c r="Y411">
        <f>VLOOKUP($AD411,$E$18:$H$21,Y$5,FALSE)</f>
        <v>1</v>
      </c>
      <c r="Z411">
        <f>VLOOKUP($AD411,$E$18:$H$21,Z$5,FALSE)*Y411</f>
        <v>0.2</v>
      </c>
      <c r="AA411">
        <f>VLOOKUP($AD411,$E$18:$H$21,AA$5,FALSE)*Y411</f>
        <v>1.18</v>
      </c>
      <c r="AB411">
        <f>VLOOKUP($AD411,$E$18:$J$21,AB$5,FALSE)</f>
        <v>2</v>
      </c>
      <c r="AC411">
        <f>VLOOKUP($AD411,$E$18:$J$21,AC$5,FALSE)</f>
        <v>800</v>
      </c>
      <c r="AD411" t="s">
        <v>38</v>
      </c>
      <c r="AE411" s="6">
        <f t="shared" ca="1" si="43"/>
        <v>3.0101623394755195E-2</v>
      </c>
      <c r="AF411" s="6">
        <f t="shared" ca="1" si="44"/>
        <v>0.717701294491631</v>
      </c>
      <c r="AG411" s="6">
        <f t="shared" ca="1" si="40"/>
        <v>0.7478029178863862</v>
      </c>
      <c r="AH411" t="str">
        <f t="shared" ca="1" si="41"/>
        <v/>
      </c>
      <c r="AI411" s="6" t="str">
        <f t="shared" ca="1" si="42"/>
        <v/>
      </c>
      <c r="AJ411" s="6">
        <f t="shared" ca="1" si="45"/>
        <v>1148.3220711866097</v>
      </c>
      <c r="AL411" s="6"/>
      <c r="AM411" s="6"/>
      <c r="AN411" s="6"/>
      <c r="AO411" s="6"/>
    </row>
    <row r="412" spans="24:41" x14ac:dyDescent="0.25">
      <c r="X412">
        <v>407</v>
      </c>
      <c r="Y412">
        <f>VLOOKUP($AD412,$E$18:$H$21,Y$5,FALSE)</f>
        <v>3</v>
      </c>
      <c r="Z412">
        <f>VLOOKUP($AD412,$E$18:$H$21,Z$5,FALSE)*Y412</f>
        <v>0.60000000000000009</v>
      </c>
      <c r="AA412">
        <f>VLOOKUP($AD412,$E$18:$H$21,AA$5,FALSE)*Y412</f>
        <v>3.9000000000000004</v>
      </c>
      <c r="AB412">
        <f>VLOOKUP($AD412,$E$18:$J$21,AB$5,FALSE)</f>
        <v>1</v>
      </c>
      <c r="AC412">
        <f>VLOOKUP($AD412,$E$18:$J$21,AC$5,FALSE)</f>
        <v>600</v>
      </c>
      <c r="AD412" t="s">
        <v>39</v>
      </c>
      <c r="AE412" s="6">
        <f t="shared" ca="1" si="43"/>
        <v>0.20393192603191318</v>
      </c>
      <c r="AF412" s="6">
        <f t="shared" ca="1" si="44"/>
        <v>2.2387133000054167</v>
      </c>
      <c r="AG412" s="6">
        <f t="shared" ca="1" si="40"/>
        <v>2.4426452260373299</v>
      </c>
      <c r="AH412" t="str">
        <f t="shared" ca="1" si="41"/>
        <v/>
      </c>
      <c r="AI412" s="6" t="str">
        <f t="shared" ca="1" si="42"/>
        <v/>
      </c>
      <c r="AJ412" s="6">
        <f t="shared" ca="1" si="45"/>
        <v>1343.22798000325</v>
      </c>
      <c r="AL412" s="6"/>
      <c r="AM412" s="6"/>
      <c r="AN412" s="6"/>
      <c r="AO412" s="6"/>
    </row>
    <row r="413" spans="24:41" x14ac:dyDescent="0.25">
      <c r="X413">
        <v>408</v>
      </c>
      <c r="Y413">
        <f>VLOOKUP($AD413,$E$18:$H$21,Y$5,FALSE)</f>
        <v>3</v>
      </c>
      <c r="Z413">
        <f>VLOOKUP($AD413,$E$18:$H$21,Z$5,FALSE)*Y413</f>
        <v>0.60000000000000009</v>
      </c>
      <c r="AA413">
        <f>VLOOKUP($AD413,$E$18:$H$21,AA$5,FALSE)*Y413</f>
        <v>3.9000000000000004</v>
      </c>
      <c r="AB413">
        <f>VLOOKUP($AD413,$E$18:$J$21,AB$5,FALSE)</f>
        <v>1</v>
      </c>
      <c r="AC413">
        <f>VLOOKUP($AD413,$E$18:$J$21,AC$5,FALSE)</f>
        <v>600</v>
      </c>
      <c r="AD413" t="s">
        <v>39</v>
      </c>
      <c r="AE413" s="6">
        <f t="shared" ca="1" si="43"/>
        <v>0.18714817037848017</v>
      </c>
      <c r="AF413" s="6">
        <f t="shared" ca="1" si="44"/>
        <v>2.4548475617444119</v>
      </c>
      <c r="AG413" s="6">
        <f t="shared" ca="1" si="40"/>
        <v>2.6419957321228922</v>
      </c>
      <c r="AH413" t="str">
        <f t="shared" ca="1" si="41"/>
        <v/>
      </c>
      <c r="AI413" s="6" t="str">
        <f t="shared" ca="1" si="42"/>
        <v/>
      </c>
      <c r="AJ413" s="6">
        <f t="shared" ca="1" si="45"/>
        <v>1472.9085370466471</v>
      </c>
      <c r="AL413" s="6"/>
      <c r="AM413" s="6"/>
      <c r="AN413" s="6"/>
      <c r="AO413" s="6"/>
    </row>
    <row r="414" spans="24:41" x14ac:dyDescent="0.25">
      <c r="X414">
        <v>409</v>
      </c>
      <c r="Y414">
        <f>VLOOKUP($AD414,$E$18:$H$21,Y$5,FALSE)</f>
        <v>5</v>
      </c>
      <c r="Z414">
        <f>VLOOKUP($AD414,$E$18:$H$21,Z$5,FALSE)*Y414</f>
        <v>0.89999999999999991</v>
      </c>
      <c r="AA414">
        <f>VLOOKUP($AD414,$E$18:$H$21,AA$5,FALSE)*Y414</f>
        <v>6.8999999999999995</v>
      </c>
      <c r="AB414">
        <f>VLOOKUP($AD414,$E$18:$J$21,AB$5,FALSE)</f>
        <v>2</v>
      </c>
      <c r="AC414">
        <f>VLOOKUP($AD414,$E$18:$J$21,AC$5,FALSE)</f>
        <v>400</v>
      </c>
      <c r="AD414" t="s">
        <v>40</v>
      </c>
      <c r="AE414" s="6">
        <f t="shared" ca="1" si="43"/>
        <v>0.67561839272705826</v>
      </c>
      <c r="AF414" s="6">
        <f t="shared" ca="1" si="44"/>
        <v>4.5016681598568491</v>
      </c>
      <c r="AG414" s="6">
        <f t="shared" ca="1" si="40"/>
        <v>5.1772865525839071</v>
      </c>
      <c r="AH414" t="str">
        <f t="shared" ca="1" si="41"/>
        <v>C</v>
      </c>
      <c r="AI414" s="6">
        <f t="shared" ca="1" si="42"/>
        <v>0.17728655258390713</v>
      </c>
      <c r="AJ414" s="6">
        <f t="shared" ca="1" si="45"/>
        <v>3601.3345278854795</v>
      </c>
      <c r="AL414" s="6"/>
      <c r="AM414" s="6"/>
      <c r="AN414" s="6"/>
      <c r="AO414" s="6"/>
    </row>
    <row r="415" spans="24:41" x14ac:dyDescent="0.25">
      <c r="X415">
        <v>410</v>
      </c>
      <c r="Y415">
        <f>VLOOKUP($AD415,$E$18:$H$21,Y$5,FALSE)</f>
        <v>5</v>
      </c>
      <c r="Z415">
        <f>VLOOKUP($AD415,$E$18:$H$21,Z$5,FALSE)*Y415</f>
        <v>0.89999999999999991</v>
      </c>
      <c r="AA415">
        <f>VLOOKUP($AD415,$E$18:$H$21,AA$5,FALSE)*Y415</f>
        <v>6.8999999999999995</v>
      </c>
      <c r="AB415">
        <f>VLOOKUP($AD415,$E$18:$J$21,AB$5,FALSE)</f>
        <v>2</v>
      </c>
      <c r="AC415">
        <f>VLOOKUP($AD415,$E$18:$J$21,AC$5,FALSE)</f>
        <v>400</v>
      </c>
      <c r="AD415" t="s">
        <v>40</v>
      </c>
      <c r="AE415" s="6">
        <f t="shared" ca="1" si="43"/>
        <v>0.18976747050764473</v>
      </c>
      <c r="AF415" s="6">
        <f t="shared" ca="1" si="44"/>
        <v>3.7194838188242283</v>
      </c>
      <c r="AG415" s="6">
        <f t="shared" ca="1" si="40"/>
        <v>3.9092512893318729</v>
      </c>
      <c r="AH415" t="str">
        <f t="shared" ca="1" si="41"/>
        <v/>
      </c>
      <c r="AI415" s="6" t="str">
        <f t="shared" ca="1" si="42"/>
        <v/>
      </c>
      <c r="AJ415" s="6">
        <f t="shared" ca="1" si="45"/>
        <v>2975.5870550593827</v>
      </c>
      <c r="AL415" s="6"/>
      <c r="AM415" s="6"/>
      <c r="AN415" s="6"/>
      <c r="AO415" s="6"/>
    </row>
    <row r="416" spans="24:41" x14ac:dyDescent="0.25">
      <c r="X416">
        <v>411</v>
      </c>
      <c r="Y416">
        <f>VLOOKUP($AD416,$E$18:$H$21,Y$5,FALSE)</f>
        <v>5</v>
      </c>
      <c r="Z416">
        <f>VLOOKUP($AD416,$E$18:$H$21,Z$5,FALSE)*Y416</f>
        <v>0.89999999999999991</v>
      </c>
      <c r="AA416">
        <f>VLOOKUP($AD416,$E$18:$H$21,AA$5,FALSE)*Y416</f>
        <v>6.8999999999999995</v>
      </c>
      <c r="AB416">
        <f>VLOOKUP($AD416,$E$18:$J$21,AB$5,FALSE)</f>
        <v>2</v>
      </c>
      <c r="AC416">
        <f>VLOOKUP($AD416,$E$18:$J$21,AC$5,FALSE)</f>
        <v>400</v>
      </c>
      <c r="AD416" t="s">
        <v>40</v>
      </c>
      <c r="AE416" s="6">
        <f t="shared" ca="1" si="43"/>
        <v>0.13893847988378893</v>
      </c>
      <c r="AF416" s="6">
        <f t="shared" ca="1" si="44"/>
        <v>3.0976266039907281</v>
      </c>
      <c r="AG416" s="6">
        <f t="shared" ca="1" si="40"/>
        <v>3.2365650838745168</v>
      </c>
      <c r="AH416" t="str">
        <f t="shared" ca="1" si="41"/>
        <v/>
      </c>
      <c r="AI416" s="6" t="str">
        <f t="shared" ca="1" si="42"/>
        <v/>
      </c>
      <c r="AJ416" s="6">
        <f t="shared" ca="1" si="45"/>
        <v>2478.1012831925823</v>
      </c>
      <c r="AL416" s="6"/>
      <c r="AM416" s="6"/>
      <c r="AN416" s="6"/>
      <c r="AO416" s="6"/>
    </row>
    <row r="417" spans="24:36" x14ac:dyDescent="0.25">
      <c r="X417">
        <v>412</v>
      </c>
      <c r="Y417">
        <f>VLOOKUP($AD417,$E$18:$H$21,Y$5,FALSE)</f>
        <v>3</v>
      </c>
      <c r="Z417">
        <f>VLOOKUP($AD417,$E$18:$H$21,Z$5,FALSE)*Y417</f>
        <v>0.60000000000000009</v>
      </c>
      <c r="AA417">
        <f>VLOOKUP($AD417,$E$18:$H$21,AA$5,FALSE)*Y417</f>
        <v>3.9000000000000004</v>
      </c>
      <c r="AB417">
        <f>VLOOKUP($AD417,$E$18:$J$21,AB$5,FALSE)</f>
        <v>1</v>
      </c>
      <c r="AC417">
        <f>VLOOKUP($AD417,$E$18:$J$21,AC$5,FALSE)</f>
        <v>600</v>
      </c>
      <c r="AD417" t="s">
        <v>39</v>
      </c>
      <c r="AE417" s="6">
        <f t="shared" ca="1" si="43"/>
        <v>0.56700479479732879</v>
      </c>
      <c r="AF417" s="6">
        <f t="shared" ca="1" si="44"/>
        <v>2.422826738718209</v>
      </c>
      <c r="AG417" s="6">
        <f t="shared" ca="1" si="40"/>
        <v>2.9898315335155377</v>
      </c>
      <c r="AH417" t="str">
        <f t="shared" ca="1" si="41"/>
        <v/>
      </c>
      <c r="AI417" s="6" t="str">
        <f t="shared" ca="1" si="42"/>
        <v/>
      </c>
      <c r="AJ417" s="6">
        <f t="shared" ca="1" si="45"/>
        <v>1453.6960432309254</v>
      </c>
    </row>
    <row r="418" spans="24:36" x14ac:dyDescent="0.25">
      <c r="X418">
        <v>413</v>
      </c>
      <c r="Y418">
        <f>VLOOKUP($AD418,$E$18:$H$21,Y$5,FALSE)</f>
        <v>3</v>
      </c>
      <c r="Z418">
        <f>VLOOKUP($AD418,$E$18:$H$21,Z$5,FALSE)*Y418</f>
        <v>0.60000000000000009</v>
      </c>
      <c r="AA418">
        <f>VLOOKUP($AD418,$E$18:$H$21,AA$5,FALSE)*Y418</f>
        <v>3.9000000000000004</v>
      </c>
      <c r="AB418">
        <f>VLOOKUP($AD418,$E$18:$J$21,AB$5,FALSE)</f>
        <v>1</v>
      </c>
      <c r="AC418">
        <f>VLOOKUP($AD418,$E$18:$J$21,AC$5,FALSE)</f>
        <v>600</v>
      </c>
      <c r="AD418" t="s">
        <v>39</v>
      </c>
      <c r="AE418" s="6">
        <f t="shared" ca="1" si="43"/>
        <v>0.1336660019742188</v>
      </c>
      <c r="AF418" s="6">
        <f t="shared" ca="1" si="44"/>
        <v>2.3237040799080839</v>
      </c>
      <c r="AG418" s="6">
        <f t="shared" ca="1" si="40"/>
        <v>2.4573700818823028</v>
      </c>
      <c r="AH418" t="str">
        <f t="shared" ca="1" si="41"/>
        <v/>
      </c>
      <c r="AI418" s="6" t="str">
        <f t="shared" ca="1" si="42"/>
        <v/>
      </c>
      <c r="AJ418" s="6">
        <f t="shared" ca="1" si="45"/>
        <v>1394.2224479448503</v>
      </c>
    </row>
    <row r="419" spans="24:36" x14ac:dyDescent="0.25">
      <c r="X419">
        <v>414</v>
      </c>
      <c r="Y419">
        <f>VLOOKUP($AD419,$E$18:$H$21,Y$5,FALSE)</f>
        <v>1</v>
      </c>
      <c r="Z419">
        <f>VLOOKUP($AD419,$E$18:$H$21,Z$5,FALSE)*Y419</f>
        <v>0.2</v>
      </c>
      <c r="AA419">
        <f>VLOOKUP($AD419,$E$18:$H$21,AA$5,FALSE)*Y419</f>
        <v>1.18</v>
      </c>
      <c r="AB419">
        <f>VLOOKUP($AD419,$E$18:$J$21,AB$5,FALSE)</f>
        <v>2</v>
      </c>
      <c r="AC419">
        <f>VLOOKUP($AD419,$E$18:$J$21,AC$5,FALSE)</f>
        <v>800</v>
      </c>
      <c r="AD419" t="s">
        <v>38</v>
      </c>
      <c r="AE419" s="6">
        <f t="shared" ca="1" si="43"/>
        <v>0.19158516274800652</v>
      </c>
      <c r="AF419" s="6">
        <f t="shared" ca="1" si="44"/>
        <v>0.73269816853110625</v>
      </c>
      <c r="AG419" s="6">
        <f t="shared" ca="1" si="40"/>
        <v>0.92428333127911277</v>
      </c>
      <c r="AH419" t="str">
        <f t="shared" ca="1" si="41"/>
        <v/>
      </c>
      <c r="AI419" s="6" t="str">
        <f t="shared" ca="1" si="42"/>
        <v/>
      </c>
      <c r="AJ419" s="6">
        <f t="shared" ca="1" si="45"/>
        <v>1172.31706964977</v>
      </c>
    </row>
    <row r="420" spans="24:36" x14ac:dyDescent="0.25">
      <c r="X420">
        <v>415</v>
      </c>
      <c r="Y420">
        <f>VLOOKUP($AD420,$E$18:$H$21,Y$5,FALSE)</f>
        <v>1</v>
      </c>
      <c r="Z420">
        <f>VLOOKUP($AD420,$E$18:$H$21,Z$5,FALSE)*Y420</f>
        <v>0.2</v>
      </c>
      <c r="AA420">
        <f>VLOOKUP($AD420,$E$18:$H$21,AA$5,FALSE)*Y420</f>
        <v>1.18</v>
      </c>
      <c r="AB420">
        <f>VLOOKUP($AD420,$E$18:$J$21,AB$5,FALSE)</f>
        <v>2</v>
      </c>
      <c r="AC420">
        <f>VLOOKUP($AD420,$E$18:$J$21,AC$5,FALSE)</f>
        <v>800</v>
      </c>
      <c r="AD420" t="s">
        <v>38</v>
      </c>
      <c r="AE420" s="6">
        <f t="shared" ca="1" si="43"/>
        <v>0.13610506030999617</v>
      </c>
      <c r="AF420" s="6">
        <f t="shared" ca="1" si="44"/>
        <v>0.71828396909707448</v>
      </c>
      <c r="AG420" s="6">
        <f t="shared" ca="1" si="40"/>
        <v>0.85438902940707062</v>
      </c>
      <c r="AH420" t="str">
        <f t="shared" ca="1" si="41"/>
        <v/>
      </c>
      <c r="AI420" s="6" t="str">
        <f t="shared" ca="1" si="42"/>
        <v/>
      </c>
      <c r="AJ420" s="6">
        <f t="shared" ca="1" si="45"/>
        <v>1149.2543505553192</v>
      </c>
    </row>
    <row r="421" spans="24:36" x14ac:dyDescent="0.25">
      <c r="X421">
        <v>416</v>
      </c>
      <c r="Y421">
        <f>VLOOKUP($AD421,$E$18:$H$21,Y$5,FALSE)</f>
        <v>5</v>
      </c>
      <c r="Z421">
        <f>VLOOKUP($AD421,$E$18:$H$21,Z$5,FALSE)*Y421</f>
        <v>0.89999999999999991</v>
      </c>
      <c r="AA421">
        <f>VLOOKUP($AD421,$E$18:$H$21,AA$5,FALSE)*Y421</f>
        <v>6.8999999999999995</v>
      </c>
      <c r="AB421">
        <f>VLOOKUP($AD421,$E$18:$J$21,AB$5,FALSE)</f>
        <v>2</v>
      </c>
      <c r="AC421">
        <f>VLOOKUP($AD421,$E$18:$J$21,AC$5,FALSE)</f>
        <v>400</v>
      </c>
      <c r="AD421" t="s">
        <v>40</v>
      </c>
      <c r="AE421" s="6">
        <f t="shared" ca="1" si="43"/>
        <v>0.61265387797178217</v>
      </c>
      <c r="AF421" s="6">
        <f t="shared" ca="1" si="44"/>
        <v>4.2397306388676244</v>
      </c>
      <c r="AG421" s="6">
        <f t="shared" ca="1" si="40"/>
        <v>4.8523845168394066</v>
      </c>
      <c r="AH421" t="str">
        <f t="shared" ca="1" si="41"/>
        <v/>
      </c>
      <c r="AI421" s="6" t="str">
        <f t="shared" ca="1" si="42"/>
        <v/>
      </c>
      <c r="AJ421" s="6">
        <f t="shared" ca="1" si="45"/>
        <v>3391.7845110940993</v>
      </c>
    </row>
    <row r="422" spans="24:36" x14ac:dyDescent="0.25">
      <c r="X422">
        <v>417</v>
      </c>
      <c r="Y422">
        <f>VLOOKUP($AD422,$E$18:$H$21,Y$5,FALSE)</f>
        <v>5</v>
      </c>
      <c r="Z422">
        <f>VLOOKUP($AD422,$E$18:$H$21,Z$5,FALSE)*Y422</f>
        <v>0.89999999999999991</v>
      </c>
      <c r="AA422">
        <f>VLOOKUP($AD422,$E$18:$H$21,AA$5,FALSE)*Y422</f>
        <v>6.8999999999999995</v>
      </c>
      <c r="AB422">
        <f>VLOOKUP($AD422,$E$18:$J$21,AB$5,FALSE)</f>
        <v>2</v>
      </c>
      <c r="AC422">
        <f>VLOOKUP($AD422,$E$18:$J$21,AC$5,FALSE)</f>
        <v>400</v>
      </c>
      <c r="AD422" t="s">
        <v>40</v>
      </c>
      <c r="AE422" s="6">
        <f t="shared" ca="1" si="43"/>
        <v>0.11058901119388458</v>
      </c>
      <c r="AF422" s="6">
        <f t="shared" ca="1" si="44"/>
        <v>3.7700762125138025</v>
      </c>
      <c r="AG422" s="6">
        <f t="shared" ca="1" si="40"/>
        <v>3.8806652237076871</v>
      </c>
      <c r="AH422" t="str">
        <f t="shared" ca="1" si="41"/>
        <v/>
      </c>
      <c r="AI422" s="6" t="str">
        <f t="shared" ca="1" si="42"/>
        <v/>
      </c>
      <c r="AJ422" s="6">
        <f t="shared" ca="1" si="45"/>
        <v>3016.0609700110422</v>
      </c>
    </row>
    <row r="423" spans="24:36" x14ac:dyDescent="0.25">
      <c r="X423">
        <v>418</v>
      </c>
      <c r="Y423">
        <f>VLOOKUP($AD423,$E$18:$H$21,Y$5,FALSE)</f>
        <v>5</v>
      </c>
      <c r="Z423">
        <f>VLOOKUP($AD423,$E$18:$H$21,Z$5,FALSE)*Y423</f>
        <v>0.89999999999999991</v>
      </c>
      <c r="AA423">
        <f>VLOOKUP($AD423,$E$18:$H$21,AA$5,FALSE)*Y423</f>
        <v>6.8999999999999995</v>
      </c>
      <c r="AB423">
        <f>VLOOKUP($AD423,$E$18:$J$21,AB$5,FALSE)</f>
        <v>2</v>
      </c>
      <c r="AC423">
        <f>VLOOKUP($AD423,$E$18:$J$21,AC$5,FALSE)</f>
        <v>400</v>
      </c>
      <c r="AD423" t="s">
        <v>40</v>
      </c>
      <c r="AE423" s="6">
        <f t="shared" ca="1" si="43"/>
        <v>9.0484741155824264E-2</v>
      </c>
      <c r="AF423" s="6">
        <f t="shared" ca="1" si="44"/>
        <v>3.8738531636421176</v>
      </c>
      <c r="AG423" s="6">
        <f t="shared" ca="1" si="40"/>
        <v>3.9643379047979419</v>
      </c>
      <c r="AH423" t="str">
        <f t="shared" ca="1" si="41"/>
        <v/>
      </c>
      <c r="AI423" s="6" t="str">
        <f t="shared" ca="1" si="42"/>
        <v/>
      </c>
      <c r="AJ423" s="6">
        <f t="shared" ca="1" si="45"/>
        <v>3099.082530913694</v>
      </c>
    </row>
    <row r="424" spans="24:36" x14ac:dyDescent="0.25">
      <c r="X424">
        <v>419</v>
      </c>
      <c r="Y424">
        <f>VLOOKUP($AD424,$E$18:$H$21,Y$5,FALSE)</f>
        <v>1</v>
      </c>
      <c r="Z424">
        <f>VLOOKUP($AD424,$E$18:$H$21,Z$5,FALSE)*Y424</f>
        <v>0.2</v>
      </c>
      <c r="AA424">
        <f>VLOOKUP($AD424,$E$18:$H$21,AA$5,FALSE)*Y424</f>
        <v>1.18</v>
      </c>
      <c r="AB424">
        <f>VLOOKUP($AD424,$E$18:$J$21,AB$5,FALSE)</f>
        <v>2</v>
      </c>
      <c r="AC424">
        <f>VLOOKUP($AD424,$E$18:$J$21,AC$5,FALSE)</f>
        <v>800</v>
      </c>
      <c r="AD424" t="s">
        <v>38</v>
      </c>
      <c r="AE424" s="6">
        <f t="shared" ca="1" si="43"/>
        <v>7.9923873081432104E-2</v>
      </c>
      <c r="AF424" s="6">
        <f t="shared" ca="1" si="44"/>
        <v>0.57823230301646378</v>
      </c>
      <c r="AG424" s="6">
        <f t="shared" ca="1" si="40"/>
        <v>0.6581561760978959</v>
      </c>
      <c r="AH424" t="str">
        <f t="shared" ca="1" si="41"/>
        <v/>
      </c>
      <c r="AI424" s="6" t="str">
        <f t="shared" ca="1" si="42"/>
        <v/>
      </c>
      <c r="AJ424" s="6">
        <f t="shared" ca="1" si="45"/>
        <v>925.17168482634202</v>
      </c>
    </row>
    <row r="425" spans="24:36" x14ac:dyDescent="0.25">
      <c r="X425">
        <v>420</v>
      </c>
      <c r="Y425">
        <f>VLOOKUP($AD425,$E$18:$H$21,Y$5,FALSE)</f>
        <v>10</v>
      </c>
      <c r="Z425">
        <f>VLOOKUP($AD425,$E$18:$H$21,Z$5,FALSE)*Y425</f>
        <v>2</v>
      </c>
      <c r="AA425">
        <f>VLOOKUP($AD425,$E$18:$H$21,AA$5,FALSE)*Y425</f>
        <v>14</v>
      </c>
      <c r="AB425">
        <f>VLOOKUP($AD425,$E$18:$J$21,AB$5,FALSE)</f>
        <v>1</v>
      </c>
      <c r="AC425">
        <f>VLOOKUP($AD425,$E$18:$J$21,AC$5,FALSE)</f>
        <v>400</v>
      </c>
      <c r="AD425" t="s">
        <v>41</v>
      </c>
      <c r="AE425" s="6">
        <f t="shared" ca="1" si="43"/>
        <v>1.001112675213399</v>
      </c>
      <c r="AF425" s="6">
        <f t="shared" ca="1" si="44"/>
        <v>7.9594568429372075</v>
      </c>
      <c r="AG425" s="6">
        <f t="shared" ca="1" si="40"/>
        <v>8.9605695181506064</v>
      </c>
      <c r="AH425" t="str">
        <f t="shared" ca="1" si="41"/>
        <v/>
      </c>
      <c r="AI425" s="6" t="str">
        <f t="shared" ca="1" si="42"/>
        <v/>
      </c>
      <c r="AJ425" s="6">
        <f t="shared" ca="1" si="45"/>
        <v>3183.7827371748831</v>
      </c>
    </row>
    <row r="426" spans="24:36" x14ac:dyDescent="0.25">
      <c r="X426">
        <v>421</v>
      </c>
      <c r="Y426">
        <f>VLOOKUP($AD426,$E$18:$H$21,Y$5,FALSE)</f>
        <v>1</v>
      </c>
      <c r="Z426">
        <f>VLOOKUP($AD426,$E$18:$H$21,Z$5,FALSE)*Y426</f>
        <v>0.2</v>
      </c>
      <c r="AA426">
        <f>VLOOKUP($AD426,$E$18:$H$21,AA$5,FALSE)*Y426</f>
        <v>1.18</v>
      </c>
      <c r="AB426">
        <f>VLOOKUP($AD426,$E$18:$J$21,AB$5,FALSE)</f>
        <v>2</v>
      </c>
      <c r="AC426">
        <f>VLOOKUP($AD426,$E$18:$J$21,AC$5,FALSE)</f>
        <v>800</v>
      </c>
      <c r="AD426" t="s">
        <v>38</v>
      </c>
      <c r="AE426" s="6">
        <f t="shared" ca="1" si="43"/>
        <v>7.1033080309468644E-2</v>
      </c>
      <c r="AF426" s="6">
        <f t="shared" ca="1" si="44"/>
        <v>0.67749345617880652</v>
      </c>
      <c r="AG426" s="6">
        <f t="shared" ref="AG426:AG489" ca="1" si="46">SUM(AE426:AF426)</f>
        <v>0.74852653648827516</v>
      </c>
      <c r="AH426" t="str">
        <f t="shared" ref="AH426:AH489" ca="1" si="47">IF(Y426&lt;AG426,AD426,"")</f>
        <v/>
      </c>
      <c r="AI426" s="6" t="str">
        <f t="shared" ref="AI426:AI489" ca="1" si="48">IF(AH426=AD426,AG426-Y426,"")</f>
        <v/>
      </c>
      <c r="AJ426" s="6">
        <f t="shared" ca="1" si="45"/>
        <v>1083.9895298860904</v>
      </c>
    </row>
    <row r="427" spans="24:36" x14ac:dyDescent="0.25">
      <c r="X427">
        <v>422</v>
      </c>
      <c r="Y427">
        <f>VLOOKUP($AD427,$E$18:$H$21,Y$5,FALSE)</f>
        <v>5</v>
      </c>
      <c r="Z427">
        <f>VLOOKUP($AD427,$E$18:$H$21,Z$5,FALSE)*Y427</f>
        <v>0.89999999999999991</v>
      </c>
      <c r="AA427">
        <f>VLOOKUP($AD427,$E$18:$H$21,AA$5,FALSE)*Y427</f>
        <v>6.8999999999999995</v>
      </c>
      <c r="AB427">
        <f>VLOOKUP($AD427,$E$18:$J$21,AB$5,FALSE)</f>
        <v>2</v>
      </c>
      <c r="AC427">
        <f>VLOOKUP($AD427,$E$18:$J$21,AC$5,FALSE)</f>
        <v>400</v>
      </c>
      <c r="AD427" t="s">
        <v>40</v>
      </c>
      <c r="AE427" s="6">
        <f t="shared" ca="1" si="43"/>
        <v>0.43814250486134343</v>
      </c>
      <c r="AF427" s="6">
        <f t="shared" ca="1" si="44"/>
        <v>3.8713134417121555</v>
      </c>
      <c r="AG427" s="6">
        <f t="shared" ca="1" si="46"/>
        <v>4.3094559465734985</v>
      </c>
      <c r="AH427" t="str">
        <f t="shared" ca="1" si="47"/>
        <v/>
      </c>
      <c r="AI427" s="6" t="str">
        <f t="shared" ca="1" si="48"/>
        <v/>
      </c>
      <c r="AJ427" s="6">
        <f t="shared" ca="1" si="45"/>
        <v>3097.0507533697246</v>
      </c>
    </row>
    <row r="428" spans="24:36" x14ac:dyDescent="0.25">
      <c r="X428">
        <v>423</v>
      </c>
      <c r="Y428">
        <f>VLOOKUP($AD428,$E$18:$H$21,Y$5,FALSE)</f>
        <v>3</v>
      </c>
      <c r="Z428">
        <f>VLOOKUP($AD428,$E$18:$H$21,Z$5,FALSE)*Y428</f>
        <v>0.60000000000000009</v>
      </c>
      <c r="AA428">
        <f>VLOOKUP($AD428,$E$18:$H$21,AA$5,FALSE)*Y428</f>
        <v>3.9000000000000004</v>
      </c>
      <c r="AB428">
        <f>VLOOKUP($AD428,$E$18:$J$21,AB$5,FALSE)</f>
        <v>1</v>
      </c>
      <c r="AC428">
        <f>VLOOKUP($AD428,$E$18:$J$21,AC$5,FALSE)</f>
        <v>600</v>
      </c>
      <c r="AD428" t="s">
        <v>39</v>
      </c>
      <c r="AE428" s="6">
        <f t="shared" ca="1" si="43"/>
        <v>4.9166933958094357E-2</v>
      </c>
      <c r="AF428" s="6">
        <f t="shared" ca="1" si="44"/>
        <v>1.9847467577756222</v>
      </c>
      <c r="AG428" s="6">
        <f t="shared" ca="1" si="46"/>
        <v>2.0339136917337166</v>
      </c>
      <c r="AH428" t="str">
        <f t="shared" ca="1" si="47"/>
        <v/>
      </c>
      <c r="AI428" s="6" t="str">
        <f t="shared" ca="1" si="48"/>
        <v/>
      </c>
      <c r="AJ428" s="6">
        <f t="shared" ca="1" si="45"/>
        <v>1190.8480546653732</v>
      </c>
    </row>
    <row r="429" spans="24:36" x14ac:dyDescent="0.25">
      <c r="X429">
        <v>424</v>
      </c>
      <c r="Y429">
        <f>VLOOKUP($AD429,$E$18:$H$21,Y$5,FALSE)</f>
        <v>3</v>
      </c>
      <c r="Z429">
        <f>VLOOKUP($AD429,$E$18:$H$21,Z$5,FALSE)*Y429</f>
        <v>0.60000000000000009</v>
      </c>
      <c r="AA429">
        <f>VLOOKUP($AD429,$E$18:$H$21,AA$5,FALSE)*Y429</f>
        <v>3.9000000000000004</v>
      </c>
      <c r="AB429">
        <f>VLOOKUP($AD429,$E$18:$J$21,AB$5,FALSE)</f>
        <v>1</v>
      </c>
      <c r="AC429">
        <f>VLOOKUP($AD429,$E$18:$J$21,AC$5,FALSE)</f>
        <v>600</v>
      </c>
      <c r="AD429" t="s">
        <v>39</v>
      </c>
      <c r="AE429" s="6">
        <f t="shared" ca="1" si="43"/>
        <v>8.5220156374745712E-2</v>
      </c>
      <c r="AF429" s="6">
        <f t="shared" ca="1" si="44"/>
        <v>2.1271853958576505</v>
      </c>
      <c r="AG429" s="6">
        <f t="shared" ca="1" si="46"/>
        <v>2.2124055522323962</v>
      </c>
      <c r="AH429" t="str">
        <f t="shared" ca="1" si="47"/>
        <v/>
      </c>
      <c r="AI429" s="6" t="str">
        <f t="shared" ca="1" si="48"/>
        <v/>
      </c>
      <c r="AJ429" s="6">
        <f t="shared" ca="1" si="45"/>
        <v>1276.3112375145904</v>
      </c>
    </row>
    <row r="430" spans="24:36" x14ac:dyDescent="0.25">
      <c r="X430">
        <v>425</v>
      </c>
      <c r="Y430">
        <f>VLOOKUP($AD430,$E$18:$H$21,Y$5,FALSE)</f>
        <v>10</v>
      </c>
      <c r="Z430">
        <f>VLOOKUP($AD430,$E$18:$H$21,Z$5,FALSE)*Y430</f>
        <v>2</v>
      </c>
      <c r="AA430">
        <f>VLOOKUP($AD430,$E$18:$H$21,AA$5,FALSE)*Y430</f>
        <v>14</v>
      </c>
      <c r="AB430">
        <f>VLOOKUP($AD430,$E$18:$J$21,AB$5,FALSE)</f>
        <v>1</v>
      </c>
      <c r="AC430">
        <f>VLOOKUP($AD430,$E$18:$J$21,AC$5,FALSE)</f>
        <v>400</v>
      </c>
      <c r="AD430" t="s">
        <v>41</v>
      </c>
      <c r="AE430" s="6">
        <f t="shared" ca="1" si="43"/>
        <v>0.11781833944298725</v>
      </c>
      <c r="AF430" s="6">
        <f t="shared" ca="1" si="44"/>
        <v>8.1845123487890525</v>
      </c>
      <c r="AG430" s="6">
        <f t="shared" ca="1" si="46"/>
        <v>8.3023306882320398</v>
      </c>
      <c r="AH430" t="str">
        <f t="shared" ca="1" si="47"/>
        <v/>
      </c>
      <c r="AI430" s="6" t="str">
        <f t="shared" ca="1" si="48"/>
        <v/>
      </c>
      <c r="AJ430" s="6">
        <f t="shared" ca="1" si="45"/>
        <v>3273.8049395156208</v>
      </c>
    </row>
    <row r="431" spans="24:36" x14ac:dyDescent="0.25">
      <c r="X431">
        <v>426</v>
      </c>
      <c r="Y431">
        <f>VLOOKUP($AD431,$E$18:$H$21,Y$5,FALSE)</f>
        <v>3</v>
      </c>
      <c r="Z431">
        <f>VLOOKUP($AD431,$E$18:$H$21,Z$5,FALSE)*Y431</f>
        <v>0.60000000000000009</v>
      </c>
      <c r="AA431">
        <f>VLOOKUP($AD431,$E$18:$H$21,AA$5,FALSE)*Y431</f>
        <v>3.9000000000000004</v>
      </c>
      <c r="AB431">
        <f>VLOOKUP($AD431,$E$18:$J$21,AB$5,FALSE)</f>
        <v>1</v>
      </c>
      <c r="AC431">
        <f>VLOOKUP($AD431,$E$18:$J$21,AC$5,FALSE)</f>
        <v>600</v>
      </c>
      <c r="AD431" t="s">
        <v>39</v>
      </c>
      <c r="AE431" s="6">
        <f t="shared" ca="1" si="43"/>
        <v>0.23985713414649595</v>
      </c>
      <c r="AF431" s="6">
        <f t="shared" ca="1" si="44"/>
        <v>2.1950192636261914</v>
      </c>
      <c r="AG431" s="6">
        <f t="shared" ca="1" si="46"/>
        <v>2.4348763977726873</v>
      </c>
      <c r="AH431" t="str">
        <f t="shared" ca="1" si="47"/>
        <v/>
      </c>
      <c r="AI431" s="6" t="str">
        <f t="shared" ca="1" si="48"/>
        <v/>
      </c>
      <c r="AJ431" s="6">
        <f t="shared" ca="1" si="45"/>
        <v>1317.0115581757148</v>
      </c>
    </row>
    <row r="432" spans="24:36" x14ac:dyDescent="0.25">
      <c r="X432">
        <v>427</v>
      </c>
      <c r="Y432">
        <f>VLOOKUP($AD432,$E$18:$H$21,Y$5,FALSE)</f>
        <v>3</v>
      </c>
      <c r="Z432">
        <f>VLOOKUP($AD432,$E$18:$H$21,Z$5,FALSE)*Y432</f>
        <v>0.60000000000000009</v>
      </c>
      <c r="AA432">
        <f>VLOOKUP($AD432,$E$18:$H$21,AA$5,FALSE)*Y432</f>
        <v>3.9000000000000004</v>
      </c>
      <c r="AB432">
        <f>VLOOKUP($AD432,$E$18:$J$21,AB$5,FALSE)</f>
        <v>1</v>
      </c>
      <c r="AC432">
        <f>VLOOKUP($AD432,$E$18:$J$21,AC$5,FALSE)</f>
        <v>600</v>
      </c>
      <c r="AD432" t="s">
        <v>39</v>
      </c>
      <c r="AE432" s="6">
        <f t="shared" ca="1" si="43"/>
        <v>0.17427045276920941</v>
      </c>
      <c r="AF432" s="6">
        <f t="shared" ca="1" si="44"/>
        <v>1.7387314553336664</v>
      </c>
      <c r="AG432" s="6">
        <f t="shared" ca="1" si="46"/>
        <v>1.9130019081028757</v>
      </c>
      <c r="AH432" t="str">
        <f t="shared" ca="1" si="47"/>
        <v/>
      </c>
      <c r="AI432" s="6" t="str">
        <f t="shared" ca="1" si="48"/>
        <v/>
      </c>
      <c r="AJ432" s="6">
        <f t="shared" ca="1" si="45"/>
        <v>1043.2388732001998</v>
      </c>
    </row>
    <row r="433" spans="24:36" x14ac:dyDescent="0.25">
      <c r="X433">
        <v>428</v>
      </c>
      <c r="Y433">
        <f>VLOOKUP($AD433,$E$18:$H$21,Y$5,FALSE)</f>
        <v>5</v>
      </c>
      <c r="Z433">
        <f>VLOOKUP($AD433,$E$18:$H$21,Z$5,FALSE)*Y433</f>
        <v>0.89999999999999991</v>
      </c>
      <c r="AA433">
        <f>VLOOKUP($AD433,$E$18:$H$21,AA$5,FALSE)*Y433</f>
        <v>6.8999999999999995</v>
      </c>
      <c r="AB433">
        <f>VLOOKUP($AD433,$E$18:$J$21,AB$5,FALSE)</f>
        <v>2</v>
      </c>
      <c r="AC433">
        <f>VLOOKUP($AD433,$E$18:$J$21,AC$5,FALSE)</f>
        <v>400</v>
      </c>
      <c r="AD433" t="s">
        <v>40</v>
      </c>
      <c r="AE433" s="6">
        <f t="shared" ca="1" si="43"/>
        <v>0.53236554014045911</v>
      </c>
      <c r="AF433" s="6">
        <f t="shared" ca="1" si="44"/>
        <v>3.9672591656431351</v>
      </c>
      <c r="AG433" s="6">
        <f t="shared" ca="1" si="46"/>
        <v>4.4996247057835941</v>
      </c>
      <c r="AH433" t="str">
        <f t="shared" ca="1" si="47"/>
        <v/>
      </c>
      <c r="AI433" s="6" t="str">
        <f t="shared" ca="1" si="48"/>
        <v/>
      </c>
      <c r="AJ433" s="6">
        <f t="shared" ca="1" si="45"/>
        <v>3173.8073325145078</v>
      </c>
    </row>
    <row r="434" spans="24:36" x14ac:dyDescent="0.25">
      <c r="X434">
        <v>429</v>
      </c>
      <c r="Y434">
        <f>VLOOKUP($AD434,$E$18:$H$21,Y$5,FALSE)</f>
        <v>1</v>
      </c>
      <c r="Z434">
        <f>VLOOKUP($AD434,$E$18:$H$21,Z$5,FALSE)*Y434</f>
        <v>0.2</v>
      </c>
      <c r="AA434">
        <f>VLOOKUP($AD434,$E$18:$H$21,AA$5,FALSE)*Y434</f>
        <v>1.18</v>
      </c>
      <c r="AB434">
        <f>VLOOKUP($AD434,$E$18:$J$21,AB$5,FALSE)</f>
        <v>2</v>
      </c>
      <c r="AC434">
        <f>VLOOKUP($AD434,$E$18:$J$21,AC$5,FALSE)</f>
        <v>800</v>
      </c>
      <c r="AD434" t="s">
        <v>38</v>
      </c>
      <c r="AE434" s="6">
        <f t="shared" ca="1" si="43"/>
        <v>0.15933114146897495</v>
      </c>
      <c r="AF434" s="6">
        <f t="shared" ca="1" si="44"/>
        <v>0.7781084675465465</v>
      </c>
      <c r="AG434" s="6">
        <f t="shared" ca="1" si="46"/>
        <v>0.93743960901552148</v>
      </c>
      <c r="AH434" t="str">
        <f t="shared" ca="1" si="47"/>
        <v/>
      </c>
      <c r="AI434" s="6" t="str">
        <f t="shared" ca="1" si="48"/>
        <v/>
      </c>
      <c r="AJ434" s="6">
        <f t="shared" ca="1" si="45"/>
        <v>1244.9735480744744</v>
      </c>
    </row>
    <row r="435" spans="24:36" x14ac:dyDescent="0.25">
      <c r="X435">
        <v>430</v>
      </c>
      <c r="Y435">
        <f>VLOOKUP($AD435,$E$18:$H$21,Y$5,FALSE)</f>
        <v>10</v>
      </c>
      <c r="Z435">
        <f>VLOOKUP($AD435,$E$18:$H$21,Z$5,FALSE)*Y435</f>
        <v>2</v>
      </c>
      <c r="AA435">
        <f>VLOOKUP($AD435,$E$18:$H$21,AA$5,FALSE)*Y435</f>
        <v>14</v>
      </c>
      <c r="AB435">
        <f>VLOOKUP($AD435,$E$18:$J$21,AB$5,FALSE)</f>
        <v>1</v>
      </c>
      <c r="AC435">
        <f>VLOOKUP($AD435,$E$18:$J$21,AC$5,FALSE)</f>
        <v>400</v>
      </c>
      <c r="AD435" t="s">
        <v>41</v>
      </c>
      <c r="AE435" s="6">
        <f t="shared" ca="1" si="43"/>
        <v>1.5557496023107835</v>
      </c>
      <c r="AF435" s="6">
        <f t="shared" ca="1" si="44"/>
        <v>6.6785979755001073</v>
      </c>
      <c r="AG435" s="6">
        <f t="shared" ca="1" si="46"/>
        <v>8.2343475778108903</v>
      </c>
      <c r="AH435" t="str">
        <f t="shared" ca="1" si="47"/>
        <v/>
      </c>
      <c r="AI435" s="6" t="str">
        <f t="shared" ca="1" si="48"/>
        <v/>
      </c>
      <c r="AJ435" s="6">
        <f t="shared" ca="1" si="45"/>
        <v>2671.439190200043</v>
      </c>
    </row>
    <row r="436" spans="24:36" x14ac:dyDescent="0.25">
      <c r="X436">
        <v>431</v>
      </c>
      <c r="Y436">
        <f>VLOOKUP($AD436,$E$18:$H$21,Y$5,FALSE)</f>
        <v>10</v>
      </c>
      <c r="Z436">
        <f>VLOOKUP($AD436,$E$18:$H$21,Z$5,FALSE)*Y436</f>
        <v>2</v>
      </c>
      <c r="AA436">
        <f>VLOOKUP($AD436,$E$18:$H$21,AA$5,FALSE)*Y436</f>
        <v>14</v>
      </c>
      <c r="AB436">
        <f>VLOOKUP($AD436,$E$18:$J$21,AB$5,FALSE)</f>
        <v>1</v>
      </c>
      <c r="AC436">
        <f>VLOOKUP($AD436,$E$18:$J$21,AC$5,FALSE)</f>
        <v>400</v>
      </c>
      <c r="AD436" t="s">
        <v>41</v>
      </c>
      <c r="AE436" s="6">
        <f t="shared" ca="1" si="43"/>
        <v>0.74138138105580564</v>
      </c>
      <c r="AF436" s="6">
        <f t="shared" ca="1" si="44"/>
        <v>8.1238757412800684</v>
      </c>
      <c r="AG436" s="6">
        <f t="shared" ca="1" si="46"/>
        <v>8.8652571223358745</v>
      </c>
      <c r="AH436" t="str">
        <f t="shared" ca="1" si="47"/>
        <v/>
      </c>
      <c r="AI436" s="6" t="str">
        <f t="shared" ca="1" si="48"/>
        <v/>
      </c>
      <c r="AJ436" s="6">
        <f t="shared" ca="1" si="45"/>
        <v>3249.5502965120272</v>
      </c>
    </row>
    <row r="437" spans="24:36" x14ac:dyDescent="0.25">
      <c r="X437">
        <v>432</v>
      </c>
      <c r="Y437">
        <f>VLOOKUP($AD437,$E$18:$H$21,Y$5,FALSE)</f>
        <v>3</v>
      </c>
      <c r="Z437">
        <f>VLOOKUP($AD437,$E$18:$H$21,Z$5,FALSE)*Y437</f>
        <v>0.60000000000000009</v>
      </c>
      <c r="AA437">
        <f>VLOOKUP($AD437,$E$18:$H$21,AA$5,FALSE)*Y437</f>
        <v>3.9000000000000004</v>
      </c>
      <c r="AB437">
        <f>VLOOKUP($AD437,$E$18:$J$21,AB$5,FALSE)</f>
        <v>1</v>
      </c>
      <c r="AC437">
        <f>VLOOKUP($AD437,$E$18:$J$21,AC$5,FALSE)</f>
        <v>600</v>
      </c>
      <c r="AD437" t="s">
        <v>39</v>
      </c>
      <c r="AE437" s="6">
        <f t="shared" ca="1" si="43"/>
        <v>0.28959898908609666</v>
      </c>
      <c r="AF437" s="6">
        <f t="shared" ca="1" si="44"/>
        <v>2.4420828260573924</v>
      </c>
      <c r="AG437" s="6">
        <f t="shared" ca="1" si="46"/>
        <v>2.7316818151434892</v>
      </c>
      <c r="AH437" t="str">
        <f t="shared" ca="1" si="47"/>
        <v/>
      </c>
      <c r="AI437" s="6" t="str">
        <f t="shared" ca="1" si="48"/>
        <v/>
      </c>
      <c r="AJ437" s="6">
        <f t="shared" ca="1" si="45"/>
        <v>1465.2496956344355</v>
      </c>
    </row>
    <row r="438" spans="24:36" x14ac:dyDescent="0.25">
      <c r="X438">
        <v>433</v>
      </c>
      <c r="Y438">
        <f>VLOOKUP($AD438,$E$18:$H$21,Y$5,FALSE)</f>
        <v>5</v>
      </c>
      <c r="Z438">
        <f>VLOOKUP($AD438,$E$18:$H$21,Z$5,FALSE)*Y438</f>
        <v>0.89999999999999991</v>
      </c>
      <c r="AA438">
        <f>VLOOKUP($AD438,$E$18:$H$21,AA$5,FALSE)*Y438</f>
        <v>6.8999999999999995</v>
      </c>
      <c r="AB438">
        <f>VLOOKUP($AD438,$E$18:$J$21,AB$5,FALSE)</f>
        <v>2</v>
      </c>
      <c r="AC438">
        <f>VLOOKUP($AD438,$E$18:$J$21,AC$5,FALSE)</f>
        <v>400</v>
      </c>
      <c r="AD438" t="s">
        <v>40</v>
      </c>
      <c r="AE438" s="6">
        <f t="shared" ca="1" si="43"/>
        <v>0.84840609670060574</v>
      </c>
      <c r="AF438" s="6">
        <f t="shared" ca="1" si="44"/>
        <v>3.9447288686091539</v>
      </c>
      <c r="AG438" s="6">
        <f t="shared" ca="1" si="46"/>
        <v>4.7931349653097595</v>
      </c>
      <c r="AH438" t="str">
        <f t="shared" ca="1" si="47"/>
        <v/>
      </c>
      <c r="AI438" s="6" t="str">
        <f t="shared" ca="1" si="48"/>
        <v/>
      </c>
      <c r="AJ438" s="6">
        <f t="shared" ca="1" si="45"/>
        <v>3155.7830948873234</v>
      </c>
    </row>
    <row r="439" spans="24:36" x14ac:dyDescent="0.25">
      <c r="X439">
        <v>434</v>
      </c>
      <c r="Y439">
        <f>VLOOKUP($AD439,$E$18:$H$21,Y$5,FALSE)</f>
        <v>10</v>
      </c>
      <c r="Z439">
        <f>VLOOKUP($AD439,$E$18:$H$21,Z$5,FALSE)*Y439</f>
        <v>2</v>
      </c>
      <c r="AA439">
        <f>VLOOKUP($AD439,$E$18:$H$21,AA$5,FALSE)*Y439</f>
        <v>14</v>
      </c>
      <c r="AB439">
        <f>VLOOKUP($AD439,$E$18:$J$21,AB$5,FALSE)</f>
        <v>1</v>
      </c>
      <c r="AC439">
        <f>VLOOKUP($AD439,$E$18:$J$21,AC$5,FALSE)</f>
        <v>400</v>
      </c>
      <c r="AD439" t="s">
        <v>41</v>
      </c>
      <c r="AE439" s="6">
        <f t="shared" ca="1" si="43"/>
        <v>0.88985648660777383</v>
      </c>
      <c r="AF439" s="6">
        <f t="shared" ca="1" si="44"/>
        <v>9.0482733796910626</v>
      </c>
      <c r="AG439" s="6">
        <f t="shared" ca="1" si="46"/>
        <v>9.9381298662988371</v>
      </c>
      <c r="AH439" t="str">
        <f t="shared" ca="1" si="47"/>
        <v/>
      </c>
      <c r="AI439" s="6" t="str">
        <f t="shared" ca="1" si="48"/>
        <v/>
      </c>
      <c r="AJ439" s="6">
        <f t="shared" ca="1" si="45"/>
        <v>3619.3093518764249</v>
      </c>
    </row>
    <row r="440" spans="24:36" x14ac:dyDescent="0.25">
      <c r="X440">
        <v>435</v>
      </c>
      <c r="Y440">
        <f>VLOOKUP($AD440,$E$18:$H$21,Y$5,FALSE)</f>
        <v>1</v>
      </c>
      <c r="Z440">
        <f>VLOOKUP($AD440,$E$18:$H$21,Z$5,FALSE)*Y440</f>
        <v>0.2</v>
      </c>
      <c r="AA440">
        <f>VLOOKUP($AD440,$E$18:$H$21,AA$5,FALSE)*Y440</f>
        <v>1.18</v>
      </c>
      <c r="AB440">
        <f>VLOOKUP($AD440,$E$18:$J$21,AB$5,FALSE)</f>
        <v>2</v>
      </c>
      <c r="AC440">
        <f>VLOOKUP($AD440,$E$18:$J$21,AC$5,FALSE)</f>
        <v>800</v>
      </c>
      <c r="AD440" t="s">
        <v>38</v>
      </c>
      <c r="AE440" s="6">
        <f t="shared" ca="1" si="43"/>
        <v>0.14133556453349749</v>
      </c>
      <c r="AF440" s="6">
        <f t="shared" ca="1" si="44"/>
        <v>0.69912498546438195</v>
      </c>
      <c r="AG440" s="6">
        <f t="shared" ca="1" si="46"/>
        <v>0.84046054999787945</v>
      </c>
      <c r="AH440" t="str">
        <f t="shared" ca="1" si="47"/>
        <v/>
      </c>
      <c r="AI440" s="6" t="str">
        <f t="shared" ca="1" si="48"/>
        <v/>
      </c>
      <c r="AJ440" s="6">
        <f t="shared" ca="1" si="45"/>
        <v>1118.5999767430112</v>
      </c>
    </row>
    <row r="441" spans="24:36" x14ac:dyDescent="0.25">
      <c r="X441">
        <v>436</v>
      </c>
      <c r="Y441">
        <f>VLOOKUP($AD441,$E$18:$H$21,Y$5,FALSE)</f>
        <v>10</v>
      </c>
      <c r="Z441">
        <f>VLOOKUP($AD441,$E$18:$H$21,Z$5,FALSE)*Y441</f>
        <v>2</v>
      </c>
      <c r="AA441">
        <f>VLOOKUP($AD441,$E$18:$H$21,AA$5,FALSE)*Y441</f>
        <v>14</v>
      </c>
      <c r="AB441">
        <f>VLOOKUP($AD441,$E$18:$J$21,AB$5,FALSE)</f>
        <v>1</v>
      </c>
      <c r="AC441">
        <f>VLOOKUP($AD441,$E$18:$J$21,AC$5,FALSE)</f>
        <v>400</v>
      </c>
      <c r="AD441" t="s">
        <v>41</v>
      </c>
      <c r="AE441" s="6">
        <f t="shared" ca="1" si="43"/>
        <v>0.11736246353923296</v>
      </c>
      <c r="AF441" s="6">
        <f t="shared" ca="1" si="44"/>
        <v>8.3583869405899982</v>
      </c>
      <c r="AG441" s="6">
        <f t="shared" ca="1" si="46"/>
        <v>8.4757494041292318</v>
      </c>
      <c r="AH441" t="str">
        <f t="shared" ca="1" si="47"/>
        <v/>
      </c>
      <c r="AI441" s="6" t="str">
        <f t="shared" ca="1" si="48"/>
        <v/>
      </c>
      <c r="AJ441" s="6">
        <f t="shared" ca="1" si="45"/>
        <v>3343.3547762359995</v>
      </c>
    </row>
    <row r="442" spans="24:36" x14ac:dyDescent="0.25">
      <c r="X442">
        <v>437</v>
      </c>
      <c r="Y442">
        <f>VLOOKUP($AD442,$E$18:$H$21,Y$5,FALSE)</f>
        <v>3</v>
      </c>
      <c r="Z442">
        <f>VLOOKUP($AD442,$E$18:$H$21,Z$5,FALSE)*Y442</f>
        <v>0.60000000000000009</v>
      </c>
      <c r="AA442">
        <f>VLOOKUP($AD442,$E$18:$H$21,AA$5,FALSE)*Y442</f>
        <v>3.9000000000000004</v>
      </c>
      <c r="AB442">
        <f>VLOOKUP($AD442,$E$18:$J$21,AB$5,FALSE)</f>
        <v>1</v>
      </c>
      <c r="AC442">
        <f>VLOOKUP($AD442,$E$18:$J$21,AC$5,FALSE)</f>
        <v>600</v>
      </c>
      <c r="AD442" t="s">
        <v>39</v>
      </c>
      <c r="AE442" s="6">
        <f t="shared" ca="1" si="43"/>
        <v>7.9622281418849611E-2</v>
      </c>
      <c r="AF442" s="6">
        <f t="shared" ca="1" si="44"/>
        <v>2.3781968039686081</v>
      </c>
      <c r="AG442" s="6">
        <f t="shared" ca="1" si="46"/>
        <v>2.4578190853874577</v>
      </c>
      <c r="AH442" t="str">
        <f t="shared" ca="1" si="47"/>
        <v/>
      </c>
      <c r="AI442" s="6" t="str">
        <f t="shared" ca="1" si="48"/>
        <v/>
      </c>
      <c r="AJ442" s="6">
        <f t="shared" ca="1" si="45"/>
        <v>1426.9180823811648</v>
      </c>
    </row>
    <row r="443" spans="24:36" x14ac:dyDescent="0.25">
      <c r="X443">
        <v>438</v>
      </c>
      <c r="Y443">
        <f>VLOOKUP($AD443,$E$18:$H$21,Y$5,FALSE)</f>
        <v>3</v>
      </c>
      <c r="Z443">
        <f>VLOOKUP($AD443,$E$18:$H$21,Z$5,FALSE)*Y443</f>
        <v>0.60000000000000009</v>
      </c>
      <c r="AA443">
        <f>VLOOKUP($AD443,$E$18:$H$21,AA$5,FALSE)*Y443</f>
        <v>3.9000000000000004</v>
      </c>
      <c r="AB443">
        <f>VLOOKUP($AD443,$E$18:$J$21,AB$5,FALSE)</f>
        <v>1</v>
      </c>
      <c r="AC443">
        <f>VLOOKUP($AD443,$E$18:$J$21,AC$5,FALSE)</f>
        <v>600</v>
      </c>
      <c r="AD443" t="s">
        <v>39</v>
      </c>
      <c r="AE443" s="6">
        <f t="shared" ca="1" si="43"/>
        <v>0.491442378049956</v>
      </c>
      <c r="AF443" s="6">
        <f t="shared" ca="1" si="44"/>
        <v>2.0910652331739814</v>
      </c>
      <c r="AG443" s="6">
        <f t="shared" ca="1" si="46"/>
        <v>2.5825076112239373</v>
      </c>
      <c r="AH443" t="str">
        <f t="shared" ca="1" si="47"/>
        <v/>
      </c>
      <c r="AI443" s="6" t="str">
        <f t="shared" ca="1" si="48"/>
        <v/>
      </c>
      <c r="AJ443" s="6">
        <f t="shared" ca="1" si="45"/>
        <v>1254.6391399043889</v>
      </c>
    </row>
    <row r="444" spans="24:36" x14ac:dyDescent="0.25">
      <c r="X444">
        <v>439</v>
      </c>
      <c r="Y444">
        <f>VLOOKUP($AD444,$E$18:$H$21,Y$5,FALSE)</f>
        <v>5</v>
      </c>
      <c r="Z444">
        <f>VLOOKUP($AD444,$E$18:$H$21,Z$5,FALSE)*Y444</f>
        <v>0.89999999999999991</v>
      </c>
      <c r="AA444">
        <f>VLOOKUP($AD444,$E$18:$H$21,AA$5,FALSE)*Y444</f>
        <v>6.8999999999999995</v>
      </c>
      <c r="AB444">
        <f>VLOOKUP($AD444,$E$18:$J$21,AB$5,FALSE)</f>
        <v>2</v>
      </c>
      <c r="AC444">
        <f>VLOOKUP($AD444,$E$18:$J$21,AC$5,FALSE)</f>
        <v>400</v>
      </c>
      <c r="AD444" t="s">
        <v>40</v>
      </c>
      <c r="AE444" s="6">
        <f t="shared" ca="1" si="43"/>
        <v>0.80666007093565495</v>
      </c>
      <c r="AF444" s="6">
        <f t="shared" ca="1" si="44"/>
        <v>4.0671284858651724</v>
      </c>
      <c r="AG444" s="6">
        <f t="shared" ca="1" si="46"/>
        <v>4.873788556800827</v>
      </c>
      <c r="AH444" t="str">
        <f t="shared" ca="1" si="47"/>
        <v/>
      </c>
      <c r="AI444" s="6" t="str">
        <f t="shared" ca="1" si="48"/>
        <v/>
      </c>
      <c r="AJ444" s="6">
        <f t="shared" ca="1" si="45"/>
        <v>3253.7027886921378</v>
      </c>
    </row>
    <row r="445" spans="24:36" x14ac:dyDescent="0.25">
      <c r="X445">
        <v>440</v>
      </c>
      <c r="Y445">
        <f>VLOOKUP($AD445,$E$18:$H$21,Y$5,FALSE)</f>
        <v>10</v>
      </c>
      <c r="Z445">
        <f>VLOOKUP($AD445,$E$18:$H$21,Z$5,FALSE)*Y445</f>
        <v>2</v>
      </c>
      <c r="AA445">
        <f>VLOOKUP($AD445,$E$18:$H$21,AA$5,FALSE)*Y445</f>
        <v>14</v>
      </c>
      <c r="AB445">
        <f>VLOOKUP($AD445,$E$18:$J$21,AB$5,FALSE)</f>
        <v>1</v>
      </c>
      <c r="AC445">
        <f>VLOOKUP($AD445,$E$18:$J$21,AC$5,FALSE)</f>
        <v>400</v>
      </c>
      <c r="AD445" t="s">
        <v>41</v>
      </c>
      <c r="AE445" s="6">
        <f t="shared" ca="1" si="43"/>
        <v>1.9882147108591144</v>
      </c>
      <c r="AF445" s="6">
        <f t="shared" ca="1" si="44"/>
        <v>8.6608277476748832</v>
      </c>
      <c r="AG445" s="6">
        <f t="shared" ca="1" si="46"/>
        <v>10.649042458533998</v>
      </c>
      <c r="AH445" t="str">
        <f t="shared" ca="1" si="47"/>
        <v>D</v>
      </c>
      <c r="AI445" s="6">
        <f t="shared" ca="1" si="48"/>
        <v>0.649042458533998</v>
      </c>
      <c r="AJ445" s="6">
        <f t="shared" ca="1" si="45"/>
        <v>3464.3310990699533</v>
      </c>
    </row>
    <row r="446" spans="24:36" x14ac:dyDescent="0.25">
      <c r="X446">
        <v>441</v>
      </c>
      <c r="Y446">
        <f>VLOOKUP($AD446,$E$18:$H$21,Y$5,FALSE)</f>
        <v>5</v>
      </c>
      <c r="Z446">
        <f>VLOOKUP($AD446,$E$18:$H$21,Z$5,FALSE)*Y446</f>
        <v>0.89999999999999991</v>
      </c>
      <c r="AA446">
        <f>VLOOKUP($AD446,$E$18:$H$21,AA$5,FALSE)*Y446</f>
        <v>6.8999999999999995</v>
      </c>
      <c r="AB446">
        <f>VLOOKUP($AD446,$E$18:$J$21,AB$5,FALSE)</f>
        <v>2</v>
      </c>
      <c r="AC446">
        <f>VLOOKUP($AD446,$E$18:$J$21,AC$5,FALSE)</f>
        <v>400</v>
      </c>
      <c r="AD446" t="s">
        <v>40</v>
      </c>
      <c r="AE446" s="6">
        <f t="shared" ca="1" si="43"/>
        <v>0.18246237015317279</v>
      </c>
      <c r="AF446" s="6">
        <f t="shared" ca="1" si="44"/>
        <v>3.8949690731950795</v>
      </c>
      <c r="AG446" s="6">
        <f t="shared" ca="1" si="46"/>
        <v>4.0774314433482521</v>
      </c>
      <c r="AH446" t="str">
        <f t="shared" ca="1" si="47"/>
        <v/>
      </c>
      <c r="AI446" s="6" t="str">
        <f t="shared" ca="1" si="48"/>
        <v/>
      </c>
      <c r="AJ446" s="6">
        <f t="shared" ca="1" si="45"/>
        <v>3115.9752585560636</v>
      </c>
    </row>
    <row r="447" spans="24:36" x14ac:dyDescent="0.25">
      <c r="X447">
        <v>442</v>
      </c>
      <c r="Y447">
        <f>VLOOKUP($AD447,$E$18:$H$21,Y$5,FALSE)</f>
        <v>3</v>
      </c>
      <c r="Z447">
        <f>VLOOKUP($AD447,$E$18:$H$21,Z$5,FALSE)*Y447</f>
        <v>0.60000000000000009</v>
      </c>
      <c r="AA447">
        <f>VLOOKUP($AD447,$E$18:$H$21,AA$5,FALSE)*Y447</f>
        <v>3.9000000000000004</v>
      </c>
      <c r="AB447">
        <f>VLOOKUP($AD447,$E$18:$J$21,AB$5,FALSE)</f>
        <v>1</v>
      </c>
      <c r="AC447">
        <f>VLOOKUP($AD447,$E$18:$J$21,AC$5,FALSE)</f>
        <v>600</v>
      </c>
      <c r="AD447" t="s">
        <v>39</v>
      </c>
      <c r="AE447" s="6">
        <f t="shared" ca="1" si="43"/>
        <v>7.3710882954820672E-2</v>
      </c>
      <c r="AF447" s="6">
        <f t="shared" ca="1" si="44"/>
        <v>2.4195243430322728</v>
      </c>
      <c r="AG447" s="6">
        <f t="shared" ca="1" si="46"/>
        <v>2.4932352259870934</v>
      </c>
      <c r="AH447" t="str">
        <f t="shared" ca="1" si="47"/>
        <v/>
      </c>
      <c r="AI447" s="6" t="str">
        <f t="shared" ca="1" si="48"/>
        <v/>
      </c>
      <c r="AJ447" s="6">
        <f t="shared" ca="1" si="45"/>
        <v>1451.7146058193637</v>
      </c>
    </row>
    <row r="448" spans="24:36" x14ac:dyDescent="0.25">
      <c r="X448">
        <v>443</v>
      </c>
      <c r="Y448">
        <f>VLOOKUP($AD448,$E$18:$H$21,Y$5,FALSE)</f>
        <v>3</v>
      </c>
      <c r="Z448">
        <f>VLOOKUP($AD448,$E$18:$H$21,Z$5,FALSE)*Y448</f>
        <v>0.60000000000000009</v>
      </c>
      <c r="AA448">
        <f>VLOOKUP($AD448,$E$18:$H$21,AA$5,FALSE)*Y448</f>
        <v>3.9000000000000004</v>
      </c>
      <c r="AB448">
        <f>VLOOKUP($AD448,$E$18:$J$21,AB$5,FALSE)</f>
        <v>1</v>
      </c>
      <c r="AC448">
        <f>VLOOKUP($AD448,$E$18:$J$21,AC$5,FALSE)</f>
        <v>600</v>
      </c>
      <c r="AD448" t="s">
        <v>39</v>
      </c>
      <c r="AE448" s="6">
        <f t="shared" ca="1" si="43"/>
        <v>0.47359040397811847</v>
      </c>
      <c r="AF448" s="6">
        <f t="shared" ca="1" si="44"/>
        <v>2.5593062445443198</v>
      </c>
      <c r="AG448" s="6">
        <f t="shared" ca="1" si="46"/>
        <v>3.0328966485224385</v>
      </c>
      <c r="AH448" t="str">
        <f t="shared" ca="1" si="47"/>
        <v>B</v>
      </c>
      <c r="AI448" s="6">
        <f t="shared" ca="1" si="48"/>
        <v>3.2896648522438454E-2</v>
      </c>
      <c r="AJ448" s="6">
        <f t="shared" ca="1" si="45"/>
        <v>1535.5837467265919</v>
      </c>
    </row>
    <row r="449" spans="24:36" x14ac:dyDescent="0.25">
      <c r="X449">
        <v>444</v>
      </c>
      <c r="Y449">
        <f>VLOOKUP($AD449,$E$18:$H$21,Y$5,FALSE)</f>
        <v>10</v>
      </c>
      <c r="Z449">
        <f>VLOOKUP($AD449,$E$18:$H$21,Z$5,FALSE)*Y449</f>
        <v>2</v>
      </c>
      <c r="AA449">
        <f>VLOOKUP($AD449,$E$18:$H$21,AA$5,FALSE)*Y449</f>
        <v>14</v>
      </c>
      <c r="AB449">
        <f>VLOOKUP($AD449,$E$18:$J$21,AB$5,FALSE)</f>
        <v>1</v>
      </c>
      <c r="AC449">
        <f>VLOOKUP($AD449,$E$18:$J$21,AC$5,FALSE)</f>
        <v>400</v>
      </c>
      <c r="AD449" t="s">
        <v>41</v>
      </c>
      <c r="AE449" s="6">
        <f t="shared" ca="1" si="43"/>
        <v>1.7408562255780837</v>
      </c>
      <c r="AF449" s="6">
        <f t="shared" ca="1" si="44"/>
        <v>8.3019578807123722</v>
      </c>
      <c r="AG449" s="6">
        <f t="shared" ca="1" si="46"/>
        <v>10.042814106290455</v>
      </c>
      <c r="AH449" t="str">
        <f t="shared" ca="1" si="47"/>
        <v>D</v>
      </c>
      <c r="AI449" s="6">
        <f t="shared" ca="1" si="48"/>
        <v>4.2814106290455456E-2</v>
      </c>
      <c r="AJ449" s="6">
        <f t="shared" ca="1" si="45"/>
        <v>3320.7831522849488</v>
      </c>
    </row>
    <row r="450" spans="24:36" x14ac:dyDescent="0.25">
      <c r="X450">
        <v>445</v>
      </c>
      <c r="Y450">
        <f>VLOOKUP($AD450,$E$18:$H$21,Y$5,FALSE)</f>
        <v>1</v>
      </c>
      <c r="Z450">
        <f>VLOOKUP($AD450,$E$18:$H$21,Z$5,FALSE)*Y450</f>
        <v>0.2</v>
      </c>
      <c r="AA450">
        <f>VLOOKUP($AD450,$E$18:$H$21,AA$5,FALSE)*Y450</f>
        <v>1.18</v>
      </c>
      <c r="AB450">
        <f>VLOOKUP($AD450,$E$18:$J$21,AB$5,FALSE)</f>
        <v>2</v>
      </c>
      <c r="AC450">
        <f>VLOOKUP($AD450,$E$18:$J$21,AC$5,FALSE)</f>
        <v>800</v>
      </c>
      <c r="AD450" t="s">
        <v>38</v>
      </c>
      <c r="AE450" s="6">
        <f t="shared" ca="1" si="43"/>
        <v>7.6180531696720857E-2</v>
      </c>
      <c r="AF450" s="6">
        <f t="shared" ca="1" si="44"/>
        <v>0.64093159792753018</v>
      </c>
      <c r="AG450" s="6">
        <f t="shared" ca="1" si="46"/>
        <v>0.71711212962425108</v>
      </c>
      <c r="AH450" t="str">
        <f t="shared" ca="1" si="47"/>
        <v/>
      </c>
      <c r="AI450" s="6" t="str">
        <f t="shared" ca="1" si="48"/>
        <v/>
      </c>
      <c r="AJ450" s="6">
        <f t="shared" ca="1" si="45"/>
        <v>1025.4905566840482</v>
      </c>
    </row>
    <row r="451" spans="24:36" x14ac:dyDescent="0.25">
      <c r="X451">
        <v>446</v>
      </c>
      <c r="Y451">
        <f>VLOOKUP($AD451,$E$18:$H$21,Y$5,FALSE)</f>
        <v>5</v>
      </c>
      <c r="Z451">
        <f>VLOOKUP($AD451,$E$18:$H$21,Z$5,FALSE)*Y451</f>
        <v>0.89999999999999991</v>
      </c>
      <c r="AA451">
        <f>VLOOKUP($AD451,$E$18:$H$21,AA$5,FALSE)*Y451</f>
        <v>6.8999999999999995</v>
      </c>
      <c r="AB451">
        <f>VLOOKUP($AD451,$E$18:$J$21,AB$5,FALSE)</f>
        <v>2</v>
      </c>
      <c r="AC451">
        <f>VLOOKUP($AD451,$E$18:$J$21,AC$5,FALSE)</f>
        <v>400</v>
      </c>
      <c r="AD451" t="s">
        <v>40</v>
      </c>
      <c r="AE451" s="6">
        <f t="shared" ca="1" si="43"/>
        <v>2.1080656568358089E-2</v>
      </c>
      <c r="AF451" s="6">
        <f t="shared" ca="1" si="44"/>
        <v>3.8070420630563766</v>
      </c>
      <c r="AG451" s="6">
        <f t="shared" ca="1" si="46"/>
        <v>3.8281227196247345</v>
      </c>
      <c r="AH451" t="str">
        <f t="shared" ca="1" si="47"/>
        <v/>
      </c>
      <c r="AI451" s="6" t="str">
        <f t="shared" ca="1" si="48"/>
        <v/>
      </c>
      <c r="AJ451" s="6">
        <f t="shared" ca="1" si="45"/>
        <v>3045.6336504451015</v>
      </c>
    </row>
    <row r="452" spans="24:36" x14ac:dyDescent="0.25">
      <c r="X452">
        <v>447</v>
      </c>
      <c r="Y452">
        <f>VLOOKUP($AD452,$E$18:$H$21,Y$5,FALSE)</f>
        <v>5</v>
      </c>
      <c r="Z452">
        <f>VLOOKUP($AD452,$E$18:$H$21,Z$5,FALSE)*Y452</f>
        <v>0.89999999999999991</v>
      </c>
      <c r="AA452">
        <f>VLOOKUP($AD452,$E$18:$H$21,AA$5,FALSE)*Y452</f>
        <v>6.8999999999999995</v>
      </c>
      <c r="AB452">
        <f>VLOOKUP($AD452,$E$18:$J$21,AB$5,FALSE)</f>
        <v>2</v>
      </c>
      <c r="AC452">
        <f>VLOOKUP($AD452,$E$18:$J$21,AC$5,FALSE)</f>
        <v>400</v>
      </c>
      <c r="AD452" t="s">
        <v>40</v>
      </c>
      <c r="AE452" s="6">
        <f t="shared" ca="1" si="43"/>
        <v>0.66419874263837586</v>
      </c>
      <c r="AF452" s="6">
        <f t="shared" ca="1" si="44"/>
        <v>4.1372813020451158</v>
      </c>
      <c r="AG452" s="6">
        <f t="shared" ca="1" si="46"/>
        <v>4.8014800446834913</v>
      </c>
      <c r="AH452" t="str">
        <f t="shared" ca="1" si="47"/>
        <v/>
      </c>
      <c r="AI452" s="6" t="str">
        <f t="shared" ca="1" si="48"/>
        <v/>
      </c>
      <c r="AJ452" s="6">
        <f t="shared" ca="1" si="45"/>
        <v>3309.8250416360925</v>
      </c>
    </row>
    <row r="453" spans="24:36" x14ac:dyDescent="0.25">
      <c r="X453">
        <v>448</v>
      </c>
      <c r="Y453">
        <f>VLOOKUP($AD453,$E$18:$H$21,Y$5,FALSE)</f>
        <v>10</v>
      </c>
      <c r="Z453">
        <f>VLOOKUP($AD453,$E$18:$H$21,Z$5,FALSE)*Y453</f>
        <v>2</v>
      </c>
      <c r="AA453">
        <f>VLOOKUP($AD453,$E$18:$H$21,AA$5,FALSE)*Y453</f>
        <v>14</v>
      </c>
      <c r="AB453">
        <f>VLOOKUP($AD453,$E$18:$J$21,AB$5,FALSE)</f>
        <v>1</v>
      </c>
      <c r="AC453">
        <f>VLOOKUP($AD453,$E$18:$J$21,AC$5,FALSE)</f>
        <v>400</v>
      </c>
      <c r="AD453" t="s">
        <v>41</v>
      </c>
      <c r="AE453" s="6">
        <f t="shared" ca="1" si="43"/>
        <v>0.41583476248097972</v>
      </c>
      <c r="AF453" s="6">
        <f t="shared" ca="1" si="44"/>
        <v>7.7311774341199806</v>
      </c>
      <c r="AG453" s="6">
        <f t="shared" ca="1" si="46"/>
        <v>8.1470121966009597</v>
      </c>
      <c r="AH453" t="str">
        <f t="shared" ca="1" si="47"/>
        <v/>
      </c>
      <c r="AI453" s="6" t="str">
        <f t="shared" ca="1" si="48"/>
        <v/>
      </c>
      <c r="AJ453" s="6">
        <f t="shared" ca="1" si="45"/>
        <v>3092.4709736479922</v>
      </c>
    </row>
    <row r="454" spans="24:36" x14ac:dyDescent="0.25">
      <c r="X454">
        <v>449</v>
      </c>
      <c r="Y454">
        <f>VLOOKUP($AD454,$E$18:$H$21,Y$5,FALSE)</f>
        <v>1</v>
      </c>
      <c r="Z454">
        <f>VLOOKUP($AD454,$E$18:$H$21,Z$5,FALSE)*Y454</f>
        <v>0.2</v>
      </c>
      <c r="AA454">
        <f>VLOOKUP($AD454,$E$18:$H$21,AA$5,FALSE)*Y454</f>
        <v>1.18</v>
      </c>
      <c r="AB454">
        <f>VLOOKUP($AD454,$E$18:$J$21,AB$5,FALSE)</f>
        <v>2</v>
      </c>
      <c r="AC454">
        <f>VLOOKUP($AD454,$E$18:$J$21,AC$5,FALSE)</f>
        <v>800</v>
      </c>
      <c r="AD454" t="s">
        <v>38</v>
      </c>
      <c r="AE454" s="6">
        <f t="shared" ca="1" si="43"/>
        <v>0.13783287410290559</v>
      </c>
      <c r="AF454" s="6">
        <f t="shared" ca="1" si="44"/>
        <v>0.59598542934404386</v>
      </c>
      <c r="AG454" s="6">
        <f t="shared" ca="1" si="46"/>
        <v>0.73381830344694943</v>
      </c>
      <c r="AH454" t="str">
        <f t="shared" ca="1" si="47"/>
        <v/>
      </c>
      <c r="AI454" s="6" t="str">
        <f t="shared" ca="1" si="48"/>
        <v/>
      </c>
      <c r="AJ454" s="6">
        <f t="shared" ca="1" si="45"/>
        <v>953.57668695047016</v>
      </c>
    </row>
    <row r="455" spans="24:36" x14ac:dyDescent="0.25">
      <c r="X455">
        <v>450</v>
      </c>
      <c r="Y455">
        <f>VLOOKUP($AD455,$E$18:$H$21,Y$5,FALSE)</f>
        <v>1</v>
      </c>
      <c r="Z455">
        <f>VLOOKUP($AD455,$E$18:$H$21,Z$5,FALSE)*Y455</f>
        <v>0.2</v>
      </c>
      <c r="AA455">
        <f>VLOOKUP($AD455,$E$18:$H$21,AA$5,FALSE)*Y455</f>
        <v>1.18</v>
      </c>
      <c r="AB455">
        <f>VLOOKUP($AD455,$E$18:$J$21,AB$5,FALSE)</f>
        <v>2</v>
      </c>
      <c r="AC455">
        <f>VLOOKUP($AD455,$E$18:$J$21,AC$5,FALSE)</f>
        <v>800</v>
      </c>
      <c r="AD455" t="s">
        <v>38</v>
      </c>
      <c r="AE455" s="6">
        <f t="shared" ref="AE455:AE518" ca="1" si="49">RAND()*$Z455</f>
        <v>2.5119901451762197E-2</v>
      </c>
      <c r="AF455" s="6">
        <f t="shared" ref="AF455:AF518" ca="1" si="50">MIN(AA455*20,MAX(Z455,NORMINV(RAND(),AA455-(AA455-Z455)/2,(AA455-Z455)/16)))</f>
        <v>0.72627028723778686</v>
      </c>
      <c r="AG455" s="6">
        <f t="shared" ca="1" si="46"/>
        <v>0.7513901886895491</v>
      </c>
      <c r="AH455" t="str">
        <f t="shared" ca="1" si="47"/>
        <v/>
      </c>
      <c r="AI455" s="6" t="str">
        <f t="shared" ca="1" si="48"/>
        <v/>
      </c>
      <c r="AJ455" s="6">
        <f t="shared" ref="AJ455:AJ518" ca="1" si="51">AF455*AB455*AC455</f>
        <v>1162.0324595804591</v>
      </c>
    </row>
    <row r="456" spans="24:36" x14ac:dyDescent="0.25">
      <c r="X456">
        <v>451</v>
      </c>
      <c r="Y456">
        <f>VLOOKUP($AD456,$E$18:$H$21,Y$5,FALSE)</f>
        <v>1</v>
      </c>
      <c r="Z456">
        <f>VLOOKUP($AD456,$E$18:$H$21,Z$5,FALSE)*Y456</f>
        <v>0.2</v>
      </c>
      <c r="AA456">
        <f>VLOOKUP($AD456,$E$18:$H$21,AA$5,FALSE)*Y456</f>
        <v>1.18</v>
      </c>
      <c r="AB456">
        <f>VLOOKUP($AD456,$E$18:$J$21,AB$5,FALSE)</f>
        <v>2</v>
      </c>
      <c r="AC456">
        <f>VLOOKUP($AD456,$E$18:$J$21,AC$5,FALSE)</f>
        <v>800</v>
      </c>
      <c r="AD456" t="s">
        <v>38</v>
      </c>
      <c r="AE456" s="6">
        <f t="shared" ca="1" si="49"/>
        <v>5.2213143516807017E-2</v>
      </c>
      <c r="AF456" s="6">
        <f t="shared" ca="1" si="50"/>
        <v>0.70048909278778693</v>
      </c>
      <c r="AG456" s="6">
        <f t="shared" ca="1" si="46"/>
        <v>0.75270223630459399</v>
      </c>
      <c r="AH456" t="str">
        <f t="shared" ca="1" si="47"/>
        <v/>
      </c>
      <c r="AI456" s="6" t="str">
        <f t="shared" ca="1" si="48"/>
        <v/>
      </c>
      <c r="AJ456" s="6">
        <f t="shared" ca="1" si="51"/>
        <v>1120.7825484604591</v>
      </c>
    </row>
    <row r="457" spans="24:36" x14ac:dyDescent="0.25">
      <c r="X457">
        <v>452</v>
      </c>
      <c r="Y457">
        <f>VLOOKUP($AD457,$E$18:$H$21,Y$5,FALSE)</f>
        <v>5</v>
      </c>
      <c r="Z457">
        <f>VLOOKUP($AD457,$E$18:$H$21,Z$5,FALSE)*Y457</f>
        <v>0.89999999999999991</v>
      </c>
      <c r="AA457">
        <f>VLOOKUP($AD457,$E$18:$H$21,AA$5,FALSE)*Y457</f>
        <v>6.8999999999999995</v>
      </c>
      <c r="AB457">
        <f>VLOOKUP($AD457,$E$18:$J$21,AB$5,FALSE)</f>
        <v>2</v>
      </c>
      <c r="AC457">
        <f>VLOOKUP($AD457,$E$18:$J$21,AC$5,FALSE)</f>
        <v>400</v>
      </c>
      <c r="AD457" t="s">
        <v>40</v>
      </c>
      <c r="AE457" s="6">
        <f t="shared" ca="1" si="49"/>
        <v>0.12114002725354246</v>
      </c>
      <c r="AF457" s="6">
        <f t="shared" ca="1" si="50"/>
        <v>4.4287693841083424</v>
      </c>
      <c r="AG457" s="6">
        <f t="shared" ca="1" si="46"/>
        <v>4.5499094113618845</v>
      </c>
      <c r="AH457" t="str">
        <f t="shared" ca="1" si="47"/>
        <v/>
      </c>
      <c r="AI457" s="6" t="str">
        <f t="shared" ca="1" si="48"/>
        <v/>
      </c>
      <c r="AJ457" s="6">
        <f t="shared" ca="1" si="51"/>
        <v>3543.0155072866737</v>
      </c>
    </row>
    <row r="458" spans="24:36" x14ac:dyDescent="0.25">
      <c r="X458">
        <v>453</v>
      </c>
      <c r="Y458">
        <f>VLOOKUP($AD458,$E$18:$H$21,Y$5,FALSE)</f>
        <v>3</v>
      </c>
      <c r="Z458">
        <f>VLOOKUP($AD458,$E$18:$H$21,Z$5,FALSE)*Y458</f>
        <v>0.60000000000000009</v>
      </c>
      <c r="AA458">
        <f>VLOOKUP($AD458,$E$18:$H$21,AA$5,FALSE)*Y458</f>
        <v>3.9000000000000004</v>
      </c>
      <c r="AB458">
        <f>VLOOKUP($AD458,$E$18:$J$21,AB$5,FALSE)</f>
        <v>1</v>
      </c>
      <c r="AC458">
        <f>VLOOKUP($AD458,$E$18:$J$21,AC$5,FALSE)</f>
        <v>600</v>
      </c>
      <c r="AD458" t="s">
        <v>39</v>
      </c>
      <c r="AE458" s="6">
        <f t="shared" ca="1" si="49"/>
        <v>0.23386264081445304</v>
      </c>
      <c r="AF458" s="6">
        <f t="shared" ca="1" si="50"/>
        <v>2.4733866394142545</v>
      </c>
      <c r="AG458" s="6">
        <f t="shared" ca="1" si="46"/>
        <v>2.7072492802287074</v>
      </c>
      <c r="AH458" t="str">
        <f t="shared" ca="1" si="47"/>
        <v/>
      </c>
      <c r="AI458" s="6" t="str">
        <f t="shared" ca="1" si="48"/>
        <v/>
      </c>
      <c r="AJ458" s="6">
        <f t="shared" ca="1" si="51"/>
        <v>1484.0319836485528</v>
      </c>
    </row>
    <row r="459" spans="24:36" x14ac:dyDescent="0.25">
      <c r="X459">
        <v>454</v>
      </c>
      <c r="Y459">
        <f>VLOOKUP($AD459,$E$18:$H$21,Y$5,FALSE)</f>
        <v>3</v>
      </c>
      <c r="Z459">
        <f>VLOOKUP($AD459,$E$18:$H$21,Z$5,FALSE)*Y459</f>
        <v>0.60000000000000009</v>
      </c>
      <c r="AA459">
        <f>VLOOKUP($AD459,$E$18:$H$21,AA$5,FALSE)*Y459</f>
        <v>3.9000000000000004</v>
      </c>
      <c r="AB459">
        <f>VLOOKUP($AD459,$E$18:$J$21,AB$5,FALSE)</f>
        <v>1</v>
      </c>
      <c r="AC459">
        <f>VLOOKUP($AD459,$E$18:$J$21,AC$5,FALSE)</f>
        <v>600</v>
      </c>
      <c r="AD459" t="s">
        <v>39</v>
      </c>
      <c r="AE459" s="6">
        <f t="shared" ca="1" si="49"/>
        <v>1.0850576538912018E-2</v>
      </c>
      <c r="AF459" s="6">
        <f t="shared" ca="1" si="50"/>
        <v>1.878345055498587</v>
      </c>
      <c r="AG459" s="6">
        <f t="shared" ca="1" si="46"/>
        <v>1.889195632037499</v>
      </c>
      <c r="AH459" t="str">
        <f t="shared" ca="1" si="47"/>
        <v/>
      </c>
      <c r="AI459" s="6" t="str">
        <f t="shared" ca="1" si="48"/>
        <v/>
      </c>
      <c r="AJ459" s="6">
        <f t="shared" ca="1" si="51"/>
        <v>1127.0070332991522</v>
      </c>
    </row>
    <row r="460" spans="24:36" x14ac:dyDescent="0.25">
      <c r="X460">
        <v>455</v>
      </c>
      <c r="Y460">
        <f>VLOOKUP($AD460,$E$18:$H$21,Y$5,FALSE)</f>
        <v>10</v>
      </c>
      <c r="Z460">
        <f>VLOOKUP($AD460,$E$18:$H$21,Z$5,FALSE)*Y460</f>
        <v>2</v>
      </c>
      <c r="AA460">
        <f>VLOOKUP($AD460,$E$18:$H$21,AA$5,FALSE)*Y460</f>
        <v>14</v>
      </c>
      <c r="AB460">
        <f>VLOOKUP($AD460,$E$18:$J$21,AB$5,FALSE)</f>
        <v>1</v>
      </c>
      <c r="AC460">
        <f>VLOOKUP($AD460,$E$18:$J$21,AC$5,FALSE)</f>
        <v>400</v>
      </c>
      <c r="AD460" t="s">
        <v>41</v>
      </c>
      <c r="AE460" s="6">
        <f t="shared" ca="1" si="49"/>
        <v>0.37468979755428689</v>
      </c>
      <c r="AF460" s="6">
        <f t="shared" ca="1" si="50"/>
        <v>9.1132206346594948</v>
      </c>
      <c r="AG460" s="6">
        <f t="shared" ca="1" si="46"/>
        <v>9.4879104322137824</v>
      </c>
      <c r="AH460" t="str">
        <f t="shared" ca="1" si="47"/>
        <v/>
      </c>
      <c r="AI460" s="6" t="str">
        <f t="shared" ca="1" si="48"/>
        <v/>
      </c>
      <c r="AJ460" s="6">
        <f t="shared" ca="1" si="51"/>
        <v>3645.2882538637978</v>
      </c>
    </row>
    <row r="461" spans="24:36" x14ac:dyDescent="0.25">
      <c r="X461">
        <v>456</v>
      </c>
      <c r="Y461">
        <f>VLOOKUP($AD461,$E$18:$H$21,Y$5,FALSE)</f>
        <v>3</v>
      </c>
      <c r="Z461">
        <f>VLOOKUP($AD461,$E$18:$H$21,Z$5,FALSE)*Y461</f>
        <v>0.60000000000000009</v>
      </c>
      <c r="AA461">
        <f>VLOOKUP($AD461,$E$18:$H$21,AA$5,FALSE)*Y461</f>
        <v>3.9000000000000004</v>
      </c>
      <c r="AB461">
        <f>VLOOKUP($AD461,$E$18:$J$21,AB$5,FALSE)</f>
        <v>1</v>
      </c>
      <c r="AC461">
        <f>VLOOKUP($AD461,$E$18:$J$21,AC$5,FALSE)</f>
        <v>600</v>
      </c>
      <c r="AD461" t="s">
        <v>39</v>
      </c>
      <c r="AE461" s="6">
        <f t="shared" ca="1" si="49"/>
        <v>0.188611975822575</v>
      </c>
      <c r="AF461" s="6">
        <f t="shared" ca="1" si="50"/>
        <v>2.4849015857805954</v>
      </c>
      <c r="AG461" s="6">
        <f t="shared" ca="1" si="46"/>
        <v>2.6735135616031704</v>
      </c>
      <c r="AH461" t="str">
        <f t="shared" ca="1" si="47"/>
        <v/>
      </c>
      <c r="AI461" s="6" t="str">
        <f t="shared" ca="1" si="48"/>
        <v/>
      </c>
      <c r="AJ461" s="6">
        <f t="shared" ca="1" si="51"/>
        <v>1490.9409514683573</v>
      </c>
    </row>
    <row r="462" spans="24:36" x14ac:dyDescent="0.25">
      <c r="X462">
        <v>457</v>
      </c>
      <c r="Y462">
        <f>VLOOKUP($AD462,$E$18:$H$21,Y$5,FALSE)</f>
        <v>3</v>
      </c>
      <c r="Z462">
        <f>VLOOKUP($AD462,$E$18:$H$21,Z$5,FALSE)*Y462</f>
        <v>0.60000000000000009</v>
      </c>
      <c r="AA462">
        <f>VLOOKUP($AD462,$E$18:$H$21,AA$5,FALSE)*Y462</f>
        <v>3.9000000000000004</v>
      </c>
      <c r="AB462">
        <f>VLOOKUP($AD462,$E$18:$J$21,AB$5,FALSE)</f>
        <v>1</v>
      </c>
      <c r="AC462">
        <f>VLOOKUP($AD462,$E$18:$J$21,AC$5,FALSE)</f>
        <v>600</v>
      </c>
      <c r="AD462" t="s">
        <v>39</v>
      </c>
      <c r="AE462" s="6">
        <f t="shared" ca="1" si="49"/>
        <v>3.4246160053513913E-2</v>
      </c>
      <c r="AF462" s="6">
        <f t="shared" ca="1" si="50"/>
        <v>2.0124821253470526</v>
      </c>
      <c r="AG462" s="6">
        <f t="shared" ca="1" si="46"/>
        <v>2.0467282854005666</v>
      </c>
      <c r="AH462" t="str">
        <f t="shared" ca="1" si="47"/>
        <v/>
      </c>
      <c r="AI462" s="6" t="str">
        <f t="shared" ca="1" si="48"/>
        <v/>
      </c>
      <c r="AJ462" s="6">
        <f t="shared" ca="1" si="51"/>
        <v>1207.4892752082317</v>
      </c>
    </row>
    <row r="463" spans="24:36" x14ac:dyDescent="0.25">
      <c r="X463">
        <v>458</v>
      </c>
      <c r="Y463">
        <f>VLOOKUP($AD463,$E$18:$H$21,Y$5,FALSE)</f>
        <v>5</v>
      </c>
      <c r="Z463">
        <f>VLOOKUP($AD463,$E$18:$H$21,Z$5,FALSE)*Y463</f>
        <v>0.89999999999999991</v>
      </c>
      <c r="AA463">
        <f>VLOOKUP($AD463,$E$18:$H$21,AA$5,FALSE)*Y463</f>
        <v>6.8999999999999995</v>
      </c>
      <c r="AB463">
        <f>VLOOKUP($AD463,$E$18:$J$21,AB$5,FALSE)</f>
        <v>2</v>
      </c>
      <c r="AC463">
        <f>VLOOKUP($AD463,$E$18:$J$21,AC$5,FALSE)</f>
        <v>400</v>
      </c>
      <c r="AD463" t="s">
        <v>40</v>
      </c>
      <c r="AE463" s="6">
        <f t="shared" ca="1" si="49"/>
        <v>0.81237554956178304</v>
      </c>
      <c r="AF463" s="6">
        <f t="shared" ca="1" si="50"/>
        <v>3.8574021122346265</v>
      </c>
      <c r="AG463" s="6">
        <f t="shared" ca="1" si="46"/>
        <v>4.6697776617964095</v>
      </c>
      <c r="AH463" t="str">
        <f t="shared" ca="1" si="47"/>
        <v/>
      </c>
      <c r="AI463" s="6" t="str">
        <f t="shared" ca="1" si="48"/>
        <v/>
      </c>
      <c r="AJ463" s="6">
        <f t="shared" ca="1" si="51"/>
        <v>3085.9216897877013</v>
      </c>
    </row>
    <row r="464" spans="24:36" x14ac:dyDescent="0.25">
      <c r="X464">
        <v>459</v>
      </c>
      <c r="Y464">
        <f>VLOOKUP($AD464,$E$18:$H$21,Y$5,FALSE)</f>
        <v>1</v>
      </c>
      <c r="Z464">
        <f>VLOOKUP($AD464,$E$18:$H$21,Z$5,FALSE)*Y464</f>
        <v>0.2</v>
      </c>
      <c r="AA464">
        <f>VLOOKUP($AD464,$E$18:$H$21,AA$5,FALSE)*Y464</f>
        <v>1.18</v>
      </c>
      <c r="AB464">
        <f>VLOOKUP($AD464,$E$18:$J$21,AB$5,FALSE)</f>
        <v>2</v>
      </c>
      <c r="AC464">
        <f>VLOOKUP($AD464,$E$18:$J$21,AC$5,FALSE)</f>
        <v>800</v>
      </c>
      <c r="AD464" t="s">
        <v>38</v>
      </c>
      <c r="AE464" s="6">
        <f t="shared" ca="1" si="49"/>
        <v>2.1918920287507571E-2</v>
      </c>
      <c r="AF464" s="6">
        <f t="shared" ca="1" si="50"/>
        <v>0.64161196881222327</v>
      </c>
      <c r="AG464" s="6">
        <f t="shared" ca="1" si="46"/>
        <v>0.66353088909973079</v>
      </c>
      <c r="AH464" t="str">
        <f t="shared" ca="1" si="47"/>
        <v/>
      </c>
      <c r="AI464" s="6" t="str">
        <f t="shared" ca="1" si="48"/>
        <v/>
      </c>
      <c r="AJ464" s="6">
        <f t="shared" ca="1" si="51"/>
        <v>1026.5791500995572</v>
      </c>
    </row>
    <row r="465" spans="24:36" x14ac:dyDescent="0.25">
      <c r="X465">
        <v>460</v>
      </c>
      <c r="Y465">
        <f>VLOOKUP($AD465,$E$18:$H$21,Y$5,FALSE)</f>
        <v>1</v>
      </c>
      <c r="Z465">
        <f>VLOOKUP($AD465,$E$18:$H$21,Z$5,FALSE)*Y465</f>
        <v>0.2</v>
      </c>
      <c r="AA465">
        <f>VLOOKUP($AD465,$E$18:$H$21,AA$5,FALSE)*Y465</f>
        <v>1.18</v>
      </c>
      <c r="AB465">
        <f>VLOOKUP($AD465,$E$18:$J$21,AB$5,FALSE)</f>
        <v>2</v>
      </c>
      <c r="AC465">
        <f>VLOOKUP($AD465,$E$18:$J$21,AC$5,FALSE)</f>
        <v>800</v>
      </c>
      <c r="AD465" t="s">
        <v>38</v>
      </c>
      <c r="AE465" s="6">
        <f t="shared" ca="1" si="49"/>
        <v>7.6356419770766445E-2</v>
      </c>
      <c r="AF465" s="6">
        <f t="shared" ca="1" si="50"/>
        <v>0.74302367965696492</v>
      </c>
      <c r="AG465" s="6">
        <f t="shared" ca="1" si="46"/>
        <v>0.81938009942773138</v>
      </c>
      <c r="AH465" t="str">
        <f t="shared" ca="1" si="47"/>
        <v/>
      </c>
      <c r="AI465" s="6" t="str">
        <f t="shared" ca="1" si="48"/>
        <v/>
      </c>
      <c r="AJ465" s="6">
        <f t="shared" ca="1" si="51"/>
        <v>1188.8378874511438</v>
      </c>
    </row>
    <row r="466" spans="24:36" x14ac:dyDescent="0.25">
      <c r="X466">
        <v>461</v>
      </c>
      <c r="Y466">
        <f>VLOOKUP($AD466,$E$18:$H$21,Y$5,FALSE)</f>
        <v>1</v>
      </c>
      <c r="Z466">
        <f>VLOOKUP($AD466,$E$18:$H$21,Z$5,FALSE)*Y466</f>
        <v>0.2</v>
      </c>
      <c r="AA466">
        <f>VLOOKUP($AD466,$E$18:$H$21,AA$5,FALSE)*Y466</f>
        <v>1.18</v>
      </c>
      <c r="AB466">
        <f>VLOOKUP($AD466,$E$18:$J$21,AB$5,FALSE)</f>
        <v>2</v>
      </c>
      <c r="AC466">
        <f>VLOOKUP($AD466,$E$18:$J$21,AC$5,FALSE)</f>
        <v>800</v>
      </c>
      <c r="AD466" t="s">
        <v>38</v>
      </c>
      <c r="AE466" s="6">
        <f t="shared" ca="1" si="49"/>
        <v>3.1954363205077878E-2</v>
      </c>
      <c r="AF466" s="6">
        <f t="shared" ca="1" si="50"/>
        <v>0.71521166553982662</v>
      </c>
      <c r="AG466" s="6">
        <f t="shared" ca="1" si="46"/>
        <v>0.74716602874490445</v>
      </c>
      <c r="AH466" t="str">
        <f t="shared" ca="1" si="47"/>
        <v/>
      </c>
      <c r="AI466" s="6" t="str">
        <f t="shared" ca="1" si="48"/>
        <v/>
      </c>
      <c r="AJ466" s="6">
        <f t="shared" ca="1" si="51"/>
        <v>1144.3386648637227</v>
      </c>
    </row>
    <row r="467" spans="24:36" x14ac:dyDescent="0.25">
      <c r="X467">
        <v>462</v>
      </c>
      <c r="Y467">
        <f>VLOOKUP($AD467,$E$18:$H$21,Y$5,FALSE)</f>
        <v>3</v>
      </c>
      <c r="Z467">
        <f>VLOOKUP($AD467,$E$18:$H$21,Z$5,FALSE)*Y467</f>
        <v>0.60000000000000009</v>
      </c>
      <c r="AA467">
        <f>VLOOKUP($AD467,$E$18:$H$21,AA$5,FALSE)*Y467</f>
        <v>3.9000000000000004</v>
      </c>
      <c r="AB467">
        <f>VLOOKUP($AD467,$E$18:$J$21,AB$5,FALSE)</f>
        <v>1</v>
      </c>
      <c r="AC467">
        <f>VLOOKUP($AD467,$E$18:$J$21,AC$5,FALSE)</f>
        <v>600</v>
      </c>
      <c r="AD467" t="s">
        <v>39</v>
      </c>
      <c r="AE467" s="6">
        <f t="shared" ca="1" si="49"/>
        <v>0.4186257310949047</v>
      </c>
      <c r="AF467" s="6">
        <f t="shared" ca="1" si="50"/>
        <v>2.2349511007903309</v>
      </c>
      <c r="AG467" s="6">
        <f t="shared" ca="1" si="46"/>
        <v>2.6535768318852355</v>
      </c>
      <c r="AH467" t="str">
        <f t="shared" ca="1" si="47"/>
        <v/>
      </c>
      <c r="AI467" s="6" t="str">
        <f t="shared" ca="1" si="48"/>
        <v/>
      </c>
      <c r="AJ467" s="6">
        <f t="shared" ca="1" si="51"/>
        <v>1340.9706604741984</v>
      </c>
    </row>
    <row r="468" spans="24:36" x14ac:dyDescent="0.25">
      <c r="X468">
        <v>463</v>
      </c>
      <c r="Y468">
        <f>VLOOKUP($AD468,$E$18:$H$21,Y$5,FALSE)</f>
        <v>5</v>
      </c>
      <c r="Z468">
        <f>VLOOKUP($AD468,$E$18:$H$21,Z$5,FALSE)*Y468</f>
        <v>0.89999999999999991</v>
      </c>
      <c r="AA468">
        <f>VLOOKUP($AD468,$E$18:$H$21,AA$5,FALSE)*Y468</f>
        <v>6.8999999999999995</v>
      </c>
      <c r="AB468">
        <f>VLOOKUP($AD468,$E$18:$J$21,AB$5,FALSE)</f>
        <v>2</v>
      </c>
      <c r="AC468">
        <f>VLOOKUP($AD468,$E$18:$J$21,AC$5,FALSE)</f>
        <v>400</v>
      </c>
      <c r="AD468" t="s">
        <v>40</v>
      </c>
      <c r="AE468" s="6">
        <f t="shared" ca="1" si="49"/>
        <v>0.62328853519312588</v>
      </c>
      <c r="AF468" s="6">
        <f t="shared" ca="1" si="50"/>
        <v>3.2350296511458208</v>
      </c>
      <c r="AG468" s="6">
        <f t="shared" ca="1" si="46"/>
        <v>3.8583181863389466</v>
      </c>
      <c r="AH468" t="str">
        <f t="shared" ca="1" si="47"/>
        <v/>
      </c>
      <c r="AI468" s="6" t="str">
        <f t="shared" ca="1" si="48"/>
        <v/>
      </c>
      <c r="AJ468" s="6">
        <f t="shared" ca="1" si="51"/>
        <v>2588.0237209166567</v>
      </c>
    </row>
    <row r="469" spans="24:36" x14ac:dyDescent="0.25">
      <c r="X469">
        <v>464</v>
      </c>
      <c r="Y469">
        <f>VLOOKUP($AD469,$E$18:$H$21,Y$5,FALSE)</f>
        <v>10</v>
      </c>
      <c r="Z469">
        <f>VLOOKUP($AD469,$E$18:$H$21,Z$5,FALSE)*Y469</f>
        <v>2</v>
      </c>
      <c r="AA469">
        <f>VLOOKUP($AD469,$E$18:$H$21,AA$5,FALSE)*Y469</f>
        <v>14</v>
      </c>
      <c r="AB469">
        <f>VLOOKUP($AD469,$E$18:$J$21,AB$5,FALSE)</f>
        <v>1</v>
      </c>
      <c r="AC469">
        <f>VLOOKUP($AD469,$E$18:$J$21,AC$5,FALSE)</f>
        <v>400</v>
      </c>
      <c r="AD469" t="s">
        <v>41</v>
      </c>
      <c r="AE469" s="6">
        <f t="shared" ca="1" si="49"/>
        <v>0.26967929008201308</v>
      </c>
      <c r="AF469" s="6">
        <f t="shared" ca="1" si="50"/>
        <v>8.7049055405376077</v>
      </c>
      <c r="AG469" s="6">
        <f t="shared" ca="1" si="46"/>
        <v>8.9745848306196212</v>
      </c>
      <c r="AH469" t="str">
        <f t="shared" ca="1" si="47"/>
        <v/>
      </c>
      <c r="AI469" s="6" t="str">
        <f t="shared" ca="1" si="48"/>
        <v/>
      </c>
      <c r="AJ469" s="6">
        <f t="shared" ca="1" si="51"/>
        <v>3481.9622162150431</v>
      </c>
    </row>
    <row r="470" spans="24:36" x14ac:dyDescent="0.25">
      <c r="X470">
        <v>465</v>
      </c>
      <c r="Y470">
        <f>VLOOKUP($AD470,$E$18:$H$21,Y$5,FALSE)</f>
        <v>1</v>
      </c>
      <c r="Z470">
        <f>VLOOKUP($AD470,$E$18:$H$21,Z$5,FALSE)*Y470</f>
        <v>0.2</v>
      </c>
      <c r="AA470">
        <f>VLOOKUP($AD470,$E$18:$H$21,AA$5,FALSE)*Y470</f>
        <v>1.18</v>
      </c>
      <c r="AB470">
        <f>VLOOKUP($AD470,$E$18:$J$21,AB$5,FALSE)</f>
        <v>2</v>
      </c>
      <c r="AC470">
        <f>VLOOKUP($AD470,$E$18:$J$21,AC$5,FALSE)</f>
        <v>800</v>
      </c>
      <c r="AD470" t="s">
        <v>38</v>
      </c>
      <c r="AE470" s="6">
        <f t="shared" ca="1" si="49"/>
        <v>9.6781394822253369E-2</v>
      </c>
      <c r="AF470" s="6">
        <f t="shared" ca="1" si="50"/>
        <v>0.65872092217676381</v>
      </c>
      <c r="AG470" s="6">
        <f t="shared" ca="1" si="46"/>
        <v>0.75550231699901715</v>
      </c>
      <c r="AH470" t="str">
        <f t="shared" ca="1" si="47"/>
        <v/>
      </c>
      <c r="AI470" s="6" t="str">
        <f t="shared" ca="1" si="48"/>
        <v/>
      </c>
      <c r="AJ470" s="6">
        <f t="shared" ca="1" si="51"/>
        <v>1053.9534754828221</v>
      </c>
    </row>
    <row r="471" spans="24:36" x14ac:dyDescent="0.25">
      <c r="X471">
        <v>466</v>
      </c>
      <c r="Y471">
        <f>VLOOKUP($AD471,$E$18:$H$21,Y$5,FALSE)</f>
        <v>1</v>
      </c>
      <c r="Z471">
        <f>VLOOKUP($AD471,$E$18:$H$21,Z$5,FALSE)*Y471</f>
        <v>0.2</v>
      </c>
      <c r="AA471">
        <f>VLOOKUP($AD471,$E$18:$H$21,AA$5,FALSE)*Y471</f>
        <v>1.18</v>
      </c>
      <c r="AB471">
        <f>VLOOKUP($AD471,$E$18:$J$21,AB$5,FALSE)</f>
        <v>2</v>
      </c>
      <c r="AC471">
        <f>VLOOKUP($AD471,$E$18:$J$21,AC$5,FALSE)</f>
        <v>800</v>
      </c>
      <c r="AD471" t="s">
        <v>38</v>
      </c>
      <c r="AE471" s="6">
        <f t="shared" ca="1" si="49"/>
        <v>0.13034366191947996</v>
      </c>
      <c r="AF471" s="6">
        <f t="shared" ca="1" si="50"/>
        <v>0.75655056578442981</v>
      </c>
      <c r="AG471" s="6">
        <f t="shared" ca="1" si="46"/>
        <v>0.8868942277039098</v>
      </c>
      <c r="AH471" t="str">
        <f t="shared" ca="1" si="47"/>
        <v/>
      </c>
      <c r="AI471" s="6" t="str">
        <f t="shared" ca="1" si="48"/>
        <v/>
      </c>
      <c r="AJ471" s="6">
        <f t="shared" ca="1" si="51"/>
        <v>1210.4809052550877</v>
      </c>
    </row>
    <row r="472" spans="24:36" x14ac:dyDescent="0.25">
      <c r="X472">
        <v>467</v>
      </c>
      <c r="Y472">
        <f>VLOOKUP($AD472,$E$18:$H$21,Y$5,FALSE)</f>
        <v>3</v>
      </c>
      <c r="Z472">
        <f>VLOOKUP($AD472,$E$18:$H$21,Z$5,FALSE)*Y472</f>
        <v>0.60000000000000009</v>
      </c>
      <c r="AA472">
        <f>VLOOKUP($AD472,$E$18:$H$21,AA$5,FALSE)*Y472</f>
        <v>3.9000000000000004</v>
      </c>
      <c r="AB472">
        <f>VLOOKUP($AD472,$E$18:$J$21,AB$5,FALSE)</f>
        <v>1</v>
      </c>
      <c r="AC472">
        <f>VLOOKUP($AD472,$E$18:$J$21,AC$5,FALSE)</f>
        <v>600</v>
      </c>
      <c r="AD472" t="s">
        <v>39</v>
      </c>
      <c r="AE472" s="6">
        <f t="shared" ca="1" si="49"/>
        <v>0.2438811049067286</v>
      </c>
      <c r="AF472" s="6">
        <f t="shared" ca="1" si="50"/>
        <v>2.196166896738275</v>
      </c>
      <c r="AG472" s="6">
        <f t="shared" ca="1" si="46"/>
        <v>2.4400480016450037</v>
      </c>
      <c r="AH472" t="str">
        <f t="shared" ca="1" si="47"/>
        <v/>
      </c>
      <c r="AI472" s="6" t="str">
        <f t="shared" ca="1" si="48"/>
        <v/>
      </c>
      <c r="AJ472" s="6">
        <f t="shared" ca="1" si="51"/>
        <v>1317.7001380429649</v>
      </c>
    </row>
    <row r="473" spans="24:36" x14ac:dyDescent="0.25">
      <c r="X473">
        <v>468</v>
      </c>
      <c r="Y473">
        <f>VLOOKUP($AD473,$E$18:$H$21,Y$5,FALSE)</f>
        <v>3</v>
      </c>
      <c r="Z473">
        <f>VLOOKUP($AD473,$E$18:$H$21,Z$5,FALSE)*Y473</f>
        <v>0.60000000000000009</v>
      </c>
      <c r="AA473">
        <f>VLOOKUP($AD473,$E$18:$H$21,AA$5,FALSE)*Y473</f>
        <v>3.9000000000000004</v>
      </c>
      <c r="AB473">
        <f>VLOOKUP($AD473,$E$18:$J$21,AB$5,FALSE)</f>
        <v>1</v>
      </c>
      <c r="AC473">
        <f>VLOOKUP($AD473,$E$18:$J$21,AC$5,FALSE)</f>
        <v>600</v>
      </c>
      <c r="AD473" t="s">
        <v>39</v>
      </c>
      <c r="AE473" s="6">
        <f t="shared" ca="1" si="49"/>
        <v>0.3356675528102554</v>
      </c>
      <c r="AF473" s="6">
        <f t="shared" ca="1" si="50"/>
        <v>2.5031986046828099</v>
      </c>
      <c r="AG473" s="6">
        <f t="shared" ca="1" si="46"/>
        <v>2.8388661574930651</v>
      </c>
      <c r="AH473" t="str">
        <f t="shared" ca="1" si="47"/>
        <v/>
      </c>
      <c r="AI473" s="6" t="str">
        <f t="shared" ca="1" si="48"/>
        <v/>
      </c>
      <c r="AJ473" s="6">
        <f t="shared" ca="1" si="51"/>
        <v>1501.919162809686</v>
      </c>
    </row>
    <row r="474" spans="24:36" x14ac:dyDescent="0.25">
      <c r="X474">
        <v>469</v>
      </c>
      <c r="Y474">
        <f>VLOOKUP($AD474,$E$18:$H$21,Y$5,FALSE)</f>
        <v>5</v>
      </c>
      <c r="Z474">
        <f>VLOOKUP($AD474,$E$18:$H$21,Z$5,FALSE)*Y474</f>
        <v>0.89999999999999991</v>
      </c>
      <c r="AA474">
        <f>VLOOKUP($AD474,$E$18:$H$21,AA$5,FALSE)*Y474</f>
        <v>6.8999999999999995</v>
      </c>
      <c r="AB474">
        <f>VLOOKUP($AD474,$E$18:$J$21,AB$5,FALSE)</f>
        <v>2</v>
      </c>
      <c r="AC474">
        <f>VLOOKUP($AD474,$E$18:$J$21,AC$5,FALSE)</f>
        <v>400</v>
      </c>
      <c r="AD474" t="s">
        <v>40</v>
      </c>
      <c r="AE474" s="6">
        <f t="shared" ca="1" si="49"/>
        <v>0.42666637790601825</v>
      </c>
      <c r="AF474" s="6">
        <f t="shared" ca="1" si="50"/>
        <v>4.3351932171698309</v>
      </c>
      <c r="AG474" s="6">
        <f t="shared" ca="1" si="46"/>
        <v>4.7618595950758493</v>
      </c>
      <c r="AH474" t="str">
        <f t="shared" ca="1" si="47"/>
        <v/>
      </c>
      <c r="AI474" s="6" t="str">
        <f t="shared" ca="1" si="48"/>
        <v/>
      </c>
      <c r="AJ474" s="6">
        <f t="shared" ca="1" si="51"/>
        <v>3468.1545737358647</v>
      </c>
    </row>
    <row r="475" spans="24:36" x14ac:dyDescent="0.25">
      <c r="X475">
        <v>470</v>
      </c>
      <c r="Y475">
        <f>VLOOKUP($AD475,$E$18:$H$21,Y$5,FALSE)</f>
        <v>5</v>
      </c>
      <c r="Z475">
        <f>VLOOKUP($AD475,$E$18:$H$21,Z$5,FALSE)*Y475</f>
        <v>0.89999999999999991</v>
      </c>
      <c r="AA475">
        <f>VLOOKUP($AD475,$E$18:$H$21,AA$5,FALSE)*Y475</f>
        <v>6.8999999999999995</v>
      </c>
      <c r="AB475">
        <f>VLOOKUP($AD475,$E$18:$J$21,AB$5,FALSE)</f>
        <v>2</v>
      </c>
      <c r="AC475">
        <f>VLOOKUP($AD475,$E$18:$J$21,AC$5,FALSE)</f>
        <v>400</v>
      </c>
      <c r="AD475" t="s">
        <v>40</v>
      </c>
      <c r="AE475" s="6">
        <f t="shared" ca="1" si="49"/>
        <v>0.47714734054061636</v>
      </c>
      <c r="AF475" s="6">
        <f t="shared" ca="1" si="50"/>
        <v>3.3339207760530827</v>
      </c>
      <c r="AG475" s="6">
        <f t="shared" ca="1" si="46"/>
        <v>3.8110681165936988</v>
      </c>
      <c r="AH475" t="str">
        <f t="shared" ca="1" si="47"/>
        <v/>
      </c>
      <c r="AI475" s="6" t="str">
        <f t="shared" ca="1" si="48"/>
        <v/>
      </c>
      <c r="AJ475" s="6">
        <f t="shared" ca="1" si="51"/>
        <v>2667.1366208424661</v>
      </c>
    </row>
    <row r="476" spans="24:36" x14ac:dyDescent="0.25">
      <c r="X476">
        <v>471</v>
      </c>
      <c r="Y476">
        <f>VLOOKUP($AD476,$E$18:$H$21,Y$5,FALSE)</f>
        <v>5</v>
      </c>
      <c r="Z476">
        <f>VLOOKUP($AD476,$E$18:$H$21,Z$5,FALSE)*Y476</f>
        <v>0.89999999999999991</v>
      </c>
      <c r="AA476">
        <f>VLOOKUP($AD476,$E$18:$H$21,AA$5,FALSE)*Y476</f>
        <v>6.8999999999999995</v>
      </c>
      <c r="AB476">
        <f>VLOOKUP($AD476,$E$18:$J$21,AB$5,FALSE)</f>
        <v>2</v>
      </c>
      <c r="AC476">
        <f>VLOOKUP($AD476,$E$18:$J$21,AC$5,FALSE)</f>
        <v>400</v>
      </c>
      <c r="AD476" t="s">
        <v>40</v>
      </c>
      <c r="AE476" s="6">
        <f t="shared" ca="1" si="49"/>
        <v>0.58463803567494355</v>
      </c>
      <c r="AF476" s="6">
        <f t="shared" ca="1" si="50"/>
        <v>4.2183265368653204</v>
      </c>
      <c r="AG476" s="6">
        <f t="shared" ca="1" si="46"/>
        <v>4.8029645725402643</v>
      </c>
      <c r="AH476" t="str">
        <f t="shared" ca="1" si="47"/>
        <v/>
      </c>
      <c r="AI476" s="6" t="str">
        <f t="shared" ca="1" si="48"/>
        <v/>
      </c>
      <c r="AJ476" s="6">
        <f t="shared" ca="1" si="51"/>
        <v>3374.6612294922566</v>
      </c>
    </row>
    <row r="477" spans="24:36" x14ac:dyDescent="0.25">
      <c r="X477">
        <v>472</v>
      </c>
      <c r="Y477">
        <f>VLOOKUP($AD477,$E$18:$H$21,Y$5,FALSE)</f>
        <v>3</v>
      </c>
      <c r="Z477">
        <f>VLOOKUP($AD477,$E$18:$H$21,Z$5,FALSE)*Y477</f>
        <v>0.60000000000000009</v>
      </c>
      <c r="AA477">
        <f>VLOOKUP($AD477,$E$18:$H$21,AA$5,FALSE)*Y477</f>
        <v>3.9000000000000004</v>
      </c>
      <c r="AB477">
        <f>VLOOKUP($AD477,$E$18:$J$21,AB$5,FALSE)</f>
        <v>1</v>
      </c>
      <c r="AC477">
        <f>VLOOKUP($AD477,$E$18:$J$21,AC$5,FALSE)</f>
        <v>600</v>
      </c>
      <c r="AD477" t="s">
        <v>39</v>
      </c>
      <c r="AE477" s="6">
        <f t="shared" ca="1" si="49"/>
        <v>0.40483591005165165</v>
      </c>
      <c r="AF477" s="6">
        <f t="shared" ca="1" si="50"/>
        <v>2.1216094928639286</v>
      </c>
      <c r="AG477" s="6">
        <f t="shared" ca="1" si="46"/>
        <v>2.5264454029155803</v>
      </c>
      <c r="AH477" t="str">
        <f t="shared" ca="1" si="47"/>
        <v/>
      </c>
      <c r="AI477" s="6" t="str">
        <f t="shared" ca="1" si="48"/>
        <v/>
      </c>
      <c r="AJ477" s="6">
        <f t="shared" ca="1" si="51"/>
        <v>1272.9656957183572</v>
      </c>
    </row>
    <row r="478" spans="24:36" x14ac:dyDescent="0.25">
      <c r="X478">
        <v>473</v>
      </c>
      <c r="Y478">
        <f>VLOOKUP($AD478,$E$18:$H$21,Y$5,FALSE)</f>
        <v>3</v>
      </c>
      <c r="Z478">
        <f>VLOOKUP($AD478,$E$18:$H$21,Z$5,FALSE)*Y478</f>
        <v>0.60000000000000009</v>
      </c>
      <c r="AA478">
        <f>VLOOKUP($AD478,$E$18:$H$21,AA$5,FALSE)*Y478</f>
        <v>3.9000000000000004</v>
      </c>
      <c r="AB478">
        <f>VLOOKUP($AD478,$E$18:$J$21,AB$5,FALSE)</f>
        <v>1</v>
      </c>
      <c r="AC478">
        <f>VLOOKUP($AD478,$E$18:$J$21,AC$5,FALSE)</f>
        <v>600</v>
      </c>
      <c r="AD478" t="s">
        <v>39</v>
      </c>
      <c r="AE478" s="6">
        <f t="shared" ca="1" si="49"/>
        <v>1.8415551256677046E-2</v>
      </c>
      <c r="AF478" s="6">
        <f t="shared" ca="1" si="50"/>
        <v>1.9328648444575243</v>
      </c>
      <c r="AG478" s="6">
        <f t="shared" ca="1" si="46"/>
        <v>1.9512803957142013</v>
      </c>
      <c r="AH478" t="str">
        <f t="shared" ca="1" si="47"/>
        <v/>
      </c>
      <c r="AI478" s="6" t="str">
        <f t="shared" ca="1" si="48"/>
        <v/>
      </c>
      <c r="AJ478" s="6">
        <f t="shared" ca="1" si="51"/>
        <v>1159.7189066745145</v>
      </c>
    </row>
    <row r="479" spans="24:36" x14ac:dyDescent="0.25">
      <c r="X479">
        <v>474</v>
      </c>
      <c r="Y479">
        <f>VLOOKUP($AD479,$E$18:$H$21,Y$5,FALSE)</f>
        <v>10</v>
      </c>
      <c r="Z479">
        <f>VLOOKUP($AD479,$E$18:$H$21,Z$5,FALSE)*Y479</f>
        <v>2</v>
      </c>
      <c r="AA479">
        <f>VLOOKUP($AD479,$E$18:$H$21,AA$5,FALSE)*Y479</f>
        <v>14</v>
      </c>
      <c r="AB479">
        <f>VLOOKUP($AD479,$E$18:$J$21,AB$5,FALSE)</f>
        <v>1</v>
      </c>
      <c r="AC479">
        <f>VLOOKUP($AD479,$E$18:$J$21,AC$5,FALSE)</f>
        <v>400</v>
      </c>
      <c r="AD479" t="s">
        <v>41</v>
      </c>
      <c r="AE479" s="6">
        <f t="shared" ca="1" si="49"/>
        <v>1.0344158719719256</v>
      </c>
      <c r="AF479" s="6">
        <f t="shared" ca="1" si="50"/>
        <v>7.6727004947114317</v>
      </c>
      <c r="AG479" s="6">
        <f t="shared" ca="1" si="46"/>
        <v>8.7071163666833566</v>
      </c>
      <c r="AH479" t="str">
        <f t="shared" ca="1" si="47"/>
        <v/>
      </c>
      <c r="AI479" s="6" t="str">
        <f t="shared" ca="1" si="48"/>
        <v/>
      </c>
      <c r="AJ479" s="6">
        <f t="shared" ca="1" si="51"/>
        <v>3069.0801978845725</v>
      </c>
    </row>
    <row r="480" spans="24:36" x14ac:dyDescent="0.25">
      <c r="X480">
        <v>475</v>
      </c>
      <c r="Y480">
        <f>VLOOKUP($AD480,$E$18:$H$21,Y$5,FALSE)</f>
        <v>1</v>
      </c>
      <c r="Z480">
        <f>VLOOKUP($AD480,$E$18:$H$21,Z$5,FALSE)*Y480</f>
        <v>0.2</v>
      </c>
      <c r="AA480">
        <f>VLOOKUP($AD480,$E$18:$H$21,AA$5,FALSE)*Y480</f>
        <v>1.18</v>
      </c>
      <c r="AB480">
        <f>VLOOKUP($AD480,$E$18:$J$21,AB$5,FALSE)</f>
        <v>2</v>
      </c>
      <c r="AC480">
        <f>VLOOKUP($AD480,$E$18:$J$21,AC$5,FALSE)</f>
        <v>800</v>
      </c>
      <c r="AD480" t="s">
        <v>38</v>
      </c>
      <c r="AE480" s="6">
        <f t="shared" ca="1" si="49"/>
        <v>0.10697435668715827</v>
      </c>
      <c r="AF480" s="6">
        <f t="shared" ca="1" si="50"/>
        <v>0.70107189270372561</v>
      </c>
      <c r="AG480" s="6">
        <f t="shared" ca="1" si="46"/>
        <v>0.80804624939088388</v>
      </c>
      <c r="AH480" t="str">
        <f t="shared" ca="1" si="47"/>
        <v/>
      </c>
      <c r="AI480" s="6" t="str">
        <f t="shared" ca="1" si="48"/>
        <v/>
      </c>
      <c r="AJ480" s="6">
        <f t="shared" ca="1" si="51"/>
        <v>1121.7150283259609</v>
      </c>
    </row>
    <row r="481" spans="24:36" x14ac:dyDescent="0.25">
      <c r="X481">
        <v>476</v>
      </c>
      <c r="Y481">
        <f>VLOOKUP($AD481,$E$18:$H$21,Y$5,FALSE)</f>
        <v>5</v>
      </c>
      <c r="Z481">
        <f>VLOOKUP($AD481,$E$18:$H$21,Z$5,FALSE)*Y481</f>
        <v>0.89999999999999991</v>
      </c>
      <c r="AA481">
        <f>VLOOKUP($AD481,$E$18:$H$21,AA$5,FALSE)*Y481</f>
        <v>6.8999999999999995</v>
      </c>
      <c r="AB481">
        <f>VLOOKUP($AD481,$E$18:$J$21,AB$5,FALSE)</f>
        <v>2</v>
      </c>
      <c r="AC481">
        <f>VLOOKUP($AD481,$E$18:$J$21,AC$5,FALSE)</f>
        <v>400</v>
      </c>
      <c r="AD481" t="s">
        <v>40</v>
      </c>
      <c r="AE481" s="6">
        <f t="shared" ca="1" si="49"/>
        <v>0.72301620954183698</v>
      </c>
      <c r="AF481" s="6">
        <f t="shared" ca="1" si="50"/>
        <v>3.9048120462994635</v>
      </c>
      <c r="AG481" s="6">
        <f t="shared" ca="1" si="46"/>
        <v>4.6278282558413002</v>
      </c>
      <c r="AH481" t="str">
        <f t="shared" ca="1" si="47"/>
        <v/>
      </c>
      <c r="AI481" s="6" t="str">
        <f t="shared" ca="1" si="48"/>
        <v/>
      </c>
      <c r="AJ481" s="6">
        <f t="shared" ca="1" si="51"/>
        <v>3123.849637039571</v>
      </c>
    </row>
    <row r="482" spans="24:36" x14ac:dyDescent="0.25">
      <c r="X482">
        <v>477</v>
      </c>
      <c r="Y482">
        <f>VLOOKUP($AD482,$E$18:$H$21,Y$5,FALSE)</f>
        <v>5</v>
      </c>
      <c r="Z482">
        <f>VLOOKUP($AD482,$E$18:$H$21,Z$5,FALSE)*Y482</f>
        <v>0.89999999999999991</v>
      </c>
      <c r="AA482">
        <f>VLOOKUP($AD482,$E$18:$H$21,AA$5,FALSE)*Y482</f>
        <v>6.8999999999999995</v>
      </c>
      <c r="AB482">
        <f>VLOOKUP($AD482,$E$18:$J$21,AB$5,FALSE)</f>
        <v>2</v>
      </c>
      <c r="AC482">
        <f>VLOOKUP($AD482,$E$18:$J$21,AC$5,FALSE)</f>
        <v>400</v>
      </c>
      <c r="AD482" t="s">
        <v>40</v>
      </c>
      <c r="AE482" s="6">
        <f t="shared" ca="1" si="49"/>
        <v>0.64864906773637321</v>
      </c>
      <c r="AF482" s="6">
        <f t="shared" ca="1" si="50"/>
        <v>3.3410352939439489</v>
      </c>
      <c r="AG482" s="6">
        <f t="shared" ca="1" si="46"/>
        <v>3.9896843616803221</v>
      </c>
      <c r="AH482" t="str">
        <f t="shared" ca="1" si="47"/>
        <v/>
      </c>
      <c r="AI482" s="6" t="str">
        <f t="shared" ca="1" si="48"/>
        <v/>
      </c>
      <c r="AJ482" s="6">
        <f t="shared" ca="1" si="51"/>
        <v>2672.8282351551593</v>
      </c>
    </row>
    <row r="483" spans="24:36" x14ac:dyDescent="0.25">
      <c r="X483">
        <v>478</v>
      </c>
      <c r="Y483">
        <f>VLOOKUP($AD483,$E$18:$H$21,Y$5,FALSE)</f>
        <v>5</v>
      </c>
      <c r="Z483">
        <f>VLOOKUP($AD483,$E$18:$H$21,Z$5,FALSE)*Y483</f>
        <v>0.89999999999999991</v>
      </c>
      <c r="AA483">
        <f>VLOOKUP($AD483,$E$18:$H$21,AA$5,FALSE)*Y483</f>
        <v>6.8999999999999995</v>
      </c>
      <c r="AB483">
        <f>VLOOKUP($AD483,$E$18:$J$21,AB$5,FALSE)</f>
        <v>2</v>
      </c>
      <c r="AC483">
        <f>VLOOKUP($AD483,$E$18:$J$21,AC$5,FALSE)</f>
        <v>400</v>
      </c>
      <c r="AD483" t="s">
        <v>40</v>
      </c>
      <c r="AE483" s="6">
        <f t="shared" ca="1" si="49"/>
        <v>0.62476074207715215</v>
      </c>
      <c r="AF483" s="6">
        <f t="shared" ca="1" si="50"/>
        <v>3.9909540465023605</v>
      </c>
      <c r="AG483" s="6">
        <f t="shared" ca="1" si="46"/>
        <v>4.6157147885795125</v>
      </c>
      <c r="AH483" t="str">
        <f t="shared" ca="1" si="47"/>
        <v/>
      </c>
      <c r="AI483" s="6" t="str">
        <f t="shared" ca="1" si="48"/>
        <v/>
      </c>
      <c r="AJ483" s="6">
        <f t="shared" ca="1" si="51"/>
        <v>3192.7632372018884</v>
      </c>
    </row>
    <row r="484" spans="24:36" x14ac:dyDescent="0.25">
      <c r="X484">
        <v>479</v>
      </c>
      <c r="Y484">
        <f>VLOOKUP($AD484,$E$18:$H$21,Y$5,FALSE)</f>
        <v>1</v>
      </c>
      <c r="Z484">
        <f>VLOOKUP($AD484,$E$18:$H$21,Z$5,FALSE)*Y484</f>
        <v>0.2</v>
      </c>
      <c r="AA484">
        <f>VLOOKUP($AD484,$E$18:$H$21,AA$5,FALSE)*Y484</f>
        <v>1.18</v>
      </c>
      <c r="AB484">
        <f>VLOOKUP($AD484,$E$18:$J$21,AB$5,FALSE)</f>
        <v>2</v>
      </c>
      <c r="AC484">
        <f>VLOOKUP($AD484,$E$18:$J$21,AC$5,FALSE)</f>
        <v>800</v>
      </c>
      <c r="AD484" t="s">
        <v>38</v>
      </c>
      <c r="AE484" s="6">
        <f t="shared" ca="1" si="49"/>
        <v>8.2407449195567029E-2</v>
      </c>
      <c r="AF484" s="6">
        <f t="shared" ca="1" si="50"/>
        <v>0.66959703795246617</v>
      </c>
      <c r="AG484" s="6">
        <f t="shared" ca="1" si="46"/>
        <v>0.75200448714803314</v>
      </c>
      <c r="AH484" t="str">
        <f t="shared" ca="1" si="47"/>
        <v/>
      </c>
      <c r="AI484" s="6" t="str">
        <f t="shared" ca="1" si="48"/>
        <v/>
      </c>
      <c r="AJ484" s="6">
        <f t="shared" ca="1" si="51"/>
        <v>1071.3552607239458</v>
      </c>
    </row>
    <row r="485" spans="24:36" x14ac:dyDescent="0.25">
      <c r="X485">
        <v>480</v>
      </c>
      <c r="Y485">
        <f>VLOOKUP($AD485,$E$18:$H$21,Y$5,FALSE)</f>
        <v>1</v>
      </c>
      <c r="Z485">
        <f>VLOOKUP($AD485,$E$18:$H$21,Z$5,FALSE)*Y485</f>
        <v>0.2</v>
      </c>
      <c r="AA485">
        <f>VLOOKUP($AD485,$E$18:$H$21,AA$5,FALSE)*Y485</f>
        <v>1.18</v>
      </c>
      <c r="AB485">
        <f>VLOOKUP($AD485,$E$18:$J$21,AB$5,FALSE)</f>
        <v>2</v>
      </c>
      <c r="AC485">
        <f>VLOOKUP($AD485,$E$18:$J$21,AC$5,FALSE)</f>
        <v>800</v>
      </c>
      <c r="AD485" t="s">
        <v>38</v>
      </c>
      <c r="AE485" s="6">
        <f t="shared" ca="1" si="49"/>
        <v>0.11563879630608309</v>
      </c>
      <c r="AF485" s="6">
        <f t="shared" ca="1" si="50"/>
        <v>0.70649656055981636</v>
      </c>
      <c r="AG485" s="6">
        <f t="shared" ca="1" si="46"/>
        <v>0.82213535686589945</v>
      </c>
      <c r="AH485" t="str">
        <f t="shared" ca="1" si="47"/>
        <v/>
      </c>
      <c r="AI485" s="6" t="str">
        <f t="shared" ca="1" si="48"/>
        <v/>
      </c>
      <c r="AJ485" s="6">
        <f t="shared" ca="1" si="51"/>
        <v>1130.3944968957062</v>
      </c>
    </row>
    <row r="486" spans="24:36" x14ac:dyDescent="0.25">
      <c r="X486">
        <v>481</v>
      </c>
      <c r="Y486">
        <f>VLOOKUP($AD486,$E$18:$H$21,Y$5,FALSE)</f>
        <v>1</v>
      </c>
      <c r="Z486">
        <f>VLOOKUP($AD486,$E$18:$H$21,Z$5,FALSE)*Y486</f>
        <v>0.2</v>
      </c>
      <c r="AA486">
        <f>VLOOKUP($AD486,$E$18:$H$21,AA$5,FALSE)*Y486</f>
        <v>1.18</v>
      </c>
      <c r="AB486">
        <f>VLOOKUP($AD486,$E$18:$J$21,AB$5,FALSE)</f>
        <v>2</v>
      </c>
      <c r="AC486">
        <f>VLOOKUP($AD486,$E$18:$J$21,AC$5,FALSE)</f>
        <v>800</v>
      </c>
      <c r="AD486" t="s">
        <v>38</v>
      </c>
      <c r="AE486" s="6">
        <f t="shared" ca="1" si="49"/>
        <v>5.6644783865733128E-2</v>
      </c>
      <c r="AF486" s="6">
        <f t="shared" ca="1" si="50"/>
        <v>0.71468927899055523</v>
      </c>
      <c r="AG486" s="6">
        <f t="shared" ca="1" si="46"/>
        <v>0.77133406285628836</v>
      </c>
      <c r="AH486" t="str">
        <f t="shared" ca="1" si="47"/>
        <v/>
      </c>
      <c r="AI486" s="6" t="str">
        <f t="shared" ca="1" si="48"/>
        <v/>
      </c>
      <c r="AJ486" s="6">
        <f t="shared" ca="1" si="51"/>
        <v>1143.5028463848885</v>
      </c>
    </row>
    <row r="487" spans="24:36" x14ac:dyDescent="0.25">
      <c r="X487">
        <v>482</v>
      </c>
      <c r="Y487">
        <f>VLOOKUP($AD487,$E$18:$H$21,Y$5,FALSE)</f>
        <v>5</v>
      </c>
      <c r="Z487">
        <f>VLOOKUP($AD487,$E$18:$H$21,Z$5,FALSE)*Y487</f>
        <v>0.89999999999999991</v>
      </c>
      <c r="AA487">
        <f>VLOOKUP($AD487,$E$18:$H$21,AA$5,FALSE)*Y487</f>
        <v>6.8999999999999995</v>
      </c>
      <c r="AB487">
        <f>VLOOKUP($AD487,$E$18:$J$21,AB$5,FALSE)</f>
        <v>2</v>
      </c>
      <c r="AC487">
        <f>VLOOKUP($AD487,$E$18:$J$21,AC$5,FALSE)</f>
        <v>400</v>
      </c>
      <c r="AD487" t="s">
        <v>40</v>
      </c>
      <c r="AE487" s="6">
        <f t="shared" ca="1" si="49"/>
        <v>0.83677352024347407</v>
      </c>
      <c r="AF487" s="6">
        <f t="shared" ca="1" si="50"/>
        <v>3.9252154913693174</v>
      </c>
      <c r="AG487" s="6">
        <f t="shared" ca="1" si="46"/>
        <v>4.7619890116127914</v>
      </c>
      <c r="AH487" t="str">
        <f t="shared" ca="1" si="47"/>
        <v/>
      </c>
      <c r="AI487" s="6" t="str">
        <f t="shared" ca="1" si="48"/>
        <v/>
      </c>
      <c r="AJ487" s="6">
        <f t="shared" ca="1" si="51"/>
        <v>3140.172393095454</v>
      </c>
    </row>
    <row r="488" spans="24:36" x14ac:dyDescent="0.25">
      <c r="X488">
        <v>483</v>
      </c>
      <c r="Y488">
        <f>VLOOKUP($AD488,$E$18:$H$21,Y$5,FALSE)</f>
        <v>3</v>
      </c>
      <c r="Z488">
        <f>VLOOKUP($AD488,$E$18:$H$21,Z$5,FALSE)*Y488</f>
        <v>0.60000000000000009</v>
      </c>
      <c r="AA488">
        <f>VLOOKUP($AD488,$E$18:$H$21,AA$5,FALSE)*Y488</f>
        <v>3.9000000000000004</v>
      </c>
      <c r="AB488">
        <f>VLOOKUP($AD488,$E$18:$J$21,AB$5,FALSE)</f>
        <v>1</v>
      </c>
      <c r="AC488">
        <f>VLOOKUP($AD488,$E$18:$J$21,AC$5,FALSE)</f>
        <v>600</v>
      </c>
      <c r="AD488" t="s">
        <v>39</v>
      </c>
      <c r="AE488" s="6">
        <f t="shared" ca="1" si="49"/>
        <v>0.46780441678128082</v>
      </c>
      <c r="AF488" s="6">
        <f t="shared" ca="1" si="50"/>
        <v>2.3738542304026247</v>
      </c>
      <c r="AG488" s="6">
        <f t="shared" ca="1" si="46"/>
        <v>2.8416586471839054</v>
      </c>
      <c r="AH488" t="str">
        <f t="shared" ca="1" si="47"/>
        <v/>
      </c>
      <c r="AI488" s="6" t="str">
        <f t="shared" ca="1" si="48"/>
        <v/>
      </c>
      <c r="AJ488" s="6">
        <f t="shared" ca="1" si="51"/>
        <v>1424.3125382415749</v>
      </c>
    </row>
    <row r="489" spans="24:36" x14ac:dyDescent="0.25">
      <c r="X489">
        <v>484</v>
      </c>
      <c r="Y489">
        <f>VLOOKUP($AD489,$E$18:$H$21,Y$5,FALSE)</f>
        <v>3</v>
      </c>
      <c r="Z489">
        <f>VLOOKUP($AD489,$E$18:$H$21,Z$5,FALSE)*Y489</f>
        <v>0.60000000000000009</v>
      </c>
      <c r="AA489">
        <f>VLOOKUP($AD489,$E$18:$H$21,AA$5,FALSE)*Y489</f>
        <v>3.9000000000000004</v>
      </c>
      <c r="AB489">
        <f>VLOOKUP($AD489,$E$18:$J$21,AB$5,FALSE)</f>
        <v>1</v>
      </c>
      <c r="AC489">
        <f>VLOOKUP($AD489,$E$18:$J$21,AC$5,FALSE)</f>
        <v>600</v>
      </c>
      <c r="AD489" t="s">
        <v>39</v>
      </c>
      <c r="AE489" s="6">
        <f t="shared" ca="1" si="49"/>
        <v>0.1507024370028863</v>
      </c>
      <c r="AF489" s="6">
        <f t="shared" ca="1" si="50"/>
        <v>2.3131938559397223</v>
      </c>
      <c r="AG489" s="6">
        <f t="shared" ca="1" si="46"/>
        <v>2.4638962929426085</v>
      </c>
      <c r="AH489" t="str">
        <f t="shared" ca="1" si="47"/>
        <v/>
      </c>
      <c r="AI489" s="6" t="str">
        <f t="shared" ca="1" si="48"/>
        <v/>
      </c>
      <c r="AJ489" s="6">
        <f t="shared" ca="1" si="51"/>
        <v>1387.9163135638335</v>
      </c>
    </row>
    <row r="490" spans="24:36" x14ac:dyDescent="0.25">
      <c r="X490">
        <v>485</v>
      </c>
      <c r="Y490">
        <f>VLOOKUP($AD490,$E$18:$H$21,Y$5,FALSE)</f>
        <v>1</v>
      </c>
      <c r="Z490">
        <f>VLOOKUP($AD490,$E$18:$H$21,Z$5,FALSE)*Y490</f>
        <v>0.2</v>
      </c>
      <c r="AA490">
        <f>VLOOKUP($AD490,$E$18:$H$21,AA$5,FALSE)*Y490</f>
        <v>1.18</v>
      </c>
      <c r="AB490">
        <f>VLOOKUP($AD490,$E$18:$J$21,AB$5,FALSE)</f>
        <v>2</v>
      </c>
      <c r="AC490">
        <f>VLOOKUP($AD490,$E$18:$J$21,AC$5,FALSE)</f>
        <v>800</v>
      </c>
      <c r="AD490" t="s">
        <v>38</v>
      </c>
      <c r="AE490" s="6">
        <f t="shared" ca="1" si="49"/>
        <v>4.5449338554543563E-2</v>
      </c>
      <c r="AF490" s="6">
        <f t="shared" ca="1" si="50"/>
        <v>0.68770617741230888</v>
      </c>
      <c r="AG490" s="6">
        <f t="shared" ref="AG490:AG553" ca="1" si="52">SUM(AE490:AF490)</f>
        <v>0.73315551596685247</v>
      </c>
      <c r="AH490" t="str">
        <f t="shared" ref="AH490:AH553" ca="1" si="53">IF(Y490&lt;AG490,AD490,"")</f>
        <v/>
      </c>
      <c r="AI490" s="6" t="str">
        <f t="shared" ref="AI490:AI553" ca="1" si="54">IF(AH490=AD490,AG490-Y490,"")</f>
        <v/>
      </c>
      <c r="AJ490" s="6">
        <f t="shared" ca="1" si="51"/>
        <v>1100.3298838596943</v>
      </c>
    </row>
    <row r="491" spans="24:36" x14ac:dyDescent="0.25">
      <c r="X491">
        <v>486</v>
      </c>
      <c r="Y491">
        <f>VLOOKUP($AD491,$E$18:$H$21,Y$5,FALSE)</f>
        <v>10</v>
      </c>
      <c r="Z491">
        <f>VLOOKUP($AD491,$E$18:$H$21,Z$5,FALSE)*Y491</f>
        <v>2</v>
      </c>
      <c r="AA491">
        <f>VLOOKUP($AD491,$E$18:$H$21,AA$5,FALSE)*Y491</f>
        <v>14</v>
      </c>
      <c r="AB491">
        <f>VLOOKUP($AD491,$E$18:$J$21,AB$5,FALSE)</f>
        <v>1</v>
      </c>
      <c r="AC491">
        <f>VLOOKUP($AD491,$E$18:$J$21,AC$5,FALSE)</f>
        <v>400</v>
      </c>
      <c r="AD491" t="s">
        <v>41</v>
      </c>
      <c r="AE491" s="6">
        <f t="shared" ca="1" si="49"/>
        <v>4.0820083482365099E-2</v>
      </c>
      <c r="AF491" s="6">
        <f t="shared" ca="1" si="50"/>
        <v>7.7036747845395483</v>
      </c>
      <c r="AG491" s="6">
        <f t="shared" ca="1" si="52"/>
        <v>7.7444948680219134</v>
      </c>
      <c r="AH491" t="str">
        <f t="shared" ca="1" si="53"/>
        <v/>
      </c>
      <c r="AI491" s="6" t="str">
        <f t="shared" ca="1" si="54"/>
        <v/>
      </c>
      <c r="AJ491" s="6">
        <f t="shared" ca="1" si="51"/>
        <v>3081.4699138158194</v>
      </c>
    </row>
    <row r="492" spans="24:36" x14ac:dyDescent="0.25">
      <c r="X492">
        <v>487</v>
      </c>
      <c r="Y492">
        <f>VLOOKUP($AD492,$E$18:$H$21,Y$5,FALSE)</f>
        <v>3</v>
      </c>
      <c r="Z492">
        <f>VLOOKUP($AD492,$E$18:$H$21,Z$5,FALSE)*Y492</f>
        <v>0.60000000000000009</v>
      </c>
      <c r="AA492">
        <f>VLOOKUP($AD492,$E$18:$H$21,AA$5,FALSE)*Y492</f>
        <v>3.9000000000000004</v>
      </c>
      <c r="AB492">
        <f>VLOOKUP($AD492,$E$18:$J$21,AB$5,FALSE)</f>
        <v>1</v>
      </c>
      <c r="AC492">
        <f>VLOOKUP($AD492,$E$18:$J$21,AC$5,FALSE)</f>
        <v>600</v>
      </c>
      <c r="AD492" t="s">
        <v>39</v>
      </c>
      <c r="AE492" s="6">
        <f t="shared" ca="1" si="49"/>
        <v>0.19946742004646076</v>
      </c>
      <c r="AF492" s="6">
        <f t="shared" ca="1" si="50"/>
        <v>2.4007867933660676</v>
      </c>
      <c r="AG492" s="6">
        <f t="shared" ca="1" si="52"/>
        <v>2.6002542134125282</v>
      </c>
      <c r="AH492" t="str">
        <f t="shared" ca="1" si="53"/>
        <v/>
      </c>
      <c r="AI492" s="6" t="str">
        <f t="shared" ca="1" si="54"/>
        <v/>
      </c>
      <c r="AJ492" s="6">
        <f t="shared" ca="1" si="51"/>
        <v>1440.4720760196406</v>
      </c>
    </row>
    <row r="493" spans="24:36" x14ac:dyDescent="0.25">
      <c r="X493">
        <v>488</v>
      </c>
      <c r="Y493">
        <f>VLOOKUP($AD493,$E$18:$H$21,Y$5,FALSE)</f>
        <v>5</v>
      </c>
      <c r="Z493">
        <f>VLOOKUP($AD493,$E$18:$H$21,Z$5,FALSE)*Y493</f>
        <v>0.89999999999999991</v>
      </c>
      <c r="AA493">
        <f>VLOOKUP($AD493,$E$18:$H$21,AA$5,FALSE)*Y493</f>
        <v>6.8999999999999995</v>
      </c>
      <c r="AB493">
        <f>VLOOKUP($AD493,$E$18:$J$21,AB$5,FALSE)</f>
        <v>2</v>
      </c>
      <c r="AC493">
        <f>VLOOKUP($AD493,$E$18:$J$21,AC$5,FALSE)</f>
        <v>400</v>
      </c>
      <c r="AD493" t="s">
        <v>40</v>
      </c>
      <c r="AE493" s="6">
        <f t="shared" ca="1" si="49"/>
        <v>7.341252788727741E-2</v>
      </c>
      <c r="AF493" s="6">
        <f t="shared" ca="1" si="50"/>
        <v>3.2492083381475485</v>
      </c>
      <c r="AG493" s="6">
        <f t="shared" ca="1" si="52"/>
        <v>3.3226208660348258</v>
      </c>
      <c r="AH493" t="str">
        <f t="shared" ca="1" si="53"/>
        <v/>
      </c>
      <c r="AI493" s="6" t="str">
        <f t="shared" ca="1" si="54"/>
        <v/>
      </c>
      <c r="AJ493" s="6">
        <f t="shared" ca="1" si="51"/>
        <v>2599.366670518039</v>
      </c>
    </row>
    <row r="494" spans="24:36" x14ac:dyDescent="0.25">
      <c r="X494">
        <v>489</v>
      </c>
      <c r="Y494">
        <f>VLOOKUP($AD494,$E$18:$H$21,Y$5,FALSE)</f>
        <v>1</v>
      </c>
      <c r="Z494">
        <f>VLOOKUP($AD494,$E$18:$H$21,Z$5,FALSE)*Y494</f>
        <v>0.2</v>
      </c>
      <c r="AA494">
        <f>VLOOKUP($AD494,$E$18:$H$21,AA$5,FALSE)*Y494</f>
        <v>1.18</v>
      </c>
      <c r="AB494">
        <f>VLOOKUP($AD494,$E$18:$J$21,AB$5,FALSE)</f>
        <v>2</v>
      </c>
      <c r="AC494">
        <f>VLOOKUP($AD494,$E$18:$J$21,AC$5,FALSE)</f>
        <v>800</v>
      </c>
      <c r="AD494" t="s">
        <v>38</v>
      </c>
      <c r="AE494" s="6">
        <f t="shared" ca="1" si="49"/>
        <v>9.7544612852930368E-2</v>
      </c>
      <c r="AF494" s="6">
        <f t="shared" ca="1" si="50"/>
        <v>0.7462917140902301</v>
      </c>
      <c r="AG494" s="6">
        <f t="shared" ca="1" si="52"/>
        <v>0.84383632694316046</v>
      </c>
      <c r="AH494" t="str">
        <f t="shared" ca="1" si="53"/>
        <v/>
      </c>
      <c r="AI494" s="6" t="str">
        <f t="shared" ca="1" si="54"/>
        <v/>
      </c>
      <c r="AJ494" s="6">
        <f t="shared" ca="1" si="51"/>
        <v>1194.0667425443683</v>
      </c>
    </row>
    <row r="495" spans="24:36" x14ac:dyDescent="0.25">
      <c r="X495">
        <v>490</v>
      </c>
      <c r="Y495">
        <f>VLOOKUP($AD495,$E$18:$H$21,Y$5,FALSE)</f>
        <v>1</v>
      </c>
      <c r="Z495">
        <f>VLOOKUP($AD495,$E$18:$H$21,Z$5,FALSE)*Y495</f>
        <v>0.2</v>
      </c>
      <c r="AA495">
        <f>VLOOKUP($AD495,$E$18:$H$21,AA$5,FALSE)*Y495</f>
        <v>1.18</v>
      </c>
      <c r="AB495">
        <f>VLOOKUP($AD495,$E$18:$J$21,AB$5,FALSE)</f>
        <v>2</v>
      </c>
      <c r="AC495">
        <f>VLOOKUP($AD495,$E$18:$J$21,AC$5,FALSE)</f>
        <v>800</v>
      </c>
      <c r="AD495" t="s">
        <v>38</v>
      </c>
      <c r="AE495" s="6">
        <f t="shared" ca="1" si="49"/>
        <v>0.13357587645114039</v>
      </c>
      <c r="AF495" s="6">
        <f t="shared" ca="1" si="50"/>
        <v>0.73826216174808279</v>
      </c>
      <c r="AG495" s="6">
        <f t="shared" ca="1" si="52"/>
        <v>0.87183803819922323</v>
      </c>
      <c r="AH495" t="str">
        <f t="shared" ca="1" si="53"/>
        <v/>
      </c>
      <c r="AI495" s="6" t="str">
        <f t="shared" ca="1" si="54"/>
        <v/>
      </c>
      <c r="AJ495" s="6">
        <f t="shared" ca="1" si="51"/>
        <v>1181.2194587969325</v>
      </c>
    </row>
    <row r="496" spans="24:36" x14ac:dyDescent="0.25">
      <c r="X496">
        <v>491</v>
      </c>
      <c r="Y496">
        <f>VLOOKUP($AD496,$E$18:$H$21,Y$5,FALSE)</f>
        <v>1</v>
      </c>
      <c r="Z496">
        <f>VLOOKUP($AD496,$E$18:$H$21,Z$5,FALSE)*Y496</f>
        <v>0.2</v>
      </c>
      <c r="AA496">
        <f>VLOOKUP($AD496,$E$18:$H$21,AA$5,FALSE)*Y496</f>
        <v>1.18</v>
      </c>
      <c r="AB496">
        <f>VLOOKUP($AD496,$E$18:$J$21,AB$5,FALSE)</f>
        <v>2</v>
      </c>
      <c r="AC496">
        <f>VLOOKUP($AD496,$E$18:$J$21,AC$5,FALSE)</f>
        <v>800</v>
      </c>
      <c r="AD496" t="s">
        <v>38</v>
      </c>
      <c r="AE496" s="6">
        <f t="shared" ca="1" si="49"/>
        <v>0.19396822506609648</v>
      </c>
      <c r="AF496" s="6">
        <f t="shared" ca="1" si="50"/>
        <v>0.63899282715849437</v>
      </c>
      <c r="AG496" s="6">
        <f t="shared" ca="1" si="52"/>
        <v>0.83296105222459083</v>
      </c>
      <c r="AH496" t="str">
        <f t="shared" ca="1" si="53"/>
        <v/>
      </c>
      <c r="AI496" s="6" t="str">
        <f t="shared" ca="1" si="54"/>
        <v/>
      </c>
      <c r="AJ496" s="6">
        <f t="shared" ca="1" si="51"/>
        <v>1022.388523453591</v>
      </c>
    </row>
    <row r="497" spans="24:36" x14ac:dyDescent="0.25">
      <c r="X497">
        <v>492</v>
      </c>
      <c r="Y497">
        <f>VLOOKUP($AD497,$E$18:$H$21,Y$5,FALSE)</f>
        <v>3</v>
      </c>
      <c r="Z497">
        <f>VLOOKUP($AD497,$E$18:$H$21,Z$5,FALSE)*Y497</f>
        <v>0.60000000000000009</v>
      </c>
      <c r="AA497">
        <f>VLOOKUP($AD497,$E$18:$H$21,AA$5,FALSE)*Y497</f>
        <v>3.9000000000000004</v>
      </c>
      <c r="AB497">
        <f>VLOOKUP($AD497,$E$18:$J$21,AB$5,FALSE)</f>
        <v>1</v>
      </c>
      <c r="AC497">
        <f>VLOOKUP($AD497,$E$18:$J$21,AC$5,FALSE)</f>
        <v>600</v>
      </c>
      <c r="AD497" t="s">
        <v>39</v>
      </c>
      <c r="AE497" s="6">
        <f t="shared" ca="1" si="49"/>
        <v>0.5199392868785806</v>
      </c>
      <c r="AF497" s="6">
        <f t="shared" ca="1" si="50"/>
        <v>2.4060043570261733</v>
      </c>
      <c r="AG497" s="6">
        <f t="shared" ca="1" si="52"/>
        <v>2.9259436439047537</v>
      </c>
      <c r="AH497" t="str">
        <f t="shared" ca="1" si="53"/>
        <v/>
      </c>
      <c r="AI497" s="6" t="str">
        <f t="shared" ca="1" si="54"/>
        <v/>
      </c>
      <c r="AJ497" s="6">
        <f t="shared" ca="1" si="51"/>
        <v>1443.6026142157041</v>
      </c>
    </row>
    <row r="498" spans="24:36" x14ac:dyDescent="0.25">
      <c r="X498">
        <v>493</v>
      </c>
      <c r="Y498">
        <f>VLOOKUP($AD498,$E$18:$H$21,Y$5,FALSE)</f>
        <v>5</v>
      </c>
      <c r="Z498">
        <f>VLOOKUP($AD498,$E$18:$H$21,Z$5,FALSE)*Y498</f>
        <v>0.89999999999999991</v>
      </c>
      <c r="AA498">
        <f>VLOOKUP($AD498,$E$18:$H$21,AA$5,FALSE)*Y498</f>
        <v>6.8999999999999995</v>
      </c>
      <c r="AB498">
        <f>VLOOKUP($AD498,$E$18:$J$21,AB$5,FALSE)</f>
        <v>2</v>
      </c>
      <c r="AC498">
        <f>VLOOKUP($AD498,$E$18:$J$21,AC$5,FALSE)</f>
        <v>400</v>
      </c>
      <c r="AD498" t="s">
        <v>40</v>
      </c>
      <c r="AE498" s="6">
        <f t="shared" ca="1" si="49"/>
        <v>4.2373123335844351E-2</v>
      </c>
      <c r="AF498" s="6">
        <f t="shared" ca="1" si="50"/>
        <v>4.0896679096597381</v>
      </c>
      <c r="AG498" s="6">
        <f t="shared" ca="1" si="52"/>
        <v>4.1320410329955823</v>
      </c>
      <c r="AH498" t="str">
        <f t="shared" ca="1" si="53"/>
        <v/>
      </c>
      <c r="AI498" s="6" t="str">
        <f t="shared" ca="1" si="54"/>
        <v/>
      </c>
      <c r="AJ498" s="6">
        <f t="shared" ca="1" si="51"/>
        <v>3271.7343277277905</v>
      </c>
    </row>
    <row r="499" spans="24:36" x14ac:dyDescent="0.25">
      <c r="X499">
        <v>494</v>
      </c>
      <c r="Y499">
        <f>VLOOKUP($AD499,$E$18:$H$21,Y$5,FALSE)</f>
        <v>10</v>
      </c>
      <c r="Z499">
        <f>VLOOKUP($AD499,$E$18:$H$21,Z$5,FALSE)*Y499</f>
        <v>2</v>
      </c>
      <c r="AA499">
        <f>VLOOKUP($AD499,$E$18:$H$21,AA$5,FALSE)*Y499</f>
        <v>14</v>
      </c>
      <c r="AB499">
        <f>VLOOKUP($AD499,$E$18:$J$21,AB$5,FALSE)</f>
        <v>1</v>
      </c>
      <c r="AC499">
        <f>VLOOKUP($AD499,$E$18:$J$21,AC$5,FALSE)</f>
        <v>400</v>
      </c>
      <c r="AD499" t="s">
        <v>41</v>
      </c>
      <c r="AE499" s="6">
        <f t="shared" ca="1" si="49"/>
        <v>1.9692809409940659</v>
      </c>
      <c r="AF499" s="6">
        <f t="shared" ca="1" si="50"/>
        <v>7.2458438022332086</v>
      </c>
      <c r="AG499" s="6">
        <f t="shared" ca="1" si="52"/>
        <v>9.2151247432272747</v>
      </c>
      <c r="AH499" t="str">
        <f t="shared" ca="1" si="53"/>
        <v/>
      </c>
      <c r="AI499" s="6" t="str">
        <f t="shared" ca="1" si="54"/>
        <v/>
      </c>
      <c r="AJ499" s="6">
        <f t="shared" ca="1" si="51"/>
        <v>2898.3375208932835</v>
      </c>
    </row>
    <row r="500" spans="24:36" x14ac:dyDescent="0.25">
      <c r="X500">
        <v>495</v>
      </c>
      <c r="Y500">
        <f>VLOOKUP($AD500,$E$18:$H$21,Y$5,FALSE)</f>
        <v>1</v>
      </c>
      <c r="Z500">
        <f>VLOOKUP($AD500,$E$18:$H$21,Z$5,FALSE)*Y500</f>
        <v>0.2</v>
      </c>
      <c r="AA500">
        <f>VLOOKUP($AD500,$E$18:$H$21,AA$5,FALSE)*Y500</f>
        <v>1.18</v>
      </c>
      <c r="AB500">
        <f>VLOOKUP($AD500,$E$18:$J$21,AB$5,FALSE)</f>
        <v>2</v>
      </c>
      <c r="AC500">
        <f>VLOOKUP($AD500,$E$18:$J$21,AC$5,FALSE)</f>
        <v>800</v>
      </c>
      <c r="AD500" t="s">
        <v>38</v>
      </c>
      <c r="AE500" s="6">
        <f t="shared" ca="1" si="49"/>
        <v>3.7848936151148198E-2</v>
      </c>
      <c r="AF500" s="6">
        <f t="shared" ca="1" si="50"/>
        <v>0.61930375660862858</v>
      </c>
      <c r="AG500" s="6">
        <f t="shared" ca="1" si="52"/>
        <v>0.65715269275977672</v>
      </c>
      <c r="AH500" t="str">
        <f t="shared" ca="1" si="53"/>
        <v/>
      </c>
      <c r="AI500" s="6" t="str">
        <f t="shared" ca="1" si="54"/>
        <v/>
      </c>
      <c r="AJ500" s="6">
        <f t="shared" ca="1" si="51"/>
        <v>990.88601057380572</v>
      </c>
    </row>
    <row r="501" spans="24:36" x14ac:dyDescent="0.25">
      <c r="X501">
        <v>496</v>
      </c>
      <c r="Y501">
        <f>VLOOKUP($AD501,$E$18:$H$21,Y$5,FALSE)</f>
        <v>1</v>
      </c>
      <c r="Z501">
        <f>VLOOKUP($AD501,$E$18:$H$21,Z$5,FALSE)*Y501</f>
        <v>0.2</v>
      </c>
      <c r="AA501">
        <f>VLOOKUP($AD501,$E$18:$H$21,AA$5,FALSE)*Y501</f>
        <v>1.18</v>
      </c>
      <c r="AB501">
        <f>VLOOKUP($AD501,$E$18:$J$21,AB$5,FALSE)</f>
        <v>2</v>
      </c>
      <c r="AC501">
        <f>VLOOKUP($AD501,$E$18:$J$21,AC$5,FALSE)</f>
        <v>800</v>
      </c>
      <c r="AD501" t="s">
        <v>38</v>
      </c>
      <c r="AE501" s="6">
        <f t="shared" ca="1" si="49"/>
        <v>0.19431601655497488</v>
      </c>
      <c r="AF501" s="6">
        <f t="shared" ca="1" si="50"/>
        <v>0.66438849316312298</v>
      </c>
      <c r="AG501" s="6">
        <f t="shared" ca="1" si="52"/>
        <v>0.85870450971809786</v>
      </c>
      <c r="AH501" t="str">
        <f t="shared" ca="1" si="53"/>
        <v/>
      </c>
      <c r="AI501" s="6" t="str">
        <f t="shared" ca="1" si="54"/>
        <v/>
      </c>
      <c r="AJ501" s="6">
        <f t="shared" ca="1" si="51"/>
        <v>1063.0215890609968</v>
      </c>
    </row>
    <row r="502" spans="24:36" x14ac:dyDescent="0.25">
      <c r="X502">
        <v>497</v>
      </c>
      <c r="Y502">
        <f>VLOOKUP($AD502,$E$18:$H$21,Y$5,FALSE)</f>
        <v>10</v>
      </c>
      <c r="Z502">
        <f>VLOOKUP($AD502,$E$18:$H$21,Z$5,FALSE)*Y502</f>
        <v>2</v>
      </c>
      <c r="AA502">
        <f>VLOOKUP($AD502,$E$18:$H$21,AA$5,FALSE)*Y502</f>
        <v>14</v>
      </c>
      <c r="AB502">
        <f>VLOOKUP($AD502,$E$18:$J$21,AB$5,FALSE)</f>
        <v>1</v>
      </c>
      <c r="AC502">
        <f>VLOOKUP($AD502,$E$18:$J$21,AC$5,FALSE)</f>
        <v>400</v>
      </c>
      <c r="AD502" t="s">
        <v>41</v>
      </c>
      <c r="AE502" s="6">
        <f t="shared" ca="1" si="49"/>
        <v>0.57317249525204073</v>
      </c>
      <c r="AF502" s="6">
        <f t="shared" ca="1" si="50"/>
        <v>7.7878707318595088</v>
      </c>
      <c r="AG502" s="6">
        <f t="shared" ca="1" si="52"/>
        <v>8.3610432271115496</v>
      </c>
      <c r="AH502" t="str">
        <f t="shared" ca="1" si="53"/>
        <v/>
      </c>
      <c r="AI502" s="6" t="str">
        <f t="shared" ca="1" si="54"/>
        <v/>
      </c>
      <c r="AJ502" s="6">
        <f t="shared" ca="1" si="51"/>
        <v>3115.1482927438037</v>
      </c>
    </row>
    <row r="503" spans="24:36" x14ac:dyDescent="0.25">
      <c r="X503">
        <v>498</v>
      </c>
      <c r="Y503">
        <f>VLOOKUP($AD503,$E$18:$H$21,Y$5,FALSE)</f>
        <v>3</v>
      </c>
      <c r="Z503">
        <f>VLOOKUP($AD503,$E$18:$H$21,Z$5,FALSE)*Y503</f>
        <v>0.60000000000000009</v>
      </c>
      <c r="AA503">
        <f>VLOOKUP($AD503,$E$18:$H$21,AA$5,FALSE)*Y503</f>
        <v>3.9000000000000004</v>
      </c>
      <c r="AB503">
        <f>VLOOKUP($AD503,$E$18:$J$21,AB$5,FALSE)</f>
        <v>1</v>
      </c>
      <c r="AC503">
        <f>VLOOKUP($AD503,$E$18:$J$21,AC$5,FALSE)</f>
        <v>600</v>
      </c>
      <c r="AD503" t="s">
        <v>39</v>
      </c>
      <c r="AE503" s="6">
        <f t="shared" ca="1" si="49"/>
        <v>0.3022869237256029</v>
      </c>
      <c r="AF503" s="6">
        <f t="shared" ca="1" si="50"/>
        <v>2.4935433218415368</v>
      </c>
      <c r="AG503" s="6">
        <f t="shared" ca="1" si="52"/>
        <v>2.7958302455671395</v>
      </c>
      <c r="AH503" t="str">
        <f t="shared" ca="1" si="53"/>
        <v/>
      </c>
      <c r="AI503" s="6" t="str">
        <f t="shared" ca="1" si="54"/>
        <v/>
      </c>
      <c r="AJ503" s="6">
        <f t="shared" ca="1" si="51"/>
        <v>1496.1259931049221</v>
      </c>
    </row>
    <row r="504" spans="24:36" x14ac:dyDescent="0.25">
      <c r="X504">
        <v>499</v>
      </c>
      <c r="Y504">
        <f>VLOOKUP($AD504,$E$18:$H$21,Y$5,FALSE)</f>
        <v>5</v>
      </c>
      <c r="Z504">
        <f>VLOOKUP($AD504,$E$18:$H$21,Z$5,FALSE)*Y504</f>
        <v>0.89999999999999991</v>
      </c>
      <c r="AA504">
        <f>VLOOKUP($AD504,$E$18:$H$21,AA$5,FALSE)*Y504</f>
        <v>6.8999999999999995</v>
      </c>
      <c r="AB504">
        <f>VLOOKUP($AD504,$E$18:$J$21,AB$5,FALSE)</f>
        <v>2</v>
      </c>
      <c r="AC504">
        <f>VLOOKUP($AD504,$E$18:$J$21,AC$5,FALSE)</f>
        <v>400</v>
      </c>
      <c r="AD504" t="s">
        <v>40</v>
      </c>
      <c r="AE504" s="6">
        <f t="shared" ca="1" si="49"/>
        <v>0.82134347058247226</v>
      </c>
      <c r="AF504" s="6">
        <f t="shared" ca="1" si="50"/>
        <v>3.854944396285704</v>
      </c>
      <c r="AG504" s="6">
        <f t="shared" ca="1" si="52"/>
        <v>4.6762878668681758</v>
      </c>
      <c r="AH504" t="str">
        <f t="shared" ca="1" si="53"/>
        <v/>
      </c>
      <c r="AI504" s="6" t="str">
        <f t="shared" ca="1" si="54"/>
        <v/>
      </c>
      <c r="AJ504" s="6">
        <f t="shared" ca="1" si="51"/>
        <v>3083.955517028563</v>
      </c>
    </row>
    <row r="505" spans="24:36" x14ac:dyDescent="0.25">
      <c r="X505">
        <v>500</v>
      </c>
      <c r="Y505">
        <f>VLOOKUP($AD505,$E$18:$H$21,Y$5,FALSE)</f>
        <v>5</v>
      </c>
      <c r="Z505">
        <f>VLOOKUP($AD505,$E$18:$H$21,Z$5,FALSE)*Y505</f>
        <v>0.89999999999999991</v>
      </c>
      <c r="AA505">
        <f>VLOOKUP($AD505,$E$18:$H$21,AA$5,FALSE)*Y505</f>
        <v>6.8999999999999995</v>
      </c>
      <c r="AB505">
        <f>VLOOKUP($AD505,$E$18:$J$21,AB$5,FALSE)</f>
        <v>2</v>
      </c>
      <c r="AC505">
        <f>VLOOKUP($AD505,$E$18:$J$21,AC$5,FALSE)</f>
        <v>400</v>
      </c>
      <c r="AD505" t="s">
        <v>40</v>
      </c>
      <c r="AE505" s="6">
        <f t="shared" ca="1" si="49"/>
        <v>0.14843950014307858</v>
      </c>
      <c r="AF505" s="6">
        <f t="shared" ca="1" si="50"/>
        <v>4.2264098834348651</v>
      </c>
      <c r="AG505" s="6">
        <f t="shared" ca="1" si="52"/>
        <v>4.3748493835779438</v>
      </c>
      <c r="AH505" t="str">
        <f t="shared" ca="1" si="53"/>
        <v/>
      </c>
      <c r="AI505" s="6" t="str">
        <f t="shared" ca="1" si="54"/>
        <v/>
      </c>
      <c r="AJ505" s="6">
        <f t="shared" ca="1" si="51"/>
        <v>3381.1279067478922</v>
      </c>
    </row>
    <row r="506" spans="24:36" x14ac:dyDescent="0.25">
      <c r="X506">
        <v>501</v>
      </c>
      <c r="Y506">
        <f>VLOOKUP($AD506,$E$18:$H$21,Y$5,FALSE)</f>
        <v>1</v>
      </c>
      <c r="Z506">
        <f>VLOOKUP($AD506,$E$18:$H$21,Z$5,FALSE)*Y506</f>
        <v>0.2</v>
      </c>
      <c r="AA506">
        <f>VLOOKUP($AD506,$E$18:$H$21,AA$5,FALSE)*Y506</f>
        <v>1.18</v>
      </c>
      <c r="AB506">
        <f>VLOOKUP($AD506,$E$18:$J$21,AB$5,FALSE)</f>
        <v>2</v>
      </c>
      <c r="AC506">
        <f>VLOOKUP($AD506,$E$18:$J$21,AC$5,FALSE)</f>
        <v>800</v>
      </c>
      <c r="AD506" t="s">
        <v>38</v>
      </c>
      <c r="AE506" s="6">
        <f t="shared" ca="1" si="49"/>
        <v>9.3625413621179515E-2</v>
      </c>
      <c r="AF506" s="6">
        <f t="shared" ca="1" si="50"/>
        <v>0.60951128129264776</v>
      </c>
      <c r="AG506" s="6">
        <f t="shared" ca="1" si="52"/>
        <v>0.70313669491382724</v>
      </c>
      <c r="AH506" t="str">
        <f t="shared" ca="1" si="53"/>
        <v/>
      </c>
      <c r="AI506" s="6" t="str">
        <f t="shared" ca="1" si="54"/>
        <v/>
      </c>
      <c r="AJ506" s="6">
        <f t="shared" ca="1" si="51"/>
        <v>975.21805006823638</v>
      </c>
    </row>
    <row r="507" spans="24:36" x14ac:dyDescent="0.25">
      <c r="X507">
        <v>502</v>
      </c>
      <c r="Y507">
        <f>VLOOKUP($AD507,$E$18:$H$21,Y$5,FALSE)</f>
        <v>3</v>
      </c>
      <c r="Z507">
        <f>VLOOKUP($AD507,$E$18:$H$21,Z$5,FALSE)*Y507</f>
        <v>0.60000000000000009</v>
      </c>
      <c r="AA507">
        <f>VLOOKUP($AD507,$E$18:$H$21,AA$5,FALSE)*Y507</f>
        <v>3.9000000000000004</v>
      </c>
      <c r="AB507">
        <f>VLOOKUP($AD507,$E$18:$J$21,AB$5,FALSE)</f>
        <v>1</v>
      </c>
      <c r="AC507">
        <f>VLOOKUP($AD507,$E$18:$J$21,AC$5,FALSE)</f>
        <v>600</v>
      </c>
      <c r="AD507" t="s">
        <v>39</v>
      </c>
      <c r="AE507" s="6">
        <f t="shared" ca="1" si="49"/>
        <v>0.58935689455679463</v>
      </c>
      <c r="AF507" s="6">
        <f t="shared" ca="1" si="50"/>
        <v>2.6634064495135452</v>
      </c>
      <c r="AG507" s="6">
        <f t="shared" ca="1" si="52"/>
        <v>3.2527633440703401</v>
      </c>
      <c r="AH507" t="str">
        <f t="shared" ca="1" si="53"/>
        <v>B</v>
      </c>
      <c r="AI507" s="6">
        <f t="shared" ca="1" si="54"/>
        <v>0.25276334407034007</v>
      </c>
      <c r="AJ507" s="6">
        <f t="shared" ca="1" si="51"/>
        <v>1598.0438697081272</v>
      </c>
    </row>
    <row r="508" spans="24:36" x14ac:dyDescent="0.25">
      <c r="X508">
        <v>503</v>
      </c>
      <c r="Y508">
        <f>VLOOKUP($AD508,$E$18:$H$21,Y$5,FALSE)</f>
        <v>5</v>
      </c>
      <c r="Z508">
        <f>VLOOKUP($AD508,$E$18:$H$21,Z$5,FALSE)*Y508</f>
        <v>0.89999999999999991</v>
      </c>
      <c r="AA508">
        <f>VLOOKUP($AD508,$E$18:$H$21,AA$5,FALSE)*Y508</f>
        <v>6.8999999999999995</v>
      </c>
      <c r="AB508">
        <f>VLOOKUP($AD508,$E$18:$J$21,AB$5,FALSE)</f>
        <v>2</v>
      </c>
      <c r="AC508">
        <f>VLOOKUP($AD508,$E$18:$J$21,AC$5,FALSE)</f>
        <v>400</v>
      </c>
      <c r="AD508" t="s">
        <v>40</v>
      </c>
      <c r="AE508" s="6">
        <f t="shared" ca="1" si="49"/>
        <v>0.59915182118403743</v>
      </c>
      <c r="AF508" s="6">
        <f t="shared" ca="1" si="50"/>
        <v>4.8302316311574067</v>
      </c>
      <c r="AG508" s="6">
        <f t="shared" ca="1" si="52"/>
        <v>5.4293834523414439</v>
      </c>
      <c r="AH508" t="str">
        <f t="shared" ca="1" si="53"/>
        <v>C</v>
      </c>
      <c r="AI508" s="6">
        <f t="shared" ca="1" si="54"/>
        <v>0.42938345234144393</v>
      </c>
      <c r="AJ508" s="6">
        <f t="shared" ca="1" si="51"/>
        <v>3864.1853049259253</v>
      </c>
    </row>
    <row r="509" spans="24:36" x14ac:dyDescent="0.25">
      <c r="X509">
        <v>504</v>
      </c>
      <c r="Y509">
        <f>VLOOKUP($AD509,$E$18:$H$21,Y$5,FALSE)</f>
        <v>10</v>
      </c>
      <c r="Z509">
        <f>VLOOKUP($AD509,$E$18:$H$21,Z$5,FALSE)*Y509</f>
        <v>2</v>
      </c>
      <c r="AA509">
        <f>VLOOKUP($AD509,$E$18:$H$21,AA$5,FALSE)*Y509</f>
        <v>14</v>
      </c>
      <c r="AB509">
        <f>VLOOKUP($AD509,$E$18:$J$21,AB$5,FALSE)</f>
        <v>1</v>
      </c>
      <c r="AC509">
        <f>VLOOKUP($AD509,$E$18:$J$21,AC$5,FALSE)</f>
        <v>400</v>
      </c>
      <c r="AD509" t="s">
        <v>41</v>
      </c>
      <c r="AE509" s="6">
        <f t="shared" ca="1" si="49"/>
        <v>0.56426005374886756</v>
      </c>
      <c r="AF509" s="6">
        <f t="shared" ca="1" si="50"/>
        <v>9.3953324044408468</v>
      </c>
      <c r="AG509" s="6">
        <f t="shared" ca="1" si="52"/>
        <v>9.9595924581897144</v>
      </c>
      <c r="AH509" t="str">
        <f t="shared" ca="1" si="53"/>
        <v/>
      </c>
      <c r="AI509" s="6" t="str">
        <f t="shared" ca="1" si="54"/>
        <v/>
      </c>
      <c r="AJ509" s="6">
        <f t="shared" ca="1" si="51"/>
        <v>3758.1329617763386</v>
      </c>
    </row>
    <row r="510" spans="24:36" x14ac:dyDescent="0.25">
      <c r="X510">
        <v>505</v>
      </c>
      <c r="Y510">
        <f>VLOOKUP($AD510,$E$18:$H$21,Y$5,FALSE)</f>
        <v>10</v>
      </c>
      <c r="Z510">
        <f>VLOOKUP($AD510,$E$18:$H$21,Z$5,FALSE)*Y510</f>
        <v>2</v>
      </c>
      <c r="AA510">
        <f>VLOOKUP($AD510,$E$18:$H$21,AA$5,FALSE)*Y510</f>
        <v>14</v>
      </c>
      <c r="AB510">
        <f>VLOOKUP($AD510,$E$18:$J$21,AB$5,FALSE)</f>
        <v>1</v>
      </c>
      <c r="AC510">
        <f>VLOOKUP($AD510,$E$18:$J$21,AC$5,FALSE)</f>
        <v>400</v>
      </c>
      <c r="AD510" t="s">
        <v>41</v>
      </c>
      <c r="AE510" s="6">
        <f t="shared" ca="1" si="49"/>
        <v>1.4415981222218777</v>
      </c>
      <c r="AF510" s="6">
        <f t="shared" ca="1" si="50"/>
        <v>7.4470928763882487</v>
      </c>
      <c r="AG510" s="6">
        <f t="shared" ca="1" si="52"/>
        <v>8.8886909986101266</v>
      </c>
      <c r="AH510" t="str">
        <f t="shared" ca="1" si="53"/>
        <v/>
      </c>
      <c r="AI510" s="6" t="str">
        <f t="shared" ca="1" si="54"/>
        <v/>
      </c>
      <c r="AJ510" s="6">
        <f t="shared" ca="1" si="51"/>
        <v>2978.8371505552996</v>
      </c>
    </row>
    <row r="511" spans="24:36" x14ac:dyDescent="0.25">
      <c r="X511">
        <v>506</v>
      </c>
      <c r="Y511">
        <f>VLOOKUP($AD511,$E$18:$H$21,Y$5,FALSE)</f>
        <v>1</v>
      </c>
      <c r="Z511">
        <f>VLOOKUP($AD511,$E$18:$H$21,Z$5,FALSE)*Y511</f>
        <v>0.2</v>
      </c>
      <c r="AA511">
        <f>VLOOKUP($AD511,$E$18:$H$21,AA$5,FALSE)*Y511</f>
        <v>1.18</v>
      </c>
      <c r="AB511">
        <f>VLOOKUP($AD511,$E$18:$J$21,AB$5,FALSE)</f>
        <v>2</v>
      </c>
      <c r="AC511">
        <f>VLOOKUP($AD511,$E$18:$J$21,AC$5,FALSE)</f>
        <v>800</v>
      </c>
      <c r="AD511" t="s">
        <v>38</v>
      </c>
      <c r="AE511" s="6">
        <f t="shared" ca="1" si="49"/>
        <v>0.15803548227342396</v>
      </c>
      <c r="AF511" s="6">
        <f t="shared" ca="1" si="50"/>
        <v>0.59398730824751611</v>
      </c>
      <c r="AG511" s="6">
        <f t="shared" ca="1" si="52"/>
        <v>0.75202279052094001</v>
      </c>
      <c r="AH511" t="str">
        <f t="shared" ca="1" si="53"/>
        <v/>
      </c>
      <c r="AI511" s="6" t="str">
        <f t="shared" ca="1" si="54"/>
        <v/>
      </c>
      <c r="AJ511" s="6">
        <f t="shared" ca="1" si="51"/>
        <v>950.37969319602576</v>
      </c>
    </row>
    <row r="512" spans="24:36" x14ac:dyDescent="0.25">
      <c r="X512">
        <v>507</v>
      </c>
      <c r="Y512">
        <f>VLOOKUP($AD512,$E$18:$H$21,Y$5,FALSE)</f>
        <v>3</v>
      </c>
      <c r="Z512">
        <f>VLOOKUP($AD512,$E$18:$H$21,Z$5,FALSE)*Y512</f>
        <v>0.60000000000000009</v>
      </c>
      <c r="AA512">
        <f>VLOOKUP($AD512,$E$18:$H$21,AA$5,FALSE)*Y512</f>
        <v>3.9000000000000004</v>
      </c>
      <c r="AB512">
        <f>VLOOKUP($AD512,$E$18:$J$21,AB$5,FALSE)</f>
        <v>1</v>
      </c>
      <c r="AC512">
        <f>VLOOKUP($AD512,$E$18:$J$21,AC$5,FALSE)</f>
        <v>600</v>
      </c>
      <c r="AD512" t="s">
        <v>39</v>
      </c>
      <c r="AE512" s="6">
        <f t="shared" ca="1" si="49"/>
        <v>0.4956275092263871</v>
      </c>
      <c r="AF512" s="6">
        <f t="shared" ca="1" si="50"/>
        <v>1.7993293135599355</v>
      </c>
      <c r="AG512" s="6">
        <f t="shared" ca="1" si="52"/>
        <v>2.2949568227863226</v>
      </c>
      <c r="AH512" t="str">
        <f t="shared" ca="1" si="53"/>
        <v/>
      </c>
      <c r="AI512" s="6" t="str">
        <f t="shared" ca="1" si="54"/>
        <v/>
      </c>
      <c r="AJ512" s="6">
        <f t="shared" ca="1" si="51"/>
        <v>1079.5975881359614</v>
      </c>
    </row>
    <row r="513" spans="24:36" x14ac:dyDescent="0.25">
      <c r="X513">
        <v>508</v>
      </c>
      <c r="Y513">
        <f>VLOOKUP($AD513,$E$18:$H$21,Y$5,FALSE)</f>
        <v>3</v>
      </c>
      <c r="Z513">
        <f>VLOOKUP($AD513,$E$18:$H$21,Z$5,FALSE)*Y513</f>
        <v>0.60000000000000009</v>
      </c>
      <c r="AA513">
        <f>VLOOKUP($AD513,$E$18:$H$21,AA$5,FALSE)*Y513</f>
        <v>3.9000000000000004</v>
      </c>
      <c r="AB513">
        <f>VLOOKUP($AD513,$E$18:$J$21,AB$5,FALSE)</f>
        <v>1</v>
      </c>
      <c r="AC513">
        <f>VLOOKUP($AD513,$E$18:$J$21,AC$5,FALSE)</f>
        <v>600</v>
      </c>
      <c r="AD513" t="s">
        <v>39</v>
      </c>
      <c r="AE513" s="6">
        <f t="shared" ca="1" si="49"/>
        <v>0.44302537878241355</v>
      </c>
      <c r="AF513" s="6">
        <f t="shared" ca="1" si="50"/>
        <v>2.3552407570503013</v>
      </c>
      <c r="AG513" s="6">
        <f t="shared" ca="1" si="52"/>
        <v>2.7982661358327148</v>
      </c>
      <c r="AH513" t="str">
        <f t="shared" ca="1" si="53"/>
        <v/>
      </c>
      <c r="AI513" s="6" t="str">
        <f t="shared" ca="1" si="54"/>
        <v/>
      </c>
      <c r="AJ513" s="6">
        <f t="shared" ca="1" si="51"/>
        <v>1413.1444542301808</v>
      </c>
    </row>
    <row r="514" spans="24:36" x14ac:dyDescent="0.25">
      <c r="X514">
        <v>509</v>
      </c>
      <c r="Y514">
        <f>VLOOKUP($AD514,$E$18:$H$21,Y$5,FALSE)</f>
        <v>5</v>
      </c>
      <c r="Z514">
        <f>VLOOKUP($AD514,$E$18:$H$21,Z$5,FALSE)*Y514</f>
        <v>0.89999999999999991</v>
      </c>
      <c r="AA514">
        <f>VLOOKUP($AD514,$E$18:$H$21,AA$5,FALSE)*Y514</f>
        <v>6.8999999999999995</v>
      </c>
      <c r="AB514">
        <f>VLOOKUP($AD514,$E$18:$J$21,AB$5,FALSE)</f>
        <v>2</v>
      </c>
      <c r="AC514">
        <f>VLOOKUP($AD514,$E$18:$J$21,AC$5,FALSE)</f>
        <v>400</v>
      </c>
      <c r="AD514" t="s">
        <v>40</v>
      </c>
      <c r="AE514" s="6">
        <f t="shared" ca="1" si="49"/>
        <v>0.62750921218466571</v>
      </c>
      <c r="AF514" s="6">
        <f t="shared" ca="1" si="50"/>
        <v>3.6803649329087538</v>
      </c>
      <c r="AG514" s="6">
        <f t="shared" ca="1" si="52"/>
        <v>4.3078741450934199</v>
      </c>
      <c r="AH514" t="str">
        <f t="shared" ca="1" si="53"/>
        <v/>
      </c>
      <c r="AI514" s="6" t="str">
        <f t="shared" ca="1" si="54"/>
        <v/>
      </c>
      <c r="AJ514" s="6">
        <f t="shared" ca="1" si="51"/>
        <v>2944.2919463270032</v>
      </c>
    </row>
    <row r="515" spans="24:36" x14ac:dyDescent="0.25">
      <c r="X515">
        <v>510</v>
      </c>
      <c r="Y515">
        <f>VLOOKUP($AD515,$E$18:$H$21,Y$5,FALSE)</f>
        <v>5</v>
      </c>
      <c r="Z515">
        <f>VLOOKUP($AD515,$E$18:$H$21,Z$5,FALSE)*Y515</f>
        <v>0.89999999999999991</v>
      </c>
      <c r="AA515">
        <f>VLOOKUP($AD515,$E$18:$H$21,AA$5,FALSE)*Y515</f>
        <v>6.8999999999999995</v>
      </c>
      <c r="AB515">
        <f>VLOOKUP($AD515,$E$18:$J$21,AB$5,FALSE)</f>
        <v>2</v>
      </c>
      <c r="AC515">
        <f>VLOOKUP($AD515,$E$18:$J$21,AC$5,FALSE)</f>
        <v>400</v>
      </c>
      <c r="AD515" t="s">
        <v>40</v>
      </c>
      <c r="AE515" s="6">
        <f t="shared" ca="1" si="49"/>
        <v>0.64231817593620233</v>
      </c>
      <c r="AF515" s="6">
        <f t="shared" ca="1" si="50"/>
        <v>3.4973324705023972</v>
      </c>
      <c r="AG515" s="6">
        <f t="shared" ca="1" si="52"/>
        <v>4.1396506464385991</v>
      </c>
      <c r="AH515" t="str">
        <f t="shared" ca="1" si="53"/>
        <v/>
      </c>
      <c r="AI515" s="6" t="str">
        <f t="shared" ca="1" si="54"/>
        <v/>
      </c>
      <c r="AJ515" s="6">
        <f t="shared" ca="1" si="51"/>
        <v>2797.8659764019176</v>
      </c>
    </row>
    <row r="516" spans="24:36" x14ac:dyDescent="0.25">
      <c r="X516">
        <v>511</v>
      </c>
      <c r="Y516">
        <f>VLOOKUP($AD516,$E$18:$H$21,Y$5,FALSE)</f>
        <v>5</v>
      </c>
      <c r="Z516">
        <f>VLOOKUP($AD516,$E$18:$H$21,Z$5,FALSE)*Y516</f>
        <v>0.89999999999999991</v>
      </c>
      <c r="AA516">
        <f>VLOOKUP($AD516,$E$18:$H$21,AA$5,FALSE)*Y516</f>
        <v>6.8999999999999995</v>
      </c>
      <c r="AB516">
        <f>VLOOKUP($AD516,$E$18:$J$21,AB$5,FALSE)</f>
        <v>2</v>
      </c>
      <c r="AC516">
        <f>VLOOKUP($AD516,$E$18:$J$21,AC$5,FALSE)</f>
        <v>400</v>
      </c>
      <c r="AD516" t="s">
        <v>40</v>
      </c>
      <c r="AE516" s="6">
        <f t="shared" ca="1" si="49"/>
        <v>0.20011727945973479</v>
      </c>
      <c r="AF516" s="6">
        <f t="shared" ca="1" si="50"/>
        <v>4.6179375681401016</v>
      </c>
      <c r="AG516" s="6">
        <f t="shared" ca="1" si="52"/>
        <v>4.8180548475998366</v>
      </c>
      <c r="AH516" t="str">
        <f t="shared" ca="1" si="53"/>
        <v/>
      </c>
      <c r="AI516" s="6" t="str">
        <f t="shared" ca="1" si="54"/>
        <v/>
      </c>
      <c r="AJ516" s="6">
        <f t="shared" ca="1" si="51"/>
        <v>3694.3500545120814</v>
      </c>
    </row>
    <row r="517" spans="24:36" x14ac:dyDescent="0.25">
      <c r="X517">
        <v>512</v>
      </c>
      <c r="Y517">
        <f>VLOOKUP($AD517,$E$18:$H$21,Y$5,FALSE)</f>
        <v>3</v>
      </c>
      <c r="Z517">
        <f>VLOOKUP($AD517,$E$18:$H$21,Z$5,FALSE)*Y517</f>
        <v>0.60000000000000009</v>
      </c>
      <c r="AA517">
        <f>VLOOKUP($AD517,$E$18:$H$21,AA$5,FALSE)*Y517</f>
        <v>3.9000000000000004</v>
      </c>
      <c r="AB517">
        <f>VLOOKUP($AD517,$E$18:$J$21,AB$5,FALSE)</f>
        <v>1</v>
      </c>
      <c r="AC517">
        <f>VLOOKUP($AD517,$E$18:$J$21,AC$5,FALSE)</f>
        <v>600</v>
      </c>
      <c r="AD517" t="s">
        <v>39</v>
      </c>
      <c r="AE517" s="6">
        <f t="shared" ca="1" si="49"/>
        <v>0.37981774257036632</v>
      </c>
      <c r="AF517" s="6">
        <f t="shared" ca="1" si="50"/>
        <v>2.3840279704655161</v>
      </c>
      <c r="AG517" s="6">
        <f t="shared" ca="1" si="52"/>
        <v>2.7638457130358822</v>
      </c>
      <c r="AH517" t="str">
        <f t="shared" ca="1" si="53"/>
        <v/>
      </c>
      <c r="AI517" s="6" t="str">
        <f t="shared" ca="1" si="54"/>
        <v/>
      </c>
      <c r="AJ517" s="6">
        <f t="shared" ca="1" si="51"/>
        <v>1430.4167822793097</v>
      </c>
    </row>
    <row r="518" spans="24:36" x14ac:dyDescent="0.25">
      <c r="X518">
        <v>513</v>
      </c>
      <c r="Y518">
        <f>VLOOKUP($AD518,$E$18:$H$21,Y$5,FALSE)</f>
        <v>3</v>
      </c>
      <c r="Z518">
        <f>VLOOKUP($AD518,$E$18:$H$21,Z$5,FALSE)*Y518</f>
        <v>0.60000000000000009</v>
      </c>
      <c r="AA518">
        <f>VLOOKUP($AD518,$E$18:$H$21,AA$5,FALSE)*Y518</f>
        <v>3.9000000000000004</v>
      </c>
      <c r="AB518">
        <f>VLOOKUP($AD518,$E$18:$J$21,AB$5,FALSE)</f>
        <v>1</v>
      </c>
      <c r="AC518">
        <f>VLOOKUP($AD518,$E$18:$J$21,AC$5,FALSE)</f>
        <v>600</v>
      </c>
      <c r="AD518" t="s">
        <v>39</v>
      </c>
      <c r="AE518" s="6">
        <f t="shared" ca="1" si="49"/>
        <v>8.9978766451950784E-2</v>
      </c>
      <c r="AF518" s="6">
        <f t="shared" ca="1" si="50"/>
        <v>2.169513635039237</v>
      </c>
      <c r="AG518" s="6">
        <f t="shared" ca="1" si="52"/>
        <v>2.2594924014911877</v>
      </c>
      <c r="AH518" t="str">
        <f t="shared" ca="1" si="53"/>
        <v/>
      </c>
      <c r="AI518" s="6" t="str">
        <f t="shared" ca="1" si="54"/>
        <v/>
      </c>
      <c r="AJ518" s="6">
        <f t="shared" ca="1" si="51"/>
        <v>1301.7081810235422</v>
      </c>
    </row>
    <row r="519" spans="24:36" x14ac:dyDescent="0.25">
      <c r="X519">
        <v>514</v>
      </c>
      <c r="Y519">
        <f>VLOOKUP($AD519,$E$18:$H$21,Y$5,FALSE)</f>
        <v>1</v>
      </c>
      <c r="Z519">
        <f>VLOOKUP($AD519,$E$18:$H$21,Z$5,FALSE)*Y519</f>
        <v>0.2</v>
      </c>
      <c r="AA519">
        <f>VLOOKUP($AD519,$E$18:$H$21,AA$5,FALSE)*Y519</f>
        <v>1.18</v>
      </c>
      <c r="AB519">
        <f>VLOOKUP($AD519,$E$18:$J$21,AB$5,FALSE)</f>
        <v>2</v>
      </c>
      <c r="AC519">
        <f>VLOOKUP($AD519,$E$18:$J$21,AC$5,FALSE)</f>
        <v>800</v>
      </c>
      <c r="AD519" t="s">
        <v>38</v>
      </c>
      <c r="AE519" s="6">
        <f t="shared" ref="AE519:AE582" ca="1" si="55">RAND()*$Z519</f>
        <v>0.12121038691726227</v>
      </c>
      <c r="AF519" s="6">
        <f t="shared" ref="AF519:AF582" ca="1" si="56">MIN(AA519*20,MAX(Z519,NORMINV(RAND(),AA519-(AA519-Z519)/2,(AA519-Z519)/16)))</f>
        <v>0.60134063057863119</v>
      </c>
      <c r="AG519" s="6">
        <f t="shared" ca="1" si="52"/>
        <v>0.72255101749589346</v>
      </c>
      <c r="AH519" t="str">
        <f t="shared" ca="1" si="53"/>
        <v/>
      </c>
      <c r="AI519" s="6" t="str">
        <f t="shared" ca="1" si="54"/>
        <v/>
      </c>
      <c r="AJ519" s="6">
        <f t="shared" ref="AJ519:AJ582" ca="1" si="57">AF519*AB519*AC519</f>
        <v>962.14500892580986</v>
      </c>
    </row>
    <row r="520" spans="24:36" x14ac:dyDescent="0.25">
      <c r="X520">
        <v>515</v>
      </c>
      <c r="Y520">
        <f>VLOOKUP($AD520,$E$18:$H$21,Y$5,FALSE)</f>
        <v>1</v>
      </c>
      <c r="Z520">
        <f>VLOOKUP($AD520,$E$18:$H$21,Z$5,FALSE)*Y520</f>
        <v>0.2</v>
      </c>
      <c r="AA520">
        <f>VLOOKUP($AD520,$E$18:$H$21,AA$5,FALSE)*Y520</f>
        <v>1.18</v>
      </c>
      <c r="AB520">
        <f>VLOOKUP($AD520,$E$18:$J$21,AB$5,FALSE)</f>
        <v>2</v>
      </c>
      <c r="AC520">
        <f>VLOOKUP($AD520,$E$18:$J$21,AC$5,FALSE)</f>
        <v>800</v>
      </c>
      <c r="AD520" t="s">
        <v>38</v>
      </c>
      <c r="AE520" s="6">
        <f t="shared" ca="1" si="55"/>
        <v>4.3283101383139268E-2</v>
      </c>
      <c r="AF520" s="6">
        <f t="shared" ca="1" si="56"/>
        <v>0.7662738829840301</v>
      </c>
      <c r="AG520" s="6">
        <f t="shared" ca="1" si="52"/>
        <v>0.80955698436716939</v>
      </c>
      <c r="AH520" t="str">
        <f t="shared" ca="1" si="53"/>
        <v/>
      </c>
      <c r="AI520" s="6" t="str">
        <f t="shared" ca="1" si="54"/>
        <v/>
      </c>
      <c r="AJ520" s="6">
        <f t="shared" ca="1" si="57"/>
        <v>1226.0382127744481</v>
      </c>
    </row>
    <row r="521" spans="24:36" x14ac:dyDescent="0.25">
      <c r="X521">
        <v>516</v>
      </c>
      <c r="Y521">
        <f>VLOOKUP($AD521,$E$18:$H$21,Y$5,FALSE)</f>
        <v>5</v>
      </c>
      <c r="Z521">
        <f>VLOOKUP($AD521,$E$18:$H$21,Z$5,FALSE)*Y521</f>
        <v>0.89999999999999991</v>
      </c>
      <c r="AA521">
        <f>VLOOKUP($AD521,$E$18:$H$21,AA$5,FALSE)*Y521</f>
        <v>6.8999999999999995</v>
      </c>
      <c r="AB521">
        <f>VLOOKUP($AD521,$E$18:$J$21,AB$5,FALSE)</f>
        <v>2</v>
      </c>
      <c r="AC521">
        <f>VLOOKUP($AD521,$E$18:$J$21,AC$5,FALSE)</f>
        <v>400</v>
      </c>
      <c r="AD521" t="s">
        <v>40</v>
      </c>
      <c r="AE521" s="6">
        <f t="shared" ca="1" si="55"/>
        <v>0.12997962851847256</v>
      </c>
      <c r="AF521" s="6">
        <f t="shared" ca="1" si="56"/>
        <v>3.8255657022234089</v>
      </c>
      <c r="AG521" s="6">
        <f t="shared" ca="1" si="52"/>
        <v>3.9555453307418813</v>
      </c>
      <c r="AH521" t="str">
        <f t="shared" ca="1" si="53"/>
        <v/>
      </c>
      <c r="AI521" s="6" t="str">
        <f t="shared" ca="1" si="54"/>
        <v/>
      </c>
      <c r="AJ521" s="6">
        <f t="shared" ca="1" si="57"/>
        <v>3060.4525617787272</v>
      </c>
    </row>
    <row r="522" spans="24:36" x14ac:dyDescent="0.25">
      <c r="X522">
        <v>517</v>
      </c>
      <c r="Y522">
        <f>VLOOKUP($AD522,$E$18:$H$21,Y$5,FALSE)</f>
        <v>5</v>
      </c>
      <c r="Z522">
        <f>VLOOKUP($AD522,$E$18:$H$21,Z$5,FALSE)*Y522</f>
        <v>0.89999999999999991</v>
      </c>
      <c r="AA522">
        <f>VLOOKUP($AD522,$E$18:$H$21,AA$5,FALSE)*Y522</f>
        <v>6.8999999999999995</v>
      </c>
      <c r="AB522">
        <f>VLOOKUP($AD522,$E$18:$J$21,AB$5,FALSE)</f>
        <v>2</v>
      </c>
      <c r="AC522">
        <f>VLOOKUP($AD522,$E$18:$J$21,AC$5,FALSE)</f>
        <v>400</v>
      </c>
      <c r="AD522" t="s">
        <v>40</v>
      </c>
      <c r="AE522" s="6">
        <f t="shared" ca="1" si="55"/>
        <v>0.6494335862225622</v>
      </c>
      <c r="AF522" s="6">
        <f t="shared" ca="1" si="56"/>
        <v>3.8281346007103831</v>
      </c>
      <c r="AG522" s="6">
        <f t="shared" ca="1" si="52"/>
        <v>4.4775681869329453</v>
      </c>
      <c r="AH522" t="str">
        <f t="shared" ca="1" si="53"/>
        <v/>
      </c>
      <c r="AI522" s="6" t="str">
        <f t="shared" ca="1" si="54"/>
        <v/>
      </c>
      <c r="AJ522" s="6">
        <f t="shared" ca="1" si="57"/>
        <v>3062.5076805683066</v>
      </c>
    </row>
    <row r="523" spans="24:36" x14ac:dyDescent="0.25">
      <c r="X523">
        <v>518</v>
      </c>
      <c r="Y523">
        <f>VLOOKUP($AD523,$E$18:$H$21,Y$5,FALSE)</f>
        <v>5</v>
      </c>
      <c r="Z523">
        <f>VLOOKUP($AD523,$E$18:$H$21,Z$5,FALSE)*Y523</f>
        <v>0.89999999999999991</v>
      </c>
      <c r="AA523">
        <f>VLOOKUP($AD523,$E$18:$H$21,AA$5,FALSE)*Y523</f>
        <v>6.8999999999999995</v>
      </c>
      <c r="AB523">
        <f>VLOOKUP($AD523,$E$18:$J$21,AB$5,FALSE)</f>
        <v>2</v>
      </c>
      <c r="AC523">
        <f>VLOOKUP($AD523,$E$18:$J$21,AC$5,FALSE)</f>
        <v>400</v>
      </c>
      <c r="AD523" t="s">
        <v>40</v>
      </c>
      <c r="AE523" s="6">
        <f t="shared" ca="1" si="55"/>
        <v>0.51291552706436117</v>
      </c>
      <c r="AF523" s="6">
        <f t="shared" ca="1" si="56"/>
        <v>3.8709314370031489</v>
      </c>
      <c r="AG523" s="6">
        <f t="shared" ca="1" si="52"/>
        <v>4.3838469640675104</v>
      </c>
      <c r="AH523" t="str">
        <f t="shared" ca="1" si="53"/>
        <v/>
      </c>
      <c r="AI523" s="6" t="str">
        <f t="shared" ca="1" si="54"/>
        <v/>
      </c>
      <c r="AJ523" s="6">
        <f t="shared" ca="1" si="57"/>
        <v>3096.7451496025192</v>
      </c>
    </row>
    <row r="524" spans="24:36" x14ac:dyDescent="0.25">
      <c r="X524">
        <v>519</v>
      </c>
      <c r="Y524">
        <f>VLOOKUP($AD524,$E$18:$H$21,Y$5,FALSE)</f>
        <v>1</v>
      </c>
      <c r="Z524">
        <f>VLOOKUP($AD524,$E$18:$H$21,Z$5,FALSE)*Y524</f>
        <v>0.2</v>
      </c>
      <c r="AA524">
        <f>VLOOKUP($AD524,$E$18:$H$21,AA$5,FALSE)*Y524</f>
        <v>1.18</v>
      </c>
      <c r="AB524">
        <f>VLOOKUP($AD524,$E$18:$J$21,AB$5,FALSE)</f>
        <v>2</v>
      </c>
      <c r="AC524">
        <f>VLOOKUP($AD524,$E$18:$J$21,AC$5,FALSE)</f>
        <v>800</v>
      </c>
      <c r="AD524" t="s">
        <v>38</v>
      </c>
      <c r="AE524" s="6">
        <f t="shared" ca="1" si="55"/>
        <v>6.3869493377427464E-2</v>
      </c>
      <c r="AF524" s="6">
        <f t="shared" ca="1" si="56"/>
        <v>0.60333334592005672</v>
      </c>
      <c r="AG524" s="6">
        <f t="shared" ca="1" si="52"/>
        <v>0.66720283929748414</v>
      </c>
      <c r="AH524" t="str">
        <f t="shared" ca="1" si="53"/>
        <v/>
      </c>
      <c r="AI524" s="6" t="str">
        <f t="shared" ca="1" si="54"/>
        <v/>
      </c>
      <c r="AJ524" s="6">
        <f t="shared" ca="1" si="57"/>
        <v>965.33335347209072</v>
      </c>
    </row>
    <row r="525" spans="24:36" x14ac:dyDescent="0.25">
      <c r="X525">
        <v>520</v>
      </c>
      <c r="Y525">
        <f>VLOOKUP($AD525,$E$18:$H$21,Y$5,FALSE)</f>
        <v>10</v>
      </c>
      <c r="Z525">
        <f>VLOOKUP($AD525,$E$18:$H$21,Z$5,FALSE)*Y525</f>
        <v>2</v>
      </c>
      <c r="AA525">
        <f>VLOOKUP($AD525,$E$18:$H$21,AA$5,FALSE)*Y525</f>
        <v>14</v>
      </c>
      <c r="AB525">
        <f>VLOOKUP($AD525,$E$18:$J$21,AB$5,FALSE)</f>
        <v>1</v>
      </c>
      <c r="AC525">
        <f>VLOOKUP($AD525,$E$18:$J$21,AC$5,FALSE)</f>
        <v>400</v>
      </c>
      <c r="AD525" t="s">
        <v>41</v>
      </c>
      <c r="AE525" s="6">
        <f t="shared" ca="1" si="55"/>
        <v>9.2243464549885745E-2</v>
      </c>
      <c r="AF525" s="6">
        <f t="shared" ca="1" si="56"/>
        <v>7.9510009129404855</v>
      </c>
      <c r="AG525" s="6">
        <f t="shared" ca="1" si="52"/>
        <v>8.043244377490371</v>
      </c>
      <c r="AH525" t="str">
        <f t="shared" ca="1" si="53"/>
        <v/>
      </c>
      <c r="AI525" s="6" t="str">
        <f t="shared" ca="1" si="54"/>
        <v/>
      </c>
      <c r="AJ525" s="6">
        <f t="shared" ca="1" si="57"/>
        <v>3180.4003651761941</v>
      </c>
    </row>
    <row r="526" spans="24:36" x14ac:dyDescent="0.25">
      <c r="X526">
        <v>521</v>
      </c>
      <c r="Y526">
        <f>VLOOKUP($AD526,$E$18:$H$21,Y$5,FALSE)</f>
        <v>1</v>
      </c>
      <c r="Z526">
        <f>VLOOKUP($AD526,$E$18:$H$21,Z$5,FALSE)*Y526</f>
        <v>0.2</v>
      </c>
      <c r="AA526">
        <f>VLOOKUP($AD526,$E$18:$H$21,AA$5,FALSE)*Y526</f>
        <v>1.18</v>
      </c>
      <c r="AB526">
        <f>VLOOKUP($AD526,$E$18:$J$21,AB$5,FALSE)</f>
        <v>2</v>
      </c>
      <c r="AC526">
        <f>VLOOKUP($AD526,$E$18:$J$21,AC$5,FALSE)</f>
        <v>800</v>
      </c>
      <c r="AD526" t="s">
        <v>38</v>
      </c>
      <c r="AE526" s="6">
        <f t="shared" ca="1" si="55"/>
        <v>0.15319460206559815</v>
      </c>
      <c r="AF526" s="6">
        <f t="shared" ca="1" si="56"/>
        <v>0.7409245271439594</v>
      </c>
      <c r="AG526" s="6">
        <f t="shared" ca="1" si="52"/>
        <v>0.89411912920955761</v>
      </c>
      <c r="AH526" t="str">
        <f t="shared" ca="1" si="53"/>
        <v/>
      </c>
      <c r="AI526" s="6" t="str">
        <f t="shared" ca="1" si="54"/>
        <v/>
      </c>
      <c r="AJ526" s="6">
        <f t="shared" ca="1" si="57"/>
        <v>1185.4792434303351</v>
      </c>
    </row>
    <row r="527" spans="24:36" x14ac:dyDescent="0.25">
      <c r="X527">
        <v>522</v>
      </c>
      <c r="Y527">
        <f>VLOOKUP($AD527,$E$18:$H$21,Y$5,FALSE)</f>
        <v>5</v>
      </c>
      <c r="Z527">
        <f>VLOOKUP($AD527,$E$18:$H$21,Z$5,FALSE)*Y527</f>
        <v>0.89999999999999991</v>
      </c>
      <c r="AA527">
        <f>VLOOKUP($AD527,$E$18:$H$21,AA$5,FALSE)*Y527</f>
        <v>6.8999999999999995</v>
      </c>
      <c r="AB527">
        <f>VLOOKUP($AD527,$E$18:$J$21,AB$5,FALSE)</f>
        <v>2</v>
      </c>
      <c r="AC527">
        <f>VLOOKUP($AD527,$E$18:$J$21,AC$5,FALSE)</f>
        <v>400</v>
      </c>
      <c r="AD527" t="s">
        <v>40</v>
      </c>
      <c r="AE527" s="6">
        <f t="shared" ca="1" si="55"/>
        <v>0.71440661404581995</v>
      </c>
      <c r="AF527" s="6">
        <f t="shared" ca="1" si="56"/>
        <v>3.6347361737167643</v>
      </c>
      <c r="AG527" s="6">
        <f t="shared" ca="1" si="52"/>
        <v>4.3491427877625846</v>
      </c>
      <c r="AH527" t="str">
        <f t="shared" ca="1" si="53"/>
        <v/>
      </c>
      <c r="AI527" s="6" t="str">
        <f t="shared" ca="1" si="54"/>
        <v/>
      </c>
      <c r="AJ527" s="6">
        <f t="shared" ca="1" si="57"/>
        <v>2907.7889389734114</v>
      </c>
    </row>
    <row r="528" spans="24:36" x14ac:dyDescent="0.25">
      <c r="X528">
        <v>523</v>
      </c>
      <c r="Y528">
        <f>VLOOKUP($AD528,$E$18:$H$21,Y$5,FALSE)</f>
        <v>3</v>
      </c>
      <c r="Z528">
        <f>VLOOKUP($AD528,$E$18:$H$21,Z$5,FALSE)*Y528</f>
        <v>0.60000000000000009</v>
      </c>
      <c r="AA528">
        <f>VLOOKUP($AD528,$E$18:$H$21,AA$5,FALSE)*Y528</f>
        <v>3.9000000000000004</v>
      </c>
      <c r="AB528">
        <f>VLOOKUP($AD528,$E$18:$J$21,AB$5,FALSE)</f>
        <v>1</v>
      </c>
      <c r="AC528">
        <f>VLOOKUP($AD528,$E$18:$J$21,AC$5,FALSE)</f>
        <v>600</v>
      </c>
      <c r="AD528" t="s">
        <v>39</v>
      </c>
      <c r="AE528" s="6">
        <f t="shared" ca="1" si="55"/>
        <v>0.58244473525950335</v>
      </c>
      <c r="AF528" s="6">
        <f t="shared" ca="1" si="56"/>
        <v>2.3688620725519018</v>
      </c>
      <c r="AG528" s="6">
        <f t="shared" ca="1" si="52"/>
        <v>2.9513068078114051</v>
      </c>
      <c r="AH528" t="str">
        <f t="shared" ca="1" si="53"/>
        <v/>
      </c>
      <c r="AI528" s="6" t="str">
        <f t="shared" ca="1" si="54"/>
        <v/>
      </c>
      <c r="AJ528" s="6">
        <f t="shared" ca="1" si="57"/>
        <v>1421.317243531141</v>
      </c>
    </row>
    <row r="529" spans="24:36" x14ac:dyDescent="0.25">
      <c r="X529">
        <v>524</v>
      </c>
      <c r="Y529">
        <f>VLOOKUP($AD529,$E$18:$H$21,Y$5,FALSE)</f>
        <v>3</v>
      </c>
      <c r="Z529">
        <f>VLOOKUP($AD529,$E$18:$H$21,Z$5,FALSE)*Y529</f>
        <v>0.60000000000000009</v>
      </c>
      <c r="AA529">
        <f>VLOOKUP($AD529,$E$18:$H$21,AA$5,FALSE)*Y529</f>
        <v>3.9000000000000004</v>
      </c>
      <c r="AB529">
        <f>VLOOKUP($AD529,$E$18:$J$21,AB$5,FALSE)</f>
        <v>1</v>
      </c>
      <c r="AC529">
        <f>VLOOKUP($AD529,$E$18:$J$21,AC$5,FALSE)</f>
        <v>600</v>
      </c>
      <c r="AD529" t="s">
        <v>39</v>
      </c>
      <c r="AE529" s="6">
        <f t="shared" ca="1" si="55"/>
        <v>0.14735375967138173</v>
      </c>
      <c r="AF529" s="6">
        <f t="shared" ca="1" si="56"/>
        <v>2.1316903160089158</v>
      </c>
      <c r="AG529" s="6">
        <f t="shared" ca="1" si="52"/>
        <v>2.2790440756802974</v>
      </c>
      <c r="AH529" t="str">
        <f t="shared" ca="1" si="53"/>
        <v/>
      </c>
      <c r="AI529" s="6" t="str">
        <f t="shared" ca="1" si="54"/>
        <v/>
      </c>
      <c r="AJ529" s="6">
        <f t="shared" ca="1" si="57"/>
        <v>1279.0141896053494</v>
      </c>
    </row>
    <row r="530" spans="24:36" x14ac:dyDescent="0.25">
      <c r="X530">
        <v>525</v>
      </c>
      <c r="Y530">
        <f>VLOOKUP($AD530,$E$18:$H$21,Y$5,FALSE)</f>
        <v>10</v>
      </c>
      <c r="Z530">
        <f>VLOOKUP($AD530,$E$18:$H$21,Z$5,FALSE)*Y530</f>
        <v>2</v>
      </c>
      <c r="AA530">
        <f>VLOOKUP($AD530,$E$18:$H$21,AA$5,FALSE)*Y530</f>
        <v>14</v>
      </c>
      <c r="AB530">
        <f>VLOOKUP($AD530,$E$18:$J$21,AB$5,FALSE)</f>
        <v>1</v>
      </c>
      <c r="AC530">
        <f>VLOOKUP($AD530,$E$18:$J$21,AC$5,FALSE)</f>
        <v>400</v>
      </c>
      <c r="AD530" t="s">
        <v>41</v>
      </c>
      <c r="AE530" s="6">
        <f t="shared" ca="1" si="55"/>
        <v>0.72724636197076409</v>
      </c>
      <c r="AF530" s="6">
        <f t="shared" ca="1" si="56"/>
        <v>8.0729606628094981</v>
      </c>
      <c r="AG530" s="6">
        <f t="shared" ca="1" si="52"/>
        <v>8.8002070247802617</v>
      </c>
      <c r="AH530" t="str">
        <f t="shared" ca="1" si="53"/>
        <v/>
      </c>
      <c r="AI530" s="6" t="str">
        <f t="shared" ca="1" si="54"/>
        <v/>
      </c>
      <c r="AJ530" s="6">
        <f t="shared" ca="1" si="57"/>
        <v>3229.1842651237994</v>
      </c>
    </row>
    <row r="531" spans="24:36" x14ac:dyDescent="0.25">
      <c r="X531">
        <v>526</v>
      </c>
      <c r="Y531">
        <f>VLOOKUP($AD531,$E$18:$H$21,Y$5,FALSE)</f>
        <v>3</v>
      </c>
      <c r="Z531">
        <f>VLOOKUP($AD531,$E$18:$H$21,Z$5,FALSE)*Y531</f>
        <v>0.60000000000000009</v>
      </c>
      <c r="AA531">
        <f>VLOOKUP($AD531,$E$18:$H$21,AA$5,FALSE)*Y531</f>
        <v>3.9000000000000004</v>
      </c>
      <c r="AB531">
        <f>VLOOKUP($AD531,$E$18:$J$21,AB$5,FALSE)</f>
        <v>1</v>
      </c>
      <c r="AC531">
        <f>VLOOKUP($AD531,$E$18:$J$21,AC$5,FALSE)</f>
        <v>600</v>
      </c>
      <c r="AD531" t="s">
        <v>39</v>
      </c>
      <c r="AE531" s="6">
        <f t="shared" ca="1" si="55"/>
        <v>0.29072295514716817</v>
      </c>
      <c r="AF531" s="6">
        <f t="shared" ca="1" si="56"/>
        <v>2.1093838436007397</v>
      </c>
      <c r="AG531" s="6">
        <f t="shared" ca="1" si="52"/>
        <v>2.4001067987479079</v>
      </c>
      <c r="AH531" t="str">
        <f t="shared" ca="1" si="53"/>
        <v/>
      </c>
      <c r="AI531" s="6" t="str">
        <f t="shared" ca="1" si="54"/>
        <v/>
      </c>
      <c r="AJ531" s="6">
        <f t="shared" ca="1" si="57"/>
        <v>1265.6303061604438</v>
      </c>
    </row>
    <row r="532" spans="24:36" x14ac:dyDescent="0.25">
      <c r="X532">
        <v>527</v>
      </c>
      <c r="Y532">
        <f>VLOOKUP($AD532,$E$18:$H$21,Y$5,FALSE)</f>
        <v>3</v>
      </c>
      <c r="Z532">
        <f>VLOOKUP($AD532,$E$18:$H$21,Z$5,FALSE)*Y532</f>
        <v>0.60000000000000009</v>
      </c>
      <c r="AA532">
        <f>VLOOKUP($AD532,$E$18:$H$21,AA$5,FALSE)*Y532</f>
        <v>3.9000000000000004</v>
      </c>
      <c r="AB532">
        <f>VLOOKUP($AD532,$E$18:$J$21,AB$5,FALSE)</f>
        <v>1</v>
      </c>
      <c r="AC532">
        <f>VLOOKUP($AD532,$E$18:$J$21,AC$5,FALSE)</f>
        <v>600</v>
      </c>
      <c r="AD532" t="s">
        <v>39</v>
      </c>
      <c r="AE532" s="6">
        <f t="shared" ca="1" si="55"/>
        <v>6.7853081212885441E-2</v>
      </c>
      <c r="AF532" s="6">
        <f t="shared" ca="1" si="56"/>
        <v>2.218694614318486</v>
      </c>
      <c r="AG532" s="6">
        <f t="shared" ca="1" si="52"/>
        <v>2.2865476955313713</v>
      </c>
      <c r="AH532" t="str">
        <f t="shared" ca="1" si="53"/>
        <v/>
      </c>
      <c r="AI532" s="6" t="str">
        <f t="shared" ca="1" si="54"/>
        <v/>
      </c>
      <c r="AJ532" s="6">
        <f t="shared" ca="1" si="57"/>
        <v>1331.2167685910915</v>
      </c>
    </row>
    <row r="533" spans="24:36" x14ac:dyDescent="0.25">
      <c r="X533">
        <v>528</v>
      </c>
      <c r="Y533">
        <f>VLOOKUP($AD533,$E$18:$H$21,Y$5,FALSE)</f>
        <v>5</v>
      </c>
      <c r="Z533">
        <f>VLOOKUP($AD533,$E$18:$H$21,Z$5,FALSE)*Y533</f>
        <v>0.89999999999999991</v>
      </c>
      <c r="AA533">
        <f>VLOOKUP($AD533,$E$18:$H$21,AA$5,FALSE)*Y533</f>
        <v>6.8999999999999995</v>
      </c>
      <c r="AB533">
        <f>VLOOKUP($AD533,$E$18:$J$21,AB$5,FALSE)</f>
        <v>2</v>
      </c>
      <c r="AC533">
        <f>VLOOKUP($AD533,$E$18:$J$21,AC$5,FALSE)</f>
        <v>400</v>
      </c>
      <c r="AD533" t="s">
        <v>40</v>
      </c>
      <c r="AE533" s="6">
        <f t="shared" ca="1" si="55"/>
        <v>0.60507172618726812</v>
      </c>
      <c r="AF533" s="6">
        <f t="shared" ca="1" si="56"/>
        <v>4.3891911706834277</v>
      </c>
      <c r="AG533" s="6">
        <f t="shared" ca="1" si="52"/>
        <v>4.9942628968706959</v>
      </c>
      <c r="AH533" t="str">
        <f t="shared" ca="1" si="53"/>
        <v/>
      </c>
      <c r="AI533" s="6" t="str">
        <f t="shared" ca="1" si="54"/>
        <v/>
      </c>
      <c r="AJ533" s="6">
        <f t="shared" ca="1" si="57"/>
        <v>3511.3529365467421</v>
      </c>
    </row>
    <row r="534" spans="24:36" x14ac:dyDescent="0.25">
      <c r="X534">
        <v>529</v>
      </c>
      <c r="Y534">
        <f>VLOOKUP($AD534,$E$18:$H$21,Y$5,FALSE)</f>
        <v>1</v>
      </c>
      <c r="Z534">
        <f>VLOOKUP($AD534,$E$18:$H$21,Z$5,FALSE)*Y534</f>
        <v>0.2</v>
      </c>
      <c r="AA534">
        <f>VLOOKUP($AD534,$E$18:$H$21,AA$5,FALSE)*Y534</f>
        <v>1.18</v>
      </c>
      <c r="AB534">
        <f>VLOOKUP($AD534,$E$18:$J$21,AB$5,FALSE)</f>
        <v>2</v>
      </c>
      <c r="AC534">
        <f>VLOOKUP($AD534,$E$18:$J$21,AC$5,FALSE)</f>
        <v>800</v>
      </c>
      <c r="AD534" t="s">
        <v>38</v>
      </c>
      <c r="AE534" s="6">
        <f t="shared" ca="1" si="55"/>
        <v>0.14245621622627899</v>
      </c>
      <c r="AF534" s="6">
        <f t="shared" ca="1" si="56"/>
        <v>0.80756659509829742</v>
      </c>
      <c r="AG534" s="6">
        <f t="shared" ca="1" si="52"/>
        <v>0.95002281132457644</v>
      </c>
      <c r="AH534" t="str">
        <f t="shared" ca="1" si="53"/>
        <v/>
      </c>
      <c r="AI534" s="6" t="str">
        <f t="shared" ca="1" si="54"/>
        <v/>
      </c>
      <c r="AJ534" s="6">
        <f t="shared" ca="1" si="57"/>
        <v>1292.1065521572759</v>
      </c>
    </row>
    <row r="535" spans="24:36" x14ac:dyDescent="0.25">
      <c r="X535">
        <v>530</v>
      </c>
      <c r="Y535">
        <f>VLOOKUP($AD535,$E$18:$H$21,Y$5,FALSE)</f>
        <v>10</v>
      </c>
      <c r="Z535">
        <f>VLOOKUP($AD535,$E$18:$H$21,Z$5,FALSE)*Y535</f>
        <v>2</v>
      </c>
      <c r="AA535">
        <f>VLOOKUP($AD535,$E$18:$H$21,AA$5,FALSE)*Y535</f>
        <v>14</v>
      </c>
      <c r="AB535">
        <f>VLOOKUP($AD535,$E$18:$J$21,AB$5,FALSE)</f>
        <v>1</v>
      </c>
      <c r="AC535">
        <f>VLOOKUP($AD535,$E$18:$J$21,AC$5,FALSE)</f>
        <v>400</v>
      </c>
      <c r="AD535" t="s">
        <v>41</v>
      </c>
      <c r="AE535" s="6">
        <f t="shared" ca="1" si="55"/>
        <v>1.3642330638712281</v>
      </c>
      <c r="AF535" s="6">
        <f t="shared" ca="1" si="56"/>
        <v>9.0543332079497816</v>
      </c>
      <c r="AG535" s="6">
        <f t="shared" ca="1" si="52"/>
        <v>10.41856627182101</v>
      </c>
      <c r="AH535" t="str">
        <f t="shared" ca="1" si="53"/>
        <v>D</v>
      </c>
      <c r="AI535" s="6">
        <f t="shared" ca="1" si="54"/>
        <v>0.41856627182101036</v>
      </c>
      <c r="AJ535" s="6">
        <f t="shared" ca="1" si="57"/>
        <v>3621.7332831799126</v>
      </c>
    </row>
    <row r="536" spans="24:36" x14ac:dyDescent="0.25">
      <c r="X536">
        <v>531</v>
      </c>
      <c r="Y536">
        <f>VLOOKUP($AD536,$E$18:$H$21,Y$5,FALSE)</f>
        <v>10</v>
      </c>
      <c r="Z536">
        <f>VLOOKUP($AD536,$E$18:$H$21,Z$5,FALSE)*Y536</f>
        <v>2</v>
      </c>
      <c r="AA536">
        <f>VLOOKUP($AD536,$E$18:$H$21,AA$5,FALSE)*Y536</f>
        <v>14</v>
      </c>
      <c r="AB536">
        <f>VLOOKUP($AD536,$E$18:$J$21,AB$5,FALSE)</f>
        <v>1</v>
      </c>
      <c r="AC536">
        <f>VLOOKUP($AD536,$E$18:$J$21,AC$5,FALSE)</f>
        <v>400</v>
      </c>
      <c r="AD536" t="s">
        <v>41</v>
      </c>
      <c r="AE536" s="6">
        <f t="shared" ca="1" si="55"/>
        <v>0.64199529698415647</v>
      </c>
      <c r="AF536" s="6">
        <f t="shared" ca="1" si="56"/>
        <v>7.5302641760591733</v>
      </c>
      <c r="AG536" s="6">
        <f t="shared" ca="1" si="52"/>
        <v>8.1722594730433293</v>
      </c>
      <c r="AH536" t="str">
        <f t="shared" ca="1" si="53"/>
        <v/>
      </c>
      <c r="AI536" s="6" t="str">
        <f t="shared" ca="1" si="54"/>
        <v/>
      </c>
      <c r="AJ536" s="6">
        <f t="shared" ca="1" si="57"/>
        <v>3012.1056704236694</v>
      </c>
    </row>
    <row r="537" spans="24:36" x14ac:dyDescent="0.25">
      <c r="X537">
        <v>532</v>
      </c>
      <c r="Y537">
        <f>VLOOKUP($AD537,$E$18:$H$21,Y$5,FALSE)</f>
        <v>3</v>
      </c>
      <c r="Z537">
        <f>VLOOKUP($AD537,$E$18:$H$21,Z$5,FALSE)*Y537</f>
        <v>0.60000000000000009</v>
      </c>
      <c r="AA537">
        <f>VLOOKUP($AD537,$E$18:$H$21,AA$5,FALSE)*Y537</f>
        <v>3.9000000000000004</v>
      </c>
      <c r="AB537">
        <f>VLOOKUP($AD537,$E$18:$J$21,AB$5,FALSE)</f>
        <v>1</v>
      </c>
      <c r="AC537">
        <f>VLOOKUP($AD537,$E$18:$J$21,AC$5,FALSE)</f>
        <v>600</v>
      </c>
      <c r="AD537" t="s">
        <v>39</v>
      </c>
      <c r="AE537" s="6">
        <f t="shared" ca="1" si="55"/>
        <v>0.10331570745419642</v>
      </c>
      <c r="AF537" s="6">
        <f t="shared" ca="1" si="56"/>
        <v>2.1189456806697149</v>
      </c>
      <c r="AG537" s="6">
        <f t="shared" ca="1" si="52"/>
        <v>2.2222613881239113</v>
      </c>
      <c r="AH537" t="str">
        <f t="shared" ca="1" si="53"/>
        <v/>
      </c>
      <c r="AI537" s="6" t="str">
        <f t="shared" ca="1" si="54"/>
        <v/>
      </c>
      <c r="AJ537" s="6">
        <f t="shared" ca="1" si="57"/>
        <v>1271.3674084018289</v>
      </c>
    </row>
    <row r="538" spans="24:36" x14ac:dyDescent="0.25">
      <c r="X538">
        <v>533</v>
      </c>
      <c r="Y538">
        <f>VLOOKUP($AD538,$E$18:$H$21,Y$5,FALSE)</f>
        <v>5</v>
      </c>
      <c r="Z538">
        <f>VLOOKUP($AD538,$E$18:$H$21,Z$5,FALSE)*Y538</f>
        <v>0.89999999999999991</v>
      </c>
      <c r="AA538">
        <f>VLOOKUP($AD538,$E$18:$H$21,AA$5,FALSE)*Y538</f>
        <v>6.8999999999999995</v>
      </c>
      <c r="AB538">
        <f>VLOOKUP($AD538,$E$18:$J$21,AB$5,FALSE)</f>
        <v>2</v>
      </c>
      <c r="AC538">
        <f>VLOOKUP($AD538,$E$18:$J$21,AC$5,FALSE)</f>
        <v>400</v>
      </c>
      <c r="AD538" t="s">
        <v>40</v>
      </c>
      <c r="AE538" s="6">
        <f t="shared" ca="1" si="55"/>
        <v>0.12276315075706311</v>
      </c>
      <c r="AF538" s="6">
        <f t="shared" ca="1" si="56"/>
        <v>3.797876687701546</v>
      </c>
      <c r="AG538" s="6">
        <f t="shared" ca="1" si="52"/>
        <v>3.9206398384586092</v>
      </c>
      <c r="AH538" t="str">
        <f t="shared" ca="1" si="53"/>
        <v/>
      </c>
      <c r="AI538" s="6" t="str">
        <f t="shared" ca="1" si="54"/>
        <v/>
      </c>
      <c r="AJ538" s="6">
        <f t="shared" ca="1" si="57"/>
        <v>3038.3013501612368</v>
      </c>
    </row>
    <row r="539" spans="24:36" x14ac:dyDescent="0.25">
      <c r="X539">
        <v>534</v>
      </c>
      <c r="Y539">
        <f>VLOOKUP($AD539,$E$18:$H$21,Y$5,FALSE)</f>
        <v>10</v>
      </c>
      <c r="Z539">
        <f>VLOOKUP($AD539,$E$18:$H$21,Z$5,FALSE)*Y539</f>
        <v>2</v>
      </c>
      <c r="AA539">
        <f>VLOOKUP($AD539,$E$18:$H$21,AA$5,FALSE)*Y539</f>
        <v>14</v>
      </c>
      <c r="AB539">
        <f>VLOOKUP($AD539,$E$18:$J$21,AB$5,FALSE)</f>
        <v>1</v>
      </c>
      <c r="AC539">
        <f>VLOOKUP($AD539,$E$18:$J$21,AC$5,FALSE)</f>
        <v>400</v>
      </c>
      <c r="AD539" t="s">
        <v>41</v>
      </c>
      <c r="AE539" s="6">
        <f t="shared" ca="1" si="55"/>
        <v>1.9730625164230196</v>
      </c>
      <c r="AF539" s="6">
        <f t="shared" ca="1" si="56"/>
        <v>8.1214949003664323</v>
      </c>
      <c r="AG539" s="6">
        <f t="shared" ca="1" si="52"/>
        <v>10.094557416789453</v>
      </c>
      <c r="AH539" t="str">
        <f t="shared" ca="1" si="53"/>
        <v>D</v>
      </c>
      <c r="AI539" s="6">
        <f t="shared" ca="1" si="54"/>
        <v>9.4557416789452731E-2</v>
      </c>
      <c r="AJ539" s="6">
        <f t="shared" ca="1" si="57"/>
        <v>3248.5979601465729</v>
      </c>
    </row>
    <row r="540" spans="24:36" x14ac:dyDescent="0.25">
      <c r="X540">
        <v>535</v>
      </c>
      <c r="Y540">
        <f>VLOOKUP($AD540,$E$18:$H$21,Y$5,FALSE)</f>
        <v>1</v>
      </c>
      <c r="Z540">
        <f>VLOOKUP($AD540,$E$18:$H$21,Z$5,FALSE)*Y540</f>
        <v>0.2</v>
      </c>
      <c r="AA540">
        <f>VLOOKUP($AD540,$E$18:$H$21,AA$5,FALSE)*Y540</f>
        <v>1.18</v>
      </c>
      <c r="AB540">
        <f>VLOOKUP($AD540,$E$18:$J$21,AB$5,FALSE)</f>
        <v>2</v>
      </c>
      <c r="AC540">
        <f>VLOOKUP($AD540,$E$18:$J$21,AC$5,FALSE)</f>
        <v>800</v>
      </c>
      <c r="AD540" t="s">
        <v>38</v>
      </c>
      <c r="AE540" s="6">
        <f t="shared" ca="1" si="55"/>
        <v>2.8857441924666861E-2</v>
      </c>
      <c r="AF540" s="6">
        <f t="shared" ca="1" si="56"/>
        <v>0.79217698298136896</v>
      </c>
      <c r="AG540" s="6">
        <f t="shared" ca="1" si="52"/>
        <v>0.82103442490603584</v>
      </c>
      <c r="AH540" t="str">
        <f t="shared" ca="1" si="53"/>
        <v/>
      </c>
      <c r="AI540" s="6" t="str">
        <f t="shared" ca="1" si="54"/>
        <v/>
      </c>
      <c r="AJ540" s="6">
        <f t="shared" ca="1" si="57"/>
        <v>1267.4831727701903</v>
      </c>
    </row>
    <row r="541" spans="24:36" x14ac:dyDescent="0.25">
      <c r="X541">
        <v>536</v>
      </c>
      <c r="Y541">
        <f>VLOOKUP($AD541,$E$18:$H$21,Y$5,FALSE)</f>
        <v>10</v>
      </c>
      <c r="Z541">
        <f>VLOOKUP($AD541,$E$18:$H$21,Z$5,FALSE)*Y541</f>
        <v>2</v>
      </c>
      <c r="AA541">
        <f>VLOOKUP($AD541,$E$18:$H$21,AA$5,FALSE)*Y541</f>
        <v>14</v>
      </c>
      <c r="AB541">
        <f>VLOOKUP($AD541,$E$18:$J$21,AB$5,FALSE)</f>
        <v>1</v>
      </c>
      <c r="AC541">
        <f>VLOOKUP($AD541,$E$18:$J$21,AC$5,FALSE)</f>
        <v>400</v>
      </c>
      <c r="AD541" t="s">
        <v>41</v>
      </c>
      <c r="AE541" s="6">
        <f t="shared" ca="1" si="55"/>
        <v>1.6148587697190375</v>
      </c>
      <c r="AF541" s="6">
        <f t="shared" ca="1" si="56"/>
        <v>7.3348252910138871</v>
      </c>
      <c r="AG541" s="6">
        <f t="shared" ca="1" si="52"/>
        <v>8.949684060732924</v>
      </c>
      <c r="AH541" t="str">
        <f t="shared" ca="1" si="53"/>
        <v/>
      </c>
      <c r="AI541" s="6" t="str">
        <f t="shared" ca="1" si="54"/>
        <v/>
      </c>
      <c r="AJ541" s="6">
        <f t="shared" ca="1" si="57"/>
        <v>2933.9301164055551</v>
      </c>
    </row>
    <row r="542" spans="24:36" x14ac:dyDescent="0.25">
      <c r="X542">
        <v>537</v>
      </c>
      <c r="Y542">
        <f>VLOOKUP($AD542,$E$18:$H$21,Y$5,FALSE)</f>
        <v>3</v>
      </c>
      <c r="Z542">
        <f>VLOOKUP($AD542,$E$18:$H$21,Z$5,FALSE)*Y542</f>
        <v>0.60000000000000009</v>
      </c>
      <c r="AA542">
        <f>VLOOKUP($AD542,$E$18:$H$21,AA$5,FALSE)*Y542</f>
        <v>3.9000000000000004</v>
      </c>
      <c r="AB542">
        <f>VLOOKUP($AD542,$E$18:$J$21,AB$5,FALSE)</f>
        <v>1</v>
      </c>
      <c r="AC542">
        <f>VLOOKUP($AD542,$E$18:$J$21,AC$5,FALSE)</f>
        <v>600</v>
      </c>
      <c r="AD542" t="s">
        <v>39</v>
      </c>
      <c r="AE542" s="6">
        <f t="shared" ca="1" si="55"/>
        <v>0.3558914141230744</v>
      </c>
      <c r="AF542" s="6">
        <f t="shared" ca="1" si="56"/>
        <v>2.6090652256740263</v>
      </c>
      <c r="AG542" s="6">
        <f t="shared" ca="1" si="52"/>
        <v>2.9649566397971006</v>
      </c>
      <c r="AH542" t="str">
        <f t="shared" ca="1" si="53"/>
        <v/>
      </c>
      <c r="AI542" s="6" t="str">
        <f t="shared" ca="1" si="54"/>
        <v/>
      </c>
      <c r="AJ542" s="6">
        <f t="shared" ca="1" si="57"/>
        <v>1565.4391354044158</v>
      </c>
    </row>
    <row r="543" spans="24:36" x14ac:dyDescent="0.25">
      <c r="X543">
        <v>538</v>
      </c>
      <c r="Y543">
        <f>VLOOKUP($AD543,$E$18:$H$21,Y$5,FALSE)</f>
        <v>3</v>
      </c>
      <c r="Z543">
        <f>VLOOKUP($AD543,$E$18:$H$21,Z$5,FALSE)*Y543</f>
        <v>0.60000000000000009</v>
      </c>
      <c r="AA543">
        <f>VLOOKUP($AD543,$E$18:$H$21,AA$5,FALSE)*Y543</f>
        <v>3.9000000000000004</v>
      </c>
      <c r="AB543">
        <f>VLOOKUP($AD543,$E$18:$J$21,AB$5,FALSE)</f>
        <v>1</v>
      </c>
      <c r="AC543">
        <f>VLOOKUP($AD543,$E$18:$J$21,AC$5,FALSE)</f>
        <v>600</v>
      </c>
      <c r="AD543" t="s">
        <v>39</v>
      </c>
      <c r="AE543" s="6">
        <f t="shared" ca="1" si="55"/>
        <v>0.17121184674714476</v>
      </c>
      <c r="AF543" s="6">
        <f t="shared" ca="1" si="56"/>
        <v>2.0109710660018467</v>
      </c>
      <c r="AG543" s="6">
        <f t="shared" ca="1" si="52"/>
        <v>2.1821829127489916</v>
      </c>
      <c r="AH543" t="str">
        <f t="shared" ca="1" si="53"/>
        <v/>
      </c>
      <c r="AI543" s="6" t="str">
        <f t="shared" ca="1" si="54"/>
        <v/>
      </c>
      <c r="AJ543" s="6">
        <f t="shared" ca="1" si="57"/>
        <v>1206.582639601108</v>
      </c>
    </row>
    <row r="544" spans="24:36" x14ac:dyDescent="0.25">
      <c r="X544">
        <v>539</v>
      </c>
      <c r="Y544">
        <f>VLOOKUP($AD544,$E$18:$H$21,Y$5,FALSE)</f>
        <v>5</v>
      </c>
      <c r="Z544">
        <f>VLOOKUP($AD544,$E$18:$H$21,Z$5,FALSE)*Y544</f>
        <v>0.89999999999999991</v>
      </c>
      <c r="AA544">
        <f>VLOOKUP($AD544,$E$18:$H$21,AA$5,FALSE)*Y544</f>
        <v>6.8999999999999995</v>
      </c>
      <c r="AB544">
        <f>VLOOKUP($AD544,$E$18:$J$21,AB$5,FALSE)</f>
        <v>2</v>
      </c>
      <c r="AC544">
        <f>VLOOKUP($AD544,$E$18:$J$21,AC$5,FALSE)</f>
        <v>400</v>
      </c>
      <c r="AD544" t="s">
        <v>40</v>
      </c>
      <c r="AE544" s="6">
        <f t="shared" ca="1" si="55"/>
        <v>0.35694877468070524</v>
      </c>
      <c r="AF544" s="6">
        <f t="shared" ca="1" si="56"/>
        <v>4.6884273560905312</v>
      </c>
      <c r="AG544" s="6">
        <f t="shared" ca="1" si="52"/>
        <v>5.0453761307712366</v>
      </c>
      <c r="AH544" t="str">
        <f t="shared" ca="1" si="53"/>
        <v>C</v>
      </c>
      <c r="AI544" s="6">
        <f t="shared" ca="1" si="54"/>
        <v>4.5376130771236589E-2</v>
      </c>
      <c r="AJ544" s="6">
        <f t="shared" ca="1" si="57"/>
        <v>3750.7418848724251</v>
      </c>
    </row>
    <row r="545" spans="24:36" x14ac:dyDescent="0.25">
      <c r="X545">
        <v>540</v>
      </c>
      <c r="Y545">
        <f>VLOOKUP($AD545,$E$18:$H$21,Y$5,FALSE)</f>
        <v>10</v>
      </c>
      <c r="Z545">
        <f>VLOOKUP($AD545,$E$18:$H$21,Z$5,FALSE)*Y545</f>
        <v>2</v>
      </c>
      <c r="AA545">
        <f>VLOOKUP($AD545,$E$18:$H$21,AA$5,FALSE)*Y545</f>
        <v>14</v>
      </c>
      <c r="AB545">
        <f>VLOOKUP($AD545,$E$18:$J$21,AB$5,FALSE)</f>
        <v>1</v>
      </c>
      <c r="AC545">
        <f>VLOOKUP($AD545,$E$18:$J$21,AC$5,FALSE)</f>
        <v>400</v>
      </c>
      <c r="AD545" t="s">
        <v>41</v>
      </c>
      <c r="AE545" s="6">
        <f t="shared" ca="1" si="55"/>
        <v>0.11228253869140903</v>
      </c>
      <c r="AF545" s="6">
        <f t="shared" ca="1" si="56"/>
        <v>7.7490788026005442</v>
      </c>
      <c r="AG545" s="6">
        <f t="shared" ca="1" si="52"/>
        <v>7.8613613412919534</v>
      </c>
      <c r="AH545" t="str">
        <f t="shared" ca="1" si="53"/>
        <v/>
      </c>
      <c r="AI545" s="6" t="str">
        <f t="shared" ca="1" si="54"/>
        <v/>
      </c>
      <c r="AJ545" s="6">
        <f t="shared" ca="1" si="57"/>
        <v>3099.6315210402176</v>
      </c>
    </row>
    <row r="546" spans="24:36" x14ac:dyDescent="0.25">
      <c r="X546">
        <v>541</v>
      </c>
      <c r="Y546">
        <f>VLOOKUP($AD546,$E$18:$H$21,Y$5,FALSE)</f>
        <v>5</v>
      </c>
      <c r="Z546">
        <f>VLOOKUP($AD546,$E$18:$H$21,Z$5,FALSE)*Y546</f>
        <v>0.89999999999999991</v>
      </c>
      <c r="AA546">
        <f>VLOOKUP($AD546,$E$18:$H$21,AA$5,FALSE)*Y546</f>
        <v>6.8999999999999995</v>
      </c>
      <c r="AB546">
        <f>VLOOKUP($AD546,$E$18:$J$21,AB$5,FALSE)</f>
        <v>2</v>
      </c>
      <c r="AC546">
        <f>VLOOKUP($AD546,$E$18:$J$21,AC$5,FALSE)</f>
        <v>400</v>
      </c>
      <c r="AD546" t="s">
        <v>40</v>
      </c>
      <c r="AE546" s="6">
        <f t="shared" ca="1" si="55"/>
        <v>0.59690592448557667</v>
      </c>
      <c r="AF546" s="6">
        <f t="shared" ca="1" si="56"/>
        <v>3.6911952852611769</v>
      </c>
      <c r="AG546" s="6">
        <f t="shared" ca="1" si="52"/>
        <v>4.2881012097467535</v>
      </c>
      <c r="AH546" t="str">
        <f t="shared" ca="1" si="53"/>
        <v/>
      </c>
      <c r="AI546" s="6" t="str">
        <f t="shared" ca="1" si="54"/>
        <v/>
      </c>
      <c r="AJ546" s="6">
        <f t="shared" ca="1" si="57"/>
        <v>2952.9562282089414</v>
      </c>
    </row>
    <row r="547" spans="24:36" x14ac:dyDescent="0.25">
      <c r="X547">
        <v>542</v>
      </c>
      <c r="Y547">
        <f>VLOOKUP($AD547,$E$18:$H$21,Y$5,FALSE)</f>
        <v>3</v>
      </c>
      <c r="Z547">
        <f>VLOOKUP($AD547,$E$18:$H$21,Z$5,FALSE)*Y547</f>
        <v>0.60000000000000009</v>
      </c>
      <c r="AA547">
        <f>VLOOKUP($AD547,$E$18:$H$21,AA$5,FALSE)*Y547</f>
        <v>3.9000000000000004</v>
      </c>
      <c r="AB547">
        <f>VLOOKUP($AD547,$E$18:$J$21,AB$5,FALSE)</f>
        <v>1</v>
      </c>
      <c r="AC547">
        <f>VLOOKUP($AD547,$E$18:$J$21,AC$5,FALSE)</f>
        <v>600</v>
      </c>
      <c r="AD547" t="s">
        <v>39</v>
      </c>
      <c r="AE547" s="6">
        <f t="shared" ca="1" si="55"/>
        <v>0.30867149889186879</v>
      </c>
      <c r="AF547" s="6">
        <f t="shared" ca="1" si="56"/>
        <v>2.6309282357022803</v>
      </c>
      <c r="AG547" s="6">
        <f t="shared" ca="1" si="52"/>
        <v>2.9395997345941489</v>
      </c>
      <c r="AH547" t="str">
        <f t="shared" ca="1" si="53"/>
        <v/>
      </c>
      <c r="AI547" s="6" t="str">
        <f t="shared" ca="1" si="54"/>
        <v/>
      </c>
      <c r="AJ547" s="6">
        <f t="shared" ca="1" si="57"/>
        <v>1578.5569414213683</v>
      </c>
    </row>
    <row r="548" spans="24:36" x14ac:dyDescent="0.25">
      <c r="X548">
        <v>543</v>
      </c>
      <c r="Y548">
        <f>VLOOKUP($AD548,$E$18:$H$21,Y$5,FALSE)</f>
        <v>3</v>
      </c>
      <c r="Z548">
        <f>VLOOKUP($AD548,$E$18:$H$21,Z$5,FALSE)*Y548</f>
        <v>0.60000000000000009</v>
      </c>
      <c r="AA548">
        <f>VLOOKUP($AD548,$E$18:$H$21,AA$5,FALSE)*Y548</f>
        <v>3.9000000000000004</v>
      </c>
      <c r="AB548">
        <f>VLOOKUP($AD548,$E$18:$J$21,AB$5,FALSE)</f>
        <v>1</v>
      </c>
      <c r="AC548">
        <f>VLOOKUP($AD548,$E$18:$J$21,AC$5,FALSE)</f>
        <v>600</v>
      </c>
      <c r="AD548" t="s">
        <v>39</v>
      </c>
      <c r="AE548" s="6">
        <f t="shared" ca="1" si="55"/>
        <v>0.37100883922759476</v>
      </c>
      <c r="AF548" s="6">
        <f t="shared" ca="1" si="56"/>
        <v>2.3418431880452952</v>
      </c>
      <c r="AG548" s="6">
        <f t="shared" ca="1" si="52"/>
        <v>2.71285202727289</v>
      </c>
      <c r="AH548" t="str">
        <f t="shared" ca="1" si="53"/>
        <v/>
      </c>
      <c r="AI548" s="6" t="str">
        <f t="shared" ca="1" si="54"/>
        <v/>
      </c>
      <c r="AJ548" s="6">
        <f t="shared" ca="1" si="57"/>
        <v>1405.1059128271772</v>
      </c>
    </row>
    <row r="549" spans="24:36" x14ac:dyDescent="0.25">
      <c r="X549">
        <v>544</v>
      </c>
      <c r="Y549">
        <f>VLOOKUP($AD549,$E$18:$H$21,Y$5,FALSE)</f>
        <v>10</v>
      </c>
      <c r="Z549">
        <f>VLOOKUP($AD549,$E$18:$H$21,Z$5,FALSE)*Y549</f>
        <v>2</v>
      </c>
      <c r="AA549">
        <f>VLOOKUP($AD549,$E$18:$H$21,AA$5,FALSE)*Y549</f>
        <v>14</v>
      </c>
      <c r="AB549">
        <f>VLOOKUP($AD549,$E$18:$J$21,AB$5,FALSE)</f>
        <v>1</v>
      </c>
      <c r="AC549">
        <f>VLOOKUP($AD549,$E$18:$J$21,AC$5,FALSE)</f>
        <v>400</v>
      </c>
      <c r="AD549" t="s">
        <v>41</v>
      </c>
      <c r="AE549" s="6">
        <f t="shared" ca="1" si="55"/>
        <v>1.2191940090895239</v>
      </c>
      <c r="AF549" s="6">
        <f t="shared" ca="1" si="56"/>
        <v>8.5991836869940581</v>
      </c>
      <c r="AG549" s="6">
        <f t="shared" ca="1" si="52"/>
        <v>9.8183776960835818</v>
      </c>
      <c r="AH549" t="str">
        <f t="shared" ca="1" si="53"/>
        <v/>
      </c>
      <c r="AI549" s="6" t="str">
        <f t="shared" ca="1" si="54"/>
        <v/>
      </c>
      <c r="AJ549" s="6">
        <f t="shared" ca="1" si="57"/>
        <v>3439.6734747976234</v>
      </c>
    </row>
    <row r="550" spans="24:36" x14ac:dyDescent="0.25">
      <c r="X550">
        <v>545</v>
      </c>
      <c r="Y550">
        <f>VLOOKUP($AD550,$E$18:$H$21,Y$5,FALSE)</f>
        <v>1</v>
      </c>
      <c r="Z550">
        <f>VLOOKUP($AD550,$E$18:$H$21,Z$5,FALSE)*Y550</f>
        <v>0.2</v>
      </c>
      <c r="AA550">
        <f>VLOOKUP($AD550,$E$18:$H$21,AA$5,FALSE)*Y550</f>
        <v>1.18</v>
      </c>
      <c r="AB550">
        <f>VLOOKUP($AD550,$E$18:$J$21,AB$5,FALSE)</f>
        <v>2</v>
      </c>
      <c r="AC550">
        <f>VLOOKUP($AD550,$E$18:$J$21,AC$5,FALSE)</f>
        <v>800</v>
      </c>
      <c r="AD550" t="s">
        <v>38</v>
      </c>
      <c r="AE550" s="6">
        <f t="shared" ca="1" si="55"/>
        <v>6.0413129128122758E-2</v>
      </c>
      <c r="AF550" s="6">
        <f t="shared" ca="1" si="56"/>
        <v>0.7386021080858246</v>
      </c>
      <c r="AG550" s="6">
        <f t="shared" ca="1" si="52"/>
        <v>0.7990152372139474</v>
      </c>
      <c r="AH550" t="str">
        <f t="shared" ca="1" si="53"/>
        <v/>
      </c>
      <c r="AI550" s="6" t="str">
        <f t="shared" ca="1" si="54"/>
        <v/>
      </c>
      <c r="AJ550" s="6">
        <f t="shared" ca="1" si="57"/>
        <v>1181.7633729373194</v>
      </c>
    </row>
    <row r="551" spans="24:36" x14ac:dyDescent="0.25">
      <c r="X551">
        <v>546</v>
      </c>
      <c r="Y551">
        <f>VLOOKUP($AD551,$E$18:$H$21,Y$5,FALSE)</f>
        <v>5</v>
      </c>
      <c r="Z551">
        <f>VLOOKUP($AD551,$E$18:$H$21,Z$5,FALSE)*Y551</f>
        <v>0.89999999999999991</v>
      </c>
      <c r="AA551">
        <f>VLOOKUP($AD551,$E$18:$H$21,AA$5,FALSE)*Y551</f>
        <v>6.8999999999999995</v>
      </c>
      <c r="AB551">
        <f>VLOOKUP($AD551,$E$18:$J$21,AB$5,FALSE)</f>
        <v>2</v>
      </c>
      <c r="AC551">
        <f>VLOOKUP($AD551,$E$18:$J$21,AC$5,FALSE)</f>
        <v>400</v>
      </c>
      <c r="AD551" t="s">
        <v>40</v>
      </c>
      <c r="AE551" s="6">
        <f t="shared" ca="1" si="55"/>
        <v>0.68002563987838838</v>
      </c>
      <c r="AF551" s="6">
        <f t="shared" ca="1" si="56"/>
        <v>3.3982527513112188</v>
      </c>
      <c r="AG551" s="6">
        <f t="shared" ca="1" si="52"/>
        <v>4.078278391189607</v>
      </c>
      <c r="AH551" t="str">
        <f t="shared" ca="1" si="53"/>
        <v/>
      </c>
      <c r="AI551" s="6" t="str">
        <f t="shared" ca="1" si="54"/>
        <v/>
      </c>
      <c r="AJ551" s="6">
        <f t="shared" ca="1" si="57"/>
        <v>2718.6022010489751</v>
      </c>
    </row>
    <row r="552" spans="24:36" x14ac:dyDescent="0.25">
      <c r="X552">
        <v>547</v>
      </c>
      <c r="Y552">
        <f>VLOOKUP($AD552,$E$18:$H$21,Y$5,FALSE)</f>
        <v>5</v>
      </c>
      <c r="Z552">
        <f>VLOOKUP($AD552,$E$18:$H$21,Z$5,FALSE)*Y552</f>
        <v>0.89999999999999991</v>
      </c>
      <c r="AA552">
        <f>VLOOKUP($AD552,$E$18:$H$21,AA$5,FALSE)*Y552</f>
        <v>6.8999999999999995</v>
      </c>
      <c r="AB552">
        <f>VLOOKUP($AD552,$E$18:$J$21,AB$5,FALSE)</f>
        <v>2</v>
      </c>
      <c r="AC552">
        <f>VLOOKUP($AD552,$E$18:$J$21,AC$5,FALSE)</f>
        <v>400</v>
      </c>
      <c r="AD552" t="s">
        <v>40</v>
      </c>
      <c r="AE552" s="6">
        <f t="shared" ca="1" si="55"/>
        <v>0.64848726949184665</v>
      </c>
      <c r="AF552" s="6">
        <f t="shared" ca="1" si="56"/>
        <v>4.2059728358145536</v>
      </c>
      <c r="AG552" s="6">
        <f t="shared" ca="1" si="52"/>
        <v>4.8544601053064005</v>
      </c>
      <c r="AH552" t="str">
        <f t="shared" ca="1" si="53"/>
        <v/>
      </c>
      <c r="AI552" s="6" t="str">
        <f t="shared" ca="1" si="54"/>
        <v/>
      </c>
      <c r="AJ552" s="6">
        <f t="shared" ca="1" si="57"/>
        <v>3364.778268651643</v>
      </c>
    </row>
    <row r="553" spans="24:36" x14ac:dyDescent="0.25">
      <c r="X553">
        <v>548</v>
      </c>
      <c r="Y553">
        <f>VLOOKUP($AD553,$E$18:$H$21,Y$5,FALSE)</f>
        <v>10</v>
      </c>
      <c r="Z553">
        <f>VLOOKUP($AD553,$E$18:$H$21,Z$5,FALSE)*Y553</f>
        <v>2</v>
      </c>
      <c r="AA553">
        <f>VLOOKUP($AD553,$E$18:$H$21,AA$5,FALSE)*Y553</f>
        <v>14</v>
      </c>
      <c r="AB553">
        <f>VLOOKUP($AD553,$E$18:$J$21,AB$5,FALSE)</f>
        <v>1</v>
      </c>
      <c r="AC553">
        <f>VLOOKUP($AD553,$E$18:$J$21,AC$5,FALSE)</f>
        <v>400</v>
      </c>
      <c r="AD553" t="s">
        <v>41</v>
      </c>
      <c r="AE553" s="6">
        <f t="shared" ca="1" si="55"/>
        <v>0.235285284009632</v>
      </c>
      <c r="AF553" s="6">
        <f t="shared" ca="1" si="56"/>
        <v>8.4838395423613626</v>
      </c>
      <c r="AG553" s="6">
        <f t="shared" ca="1" si="52"/>
        <v>8.7191248263709937</v>
      </c>
      <c r="AH553" t="str">
        <f t="shared" ca="1" si="53"/>
        <v/>
      </c>
      <c r="AI553" s="6" t="str">
        <f t="shared" ca="1" si="54"/>
        <v/>
      </c>
      <c r="AJ553" s="6">
        <f t="shared" ca="1" si="57"/>
        <v>3393.5358169445449</v>
      </c>
    </row>
    <row r="554" spans="24:36" x14ac:dyDescent="0.25">
      <c r="X554">
        <v>549</v>
      </c>
      <c r="Y554">
        <f>VLOOKUP($AD554,$E$18:$H$21,Y$5,FALSE)</f>
        <v>1</v>
      </c>
      <c r="Z554">
        <f>VLOOKUP($AD554,$E$18:$H$21,Z$5,FALSE)*Y554</f>
        <v>0.2</v>
      </c>
      <c r="AA554">
        <f>VLOOKUP($AD554,$E$18:$H$21,AA$5,FALSE)*Y554</f>
        <v>1.18</v>
      </c>
      <c r="AB554">
        <f>VLOOKUP($AD554,$E$18:$J$21,AB$5,FALSE)</f>
        <v>2</v>
      </c>
      <c r="AC554">
        <f>VLOOKUP($AD554,$E$18:$J$21,AC$5,FALSE)</f>
        <v>800</v>
      </c>
      <c r="AD554" t="s">
        <v>38</v>
      </c>
      <c r="AE554" s="6">
        <f t="shared" ca="1" si="55"/>
        <v>8.4900949516879015E-2</v>
      </c>
      <c r="AF554" s="6">
        <f t="shared" ca="1" si="56"/>
        <v>0.76034845956604358</v>
      </c>
      <c r="AG554" s="6">
        <f t="shared" ref="AG554:AG617" ca="1" si="58">SUM(AE554:AF554)</f>
        <v>0.84524940908292256</v>
      </c>
      <c r="AH554" t="str">
        <f t="shared" ref="AH554:AH617" ca="1" si="59">IF(Y554&lt;AG554,AD554,"")</f>
        <v/>
      </c>
      <c r="AI554" s="6" t="str">
        <f t="shared" ref="AI554:AI617" ca="1" si="60">IF(AH554=AD554,AG554-Y554,"")</f>
        <v/>
      </c>
      <c r="AJ554" s="6">
        <f t="shared" ca="1" si="57"/>
        <v>1216.5575353056697</v>
      </c>
    </row>
    <row r="555" spans="24:36" x14ac:dyDescent="0.25">
      <c r="X555">
        <v>550</v>
      </c>
      <c r="Y555">
        <f>VLOOKUP($AD555,$E$18:$H$21,Y$5,FALSE)</f>
        <v>1</v>
      </c>
      <c r="Z555">
        <f>VLOOKUP($AD555,$E$18:$H$21,Z$5,FALSE)*Y555</f>
        <v>0.2</v>
      </c>
      <c r="AA555">
        <f>VLOOKUP($AD555,$E$18:$H$21,AA$5,FALSE)*Y555</f>
        <v>1.18</v>
      </c>
      <c r="AB555">
        <f>VLOOKUP($AD555,$E$18:$J$21,AB$5,FALSE)</f>
        <v>2</v>
      </c>
      <c r="AC555">
        <f>VLOOKUP($AD555,$E$18:$J$21,AC$5,FALSE)</f>
        <v>800</v>
      </c>
      <c r="AD555" t="s">
        <v>38</v>
      </c>
      <c r="AE555" s="6">
        <f t="shared" ca="1" si="55"/>
        <v>0.15280449550240047</v>
      </c>
      <c r="AF555" s="6">
        <f t="shared" ca="1" si="56"/>
        <v>0.57371263193464994</v>
      </c>
      <c r="AG555" s="6">
        <f t="shared" ca="1" si="58"/>
        <v>0.72651712743705044</v>
      </c>
      <c r="AH555" t="str">
        <f t="shared" ca="1" si="59"/>
        <v/>
      </c>
      <c r="AI555" s="6" t="str">
        <f t="shared" ca="1" si="60"/>
        <v/>
      </c>
      <c r="AJ555" s="6">
        <f t="shared" ca="1" si="57"/>
        <v>917.94021109543996</v>
      </c>
    </row>
    <row r="556" spans="24:36" x14ac:dyDescent="0.25">
      <c r="X556">
        <v>551</v>
      </c>
      <c r="Y556">
        <f>VLOOKUP($AD556,$E$18:$H$21,Y$5,FALSE)</f>
        <v>1</v>
      </c>
      <c r="Z556">
        <f>VLOOKUP($AD556,$E$18:$H$21,Z$5,FALSE)*Y556</f>
        <v>0.2</v>
      </c>
      <c r="AA556">
        <f>VLOOKUP($AD556,$E$18:$H$21,AA$5,FALSE)*Y556</f>
        <v>1.18</v>
      </c>
      <c r="AB556">
        <f>VLOOKUP($AD556,$E$18:$J$21,AB$5,FALSE)</f>
        <v>2</v>
      </c>
      <c r="AC556">
        <f>VLOOKUP($AD556,$E$18:$J$21,AC$5,FALSE)</f>
        <v>800</v>
      </c>
      <c r="AD556" t="s">
        <v>38</v>
      </c>
      <c r="AE556" s="6">
        <f t="shared" ca="1" si="55"/>
        <v>2.7550081747513923E-2</v>
      </c>
      <c r="AF556" s="6">
        <f t="shared" ca="1" si="56"/>
        <v>0.71737142118247577</v>
      </c>
      <c r="AG556" s="6">
        <f t="shared" ca="1" si="58"/>
        <v>0.74492150292998971</v>
      </c>
      <c r="AH556" t="str">
        <f t="shared" ca="1" si="59"/>
        <v/>
      </c>
      <c r="AI556" s="6" t="str">
        <f t="shared" ca="1" si="60"/>
        <v/>
      </c>
      <c r="AJ556" s="6">
        <f t="shared" ca="1" si="57"/>
        <v>1147.7942738919612</v>
      </c>
    </row>
    <row r="557" spans="24:36" x14ac:dyDescent="0.25">
      <c r="X557">
        <v>552</v>
      </c>
      <c r="Y557">
        <f>VLOOKUP($AD557,$E$18:$H$21,Y$5,FALSE)</f>
        <v>5</v>
      </c>
      <c r="Z557">
        <f>VLOOKUP($AD557,$E$18:$H$21,Z$5,FALSE)*Y557</f>
        <v>0.89999999999999991</v>
      </c>
      <c r="AA557">
        <f>VLOOKUP($AD557,$E$18:$H$21,AA$5,FALSE)*Y557</f>
        <v>6.8999999999999995</v>
      </c>
      <c r="AB557">
        <f>VLOOKUP($AD557,$E$18:$J$21,AB$5,FALSE)</f>
        <v>2</v>
      </c>
      <c r="AC557">
        <f>VLOOKUP($AD557,$E$18:$J$21,AC$5,FALSE)</f>
        <v>400</v>
      </c>
      <c r="AD557" t="s">
        <v>40</v>
      </c>
      <c r="AE557" s="6">
        <f t="shared" ca="1" si="55"/>
        <v>0.28311328987158429</v>
      </c>
      <c r="AF557" s="6">
        <f t="shared" ca="1" si="56"/>
        <v>4.4668895136899449</v>
      </c>
      <c r="AG557" s="6">
        <f t="shared" ca="1" si="58"/>
        <v>4.7500028035615296</v>
      </c>
      <c r="AH557" t="str">
        <f t="shared" ca="1" si="59"/>
        <v/>
      </c>
      <c r="AI557" s="6" t="str">
        <f t="shared" ca="1" si="60"/>
        <v/>
      </c>
      <c r="AJ557" s="6">
        <f t="shared" ca="1" si="57"/>
        <v>3573.5116109519558</v>
      </c>
    </row>
    <row r="558" spans="24:36" x14ac:dyDescent="0.25">
      <c r="X558">
        <v>553</v>
      </c>
      <c r="Y558">
        <f>VLOOKUP($AD558,$E$18:$H$21,Y$5,FALSE)</f>
        <v>3</v>
      </c>
      <c r="Z558">
        <f>VLOOKUP($AD558,$E$18:$H$21,Z$5,FALSE)*Y558</f>
        <v>0.60000000000000009</v>
      </c>
      <c r="AA558">
        <f>VLOOKUP($AD558,$E$18:$H$21,AA$5,FALSE)*Y558</f>
        <v>3.9000000000000004</v>
      </c>
      <c r="AB558">
        <f>VLOOKUP($AD558,$E$18:$J$21,AB$5,FALSE)</f>
        <v>1</v>
      </c>
      <c r="AC558">
        <f>VLOOKUP($AD558,$E$18:$J$21,AC$5,FALSE)</f>
        <v>600</v>
      </c>
      <c r="AD558" t="s">
        <v>39</v>
      </c>
      <c r="AE558" s="6">
        <f t="shared" ca="1" si="55"/>
        <v>0.52426083963372361</v>
      </c>
      <c r="AF558" s="6">
        <f t="shared" ca="1" si="56"/>
        <v>2.2132604151596809</v>
      </c>
      <c r="AG558" s="6">
        <f t="shared" ca="1" si="58"/>
        <v>2.7375212547934042</v>
      </c>
      <c r="AH558" t="str">
        <f t="shared" ca="1" si="59"/>
        <v/>
      </c>
      <c r="AI558" s="6" t="str">
        <f t="shared" ca="1" si="60"/>
        <v/>
      </c>
      <c r="AJ558" s="6">
        <f t="shared" ca="1" si="57"/>
        <v>1327.9562490958085</v>
      </c>
    </row>
    <row r="559" spans="24:36" x14ac:dyDescent="0.25">
      <c r="X559">
        <v>554</v>
      </c>
      <c r="Y559">
        <f>VLOOKUP($AD559,$E$18:$H$21,Y$5,FALSE)</f>
        <v>3</v>
      </c>
      <c r="Z559">
        <f>VLOOKUP($AD559,$E$18:$H$21,Z$5,FALSE)*Y559</f>
        <v>0.60000000000000009</v>
      </c>
      <c r="AA559">
        <f>VLOOKUP($AD559,$E$18:$H$21,AA$5,FALSE)*Y559</f>
        <v>3.9000000000000004</v>
      </c>
      <c r="AB559">
        <f>VLOOKUP($AD559,$E$18:$J$21,AB$5,FALSE)</f>
        <v>1</v>
      </c>
      <c r="AC559">
        <f>VLOOKUP($AD559,$E$18:$J$21,AC$5,FALSE)</f>
        <v>600</v>
      </c>
      <c r="AD559" t="s">
        <v>39</v>
      </c>
      <c r="AE559" s="6">
        <f t="shared" ca="1" si="55"/>
        <v>0.41554190182811257</v>
      </c>
      <c r="AF559" s="6">
        <f t="shared" ca="1" si="56"/>
        <v>2.3723836466855337</v>
      </c>
      <c r="AG559" s="6">
        <f t="shared" ca="1" si="58"/>
        <v>2.7879255485136465</v>
      </c>
      <c r="AH559" t="str">
        <f t="shared" ca="1" si="59"/>
        <v/>
      </c>
      <c r="AI559" s="6" t="str">
        <f t="shared" ca="1" si="60"/>
        <v/>
      </c>
      <c r="AJ559" s="6">
        <f t="shared" ca="1" si="57"/>
        <v>1423.4301880113203</v>
      </c>
    </row>
    <row r="560" spans="24:36" x14ac:dyDescent="0.25">
      <c r="X560">
        <v>555</v>
      </c>
      <c r="Y560">
        <f>VLOOKUP($AD560,$E$18:$H$21,Y$5,FALSE)</f>
        <v>10</v>
      </c>
      <c r="Z560">
        <f>VLOOKUP($AD560,$E$18:$H$21,Z$5,FALSE)*Y560</f>
        <v>2</v>
      </c>
      <c r="AA560">
        <f>VLOOKUP($AD560,$E$18:$H$21,AA$5,FALSE)*Y560</f>
        <v>14</v>
      </c>
      <c r="AB560">
        <f>VLOOKUP($AD560,$E$18:$J$21,AB$5,FALSE)</f>
        <v>1</v>
      </c>
      <c r="AC560">
        <f>VLOOKUP($AD560,$E$18:$J$21,AC$5,FALSE)</f>
        <v>400</v>
      </c>
      <c r="AD560" t="s">
        <v>41</v>
      </c>
      <c r="AE560" s="6">
        <f t="shared" ca="1" si="55"/>
        <v>5.7856472208312137E-2</v>
      </c>
      <c r="AF560" s="6">
        <f t="shared" ca="1" si="56"/>
        <v>8.1321177634887309</v>
      </c>
      <c r="AG560" s="6">
        <f t="shared" ca="1" si="58"/>
        <v>8.1899742356970435</v>
      </c>
      <c r="AH560" t="str">
        <f t="shared" ca="1" si="59"/>
        <v/>
      </c>
      <c r="AI560" s="6" t="str">
        <f t="shared" ca="1" si="60"/>
        <v/>
      </c>
      <c r="AJ560" s="6">
        <f t="shared" ca="1" si="57"/>
        <v>3252.8471053954922</v>
      </c>
    </row>
    <row r="561" spans="24:36" x14ac:dyDescent="0.25">
      <c r="X561">
        <v>556</v>
      </c>
      <c r="Y561">
        <f>VLOOKUP($AD561,$E$18:$H$21,Y$5,FALSE)</f>
        <v>3</v>
      </c>
      <c r="Z561">
        <f>VLOOKUP($AD561,$E$18:$H$21,Z$5,FALSE)*Y561</f>
        <v>0.60000000000000009</v>
      </c>
      <c r="AA561">
        <f>VLOOKUP($AD561,$E$18:$H$21,AA$5,FALSE)*Y561</f>
        <v>3.9000000000000004</v>
      </c>
      <c r="AB561">
        <f>VLOOKUP($AD561,$E$18:$J$21,AB$5,FALSE)</f>
        <v>1</v>
      </c>
      <c r="AC561">
        <f>VLOOKUP($AD561,$E$18:$J$21,AC$5,FALSE)</f>
        <v>600</v>
      </c>
      <c r="AD561" t="s">
        <v>39</v>
      </c>
      <c r="AE561" s="6">
        <f t="shared" ca="1" si="55"/>
        <v>0.424742761412575</v>
      </c>
      <c r="AF561" s="6">
        <f t="shared" ca="1" si="56"/>
        <v>2.1131858496571705</v>
      </c>
      <c r="AG561" s="6">
        <f t="shared" ca="1" si="58"/>
        <v>2.5379286110697454</v>
      </c>
      <c r="AH561" t="str">
        <f t="shared" ca="1" si="59"/>
        <v/>
      </c>
      <c r="AI561" s="6" t="str">
        <f t="shared" ca="1" si="60"/>
        <v/>
      </c>
      <c r="AJ561" s="6">
        <f t="shared" ca="1" si="57"/>
        <v>1267.9115097943022</v>
      </c>
    </row>
    <row r="562" spans="24:36" x14ac:dyDescent="0.25">
      <c r="X562">
        <v>557</v>
      </c>
      <c r="Y562">
        <f>VLOOKUP($AD562,$E$18:$H$21,Y$5,FALSE)</f>
        <v>3</v>
      </c>
      <c r="Z562">
        <f>VLOOKUP($AD562,$E$18:$H$21,Z$5,FALSE)*Y562</f>
        <v>0.60000000000000009</v>
      </c>
      <c r="AA562">
        <f>VLOOKUP($AD562,$E$18:$H$21,AA$5,FALSE)*Y562</f>
        <v>3.9000000000000004</v>
      </c>
      <c r="AB562">
        <f>VLOOKUP($AD562,$E$18:$J$21,AB$5,FALSE)</f>
        <v>1</v>
      </c>
      <c r="AC562">
        <f>VLOOKUP($AD562,$E$18:$J$21,AC$5,FALSE)</f>
        <v>600</v>
      </c>
      <c r="AD562" t="s">
        <v>39</v>
      </c>
      <c r="AE562" s="6">
        <f t="shared" ca="1" si="55"/>
        <v>9.8960708122924401E-2</v>
      </c>
      <c r="AF562" s="6">
        <f t="shared" ca="1" si="56"/>
        <v>2.3070363691722067</v>
      </c>
      <c r="AG562" s="6">
        <f t="shared" ca="1" si="58"/>
        <v>2.4059970772951309</v>
      </c>
      <c r="AH562" t="str">
        <f t="shared" ca="1" si="59"/>
        <v/>
      </c>
      <c r="AI562" s="6" t="str">
        <f t="shared" ca="1" si="60"/>
        <v/>
      </c>
      <c r="AJ562" s="6">
        <f t="shared" ca="1" si="57"/>
        <v>1384.221821503324</v>
      </c>
    </row>
    <row r="563" spans="24:36" x14ac:dyDescent="0.25">
      <c r="X563">
        <v>558</v>
      </c>
      <c r="Y563">
        <f>VLOOKUP($AD563,$E$18:$H$21,Y$5,FALSE)</f>
        <v>5</v>
      </c>
      <c r="Z563">
        <f>VLOOKUP($AD563,$E$18:$H$21,Z$5,FALSE)*Y563</f>
        <v>0.89999999999999991</v>
      </c>
      <c r="AA563">
        <f>VLOOKUP($AD563,$E$18:$H$21,AA$5,FALSE)*Y563</f>
        <v>6.8999999999999995</v>
      </c>
      <c r="AB563">
        <f>VLOOKUP($AD563,$E$18:$J$21,AB$5,FALSE)</f>
        <v>2</v>
      </c>
      <c r="AC563">
        <f>VLOOKUP($AD563,$E$18:$J$21,AC$5,FALSE)</f>
        <v>400</v>
      </c>
      <c r="AD563" t="s">
        <v>40</v>
      </c>
      <c r="AE563" s="6">
        <f t="shared" ca="1" si="55"/>
        <v>0.18588760953345335</v>
      </c>
      <c r="AF563" s="6">
        <f t="shared" ca="1" si="56"/>
        <v>3.4628857057282487</v>
      </c>
      <c r="AG563" s="6">
        <f t="shared" ca="1" si="58"/>
        <v>3.6487733152617019</v>
      </c>
      <c r="AH563" t="str">
        <f t="shared" ca="1" si="59"/>
        <v/>
      </c>
      <c r="AI563" s="6" t="str">
        <f t="shared" ca="1" si="60"/>
        <v/>
      </c>
      <c r="AJ563" s="6">
        <f t="shared" ca="1" si="57"/>
        <v>2770.308564582599</v>
      </c>
    </row>
    <row r="564" spans="24:36" x14ac:dyDescent="0.25">
      <c r="X564">
        <v>559</v>
      </c>
      <c r="Y564">
        <f>VLOOKUP($AD564,$E$18:$H$21,Y$5,FALSE)</f>
        <v>1</v>
      </c>
      <c r="Z564">
        <f>VLOOKUP($AD564,$E$18:$H$21,Z$5,FALSE)*Y564</f>
        <v>0.2</v>
      </c>
      <c r="AA564">
        <f>VLOOKUP($AD564,$E$18:$H$21,AA$5,FALSE)*Y564</f>
        <v>1.18</v>
      </c>
      <c r="AB564">
        <f>VLOOKUP($AD564,$E$18:$J$21,AB$5,FALSE)</f>
        <v>2</v>
      </c>
      <c r="AC564">
        <f>VLOOKUP($AD564,$E$18:$J$21,AC$5,FALSE)</f>
        <v>800</v>
      </c>
      <c r="AD564" t="s">
        <v>38</v>
      </c>
      <c r="AE564" s="6">
        <f t="shared" ca="1" si="55"/>
        <v>2.9874797052006241E-2</v>
      </c>
      <c r="AF564" s="6">
        <f t="shared" ca="1" si="56"/>
        <v>0.67916434899496647</v>
      </c>
      <c r="AG564" s="6">
        <f t="shared" ca="1" si="58"/>
        <v>0.70903914604697271</v>
      </c>
      <c r="AH564" t="str">
        <f t="shared" ca="1" si="59"/>
        <v/>
      </c>
      <c r="AI564" s="6" t="str">
        <f t="shared" ca="1" si="60"/>
        <v/>
      </c>
      <c r="AJ564" s="6">
        <f t="shared" ca="1" si="57"/>
        <v>1086.6629583919464</v>
      </c>
    </row>
    <row r="565" spans="24:36" x14ac:dyDescent="0.25">
      <c r="X565">
        <v>560</v>
      </c>
      <c r="Y565">
        <f>VLOOKUP($AD565,$E$18:$H$21,Y$5,FALSE)</f>
        <v>1</v>
      </c>
      <c r="Z565">
        <f>VLOOKUP($AD565,$E$18:$H$21,Z$5,FALSE)*Y565</f>
        <v>0.2</v>
      </c>
      <c r="AA565">
        <f>VLOOKUP($AD565,$E$18:$H$21,AA$5,FALSE)*Y565</f>
        <v>1.18</v>
      </c>
      <c r="AB565">
        <f>VLOOKUP($AD565,$E$18:$J$21,AB$5,FALSE)</f>
        <v>2</v>
      </c>
      <c r="AC565">
        <f>VLOOKUP($AD565,$E$18:$J$21,AC$5,FALSE)</f>
        <v>800</v>
      </c>
      <c r="AD565" t="s">
        <v>38</v>
      </c>
      <c r="AE565" s="6">
        <f t="shared" ca="1" si="55"/>
        <v>0.14734521299864578</v>
      </c>
      <c r="AF565" s="6">
        <f t="shared" ca="1" si="56"/>
        <v>0.65547083362351688</v>
      </c>
      <c r="AG565" s="6">
        <f t="shared" ca="1" si="58"/>
        <v>0.80281604662216266</v>
      </c>
      <c r="AH565" t="str">
        <f t="shared" ca="1" si="59"/>
        <v/>
      </c>
      <c r="AI565" s="6" t="str">
        <f t="shared" ca="1" si="60"/>
        <v/>
      </c>
      <c r="AJ565" s="6">
        <f t="shared" ca="1" si="57"/>
        <v>1048.753333797627</v>
      </c>
    </row>
    <row r="566" spans="24:36" x14ac:dyDescent="0.25">
      <c r="X566">
        <v>561</v>
      </c>
      <c r="Y566">
        <f>VLOOKUP($AD566,$E$18:$H$21,Y$5,FALSE)</f>
        <v>1</v>
      </c>
      <c r="Z566">
        <f>VLOOKUP($AD566,$E$18:$H$21,Z$5,FALSE)*Y566</f>
        <v>0.2</v>
      </c>
      <c r="AA566">
        <f>VLOOKUP($AD566,$E$18:$H$21,AA$5,FALSE)*Y566</f>
        <v>1.18</v>
      </c>
      <c r="AB566">
        <f>VLOOKUP($AD566,$E$18:$J$21,AB$5,FALSE)</f>
        <v>2</v>
      </c>
      <c r="AC566">
        <f>VLOOKUP($AD566,$E$18:$J$21,AC$5,FALSE)</f>
        <v>800</v>
      </c>
      <c r="AD566" t="s">
        <v>38</v>
      </c>
      <c r="AE566" s="6">
        <f t="shared" ca="1" si="55"/>
        <v>5.2000097375343418E-2</v>
      </c>
      <c r="AF566" s="6">
        <f t="shared" ca="1" si="56"/>
        <v>0.74431996589498539</v>
      </c>
      <c r="AG566" s="6">
        <f t="shared" ca="1" si="58"/>
        <v>0.79632006327032878</v>
      </c>
      <c r="AH566" t="str">
        <f t="shared" ca="1" si="59"/>
        <v/>
      </c>
      <c r="AI566" s="6" t="str">
        <f t="shared" ca="1" si="60"/>
        <v/>
      </c>
      <c r="AJ566" s="6">
        <f t="shared" ca="1" si="57"/>
        <v>1190.9119454319766</v>
      </c>
    </row>
    <row r="567" spans="24:36" x14ac:dyDescent="0.25">
      <c r="X567">
        <v>562</v>
      </c>
      <c r="Y567">
        <f>VLOOKUP($AD567,$E$18:$H$21,Y$5,FALSE)</f>
        <v>3</v>
      </c>
      <c r="Z567">
        <f>VLOOKUP($AD567,$E$18:$H$21,Z$5,FALSE)*Y567</f>
        <v>0.60000000000000009</v>
      </c>
      <c r="AA567">
        <f>VLOOKUP($AD567,$E$18:$H$21,AA$5,FALSE)*Y567</f>
        <v>3.9000000000000004</v>
      </c>
      <c r="AB567">
        <f>VLOOKUP($AD567,$E$18:$J$21,AB$5,FALSE)</f>
        <v>1</v>
      </c>
      <c r="AC567">
        <f>VLOOKUP($AD567,$E$18:$J$21,AC$5,FALSE)</f>
        <v>600</v>
      </c>
      <c r="AD567" t="s">
        <v>39</v>
      </c>
      <c r="AE567" s="6">
        <f t="shared" ca="1" si="55"/>
        <v>0.47217417045782351</v>
      </c>
      <c r="AF567" s="6">
        <f t="shared" ca="1" si="56"/>
        <v>2.3135765984807533</v>
      </c>
      <c r="AG567" s="6">
        <f t="shared" ca="1" si="58"/>
        <v>2.785750768938577</v>
      </c>
      <c r="AH567" t="str">
        <f t="shared" ca="1" si="59"/>
        <v/>
      </c>
      <c r="AI567" s="6" t="str">
        <f t="shared" ca="1" si="60"/>
        <v/>
      </c>
      <c r="AJ567" s="6">
        <f t="shared" ca="1" si="57"/>
        <v>1388.1459590884519</v>
      </c>
    </row>
    <row r="568" spans="24:36" x14ac:dyDescent="0.25">
      <c r="X568">
        <v>563</v>
      </c>
      <c r="Y568">
        <f>VLOOKUP($AD568,$E$18:$H$21,Y$5,FALSE)</f>
        <v>5</v>
      </c>
      <c r="Z568">
        <f>VLOOKUP($AD568,$E$18:$H$21,Z$5,FALSE)*Y568</f>
        <v>0.89999999999999991</v>
      </c>
      <c r="AA568">
        <f>VLOOKUP($AD568,$E$18:$H$21,AA$5,FALSE)*Y568</f>
        <v>6.8999999999999995</v>
      </c>
      <c r="AB568">
        <f>VLOOKUP($AD568,$E$18:$J$21,AB$5,FALSE)</f>
        <v>2</v>
      </c>
      <c r="AC568">
        <f>VLOOKUP($AD568,$E$18:$J$21,AC$5,FALSE)</f>
        <v>400</v>
      </c>
      <c r="AD568" t="s">
        <v>40</v>
      </c>
      <c r="AE568" s="6">
        <f t="shared" ca="1" si="55"/>
        <v>0.59798213373764708</v>
      </c>
      <c r="AF568" s="6">
        <f t="shared" ca="1" si="56"/>
        <v>3.9968556100667154</v>
      </c>
      <c r="AG568" s="6">
        <f t="shared" ca="1" si="58"/>
        <v>4.5948377438043622</v>
      </c>
      <c r="AH568" t="str">
        <f t="shared" ca="1" si="59"/>
        <v/>
      </c>
      <c r="AI568" s="6" t="str">
        <f t="shared" ca="1" si="60"/>
        <v/>
      </c>
      <c r="AJ568" s="6">
        <f t="shared" ca="1" si="57"/>
        <v>3197.4844880533724</v>
      </c>
    </row>
    <row r="569" spans="24:36" x14ac:dyDescent="0.25">
      <c r="X569">
        <v>564</v>
      </c>
      <c r="Y569">
        <f>VLOOKUP($AD569,$E$18:$H$21,Y$5,FALSE)</f>
        <v>10</v>
      </c>
      <c r="Z569">
        <f>VLOOKUP($AD569,$E$18:$H$21,Z$5,FALSE)*Y569</f>
        <v>2</v>
      </c>
      <c r="AA569">
        <f>VLOOKUP($AD569,$E$18:$H$21,AA$5,FALSE)*Y569</f>
        <v>14</v>
      </c>
      <c r="AB569">
        <f>VLOOKUP($AD569,$E$18:$J$21,AB$5,FALSE)</f>
        <v>1</v>
      </c>
      <c r="AC569">
        <f>VLOOKUP($AD569,$E$18:$J$21,AC$5,FALSE)</f>
        <v>400</v>
      </c>
      <c r="AD569" t="s">
        <v>41</v>
      </c>
      <c r="AE569" s="6">
        <f t="shared" ca="1" si="55"/>
        <v>0.15034221038741347</v>
      </c>
      <c r="AF569" s="6">
        <f t="shared" ca="1" si="56"/>
        <v>7.8811254865134259</v>
      </c>
      <c r="AG569" s="6">
        <f t="shared" ca="1" si="58"/>
        <v>8.0314676969008403</v>
      </c>
      <c r="AH569" t="str">
        <f t="shared" ca="1" si="59"/>
        <v/>
      </c>
      <c r="AI569" s="6" t="str">
        <f t="shared" ca="1" si="60"/>
        <v/>
      </c>
      <c r="AJ569" s="6">
        <f t="shared" ca="1" si="57"/>
        <v>3152.4501946053706</v>
      </c>
    </row>
    <row r="570" spans="24:36" x14ac:dyDescent="0.25">
      <c r="X570">
        <v>565</v>
      </c>
      <c r="Y570">
        <f>VLOOKUP($AD570,$E$18:$H$21,Y$5,FALSE)</f>
        <v>1</v>
      </c>
      <c r="Z570">
        <f>VLOOKUP($AD570,$E$18:$H$21,Z$5,FALSE)*Y570</f>
        <v>0.2</v>
      </c>
      <c r="AA570">
        <f>VLOOKUP($AD570,$E$18:$H$21,AA$5,FALSE)*Y570</f>
        <v>1.18</v>
      </c>
      <c r="AB570">
        <f>VLOOKUP($AD570,$E$18:$J$21,AB$5,FALSE)</f>
        <v>2</v>
      </c>
      <c r="AC570">
        <f>VLOOKUP($AD570,$E$18:$J$21,AC$5,FALSE)</f>
        <v>800</v>
      </c>
      <c r="AD570" t="s">
        <v>38</v>
      </c>
      <c r="AE570" s="6">
        <f t="shared" ca="1" si="55"/>
        <v>9.2597966193149639E-2</v>
      </c>
      <c r="AF570" s="6">
        <f t="shared" ca="1" si="56"/>
        <v>0.67840412546990225</v>
      </c>
      <c r="AG570" s="6">
        <f t="shared" ca="1" si="58"/>
        <v>0.77100209166305189</v>
      </c>
      <c r="AH570" t="str">
        <f t="shared" ca="1" si="59"/>
        <v/>
      </c>
      <c r="AI570" s="6" t="str">
        <f t="shared" ca="1" si="60"/>
        <v/>
      </c>
      <c r="AJ570" s="6">
        <f t="shared" ca="1" si="57"/>
        <v>1085.4466007518436</v>
      </c>
    </row>
    <row r="571" spans="24:36" x14ac:dyDescent="0.25">
      <c r="X571">
        <v>566</v>
      </c>
      <c r="Y571">
        <f>VLOOKUP($AD571,$E$18:$H$21,Y$5,FALSE)</f>
        <v>1</v>
      </c>
      <c r="Z571">
        <f>VLOOKUP($AD571,$E$18:$H$21,Z$5,FALSE)*Y571</f>
        <v>0.2</v>
      </c>
      <c r="AA571">
        <f>VLOOKUP($AD571,$E$18:$H$21,AA$5,FALSE)*Y571</f>
        <v>1.18</v>
      </c>
      <c r="AB571">
        <f>VLOOKUP($AD571,$E$18:$J$21,AB$5,FALSE)</f>
        <v>2</v>
      </c>
      <c r="AC571">
        <f>VLOOKUP($AD571,$E$18:$J$21,AC$5,FALSE)</f>
        <v>800</v>
      </c>
      <c r="AD571" t="s">
        <v>38</v>
      </c>
      <c r="AE571" s="6">
        <f t="shared" ca="1" si="55"/>
        <v>5.4218577020302618E-2</v>
      </c>
      <c r="AF571" s="6">
        <f t="shared" ca="1" si="56"/>
        <v>0.66250494641264879</v>
      </c>
      <c r="AG571" s="6">
        <f t="shared" ca="1" si="58"/>
        <v>0.71672352343295143</v>
      </c>
      <c r="AH571" t="str">
        <f t="shared" ca="1" si="59"/>
        <v/>
      </c>
      <c r="AI571" s="6" t="str">
        <f t="shared" ca="1" si="60"/>
        <v/>
      </c>
      <c r="AJ571" s="6">
        <f t="shared" ca="1" si="57"/>
        <v>1060.0079142602381</v>
      </c>
    </row>
    <row r="572" spans="24:36" x14ac:dyDescent="0.25">
      <c r="X572">
        <v>567</v>
      </c>
      <c r="Y572">
        <f>VLOOKUP($AD572,$E$18:$H$21,Y$5,FALSE)</f>
        <v>3</v>
      </c>
      <c r="Z572">
        <f>VLOOKUP($AD572,$E$18:$H$21,Z$5,FALSE)*Y572</f>
        <v>0.60000000000000009</v>
      </c>
      <c r="AA572">
        <f>VLOOKUP($AD572,$E$18:$H$21,AA$5,FALSE)*Y572</f>
        <v>3.9000000000000004</v>
      </c>
      <c r="AB572">
        <f>VLOOKUP($AD572,$E$18:$J$21,AB$5,FALSE)</f>
        <v>1</v>
      </c>
      <c r="AC572">
        <f>VLOOKUP($AD572,$E$18:$J$21,AC$5,FALSE)</f>
        <v>600</v>
      </c>
      <c r="AD572" t="s">
        <v>39</v>
      </c>
      <c r="AE572" s="6">
        <f t="shared" ca="1" si="55"/>
        <v>0.54872724808063411</v>
      </c>
      <c r="AF572" s="6">
        <f t="shared" ca="1" si="56"/>
        <v>2.8222179412814117</v>
      </c>
      <c r="AG572" s="6">
        <f t="shared" ca="1" si="58"/>
        <v>3.3709451893620459</v>
      </c>
      <c r="AH572" t="str">
        <f t="shared" ca="1" si="59"/>
        <v>B</v>
      </c>
      <c r="AI572" s="6">
        <f t="shared" ca="1" si="60"/>
        <v>0.3709451893620459</v>
      </c>
      <c r="AJ572" s="6">
        <f t="shared" ca="1" si="57"/>
        <v>1693.3307647688471</v>
      </c>
    </row>
    <row r="573" spans="24:36" x14ac:dyDescent="0.25">
      <c r="X573">
        <v>568</v>
      </c>
      <c r="Y573">
        <f>VLOOKUP($AD573,$E$18:$H$21,Y$5,FALSE)</f>
        <v>3</v>
      </c>
      <c r="Z573">
        <f>VLOOKUP($AD573,$E$18:$H$21,Z$5,FALSE)*Y573</f>
        <v>0.60000000000000009</v>
      </c>
      <c r="AA573">
        <f>VLOOKUP($AD573,$E$18:$H$21,AA$5,FALSE)*Y573</f>
        <v>3.9000000000000004</v>
      </c>
      <c r="AB573">
        <f>VLOOKUP($AD573,$E$18:$J$21,AB$5,FALSE)</f>
        <v>1</v>
      </c>
      <c r="AC573">
        <f>VLOOKUP($AD573,$E$18:$J$21,AC$5,FALSE)</f>
        <v>600</v>
      </c>
      <c r="AD573" t="s">
        <v>39</v>
      </c>
      <c r="AE573" s="6">
        <f t="shared" ca="1" si="55"/>
        <v>0.57299590798723288</v>
      </c>
      <c r="AF573" s="6">
        <f t="shared" ca="1" si="56"/>
        <v>1.8461069777633698</v>
      </c>
      <c r="AG573" s="6">
        <f t="shared" ca="1" si="58"/>
        <v>2.4191028857506027</v>
      </c>
      <c r="AH573" t="str">
        <f t="shared" ca="1" si="59"/>
        <v/>
      </c>
      <c r="AI573" s="6" t="str">
        <f t="shared" ca="1" si="60"/>
        <v/>
      </c>
      <c r="AJ573" s="6">
        <f t="shared" ca="1" si="57"/>
        <v>1107.6641866580219</v>
      </c>
    </row>
    <row r="574" spans="24:36" x14ac:dyDescent="0.25">
      <c r="X574">
        <v>569</v>
      </c>
      <c r="Y574">
        <f>VLOOKUP($AD574,$E$18:$H$21,Y$5,FALSE)</f>
        <v>5</v>
      </c>
      <c r="Z574">
        <f>VLOOKUP($AD574,$E$18:$H$21,Z$5,FALSE)*Y574</f>
        <v>0.89999999999999991</v>
      </c>
      <c r="AA574">
        <f>VLOOKUP($AD574,$E$18:$H$21,AA$5,FALSE)*Y574</f>
        <v>6.8999999999999995</v>
      </c>
      <c r="AB574">
        <f>VLOOKUP($AD574,$E$18:$J$21,AB$5,FALSE)</f>
        <v>2</v>
      </c>
      <c r="AC574">
        <f>VLOOKUP($AD574,$E$18:$J$21,AC$5,FALSE)</f>
        <v>400</v>
      </c>
      <c r="AD574" t="s">
        <v>40</v>
      </c>
      <c r="AE574" s="6">
        <f t="shared" ca="1" si="55"/>
        <v>0.34408217594355822</v>
      </c>
      <c r="AF574" s="6">
        <f t="shared" ca="1" si="56"/>
        <v>3.942839699970174</v>
      </c>
      <c r="AG574" s="6">
        <f t="shared" ca="1" si="58"/>
        <v>4.2869218759137322</v>
      </c>
      <c r="AH574" t="str">
        <f t="shared" ca="1" si="59"/>
        <v/>
      </c>
      <c r="AI574" s="6" t="str">
        <f t="shared" ca="1" si="60"/>
        <v/>
      </c>
      <c r="AJ574" s="6">
        <f t="shared" ca="1" si="57"/>
        <v>3154.271759976139</v>
      </c>
    </row>
    <row r="575" spans="24:36" x14ac:dyDescent="0.25">
      <c r="X575">
        <v>570</v>
      </c>
      <c r="Y575">
        <f>VLOOKUP($AD575,$E$18:$H$21,Y$5,FALSE)</f>
        <v>5</v>
      </c>
      <c r="Z575">
        <f>VLOOKUP($AD575,$E$18:$H$21,Z$5,FALSE)*Y575</f>
        <v>0.89999999999999991</v>
      </c>
      <c r="AA575">
        <f>VLOOKUP($AD575,$E$18:$H$21,AA$5,FALSE)*Y575</f>
        <v>6.8999999999999995</v>
      </c>
      <c r="AB575">
        <f>VLOOKUP($AD575,$E$18:$J$21,AB$5,FALSE)</f>
        <v>2</v>
      </c>
      <c r="AC575">
        <f>VLOOKUP($AD575,$E$18:$J$21,AC$5,FALSE)</f>
        <v>400</v>
      </c>
      <c r="AD575" t="s">
        <v>40</v>
      </c>
      <c r="AE575" s="6">
        <f t="shared" ca="1" si="55"/>
        <v>0.12055954217884465</v>
      </c>
      <c r="AF575" s="6">
        <f t="shared" ca="1" si="56"/>
        <v>4.5544974200380546</v>
      </c>
      <c r="AG575" s="6">
        <f t="shared" ca="1" si="58"/>
        <v>4.6750569622168996</v>
      </c>
      <c r="AH575" t="str">
        <f t="shared" ca="1" si="59"/>
        <v/>
      </c>
      <c r="AI575" s="6" t="str">
        <f t="shared" ca="1" si="60"/>
        <v/>
      </c>
      <c r="AJ575" s="6">
        <f t="shared" ca="1" si="57"/>
        <v>3643.5979360304436</v>
      </c>
    </row>
    <row r="576" spans="24:36" x14ac:dyDescent="0.25">
      <c r="X576">
        <v>571</v>
      </c>
      <c r="Y576">
        <f>VLOOKUP($AD576,$E$18:$H$21,Y$5,FALSE)</f>
        <v>5</v>
      </c>
      <c r="Z576">
        <f>VLOOKUP($AD576,$E$18:$H$21,Z$5,FALSE)*Y576</f>
        <v>0.89999999999999991</v>
      </c>
      <c r="AA576">
        <f>VLOOKUP($AD576,$E$18:$H$21,AA$5,FALSE)*Y576</f>
        <v>6.8999999999999995</v>
      </c>
      <c r="AB576">
        <f>VLOOKUP($AD576,$E$18:$J$21,AB$5,FALSE)</f>
        <v>2</v>
      </c>
      <c r="AC576">
        <f>VLOOKUP($AD576,$E$18:$J$21,AC$5,FALSE)</f>
        <v>400</v>
      </c>
      <c r="AD576" t="s">
        <v>40</v>
      </c>
      <c r="AE576" s="6">
        <f t="shared" ca="1" si="55"/>
        <v>0.6286938337688236</v>
      </c>
      <c r="AF576" s="6">
        <f t="shared" ca="1" si="56"/>
        <v>3.6986381477939876</v>
      </c>
      <c r="AG576" s="6">
        <f t="shared" ca="1" si="58"/>
        <v>4.3273319815628115</v>
      </c>
      <c r="AH576" t="str">
        <f t="shared" ca="1" si="59"/>
        <v/>
      </c>
      <c r="AI576" s="6" t="str">
        <f t="shared" ca="1" si="60"/>
        <v/>
      </c>
      <c r="AJ576" s="6">
        <f t="shared" ca="1" si="57"/>
        <v>2958.91051823519</v>
      </c>
    </row>
    <row r="577" spans="24:36" x14ac:dyDescent="0.25">
      <c r="X577">
        <v>572</v>
      </c>
      <c r="Y577">
        <f>VLOOKUP($AD577,$E$18:$H$21,Y$5,FALSE)</f>
        <v>3</v>
      </c>
      <c r="Z577">
        <f>VLOOKUP($AD577,$E$18:$H$21,Z$5,FALSE)*Y577</f>
        <v>0.60000000000000009</v>
      </c>
      <c r="AA577">
        <f>VLOOKUP($AD577,$E$18:$H$21,AA$5,FALSE)*Y577</f>
        <v>3.9000000000000004</v>
      </c>
      <c r="AB577">
        <f>VLOOKUP($AD577,$E$18:$J$21,AB$5,FALSE)</f>
        <v>1</v>
      </c>
      <c r="AC577">
        <f>VLOOKUP($AD577,$E$18:$J$21,AC$5,FALSE)</f>
        <v>600</v>
      </c>
      <c r="AD577" t="s">
        <v>39</v>
      </c>
      <c r="AE577" s="6">
        <f t="shared" ca="1" si="55"/>
        <v>0.24762208732059932</v>
      </c>
      <c r="AF577" s="6">
        <f t="shared" ca="1" si="56"/>
        <v>2.0614950999225963</v>
      </c>
      <c r="AG577" s="6">
        <f t="shared" ca="1" si="58"/>
        <v>2.3091171872431957</v>
      </c>
      <c r="AH577" t="str">
        <f t="shared" ca="1" si="59"/>
        <v/>
      </c>
      <c r="AI577" s="6" t="str">
        <f t="shared" ca="1" si="60"/>
        <v/>
      </c>
      <c r="AJ577" s="6">
        <f t="shared" ca="1" si="57"/>
        <v>1236.8970599535578</v>
      </c>
    </row>
    <row r="578" spans="24:36" x14ac:dyDescent="0.25">
      <c r="X578">
        <v>573</v>
      </c>
      <c r="Y578">
        <f>VLOOKUP($AD578,$E$18:$H$21,Y$5,FALSE)</f>
        <v>3</v>
      </c>
      <c r="Z578">
        <f>VLOOKUP($AD578,$E$18:$H$21,Z$5,FALSE)*Y578</f>
        <v>0.60000000000000009</v>
      </c>
      <c r="AA578">
        <f>VLOOKUP($AD578,$E$18:$H$21,AA$5,FALSE)*Y578</f>
        <v>3.9000000000000004</v>
      </c>
      <c r="AB578">
        <f>VLOOKUP($AD578,$E$18:$J$21,AB$5,FALSE)</f>
        <v>1</v>
      </c>
      <c r="AC578">
        <f>VLOOKUP($AD578,$E$18:$J$21,AC$5,FALSE)</f>
        <v>600</v>
      </c>
      <c r="AD578" t="s">
        <v>39</v>
      </c>
      <c r="AE578" s="6">
        <f t="shared" ca="1" si="55"/>
        <v>0.49117093422972224</v>
      </c>
      <c r="AF578" s="6">
        <f t="shared" ca="1" si="56"/>
        <v>2.2498700285879023</v>
      </c>
      <c r="AG578" s="6">
        <f t="shared" ca="1" si="58"/>
        <v>2.7410409628176247</v>
      </c>
      <c r="AH578" t="str">
        <f t="shared" ca="1" si="59"/>
        <v/>
      </c>
      <c r="AI578" s="6" t="str">
        <f t="shared" ca="1" si="60"/>
        <v/>
      </c>
      <c r="AJ578" s="6">
        <f t="shared" ca="1" si="57"/>
        <v>1349.9220171527413</v>
      </c>
    </row>
    <row r="579" spans="24:36" x14ac:dyDescent="0.25">
      <c r="X579">
        <v>574</v>
      </c>
      <c r="Y579">
        <f>VLOOKUP($AD579,$E$18:$H$21,Y$5,FALSE)</f>
        <v>10</v>
      </c>
      <c r="Z579">
        <f>VLOOKUP($AD579,$E$18:$H$21,Z$5,FALSE)*Y579</f>
        <v>2</v>
      </c>
      <c r="AA579">
        <f>VLOOKUP($AD579,$E$18:$H$21,AA$5,FALSE)*Y579</f>
        <v>14</v>
      </c>
      <c r="AB579">
        <f>VLOOKUP($AD579,$E$18:$J$21,AB$5,FALSE)</f>
        <v>1</v>
      </c>
      <c r="AC579">
        <f>VLOOKUP($AD579,$E$18:$J$21,AC$5,FALSE)</f>
        <v>400</v>
      </c>
      <c r="AD579" t="s">
        <v>41</v>
      </c>
      <c r="AE579" s="6">
        <f t="shared" ca="1" si="55"/>
        <v>7.9466715736387084E-2</v>
      </c>
      <c r="AF579" s="6">
        <f t="shared" ca="1" si="56"/>
        <v>8.5003398069636589</v>
      </c>
      <c r="AG579" s="6">
        <f t="shared" ca="1" si="58"/>
        <v>8.5798065227000464</v>
      </c>
      <c r="AH579" t="str">
        <f t="shared" ca="1" si="59"/>
        <v/>
      </c>
      <c r="AI579" s="6" t="str">
        <f t="shared" ca="1" si="60"/>
        <v/>
      </c>
      <c r="AJ579" s="6">
        <f t="shared" ca="1" si="57"/>
        <v>3400.1359227854637</v>
      </c>
    </row>
    <row r="580" spans="24:36" x14ac:dyDescent="0.25">
      <c r="X580">
        <v>575</v>
      </c>
      <c r="Y580">
        <f>VLOOKUP($AD580,$E$18:$H$21,Y$5,FALSE)</f>
        <v>1</v>
      </c>
      <c r="Z580">
        <f>VLOOKUP($AD580,$E$18:$H$21,Z$5,FALSE)*Y580</f>
        <v>0.2</v>
      </c>
      <c r="AA580">
        <f>VLOOKUP($AD580,$E$18:$H$21,AA$5,FALSE)*Y580</f>
        <v>1.18</v>
      </c>
      <c r="AB580">
        <f>VLOOKUP($AD580,$E$18:$J$21,AB$5,FALSE)</f>
        <v>2</v>
      </c>
      <c r="AC580">
        <f>VLOOKUP($AD580,$E$18:$J$21,AC$5,FALSE)</f>
        <v>800</v>
      </c>
      <c r="AD580" t="s">
        <v>38</v>
      </c>
      <c r="AE580" s="6">
        <f t="shared" ca="1" si="55"/>
        <v>7.5185795746777112E-2</v>
      </c>
      <c r="AF580" s="6">
        <f t="shared" ca="1" si="56"/>
        <v>0.66113658079029025</v>
      </c>
      <c r="AG580" s="6">
        <f t="shared" ca="1" si="58"/>
        <v>0.73632237653706734</v>
      </c>
      <c r="AH580" t="str">
        <f t="shared" ca="1" si="59"/>
        <v/>
      </c>
      <c r="AI580" s="6" t="str">
        <f t="shared" ca="1" si="60"/>
        <v/>
      </c>
      <c r="AJ580" s="6">
        <f t="shared" ca="1" si="57"/>
        <v>1057.8185292644644</v>
      </c>
    </row>
    <row r="581" spans="24:36" x14ac:dyDescent="0.25">
      <c r="X581">
        <v>576</v>
      </c>
      <c r="Y581">
        <f>VLOOKUP($AD581,$E$18:$H$21,Y$5,FALSE)</f>
        <v>5</v>
      </c>
      <c r="Z581">
        <f>VLOOKUP($AD581,$E$18:$H$21,Z$5,FALSE)*Y581</f>
        <v>0.89999999999999991</v>
      </c>
      <c r="AA581">
        <f>VLOOKUP($AD581,$E$18:$H$21,AA$5,FALSE)*Y581</f>
        <v>6.8999999999999995</v>
      </c>
      <c r="AB581">
        <f>VLOOKUP($AD581,$E$18:$J$21,AB$5,FALSE)</f>
        <v>2</v>
      </c>
      <c r="AC581">
        <f>VLOOKUP($AD581,$E$18:$J$21,AC$5,FALSE)</f>
        <v>400</v>
      </c>
      <c r="AD581" t="s">
        <v>40</v>
      </c>
      <c r="AE581" s="6">
        <f t="shared" ca="1" si="55"/>
        <v>0.40204052491795772</v>
      </c>
      <c r="AF581" s="6">
        <f t="shared" ca="1" si="56"/>
        <v>4.321685266781726</v>
      </c>
      <c r="AG581" s="6">
        <f t="shared" ca="1" si="58"/>
        <v>4.7237257916996835</v>
      </c>
      <c r="AH581" t="str">
        <f t="shared" ca="1" si="59"/>
        <v/>
      </c>
      <c r="AI581" s="6" t="str">
        <f t="shared" ca="1" si="60"/>
        <v/>
      </c>
      <c r="AJ581" s="6">
        <f t="shared" ca="1" si="57"/>
        <v>3457.3482134253809</v>
      </c>
    </row>
    <row r="582" spans="24:36" x14ac:dyDescent="0.25">
      <c r="X582">
        <v>577</v>
      </c>
      <c r="Y582">
        <f>VLOOKUP($AD582,$E$18:$H$21,Y$5,FALSE)</f>
        <v>5</v>
      </c>
      <c r="Z582">
        <f>VLOOKUP($AD582,$E$18:$H$21,Z$5,FALSE)*Y582</f>
        <v>0.89999999999999991</v>
      </c>
      <c r="AA582">
        <f>VLOOKUP($AD582,$E$18:$H$21,AA$5,FALSE)*Y582</f>
        <v>6.8999999999999995</v>
      </c>
      <c r="AB582">
        <f>VLOOKUP($AD582,$E$18:$J$21,AB$5,FALSE)</f>
        <v>2</v>
      </c>
      <c r="AC582">
        <f>VLOOKUP($AD582,$E$18:$J$21,AC$5,FALSE)</f>
        <v>400</v>
      </c>
      <c r="AD582" t="s">
        <v>40</v>
      </c>
      <c r="AE582" s="6">
        <f t="shared" ca="1" si="55"/>
        <v>0.55912512994636554</v>
      </c>
      <c r="AF582" s="6">
        <f t="shared" ca="1" si="56"/>
        <v>4.389800270375197</v>
      </c>
      <c r="AG582" s="6">
        <f t="shared" ca="1" si="58"/>
        <v>4.9489254003215626</v>
      </c>
      <c r="AH582" t="str">
        <f t="shared" ca="1" si="59"/>
        <v/>
      </c>
      <c r="AI582" s="6" t="str">
        <f t="shared" ca="1" si="60"/>
        <v/>
      </c>
      <c r="AJ582" s="6">
        <f t="shared" ca="1" si="57"/>
        <v>3511.8402163001574</v>
      </c>
    </row>
    <row r="583" spans="24:36" x14ac:dyDescent="0.25">
      <c r="X583">
        <v>578</v>
      </c>
      <c r="Y583">
        <f>VLOOKUP($AD583,$E$18:$H$21,Y$5,FALSE)</f>
        <v>5</v>
      </c>
      <c r="Z583">
        <f>VLOOKUP($AD583,$E$18:$H$21,Z$5,FALSE)*Y583</f>
        <v>0.89999999999999991</v>
      </c>
      <c r="AA583">
        <f>VLOOKUP($AD583,$E$18:$H$21,AA$5,FALSE)*Y583</f>
        <v>6.8999999999999995</v>
      </c>
      <c r="AB583">
        <f>VLOOKUP($AD583,$E$18:$J$21,AB$5,FALSE)</f>
        <v>2</v>
      </c>
      <c r="AC583">
        <f>VLOOKUP($AD583,$E$18:$J$21,AC$5,FALSE)</f>
        <v>400</v>
      </c>
      <c r="AD583" t="s">
        <v>40</v>
      </c>
      <c r="AE583" s="6">
        <f t="shared" ref="AE583:AE646" ca="1" si="61">RAND()*$Z583</f>
        <v>0.68983870308738049</v>
      </c>
      <c r="AF583" s="6">
        <f t="shared" ref="AF583:AF646" ca="1" si="62">MIN(AA583*20,MAX(Z583,NORMINV(RAND(),AA583-(AA583-Z583)/2,(AA583-Z583)/16)))</f>
        <v>4.1663520774819789</v>
      </c>
      <c r="AG583" s="6">
        <f t="shared" ca="1" si="58"/>
        <v>4.8561907805693592</v>
      </c>
      <c r="AH583" t="str">
        <f t="shared" ca="1" si="59"/>
        <v/>
      </c>
      <c r="AI583" s="6" t="str">
        <f t="shared" ca="1" si="60"/>
        <v/>
      </c>
      <c r="AJ583" s="6">
        <f t="shared" ref="AJ583:AJ646" ca="1" si="63">AF583*AB583*AC583</f>
        <v>3333.0816619855832</v>
      </c>
    </row>
    <row r="584" spans="24:36" x14ac:dyDescent="0.25">
      <c r="X584">
        <v>579</v>
      </c>
      <c r="Y584">
        <f>VLOOKUP($AD584,$E$18:$H$21,Y$5,FALSE)</f>
        <v>1</v>
      </c>
      <c r="Z584">
        <f>VLOOKUP($AD584,$E$18:$H$21,Z$5,FALSE)*Y584</f>
        <v>0.2</v>
      </c>
      <c r="AA584">
        <f>VLOOKUP($AD584,$E$18:$H$21,AA$5,FALSE)*Y584</f>
        <v>1.18</v>
      </c>
      <c r="AB584">
        <f>VLOOKUP($AD584,$E$18:$J$21,AB$5,FALSE)</f>
        <v>2</v>
      </c>
      <c r="AC584">
        <f>VLOOKUP($AD584,$E$18:$J$21,AC$5,FALSE)</f>
        <v>800</v>
      </c>
      <c r="AD584" t="s">
        <v>38</v>
      </c>
      <c r="AE584" s="6">
        <f t="shared" ca="1" si="61"/>
        <v>3.4400188498771821E-2</v>
      </c>
      <c r="AF584" s="6">
        <f t="shared" ca="1" si="62"/>
        <v>0.57843344828490206</v>
      </c>
      <c r="AG584" s="6">
        <f t="shared" ca="1" si="58"/>
        <v>0.61283363678367386</v>
      </c>
      <c r="AH584" t="str">
        <f t="shared" ca="1" si="59"/>
        <v/>
      </c>
      <c r="AI584" s="6" t="str">
        <f t="shared" ca="1" si="60"/>
        <v/>
      </c>
      <c r="AJ584" s="6">
        <f t="shared" ca="1" si="63"/>
        <v>925.49351725584324</v>
      </c>
    </row>
    <row r="585" spans="24:36" x14ac:dyDescent="0.25">
      <c r="X585">
        <v>580</v>
      </c>
      <c r="Y585">
        <f>VLOOKUP($AD585,$E$18:$H$21,Y$5,FALSE)</f>
        <v>1</v>
      </c>
      <c r="Z585">
        <f>VLOOKUP($AD585,$E$18:$H$21,Z$5,FALSE)*Y585</f>
        <v>0.2</v>
      </c>
      <c r="AA585">
        <f>VLOOKUP($AD585,$E$18:$H$21,AA$5,FALSE)*Y585</f>
        <v>1.18</v>
      </c>
      <c r="AB585">
        <f>VLOOKUP($AD585,$E$18:$J$21,AB$5,FALSE)</f>
        <v>2</v>
      </c>
      <c r="AC585">
        <f>VLOOKUP($AD585,$E$18:$J$21,AC$5,FALSE)</f>
        <v>800</v>
      </c>
      <c r="AD585" t="s">
        <v>38</v>
      </c>
      <c r="AE585" s="6">
        <f t="shared" ca="1" si="61"/>
        <v>9.3182806198583726E-2</v>
      </c>
      <c r="AF585" s="6">
        <f t="shared" ca="1" si="62"/>
        <v>0.64368586044841813</v>
      </c>
      <c r="AG585" s="6">
        <f t="shared" ca="1" si="58"/>
        <v>0.7368686666470019</v>
      </c>
      <c r="AH585" t="str">
        <f t="shared" ca="1" si="59"/>
        <v/>
      </c>
      <c r="AI585" s="6" t="str">
        <f t="shared" ca="1" si="60"/>
        <v/>
      </c>
      <c r="AJ585" s="6">
        <f t="shared" ca="1" si="63"/>
        <v>1029.8973767174691</v>
      </c>
    </row>
    <row r="586" spans="24:36" x14ac:dyDescent="0.25">
      <c r="X586">
        <v>581</v>
      </c>
      <c r="Y586">
        <f>VLOOKUP($AD586,$E$18:$H$21,Y$5,FALSE)</f>
        <v>1</v>
      </c>
      <c r="Z586">
        <f>VLOOKUP($AD586,$E$18:$H$21,Z$5,FALSE)*Y586</f>
        <v>0.2</v>
      </c>
      <c r="AA586">
        <f>VLOOKUP($AD586,$E$18:$H$21,AA$5,FALSE)*Y586</f>
        <v>1.18</v>
      </c>
      <c r="AB586">
        <f>VLOOKUP($AD586,$E$18:$J$21,AB$5,FALSE)</f>
        <v>2</v>
      </c>
      <c r="AC586">
        <f>VLOOKUP($AD586,$E$18:$J$21,AC$5,FALSE)</f>
        <v>800</v>
      </c>
      <c r="AD586" t="s">
        <v>38</v>
      </c>
      <c r="AE586" s="6">
        <f t="shared" ca="1" si="61"/>
        <v>6.4834012966689822E-2</v>
      </c>
      <c r="AF586" s="6">
        <f t="shared" ca="1" si="62"/>
        <v>0.65108548565511548</v>
      </c>
      <c r="AG586" s="6">
        <f t="shared" ca="1" si="58"/>
        <v>0.71591949862180526</v>
      </c>
      <c r="AH586" t="str">
        <f t="shared" ca="1" si="59"/>
        <v/>
      </c>
      <c r="AI586" s="6" t="str">
        <f t="shared" ca="1" si="60"/>
        <v/>
      </c>
      <c r="AJ586" s="6">
        <f t="shared" ca="1" si="63"/>
        <v>1041.7367770481849</v>
      </c>
    </row>
    <row r="587" spans="24:36" x14ac:dyDescent="0.25">
      <c r="X587">
        <v>582</v>
      </c>
      <c r="Y587">
        <f>VLOOKUP($AD587,$E$18:$H$21,Y$5,FALSE)</f>
        <v>5</v>
      </c>
      <c r="Z587">
        <f>VLOOKUP($AD587,$E$18:$H$21,Z$5,FALSE)*Y587</f>
        <v>0.89999999999999991</v>
      </c>
      <c r="AA587">
        <f>VLOOKUP($AD587,$E$18:$H$21,AA$5,FALSE)*Y587</f>
        <v>6.8999999999999995</v>
      </c>
      <c r="AB587">
        <f>VLOOKUP($AD587,$E$18:$J$21,AB$5,FALSE)</f>
        <v>2</v>
      </c>
      <c r="AC587">
        <f>VLOOKUP($AD587,$E$18:$J$21,AC$5,FALSE)</f>
        <v>400</v>
      </c>
      <c r="AD587" t="s">
        <v>40</v>
      </c>
      <c r="AE587" s="6">
        <f t="shared" ca="1" si="61"/>
        <v>0.81032607838516257</v>
      </c>
      <c r="AF587" s="6">
        <f t="shared" ca="1" si="62"/>
        <v>3.8632714387638383</v>
      </c>
      <c r="AG587" s="6">
        <f t="shared" ca="1" si="58"/>
        <v>4.673597517149001</v>
      </c>
      <c r="AH587" t="str">
        <f t="shared" ca="1" si="59"/>
        <v/>
      </c>
      <c r="AI587" s="6" t="str">
        <f t="shared" ca="1" si="60"/>
        <v/>
      </c>
      <c r="AJ587" s="6">
        <f t="shared" ca="1" si="63"/>
        <v>3090.6171510110707</v>
      </c>
    </row>
    <row r="588" spans="24:36" x14ac:dyDescent="0.25">
      <c r="X588">
        <v>583</v>
      </c>
      <c r="Y588">
        <f>VLOOKUP($AD588,$E$18:$H$21,Y$5,FALSE)</f>
        <v>3</v>
      </c>
      <c r="Z588">
        <f>VLOOKUP($AD588,$E$18:$H$21,Z$5,FALSE)*Y588</f>
        <v>0.60000000000000009</v>
      </c>
      <c r="AA588">
        <f>VLOOKUP($AD588,$E$18:$H$21,AA$5,FALSE)*Y588</f>
        <v>3.9000000000000004</v>
      </c>
      <c r="AB588">
        <f>VLOOKUP($AD588,$E$18:$J$21,AB$5,FALSE)</f>
        <v>1</v>
      </c>
      <c r="AC588">
        <f>VLOOKUP($AD588,$E$18:$J$21,AC$5,FALSE)</f>
        <v>600</v>
      </c>
      <c r="AD588" t="s">
        <v>39</v>
      </c>
      <c r="AE588" s="6">
        <f t="shared" ca="1" si="61"/>
        <v>0.40361951222590048</v>
      </c>
      <c r="AF588" s="6">
        <f t="shared" ca="1" si="62"/>
        <v>2.0298071678457665</v>
      </c>
      <c r="AG588" s="6">
        <f t="shared" ca="1" si="58"/>
        <v>2.4334266800716668</v>
      </c>
      <c r="AH588" t="str">
        <f t="shared" ca="1" si="59"/>
        <v/>
      </c>
      <c r="AI588" s="6" t="str">
        <f t="shared" ca="1" si="60"/>
        <v/>
      </c>
      <c r="AJ588" s="6">
        <f t="shared" ca="1" si="63"/>
        <v>1217.8843007074599</v>
      </c>
    </row>
    <row r="589" spans="24:36" x14ac:dyDescent="0.25">
      <c r="X589">
        <v>584</v>
      </c>
      <c r="Y589">
        <f>VLOOKUP($AD589,$E$18:$H$21,Y$5,FALSE)</f>
        <v>3</v>
      </c>
      <c r="Z589">
        <f>VLOOKUP($AD589,$E$18:$H$21,Z$5,FALSE)*Y589</f>
        <v>0.60000000000000009</v>
      </c>
      <c r="AA589">
        <f>VLOOKUP($AD589,$E$18:$H$21,AA$5,FALSE)*Y589</f>
        <v>3.9000000000000004</v>
      </c>
      <c r="AB589">
        <f>VLOOKUP($AD589,$E$18:$J$21,AB$5,FALSE)</f>
        <v>1</v>
      </c>
      <c r="AC589">
        <f>VLOOKUP($AD589,$E$18:$J$21,AC$5,FALSE)</f>
        <v>600</v>
      </c>
      <c r="AD589" t="s">
        <v>39</v>
      </c>
      <c r="AE589" s="6">
        <f t="shared" ca="1" si="61"/>
        <v>0.59097253796577665</v>
      </c>
      <c r="AF589" s="6">
        <f t="shared" ca="1" si="62"/>
        <v>1.9029052329524507</v>
      </c>
      <c r="AG589" s="6">
        <f t="shared" ca="1" si="58"/>
        <v>2.4938777709182274</v>
      </c>
      <c r="AH589" t="str">
        <f t="shared" ca="1" si="59"/>
        <v/>
      </c>
      <c r="AI589" s="6" t="str">
        <f t="shared" ca="1" si="60"/>
        <v/>
      </c>
      <c r="AJ589" s="6">
        <f t="shared" ca="1" si="63"/>
        <v>1141.7431397714704</v>
      </c>
    </row>
    <row r="590" spans="24:36" x14ac:dyDescent="0.25">
      <c r="X590">
        <v>585</v>
      </c>
      <c r="Y590">
        <f>VLOOKUP($AD590,$E$18:$H$21,Y$5,FALSE)</f>
        <v>1</v>
      </c>
      <c r="Z590">
        <f>VLOOKUP($AD590,$E$18:$H$21,Z$5,FALSE)*Y590</f>
        <v>0.2</v>
      </c>
      <c r="AA590">
        <f>VLOOKUP($AD590,$E$18:$H$21,AA$5,FALSE)*Y590</f>
        <v>1.18</v>
      </c>
      <c r="AB590">
        <f>VLOOKUP($AD590,$E$18:$J$21,AB$5,FALSE)</f>
        <v>2</v>
      </c>
      <c r="AC590">
        <f>VLOOKUP($AD590,$E$18:$J$21,AC$5,FALSE)</f>
        <v>800</v>
      </c>
      <c r="AD590" t="s">
        <v>38</v>
      </c>
      <c r="AE590" s="6">
        <f t="shared" ca="1" si="61"/>
        <v>6.8151655046073595E-2</v>
      </c>
      <c r="AF590" s="6">
        <f t="shared" ca="1" si="62"/>
        <v>0.72844035777718674</v>
      </c>
      <c r="AG590" s="6">
        <f t="shared" ca="1" si="58"/>
        <v>0.79659201282326031</v>
      </c>
      <c r="AH590" t="str">
        <f t="shared" ca="1" si="59"/>
        <v/>
      </c>
      <c r="AI590" s="6" t="str">
        <f t="shared" ca="1" si="60"/>
        <v/>
      </c>
      <c r="AJ590" s="6">
        <f t="shared" ca="1" si="63"/>
        <v>1165.5045724434988</v>
      </c>
    </row>
    <row r="591" spans="24:36" x14ac:dyDescent="0.25">
      <c r="X591">
        <v>586</v>
      </c>
      <c r="Y591">
        <f>VLOOKUP($AD591,$E$18:$H$21,Y$5,FALSE)</f>
        <v>10</v>
      </c>
      <c r="Z591">
        <f>VLOOKUP($AD591,$E$18:$H$21,Z$5,FALSE)*Y591</f>
        <v>2</v>
      </c>
      <c r="AA591">
        <f>VLOOKUP($AD591,$E$18:$H$21,AA$5,FALSE)*Y591</f>
        <v>14</v>
      </c>
      <c r="AB591">
        <f>VLOOKUP($AD591,$E$18:$J$21,AB$5,FALSE)</f>
        <v>1</v>
      </c>
      <c r="AC591">
        <f>VLOOKUP($AD591,$E$18:$J$21,AC$5,FALSE)</f>
        <v>400</v>
      </c>
      <c r="AD591" t="s">
        <v>41</v>
      </c>
      <c r="AE591" s="6">
        <f t="shared" ca="1" si="61"/>
        <v>0.61171619275545885</v>
      </c>
      <c r="AF591" s="6">
        <f t="shared" ca="1" si="62"/>
        <v>7.034022851912809</v>
      </c>
      <c r="AG591" s="6">
        <f t="shared" ca="1" si="58"/>
        <v>7.645739044668268</v>
      </c>
      <c r="AH591" t="str">
        <f t="shared" ca="1" si="59"/>
        <v/>
      </c>
      <c r="AI591" s="6" t="str">
        <f t="shared" ca="1" si="60"/>
        <v/>
      </c>
      <c r="AJ591" s="6">
        <f t="shared" ca="1" si="63"/>
        <v>2813.6091407651238</v>
      </c>
    </row>
    <row r="592" spans="24:36" x14ac:dyDescent="0.25">
      <c r="X592">
        <v>587</v>
      </c>
      <c r="Y592">
        <f>VLOOKUP($AD592,$E$18:$H$21,Y$5,FALSE)</f>
        <v>3</v>
      </c>
      <c r="Z592">
        <f>VLOOKUP($AD592,$E$18:$H$21,Z$5,FALSE)*Y592</f>
        <v>0.60000000000000009</v>
      </c>
      <c r="AA592">
        <f>VLOOKUP($AD592,$E$18:$H$21,AA$5,FALSE)*Y592</f>
        <v>3.9000000000000004</v>
      </c>
      <c r="AB592">
        <f>VLOOKUP($AD592,$E$18:$J$21,AB$5,FALSE)</f>
        <v>1</v>
      </c>
      <c r="AC592">
        <f>VLOOKUP($AD592,$E$18:$J$21,AC$5,FALSE)</f>
        <v>600</v>
      </c>
      <c r="AD592" t="s">
        <v>39</v>
      </c>
      <c r="AE592" s="6">
        <f t="shared" ca="1" si="61"/>
        <v>0.23006487474039089</v>
      </c>
      <c r="AF592" s="6">
        <f t="shared" ca="1" si="62"/>
        <v>2.2459902137097001</v>
      </c>
      <c r="AG592" s="6">
        <f t="shared" ca="1" si="58"/>
        <v>2.4760550884500909</v>
      </c>
      <c r="AH592" t="str">
        <f t="shared" ca="1" si="59"/>
        <v/>
      </c>
      <c r="AI592" s="6" t="str">
        <f t="shared" ca="1" si="60"/>
        <v/>
      </c>
      <c r="AJ592" s="6">
        <f t="shared" ca="1" si="63"/>
        <v>1347.59412822582</v>
      </c>
    </row>
    <row r="593" spans="24:36" x14ac:dyDescent="0.25">
      <c r="X593">
        <v>588</v>
      </c>
      <c r="Y593">
        <f>VLOOKUP($AD593,$E$18:$H$21,Y$5,FALSE)</f>
        <v>5</v>
      </c>
      <c r="Z593">
        <f>VLOOKUP($AD593,$E$18:$H$21,Z$5,FALSE)*Y593</f>
        <v>0.89999999999999991</v>
      </c>
      <c r="AA593">
        <f>VLOOKUP($AD593,$E$18:$H$21,AA$5,FALSE)*Y593</f>
        <v>6.8999999999999995</v>
      </c>
      <c r="AB593">
        <f>VLOOKUP($AD593,$E$18:$J$21,AB$5,FALSE)</f>
        <v>2</v>
      </c>
      <c r="AC593">
        <f>VLOOKUP($AD593,$E$18:$J$21,AC$5,FALSE)</f>
        <v>400</v>
      </c>
      <c r="AD593" t="s">
        <v>40</v>
      </c>
      <c r="AE593" s="6">
        <f t="shared" ca="1" si="61"/>
        <v>0.69351317850335714</v>
      </c>
      <c r="AF593" s="6">
        <f t="shared" ca="1" si="62"/>
        <v>3.4893254371177895</v>
      </c>
      <c r="AG593" s="6">
        <f t="shared" ca="1" si="58"/>
        <v>4.1828386156211463</v>
      </c>
      <c r="AH593" t="str">
        <f t="shared" ca="1" si="59"/>
        <v/>
      </c>
      <c r="AI593" s="6" t="str">
        <f t="shared" ca="1" si="60"/>
        <v/>
      </c>
      <c r="AJ593" s="6">
        <f t="shared" ca="1" si="63"/>
        <v>2791.4603496942318</v>
      </c>
    </row>
    <row r="594" spans="24:36" x14ac:dyDescent="0.25">
      <c r="X594">
        <v>589</v>
      </c>
      <c r="Y594">
        <f>VLOOKUP($AD594,$E$18:$H$21,Y$5,FALSE)</f>
        <v>1</v>
      </c>
      <c r="Z594">
        <f>VLOOKUP($AD594,$E$18:$H$21,Z$5,FALSE)*Y594</f>
        <v>0.2</v>
      </c>
      <c r="AA594">
        <f>VLOOKUP($AD594,$E$18:$H$21,AA$5,FALSE)*Y594</f>
        <v>1.18</v>
      </c>
      <c r="AB594">
        <f>VLOOKUP($AD594,$E$18:$J$21,AB$5,FALSE)</f>
        <v>2</v>
      </c>
      <c r="AC594">
        <f>VLOOKUP($AD594,$E$18:$J$21,AC$5,FALSE)</f>
        <v>800</v>
      </c>
      <c r="AD594" t="s">
        <v>38</v>
      </c>
      <c r="AE594" s="6">
        <f t="shared" ca="1" si="61"/>
        <v>0.16716933722584734</v>
      </c>
      <c r="AF594" s="6">
        <f t="shared" ca="1" si="62"/>
        <v>0.67906245827001421</v>
      </c>
      <c r="AG594" s="6">
        <f t="shared" ca="1" si="58"/>
        <v>0.84623179549586158</v>
      </c>
      <c r="AH594" t="str">
        <f t="shared" ca="1" si="59"/>
        <v/>
      </c>
      <c r="AI594" s="6" t="str">
        <f t="shared" ca="1" si="60"/>
        <v/>
      </c>
      <c r="AJ594" s="6">
        <f t="shared" ca="1" si="63"/>
        <v>1086.4999332320228</v>
      </c>
    </row>
    <row r="595" spans="24:36" x14ac:dyDescent="0.25">
      <c r="X595">
        <v>590</v>
      </c>
      <c r="Y595">
        <f>VLOOKUP($AD595,$E$18:$H$21,Y$5,FALSE)</f>
        <v>1</v>
      </c>
      <c r="Z595">
        <f>VLOOKUP($AD595,$E$18:$H$21,Z$5,FALSE)*Y595</f>
        <v>0.2</v>
      </c>
      <c r="AA595">
        <f>VLOOKUP($AD595,$E$18:$H$21,AA$5,FALSE)*Y595</f>
        <v>1.18</v>
      </c>
      <c r="AB595">
        <f>VLOOKUP($AD595,$E$18:$J$21,AB$5,FALSE)</f>
        <v>2</v>
      </c>
      <c r="AC595">
        <f>VLOOKUP($AD595,$E$18:$J$21,AC$5,FALSE)</f>
        <v>800</v>
      </c>
      <c r="AD595" t="s">
        <v>38</v>
      </c>
      <c r="AE595" s="6">
        <f t="shared" ca="1" si="61"/>
        <v>8.8014390082312099E-2</v>
      </c>
      <c r="AF595" s="6">
        <f t="shared" ca="1" si="62"/>
        <v>0.72333795846505489</v>
      </c>
      <c r="AG595" s="6">
        <f t="shared" ca="1" si="58"/>
        <v>0.81135234854736704</v>
      </c>
      <c r="AH595" t="str">
        <f t="shared" ca="1" si="59"/>
        <v/>
      </c>
      <c r="AI595" s="6" t="str">
        <f t="shared" ca="1" si="60"/>
        <v/>
      </c>
      <c r="AJ595" s="6">
        <f t="shared" ca="1" si="63"/>
        <v>1157.3407335440879</v>
      </c>
    </row>
    <row r="596" spans="24:36" x14ac:dyDescent="0.25">
      <c r="X596">
        <v>591</v>
      </c>
      <c r="Y596">
        <f>VLOOKUP($AD596,$E$18:$H$21,Y$5,FALSE)</f>
        <v>1</v>
      </c>
      <c r="Z596">
        <f>VLOOKUP($AD596,$E$18:$H$21,Z$5,FALSE)*Y596</f>
        <v>0.2</v>
      </c>
      <c r="AA596">
        <f>VLOOKUP($AD596,$E$18:$H$21,AA$5,FALSE)*Y596</f>
        <v>1.18</v>
      </c>
      <c r="AB596">
        <f>VLOOKUP($AD596,$E$18:$J$21,AB$5,FALSE)</f>
        <v>2</v>
      </c>
      <c r="AC596">
        <f>VLOOKUP($AD596,$E$18:$J$21,AC$5,FALSE)</f>
        <v>800</v>
      </c>
      <c r="AD596" t="s">
        <v>38</v>
      </c>
      <c r="AE596" s="6">
        <f t="shared" ca="1" si="61"/>
        <v>0.18120097529872514</v>
      </c>
      <c r="AF596" s="6">
        <f t="shared" ca="1" si="62"/>
        <v>0.64519502914597437</v>
      </c>
      <c r="AG596" s="6">
        <f t="shared" ca="1" si="58"/>
        <v>0.82639600444469952</v>
      </c>
      <c r="AH596" t="str">
        <f t="shared" ca="1" si="59"/>
        <v/>
      </c>
      <c r="AI596" s="6" t="str">
        <f t="shared" ca="1" si="60"/>
        <v/>
      </c>
      <c r="AJ596" s="6">
        <f t="shared" ca="1" si="63"/>
        <v>1032.312046633559</v>
      </c>
    </row>
    <row r="597" spans="24:36" x14ac:dyDescent="0.25">
      <c r="X597">
        <v>592</v>
      </c>
      <c r="Y597">
        <f>VLOOKUP($AD597,$E$18:$H$21,Y$5,FALSE)</f>
        <v>3</v>
      </c>
      <c r="Z597">
        <f>VLOOKUP($AD597,$E$18:$H$21,Z$5,FALSE)*Y597</f>
        <v>0.60000000000000009</v>
      </c>
      <c r="AA597">
        <f>VLOOKUP($AD597,$E$18:$H$21,AA$5,FALSE)*Y597</f>
        <v>3.9000000000000004</v>
      </c>
      <c r="AB597">
        <f>VLOOKUP($AD597,$E$18:$J$21,AB$5,FALSE)</f>
        <v>1</v>
      </c>
      <c r="AC597">
        <f>VLOOKUP($AD597,$E$18:$J$21,AC$5,FALSE)</f>
        <v>600</v>
      </c>
      <c r="AD597" t="s">
        <v>39</v>
      </c>
      <c r="AE597" s="6">
        <f t="shared" ca="1" si="61"/>
        <v>0.43952370144282693</v>
      </c>
      <c r="AF597" s="6">
        <f t="shared" ca="1" si="62"/>
        <v>2.3408580095048093</v>
      </c>
      <c r="AG597" s="6">
        <f t="shared" ca="1" si="58"/>
        <v>2.7803817109476361</v>
      </c>
      <c r="AH597" t="str">
        <f t="shared" ca="1" si="59"/>
        <v/>
      </c>
      <c r="AI597" s="6" t="str">
        <f t="shared" ca="1" si="60"/>
        <v/>
      </c>
      <c r="AJ597" s="6">
        <f t="shared" ca="1" si="63"/>
        <v>1404.5148057028855</v>
      </c>
    </row>
    <row r="598" spans="24:36" x14ac:dyDescent="0.25">
      <c r="X598">
        <v>593</v>
      </c>
      <c r="Y598">
        <f>VLOOKUP($AD598,$E$18:$H$21,Y$5,FALSE)</f>
        <v>5</v>
      </c>
      <c r="Z598">
        <f>VLOOKUP($AD598,$E$18:$H$21,Z$5,FALSE)*Y598</f>
        <v>0.89999999999999991</v>
      </c>
      <c r="AA598">
        <f>VLOOKUP($AD598,$E$18:$H$21,AA$5,FALSE)*Y598</f>
        <v>6.8999999999999995</v>
      </c>
      <c r="AB598">
        <f>VLOOKUP($AD598,$E$18:$J$21,AB$5,FALSE)</f>
        <v>2</v>
      </c>
      <c r="AC598">
        <f>VLOOKUP($AD598,$E$18:$J$21,AC$5,FALSE)</f>
        <v>400</v>
      </c>
      <c r="AD598" t="s">
        <v>40</v>
      </c>
      <c r="AE598" s="6">
        <f t="shared" ca="1" si="61"/>
        <v>0.50604752252504648</v>
      </c>
      <c r="AF598" s="6">
        <f t="shared" ca="1" si="62"/>
        <v>3.5786657645794744</v>
      </c>
      <c r="AG598" s="6">
        <f t="shared" ca="1" si="58"/>
        <v>4.0847132871045204</v>
      </c>
      <c r="AH598" t="str">
        <f t="shared" ca="1" si="59"/>
        <v/>
      </c>
      <c r="AI598" s="6" t="str">
        <f t="shared" ca="1" si="60"/>
        <v/>
      </c>
      <c r="AJ598" s="6">
        <f t="shared" ca="1" si="63"/>
        <v>2862.9326116635793</v>
      </c>
    </row>
    <row r="599" spans="24:36" x14ac:dyDescent="0.25">
      <c r="X599">
        <v>594</v>
      </c>
      <c r="Y599">
        <f>VLOOKUP($AD599,$E$18:$H$21,Y$5,FALSE)</f>
        <v>10</v>
      </c>
      <c r="Z599">
        <f>VLOOKUP($AD599,$E$18:$H$21,Z$5,FALSE)*Y599</f>
        <v>2</v>
      </c>
      <c r="AA599">
        <f>VLOOKUP($AD599,$E$18:$H$21,AA$5,FALSE)*Y599</f>
        <v>14</v>
      </c>
      <c r="AB599">
        <f>VLOOKUP($AD599,$E$18:$J$21,AB$5,FALSE)</f>
        <v>1</v>
      </c>
      <c r="AC599">
        <f>VLOOKUP($AD599,$E$18:$J$21,AC$5,FALSE)</f>
        <v>400</v>
      </c>
      <c r="AD599" t="s">
        <v>41</v>
      </c>
      <c r="AE599" s="6">
        <f t="shared" ca="1" si="61"/>
        <v>7.9217437932457724E-2</v>
      </c>
      <c r="AF599" s="6">
        <f t="shared" ca="1" si="62"/>
        <v>7.7481176512180703</v>
      </c>
      <c r="AG599" s="6">
        <f t="shared" ca="1" si="58"/>
        <v>7.8273350891505284</v>
      </c>
      <c r="AH599" t="str">
        <f t="shared" ca="1" si="59"/>
        <v/>
      </c>
      <c r="AI599" s="6" t="str">
        <f t="shared" ca="1" si="60"/>
        <v/>
      </c>
      <c r="AJ599" s="6">
        <f t="shared" ca="1" si="63"/>
        <v>3099.2470604872283</v>
      </c>
    </row>
    <row r="600" spans="24:36" x14ac:dyDescent="0.25">
      <c r="X600">
        <v>595</v>
      </c>
      <c r="Y600">
        <f>VLOOKUP($AD600,$E$18:$H$21,Y$5,FALSE)</f>
        <v>1</v>
      </c>
      <c r="Z600">
        <f>VLOOKUP($AD600,$E$18:$H$21,Z$5,FALSE)*Y600</f>
        <v>0.2</v>
      </c>
      <c r="AA600">
        <f>VLOOKUP($AD600,$E$18:$H$21,AA$5,FALSE)*Y600</f>
        <v>1.18</v>
      </c>
      <c r="AB600">
        <f>VLOOKUP($AD600,$E$18:$J$21,AB$5,FALSE)</f>
        <v>2</v>
      </c>
      <c r="AC600">
        <f>VLOOKUP($AD600,$E$18:$J$21,AC$5,FALSE)</f>
        <v>800</v>
      </c>
      <c r="AD600" t="s">
        <v>38</v>
      </c>
      <c r="AE600" s="6">
        <f t="shared" ca="1" si="61"/>
        <v>6.5908502302940722E-2</v>
      </c>
      <c r="AF600" s="6">
        <f t="shared" ca="1" si="62"/>
        <v>0.74741863632754602</v>
      </c>
      <c r="AG600" s="6">
        <f t="shared" ca="1" si="58"/>
        <v>0.81332713863048678</v>
      </c>
      <c r="AH600" t="str">
        <f t="shared" ca="1" si="59"/>
        <v/>
      </c>
      <c r="AI600" s="6" t="str">
        <f t="shared" ca="1" si="60"/>
        <v/>
      </c>
      <c r="AJ600" s="6">
        <f t="shared" ca="1" si="63"/>
        <v>1195.8698181240736</v>
      </c>
    </row>
    <row r="601" spans="24:36" x14ac:dyDescent="0.25">
      <c r="X601">
        <v>596</v>
      </c>
      <c r="Y601">
        <f>VLOOKUP($AD601,$E$18:$H$21,Y$5,FALSE)</f>
        <v>1</v>
      </c>
      <c r="Z601">
        <f>VLOOKUP($AD601,$E$18:$H$21,Z$5,FALSE)*Y601</f>
        <v>0.2</v>
      </c>
      <c r="AA601">
        <f>VLOOKUP($AD601,$E$18:$H$21,AA$5,FALSE)*Y601</f>
        <v>1.18</v>
      </c>
      <c r="AB601">
        <f>VLOOKUP($AD601,$E$18:$J$21,AB$5,FALSE)</f>
        <v>2</v>
      </c>
      <c r="AC601">
        <f>VLOOKUP($AD601,$E$18:$J$21,AC$5,FALSE)</f>
        <v>800</v>
      </c>
      <c r="AD601" t="s">
        <v>38</v>
      </c>
      <c r="AE601" s="6">
        <f t="shared" ca="1" si="61"/>
        <v>1.3376980749996382E-3</v>
      </c>
      <c r="AF601" s="6">
        <f t="shared" ca="1" si="62"/>
        <v>0.72470665162831394</v>
      </c>
      <c r="AG601" s="6">
        <f t="shared" ca="1" si="58"/>
        <v>0.72604434970331355</v>
      </c>
      <c r="AH601" t="str">
        <f t="shared" ca="1" si="59"/>
        <v/>
      </c>
      <c r="AI601" s="6" t="str">
        <f t="shared" ca="1" si="60"/>
        <v/>
      </c>
      <c r="AJ601" s="6">
        <f t="shared" ca="1" si="63"/>
        <v>1159.5306426053023</v>
      </c>
    </row>
    <row r="602" spans="24:36" x14ac:dyDescent="0.25">
      <c r="X602">
        <v>597</v>
      </c>
      <c r="Y602">
        <f>VLOOKUP($AD602,$E$18:$H$21,Y$5,FALSE)</f>
        <v>10</v>
      </c>
      <c r="Z602">
        <f>VLOOKUP($AD602,$E$18:$H$21,Z$5,FALSE)*Y602</f>
        <v>2</v>
      </c>
      <c r="AA602">
        <f>VLOOKUP($AD602,$E$18:$H$21,AA$5,FALSE)*Y602</f>
        <v>14</v>
      </c>
      <c r="AB602">
        <f>VLOOKUP($AD602,$E$18:$J$21,AB$5,FALSE)</f>
        <v>1</v>
      </c>
      <c r="AC602">
        <f>VLOOKUP($AD602,$E$18:$J$21,AC$5,FALSE)</f>
        <v>400</v>
      </c>
      <c r="AD602" t="s">
        <v>41</v>
      </c>
      <c r="AE602" s="6">
        <f t="shared" ca="1" si="61"/>
        <v>1.1060170626764294</v>
      </c>
      <c r="AF602" s="6">
        <f t="shared" ca="1" si="62"/>
        <v>9.0459028716781411</v>
      </c>
      <c r="AG602" s="6">
        <f t="shared" ca="1" si="58"/>
        <v>10.15191993435457</v>
      </c>
      <c r="AH602" t="str">
        <f t="shared" ca="1" si="59"/>
        <v>D</v>
      </c>
      <c r="AI602" s="6">
        <f t="shared" ca="1" si="60"/>
        <v>0.15191993435457007</v>
      </c>
      <c r="AJ602" s="6">
        <f t="shared" ca="1" si="63"/>
        <v>3618.3611486712566</v>
      </c>
    </row>
    <row r="603" spans="24:36" x14ac:dyDescent="0.25">
      <c r="X603">
        <v>598</v>
      </c>
      <c r="Y603">
        <f>VLOOKUP($AD603,$E$18:$H$21,Y$5,FALSE)</f>
        <v>3</v>
      </c>
      <c r="Z603">
        <f>VLOOKUP($AD603,$E$18:$H$21,Z$5,FALSE)*Y603</f>
        <v>0.60000000000000009</v>
      </c>
      <c r="AA603">
        <f>VLOOKUP($AD603,$E$18:$H$21,AA$5,FALSE)*Y603</f>
        <v>3.9000000000000004</v>
      </c>
      <c r="AB603">
        <f>VLOOKUP($AD603,$E$18:$J$21,AB$5,FALSE)</f>
        <v>1</v>
      </c>
      <c r="AC603">
        <f>VLOOKUP($AD603,$E$18:$J$21,AC$5,FALSE)</f>
        <v>600</v>
      </c>
      <c r="AD603" t="s">
        <v>39</v>
      </c>
      <c r="AE603" s="6">
        <f t="shared" ca="1" si="61"/>
        <v>0.57749299187332459</v>
      </c>
      <c r="AF603" s="6">
        <f t="shared" ca="1" si="62"/>
        <v>2.1435086579725673</v>
      </c>
      <c r="AG603" s="6">
        <f t="shared" ca="1" si="58"/>
        <v>2.721001649845892</v>
      </c>
      <c r="AH603" t="str">
        <f t="shared" ca="1" si="59"/>
        <v/>
      </c>
      <c r="AI603" s="6" t="str">
        <f t="shared" ca="1" si="60"/>
        <v/>
      </c>
      <c r="AJ603" s="6">
        <f t="shared" ca="1" si="63"/>
        <v>1286.1051947835404</v>
      </c>
    </row>
    <row r="604" spans="24:36" x14ac:dyDescent="0.25">
      <c r="X604">
        <v>599</v>
      </c>
      <c r="Y604">
        <f>VLOOKUP($AD604,$E$18:$H$21,Y$5,FALSE)</f>
        <v>5</v>
      </c>
      <c r="Z604">
        <f>VLOOKUP($AD604,$E$18:$H$21,Z$5,FALSE)*Y604</f>
        <v>0.89999999999999991</v>
      </c>
      <c r="AA604">
        <f>VLOOKUP($AD604,$E$18:$H$21,AA$5,FALSE)*Y604</f>
        <v>6.8999999999999995</v>
      </c>
      <c r="AB604">
        <f>VLOOKUP($AD604,$E$18:$J$21,AB$5,FALSE)</f>
        <v>2</v>
      </c>
      <c r="AC604">
        <f>VLOOKUP($AD604,$E$18:$J$21,AC$5,FALSE)</f>
        <v>400</v>
      </c>
      <c r="AD604" t="s">
        <v>40</v>
      </c>
      <c r="AE604" s="6">
        <f t="shared" ca="1" si="61"/>
        <v>0.83050385923331449</v>
      </c>
      <c r="AF604" s="6">
        <f t="shared" ca="1" si="62"/>
        <v>3.779717067381994</v>
      </c>
      <c r="AG604" s="6">
        <f t="shared" ca="1" si="58"/>
        <v>4.6102209266153089</v>
      </c>
      <c r="AH604" t="str">
        <f t="shared" ca="1" si="59"/>
        <v/>
      </c>
      <c r="AI604" s="6" t="str">
        <f t="shared" ca="1" si="60"/>
        <v/>
      </c>
      <c r="AJ604" s="6">
        <f t="shared" ca="1" si="63"/>
        <v>3023.773653905595</v>
      </c>
    </row>
    <row r="605" spans="24:36" x14ac:dyDescent="0.25">
      <c r="X605">
        <v>600</v>
      </c>
      <c r="Y605">
        <f>VLOOKUP($AD605,$E$18:$H$21,Y$5,FALSE)</f>
        <v>5</v>
      </c>
      <c r="Z605">
        <f>VLOOKUP($AD605,$E$18:$H$21,Z$5,FALSE)*Y605</f>
        <v>0.89999999999999991</v>
      </c>
      <c r="AA605">
        <f>VLOOKUP($AD605,$E$18:$H$21,AA$5,FALSE)*Y605</f>
        <v>6.8999999999999995</v>
      </c>
      <c r="AB605">
        <f>VLOOKUP($AD605,$E$18:$J$21,AB$5,FALSE)</f>
        <v>2</v>
      </c>
      <c r="AC605">
        <f>VLOOKUP($AD605,$E$18:$J$21,AC$5,FALSE)</f>
        <v>400</v>
      </c>
      <c r="AD605" t="s">
        <v>40</v>
      </c>
      <c r="AE605" s="6">
        <f t="shared" ca="1" si="61"/>
        <v>0.25793302574882265</v>
      </c>
      <c r="AF605" s="6">
        <f t="shared" ca="1" si="62"/>
        <v>4.2548189941244496</v>
      </c>
      <c r="AG605" s="6">
        <f t="shared" ca="1" si="58"/>
        <v>4.5127520198732727</v>
      </c>
      <c r="AH605" t="str">
        <f t="shared" ca="1" si="59"/>
        <v/>
      </c>
      <c r="AI605" s="6" t="str">
        <f t="shared" ca="1" si="60"/>
        <v/>
      </c>
      <c r="AJ605" s="6">
        <f t="shared" ca="1" si="63"/>
        <v>3403.8551952995599</v>
      </c>
    </row>
    <row r="606" spans="24:36" x14ac:dyDescent="0.25">
      <c r="X606">
        <v>601</v>
      </c>
      <c r="Y606">
        <f>VLOOKUP($AD606,$E$18:$H$21,Y$5,FALSE)</f>
        <v>1</v>
      </c>
      <c r="Z606">
        <f>VLOOKUP($AD606,$E$18:$H$21,Z$5,FALSE)*Y606</f>
        <v>0.2</v>
      </c>
      <c r="AA606">
        <f>VLOOKUP($AD606,$E$18:$H$21,AA$5,FALSE)*Y606</f>
        <v>1.18</v>
      </c>
      <c r="AB606">
        <f>VLOOKUP($AD606,$E$18:$J$21,AB$5,FALSE)</f>
        <v>2</v>
      </c>
      <c r="AC606">
        <f>VLOOKUP($AD606,$E$18:$J$21,AC$5,FALSE)</f>
        <v>800</v>
      </c>
      <c r="AD606" t="s">
        <v>38</v>
      </c>
      <c r="AE606" s="6">
        <f t="shared" ca="1" si="61"/>
        <v>0.166323896539573</v>
      </c>
      <c r="AF606" s="6">
        <f t="shared" ca="1" si="62"/>
        <v>0.72469105539726231</v>
      </c>
      <c r="AG606" s="6">
        <f t="shared" ca="1" si="58"/>
        <v>0.89101495193683533</v>
      </c>
      <c r="AH606" t="str">
        <f t="shared" ca="1" si="59"/>
        <v/>
      </c>
      <c r="AI606" s="6" t="str">
        <f t="shared" ca="1" si="60"/>
        <v/>
      </c>
      <c r="AJ606" s="6">
        <f t="shared" ca="1" si="63"/>
        <v>1159.5056886356197</v>
      </c>
    </row>
    <row r="607" spans="24:36" x14ac:dyDescent="0.25">
      <c r="X607">
        <v>602</v>
      </c>
      <c r="Y607">
        <f>VLOOKUP($AD607,$E$18:$H$21,Y$5,FALSE)</f>
        <v>3</v>
      </c>
      <c r="Z607">
        <f>VLOOKUP($AD607,$E$18:$H$21,Z$5,FALSE)*Y607</f>
        <v>0.60000000000000009</v>
      </c>
      <c r="AA607">
        <f>VLOOKUP($AD607,$E$18:$H$21,AA$5,FALSE)*Y607</f>
        <v>3.9000000000000004</v>
      </c>
      <c r="AB607">
        <f>VLOOKUP($AD607,$E$18:$J$21,AB$5,FALSE)</f>
        <v>1</v>
      </c>
      <c r="AC607">
        <f>VLOOKUP($AD607,$E$18:$J$21,AC$5,FALSE)</f>
        <v>600</v>
      </c>
      <c r="AD607" t="s">
        <v>39</v>
      </c>
      <c r="AE607" s="6">
        <f t="shared" ca="1" si="61"/>
        <v>0.22813650826698223</v>
      </c>
      <c r="AF607" s="6">
        <f t="shared" ca="1" si="62"/>
        <v>2.4250465726170169</v>
      </c>
      <c r="AG607" s="6">
        <f t="shared" ca="1" si="58"/>
        <v>2.6531830808839993</v>
      </c>
      <c r="AH607" t="str">
        <f t="shared" ca="1" si="59"/>
        <v/>
      </c>
      <c r="AI607" s="6" t="str">
        <f t="shared" ca="1" si="60"/>
        <v/>
      </c>
      <c r="AJ607" s="6">
        <f t="shared" ca="1" si="63"/>
        <v>1455.0279435702103</v>
      </c>
    </row>
    <row r="608" spans="24:36" x14ac:dyDescent="0.25">
      <c r="X608">
        <v>603</v>
      </c>
      <c r="Y608">
        <f>VLOOKUP($AD608,$E$18:$H$21,Y$5,FALSE)</f>
        <v>5</v>
      </c>
      <c r="Z608">
        <f>VLOOKUP($AD608,$E$18:$H$21,Z$5,FALSE)*Y608</f>
        <v>0.89999999999999991</v>
      </c>
      <c r="AA608">
        <f>VLOOKUP($AD608,$E$18:$H$21,AA$5,FALSE)*Y608</f>
        <v>6.8999999999999995</v>
      </c>
      <c r="AB608">
        <f>VLOOKUP($AD608,$E$18:$J$21,AB$5,FALSE)</f>
        <v>2</v>
      </c>
      <c r="AC608">
        <f>VLOOKUP($AD608,$E$18:$J$21,AC$5,FALSE)</f>
        <v>400</v>
      </c>
      <c r="AD608" t="s">
        <v>40</v>
      </c>
      <c r="AE608" s="6">
        <f t="shared" ca="1" si="61"/>
        <v>0.71594027810516636</v>
      </c>
      <c r="AF608" s="6">
        <f t="shared" ca="1" si="62"/>
        <v>3.4594154132729154</v>
      </c>
      <c r="AG608" s="6">
        <f t="shared" ca="1" si="58"/>
        <v>4.1753556913780816</v>
      </c>
      <c r="AH608" t="str">
        <f t="shared" ca="1" si="59"/>
        <v/>
      </c>
      <c r="AI608" s="6" t="str">
        <f t="shared" ca="1" si="60"/>
        <v/>
      </c>
      <c r="AJ608" s="6">
        <f t="shared" ca="1" si="63"/>
        <v>2767.5323306183323</v>
      </c>
    </row>
    <row r="609" spans="24:36" x14ac:dyDescent="0.25">
      <c r="X609">
        <v>604</v>
      </c>
      <c r="Y609">
        <f>VLOOKUP($AD609,$E$18:$H$21,Y$5,FALSE)</f>
        <v>10</v>
      </c>
      <c r="Z609">
        <f>VLOOKUP($AD609,$E$18:$H$21,Z$5,FALSE)*Y609</f>
        <v>2</v>
      </c>
      <c r="AA609">
        <f>VLOOKUP($AD609,$E$18:$H$21,AA$5,FALSE)*Y609</f>
        <v>14</v>
      </c>
      <c r="AB609">
        <f>VLOOKUP($AD609,$E$18:$J$21,AB$5,FALSE)</f>
        <v>1</v>
      </c>
      <c r="AC609">
        <f>VLOOKUP($AD609,$E$18:$J$21,AC$5,FALSE)</f>
        <v>400</v>
      </c>
      <c r="AD609" t="s">
        <v>41</v>
      </c>
      <c r="AE609" s="6">
        <f t="shared" ca="1" si="61"/>
        <v>1.1575797728553414</v>
      </c>
      <c r="AF609" s="6">
        <f t="shared" ca="1" si="62"/>
        <v>7.7269025471411297</v>
      </c>
      <c r="AG609" s="6">
        <f t="shared" ca="1" si="58"/>
        <v>8.8844823199964704</v>
      </c>
      <c r="AH609" t="str">
        <f t="shared" ca="1" si="59"/>
        <v/>
      </c>
      <c r="AI609" s="6" t="str">
        <f t="shared" ca="1" si="60"/>
        <v/>
      </c>
      <c r="AJ609" s="6">
        <f t="shared" ca="1" si="63"/>
        <v>3090.7610188564518</v>
      </c>
    </row>
    <row r="610" spans="24:36" x14ac:dyDescent="0.25">
      <c r="X610">
        <v>605</v>
      </c>
      <c r="Y610">
        <f>VLOOKUP($AD610,$E$18:$H$21,Y$5,FALSE)</f>
        <v>10</v>
      </c>
      <c r="Z610">
        <f>VLOOKUP($AD610,$E$18:$H$21,Z$5,FALSE)*Y610</f>
        <v>2</v>
      </c>
      <c r="AA610">
        <f>VLOOKUP($AD610,$E$18:$H$21,AA$5,FALSE)*Y610</f>
        <v>14</v>
      </c>
      <c r="AB610">
        <f>VLOOKUP($AD610,$E$18:$J$21,AB$5,FALSE)</f>
        <v>1</v>
      </c>
      <c r="AC610">
        <f>VLOOKUP($AD610,$E$18:$J$21,AC$5,FALSE)</f>
        <v>400</v>
      </c>
      <c r="AD610" t="s">
        <v>41</v>
      </c>
      <c r="AE610" s="6">
        <f t="shared" ca="1" si="61"/>
        <v>0.9322522539892768</v>
      </c>
      <c r="AF610" s="6">
        <f t="shared" ca="1" si="62"/>
        <v>8.4103210944254663</v>
      </c>
      <c r="AG610" s="6">
        <f t="shared" ca="1" si="58"/>
        <v>9.3425733484147422</v>
      </c>
      <c r="AH610" t="str">
        <f t="shared" ca="1" si="59"/>
        <v/>
      </c>
      <c r="AI610" s="6" t="str">
        <f t="shared" ca="1" si="60"/>
        <v/>
      </c>
      <c r="AJ610" s="6">
        <f t="shared" ca="1" si="63"/>
        <v>3364.1284377701863</v>
      </c>
    </row>
    <row r="611" spans="24:36" x14ac:dyDescent="0.25">
      <c r="X611">
        <v>606</v>
      </c>
      <c r="Y611">
        <f>VLOOKUP($AD611,$E$18:$H$21,Y$5,FALSE)</f>
        <v>1</v>
      </c>
      <c r="Z611">
        <f>VLOOKUP($AD611,$E$18:$H$21,Z$5,FALSE)*Y611</f>
        <v>0.2</v>
      </c>
      <c r="AA611">
        <f>VLOOKUP($AD611,$E$18:$H$21,AA$5,FALSE)*Y611</f>
        <v>1.18</v>
      </c>
      <c r="AB611">
        <f>VLOOKUP($AD611,$E$18:$J$21,AB$5,FALSE)</f>
        <v>2</v>
      </c>
      <c r="AC611">
        <f>VLOOKUP($AD611,$E$18:$J$21,AC$5,FALSE)</f>
        <v>800</v>
      </c>
      <c r="AD611" t="s">
        <v>38</v>
      </c>
      <c r="AE611" s="6">
        <f t="shared" ca="1" si="61"/>
        <v>0.16438737624096736</v>
      </c>
      <c r="AF611" s="6">
        <f t="shared" ca="1" si="62"/>
        <v>0.70057731390178424</v>
      </c>
      <c r="AG611" s="6">
        <f t="shared" ca="1" si="58"/>
        <v>0.86496469014275157</v>
      </c>
      <c r="AH611" t="str">
        <f t="shared" ca="1" si="59"/>
        <v/>
      </c>
      <c r="AI611" s="6" t="str">
        <f t="shared" ca="1" si="60"/>
        <v/>
      </c>
      <c r="AJ611" s="6">
        <f t="shared" ca="1" si="63"/>
        <v>1120.9237022428547</v>
      </c>
    </row>
    <row r="612" spans="24:36" x14ac:dyDescent="0.25">
      <c r="X612">
        <v>607</v>
      </c>
      <c r="Y612">
        <f>VLOOKUP($AD612,$E$18:$H$21,Y$5,FALSE)</f>
        <v>3</v>
      </c>
      <c r="Z612">
        <f>VLOOKUP($AD612,$E$18:$H$21,Z$5,FALSE)*Y612</f>
        <v>0.60000000000000009</v>
      </c>
      <c r="AA612">
        <f>VLOOKUP($AD612,$E$18:$H$21,AA$5,FALSE)*Y612</f>
        <v>3.9000000000000004</v>
      </c>
      <c r="AB612">
        <f>VLOOKUP($AD612,$E$18:$J$21,AB$5,FALSE)</f>
        <v>1</v>
      </c>
      <c r="AC612">
        <f>VLOOKUP($AD612,$E$18:$J$21,AC$5,FALSE)</f>
        <v>600</v>
      </c>
      <c r="AD612" t="s">
        <v>39</v>
      </c>
      <c r="AE612" s="6">
        <f t="shared" ca="1" si="61"/>
        <v>0.50804197111521854</v>
      </c>
      <c r="AF612" s="6">
        <f t="shared" ca="1" si="62"/>
        <v>2.3081887033449275</v>
      </c>
      <c r="AG612" s="6">
        <f t="shared" ca="1" si="58"/>
        <v>2.816230674460146</v>
      </c>
      <c r="AH612" t="str">
        <f t="shared" ca="1" si="59"/>
        <v/>
      </c>
      <c r="AI612" s="6" t="str">
        <f t="shared" ca="1" si="60"/>
        <v/>
      </c>
      <c r="AJ612" s="6">
        <f t="shared" ca="1" si="63"/>
        <v>1384.9132220069566</v>
      </c>
    </row>
    <row r="613" spans="24:36" x14ac:dyDescent="0.25">
      <c r="X613">
        <v>608</v>
      </c>
      <c r="Y613">
        <f>VLOOKUP($AD613,$E$18:$H$21,Y$5,FALSE)</f>
        <v>3</v>
      </c>
      <c r="Z613">
        <f>VLOOKUP($AD613,$E$18:$H$21,Z$5,FALSE)*Y613</f>
        <v>0.60000000000000009</v>
      </c>
      <c r="AA613">
        <f>VLOOKUP($AD613,$E$18:$H$21,AA$5,FALSE)*Y613</f>
        <v>3.9000000000000004</v>
      </c>
      <c r="AB613">
        <f>VLOOKUP($AD613,$E$18:$J$21,AB$5,FALSE)</f>
        <v>1</v>
      </c>
      <c r="AC613">
        <f>VLOOKUP($AD613,$E$18:$J$21,AC$5,FALSE)</f>
        <v>600</v>
      </c>
      <c r="AD613" t="s">
        <v>39</v>
      </c>
      <c r="AE613" s="6">
        <f t="shared" ca="1" si="61"/>
        <v>0.15026709917416919</v>
      </c>
      <c r="AF613" s="6">
        <f t="shared" ca="1" si="62"/>
        <v>2.1798654968539615</v>
      </c>
      <c r="AG613" s="6">
        <f t="shared" ca="1" si="58"/>
        <v>2.3301325960281307</v>
      </c>
      <c r="AH613" t="str">
        <f t="shared" ca="1" si="59"/>
        <v/>
      </c>
      <c r="AI613" s="6" t="str">
        <f t="shared" ca="1" si="60"/>
        <v/>
      </c>
      <c r="AJ613" s="6">
        <f t="shared" ca="1" si="63"/>
        <v>1307.919298112377</v>
      </c>
    </row>
    <row r="614" spans="24:36" x14ac:dyDescent="0.25">
      <c r="X614">
        <v>609</v>
      </c>
      <c r="Y614">
        <f>VLOOKUP($AD614,$E$18:$H$21,Y$5,FALSE)</f>
        <v>5</v>
      </c>
      <c r="Z614">
        <f>VLOOKUP($AD614,$E$18:$H$21,Z$5,FALSE)*Y614</f>
        <v>0.89999999999999991</v>
      </c>
      <c r="AA614">
        <f>VLOOKUP($AD614,$E$18:$H$21,AA$5,FALSE)*Y614</f>
        <v>6.8999999999999995</v>
      </c>
      <c r="AB614">
        <f>VLOOKUP($AD614,$E$18:$J$21,AB$5,FALSE)</f>
        <v>2</v>
      </c>
      <c r="AC614">
        <f>VLOOKUP($AD614,$E$18:$J$21,AC$5,FALSE)</f>
        <v>400</v>
      </c>
      <c r="AD614" t="s">
        <v>40</v>
      </c>
      <c r="AE614" s="6">
        <f t="shared" ca="1" si="61"/>
        <v>3.8919188877127503E-2</v>
      </c>
      <c r="AF614" s="6">
        <f t="shared" ca="1" si="62"/>
        <v>4.0767726865907834</v>
      </c>
      <c r="AG614" s="6">
        <f t="shared" ca="1" si="58"/>
        <v>4.1156918754679106</v>
      </c>
      <c r="AH614" t="str">
        <f t="shared" ca="1" si="59"/>
        <v/>
      </c>
      <c r="AI614" s="6" t="str">
        <f t="shared" ca="1" si="60"/>
        <v/>
      </c>
      <c r="AJ614" s="6">
        <f t="shared" ca="1" si="63"/>
        <v>3261.4181492726266</v>
      </c>
    </row>
    <row r="615" spans="24:36" x14ac:dyDescent="0.25">
      <c r="X615">
        <v>610</v>
      </c>
      <c r="Y615">
        <f>VLOOKUP($AD615,$E$18:$H$21,Y$5,FALSE)</f>
        <v>5</v>
      </c>
      <c r="Z615">
        <f>VLOOKUP($AD615,$E$18:$H$21,Z$5,FALSE)*Y615</f>
        <v>0.89999999999999991</v>
      </c>
      <c r="AA615">
        <f>VLOOKUP($AD615,$E$18:$H$21,AA$5,FALSE)*Y615</f>
        <v>6.8999999999999995</v>
      </c>
      <c r="AB615">
        <f>VLOOKUP($AD615,$E$18:$J$21,AB$5,FALSE)</f>
        <v>2</v>
      </c>
      <c r="AC615">
        <f>VLOOKUP($AD615,$E$18:$J$21,AC$5,FALSE)</f>
        <v>400</v>
      </c>
      <c r="AD615" t="s">
        <v>40</v>
      </c>
      <c r="AE615" s="6">
        <f t="shared" ca="1" si="61"/>
        <v>8.4871002964118189E-2</v>
      </c>
      <c r="AF615" s="6">
        <f t="shared" ca="1" si="62"/>
        <v>3.4021746441402434</v>
      </c>
      <c r="AG615" s="6">
        <f t="shared" ca="1" si="58"/>
        <v>3.4870456471043614</v>
      </c>
      <c r="AH615" t="str">
        <f t="shared" ca="1" si="59"/>
        <v/>
      </c>
      <c r="AI615" s="6" t="str">
        <f t="shared" ca="1" si="60"/>
        <v/>
      </c>
      <c r="AJ615" s="6">
        <f t="shared" ca="1" si="63"/>
        <v>2721.7397153121947</v>
      </c>
    </row>
    <row r="616" spans="24:36" x14ac:dyDescent="0.25">
      <c r="X616">
        <v>611</v>
      </c>
      <c r="Y616">
        <f>VLOOKUP($AD616,$E$18:$H$21,Y$5,FALSE)</f>
        <v>5</v>
      </c>
      <c r="Z616">
        <f>VLOOKUP($AD616,$E$18:$H$21,Z$5,FALSE)*Y616</f>
        <v>0.89999999999999991</v>
      </c>
      <c r="AA616">
        <f>VLOOKUP($AD616,$E$18:$H$21,AA$5,FALSE)*Y616</f>
        <v>6.8999999999999995</v>
      </c>
      <c r="AB616">
        <f>VLOOKUP($AD616,$E$18:$J$21,AB$5,FALSE)</f>
        <v>2</v>
      </c>
      <c r="AC616">
        <f>VLOOKUP($AD616,$E$18:$J$21,AC$5,FALSE)</f>
        <v>400</v>
      </c>
      <c r="AD616" t="s">
        <v>40</v>
      </c>
      <c r="AE616" s="6">
        <f t="shared" ca="1" si="61"/>
        <v>0.12188376029229103</v>
      </c>
      <c r="AF616" s="6">
        <f t="shared" ca="1" si="62"/>
        <v>3.6894649657507075</v>
      </c>
      <c r="AG616" s="6">
        <f t="shared" ca="1" si="58"/>
        <v>3.8113487260429983</v>
      </c>
      <c r="AH616" t="str">
        <f t="shared" ca="1" si="59"/>
        <v/>
      </c>
      <c r="AI616" s="6" t="str">
        <f t="shared" ca="1" si="60"/>
        <v/>
      </c>
      <c r="AJ616" s="6">
        <f t="shared" ca="1" si="63"/>
        <v>2951.5719726005659</v>
      </c>
    </row>
    <row r="617" spans="24:36" x14ac:dyDescent="0.25">
      <c r="X617">
        <v>612</v>
      </c>
      <c r="Y617">
        <f>VLOOKUP($AD617,$E$18:$H$21,Y$5,FALSE)</f>
        <v>3</v>
      </c>
      <c r="Z617">
        <f>VLOOKUP($AD617,$E$18:$H$21,Z$5,FALSE)*Y617</f>
        <v>0.60000000000000009</v>
      </c>
      <c r="AA617">
        <f>VLOOKUP($AD617,$E$18:$H$21,AA$5,FALSE)*Y617</f>
        <v>3.9000000000000004</v>
      </c>
      <c r="AB617">
        <f>VLOOKUP($AD617,$E$18:$J$21,AB$5,FALSE)</f>
        <v>1</v>
      </c>
      <c r="AC617">
        <f>VLOOKUP($AD617,$E$18:$J$21,AC$5,FALSE)</f>
        <v>600</v>
      </c>
      <c r="AD617" t="s">
        <v>39</v>
      </c>
      <c r="AE617" s="6">
        <f t="shared" ca="1" si="61"/>
        <v>0.59389400597666153</v>
      </c>
      <c r="AF617" s="6">
        <f t="shared" ca="1" si="62"/>
        <v>2.3506836748831494</v>
      </c>
      <c r="AG617" s="6">
        <f t="shared" ca="1" si="58"/>
        <v>2.944577680859811</v>
      </c>
      <c r="AH617" t="str">
        <f t="shared" ca="1" si="59"/>
        <v/>
      </c>
      <c r="AI617" s="6" t="str">
        <f t="shared" ca="1" si="60"/>
        <v/>
      </c>
      <c r="AJ617" s="6">
        <f t="shared" ca="1" si="63"/>
        <v>1410.4102049298897</v>
      </c>
    </row>
    <row r="618" spans="24:36" x14ac:dyDescent="0.25">
      <c r="X618">
        <v>613</v>
      </c>
      <c r="Y618">
        <f>VLOOKUP($AD618,$E$18:$H$21,Y$5,FALSE)</f>
        <v>3</v>
      </c>
      <c r="Z618">
        <f>VLOOKUP($AD618,$E$18:$H$21,Z$5,FALSE)*Y618</f>
        <v>0.60000000000000009</v>
      </c>
      <c r="AA618">
        <f>VLOOKUP($AD618,$E$18:$H$21,AA$5,FALSE)*Y618</f>
        <v>3.9000000000000004</v>
      </c>
      <c r="AB618">
        <f>VLOOKUP($AD618,$E$18:$J$21,AB$5,FALSE)</f>
        <v>1</v>
      </c>
      <c r="AC618">
        <f>VLOOKUP($AD618,$E$18:$J$21,AC$5,FALSE)</f>
        <v>600</v>
      </c>
      <c r="AD618" t="s">
        <v>39</v>
      </c>
      <c r="AE618" s="6">
        <f t="shared" ca="1" si="61"/>
        <v>0.25394165009869069</v>
      </c>
      <c r="AF618" s="6">
        <f t="shared" ca="1" si="62"/>
        <v>2.357973778284145</v>
      </c>
      <c r="AG618" s="6">
        <f t="shared" ref="AG618:AG681" ca="1" si="64">SUM(AE618:AF618)</f>
        <v>2.6119154283828356</v>
      </c>
      <c r="AH618" t="str">
        <f t="shared" ref="AH618:AH681" ca="1" si="65">IF(Y618&lt;AG618,AD618,"")</f>
        <v/>
      </c>
      <c r="AI618" s="6" t="str">
        <f t="shared" ref="AI618:AI681" ca="1" si="66">IF(AH618=AD618,AG618-Y618,"")</f>
        <v/>
      </c>
      <c r="AJ618" s="6">
        <f t="shared" ca="1" si="63"/>
        <v>1414.7842669704869</v>
      </c>
    </row>
    <row r="619" spans="24:36" x14ac:dyDescent="0.25">
      <c r="X619">
        <v>614</v>
      </c>
      <c r="Y619">
        <f>VLOOKUP($AD619,$E$18:$H$21,Y$5,FALSE)</f>
        <v>1</v>
      </c>
      <c r="Z619">
        <f>VLOOKUP($AD619,$E$18:$H$21,Z$5,FALSE)*Y619</f>
        <v>0.2</v>
      </c>
      <c r="AA619">
        <f>VLOOKUP($AD619,$E$18:$H$21,AA$5,FALSE)*Y619</f>
        <v>1.18</v>
      </c>
      <c r="AB619">
        <f>VLOOKUP($AD619,$E$18:$J$21,AB$5,FALSE)</f>
        <v>2</v>
      </c>
      <c r="AC619">
        <f>VLOOKUP($AD619,$E$18:$J$21,AC$5,FALSE)</f>
        <v>800</v>
      </c>
      <c r="AD619" t="s">
        <v>38</v>
      </c>
      <c r="AE619" s="6">
        <f t="shared" ca="1" si="61"/>
        <v>0.11246310942183875</v>
      </c>
      <c r="AF619" s="6">
        <f t="shared" ca="1" si="62"/>
        <v>0.65753540647321285</v>
      </c>
      <c r="AG619" s="6">
        <f t="shared" ca="1" si="64"/>
        <v>0.76999851589505164</v>
      </c>
      <c r="AH619" t="str">
        <f t="shared" ca="1" si="65"/>
        <v/>
      </c>
      <c r="AI619" s="6" t="str">
        <f t="shared" ca="1" si="66"/>
        <v/>
      </c>
      <c r="AJ619" s="6">
        <f t="shared" ca="1" si="63"/>
        <v>1052.0566503571406</v>
      </c>
    </row>
    <row r="620" spans="24:36" x14ac:dyDescent="0.25">
      <c r="X620">
        <v>615</v>
      </c>
      <c r="Y620">
        <f>VLOOKUP($AD620,$E$18:$H$21,Y$5,FALSE)</f>
        <v>1</v>
      </c>
      <c r="Z620">
        <f>VLOOKUP($AD620,$E$18:$H$21,Z$5,FALSE)*Y620</f>
        <v>0.2</v>
      </c>
      <c r="AA620">
        <f>VLOOKUP($AD620,$E$18:$H$21,AA$5,FALSE)*Y620</f>
        <v>1.18</v>
      </c>
      <c r="AB620">
        <f>VLOOKUP($AD620,$E$18:$J$21,AB$5,FALSE)</f>
        <v>2</v>
      </c>
      <c r="AC620">
        <f>VLOOKUP($AD620,$E$18:$J$21,AC$5,FALSE)</f>
        <v>800</v>
      </c>
      <c r="AD620" t="s">
        <v>38</v>
      </c>
      <c r="AE620" s="6">
        <f t="shared" ca="1" si="61"/>
        <v>0.15181434649644729</v>
      </c>
      <c r="AF620" s="6">
        <f t="shared" ca="1" si="62"/>
        <v>0.70940315467332749</v>
      </c>
      <c r="AG620" s="6">
        <f t="shared" ca="1" si="64"/>
        <v>0.8612175011697748</v>
      </c>
      <c r="AH620" t="str">
        <f t="shared" ca="1" si="65"/>
        <v/>
      </c>
      <c r="AI620" s="6" t="str">
        <f t="shared" ca="1" si="66"/>
        <v/>
      </c>
      <c r="AJ620" s="6">
        <f t="shared" ca="1" si="63"/>
        <v>1135.045047477324</v>
      </c>
    </row>
    <row r="621" spans="24:36" x14ac:dyDescent="0.25">
      <c r="X621">
        <v>616</v>
      </c>
      <c r="Y621">
        <f>VLOOKUP($AD621,$E$18:$H$21,Y$5,FALSE)</f>
        <v>5</v>
      </c>
      <c r="Z621">
        <f>VLOOKUP($AD621,$E$18:$H$21,Z$5,FALSE)*Y621</f>
        <v>0.89999999999999991</v>
      </c>
      <c r="AA621">
        <f>VLOOKUP($AD621,$E$18:$H$21,AA$5,FALSE)*Y621</f>
        <v>6.8999999999999995</v>
      </c>
      <c r="AB621">
        <f>VLOOKUP($AD621,$E$18:$J$21,AB$5,FALSE)</f>
        <v>2</v>
      </c>
      <c r="AC621">
        <f>VLOOKUP($AD621,$E$18:$J$21,AC$5,FALSE)</f>
        <v>400</v>
      </c>
      <c r="AD621" t="s">
        <v>40</v>
      </c>
      <c r="AE621" s="6">
        <f t="shared" ca="1" si="61"/>
        <v>0.22168533236005072</v>
      </c>
      <c r="AF621" s="6">
        <f t="shared" ca="1" si="62"/>
        <v>4.0887377683657222</v>
      </c>
      <c r="AG621" s="6">
        <f t="shared" ca="1" si="64"/>
        <v>4.3104231007257727</v>
      </c>
      <c r="AH621" t="str">
        <f t="shared" ca="1" si="65"/>
        <v/>
      </c>
      <c r="AI621" s="6" t="str">
        <f t="shared" ca="1" si="66"/>
        <v/>
      </c>
      <c r="AJ621" s="6">
        <f t="shared" ca="1" si="63"/>
        <v>3270.9902146925779</v>
      </c>
    </row>
    <row r="622" spans="24:36" x14ac:dyDescent="0.25">
      <c r="X622">
        <v>617</v>
      </c>
      <c r="Y622">
        <f>VLOOKUP($AD622,$E$18:$H$21,Y$5,FALSE)</f>
        <v>5</v>
      </c>
      <c r="Z622">
        <f>VLOOKUP($AD622,$E$18:$H$21,Z$5,FALSE)*Y622</f>
        <v>0.89999999999999991</v>
      </c>
      <c r="AA622">
        <f>VLOOKUP($AD622,$E$18:$H$21,AA$5,FALSE)*Y622</f>
        <v>6.8999999999999995</v>
      </c>
      <c r="AB622">
        <f>VLOOKUP($AD622,$E$18:$J$21,AB$5,FALSE)</f>
        <v>2</v>
      </c>
      <c r="AC622">
        <f>VLOOKUP($AD622,$E$18:$J$21,AC$5,FALSE)</f>
        <v>400</v>
      </c>
      <c r="AD622" t="s">
        <v>40</v>
      </c>
      <c r="AE622" s="6">
        <f t="shared" ca="1" si="61"/>
        <v>0.77489134960899742</v>
      </c>
      <c r="AF622" s="6">
        <f t="shared" ca="1" si="62"/>
        <v>4.4127492629471377</v>
      </c>
      <c r="AG622" s="6">
        <f t="shared" ca="1" si="64"/>
        <v>5.1876406125561347</v>
      </c>
      <c r="AH622" t="str">
        <f t="shared" ca="1" si="65"/>
        <v>C</v>
      </c>
      <c r="AI622" s="6">
        <f t="shared" ca="1" si="66"/>
        <v>0.18764061255613473</v>
      </c>
      <c r="AJ622" s="6">
        <f t="shared" ca="1" si="63"/>
        <v>3530.1994103577099</v>
      </c>
    </row>
    <row r="623" spans="24:36" x14ac:dyDescent="0.25">
      <c r="X623">
        <v>618</v>
      </c>
      <c r="Y623">
        <f>VLOOKUP($AD623,$E$18:$H$21,Y$5,FALSE)</f>
        <v>5</v>
      </c>
      <c r="Z623">
        <f>VLOOKUP($AD623,$E$18:$H$21,Z$5,FALSE)*Y623</f>
        <v>0.89999999999999991</v>
      </c>
      <c r="AA623">
        <f>VLOOKUP($AD623,$E$18:$H$21,AA$5,FALSE)*Y623</f>
        <v>6.8999999999999995</v>
      </c>
      <c r="AB623">
        <f>VLOOKUP($AD623,$E$18:$J$21,AB$5,FALSE)</f>
        <v>2</v>
      </c>
      <c r="AC623">
        <f>VLOOKUP($AD623,$E$18:$J$21,AC$5,FALSE)</f>
        <v>400</v>
      </c>
      <c r="AD623" t="s">
        <v>40</v>
      </c>
      <c r="AE623" s="6">
        <f t="shared" ca="1" si="61"/>
        <v>0.6491456976308555</v>
      </c>
      <c r="AF623" s="6">
        <f t="shared" ca="1" si="62"/>
        <v>4.599249665368415</v>
      </c>
      <c r="AG623" s="6">
        <f t="shared" ca="1" si="64"/>
        <v>5.2483953629992701</v>
      </c>
      <c r="AH623" t="str">
        <f t="shared" ca="1" si="65"/>
        <v>C</v>
      </c>
      <c r="AI623" s="6">
        <f t="shared" ca="1" si="66"/>
        <v>0.24839536299927012</v>
      </c>
      <c r="AJ623" s="6">
        <f t="shared" ca="1" si="63"/>
        <v>3679.3997322947321</v>
      </c>
    </row>
    <row r="624" spans="24:36" x14ac:dyDescent="0.25">
      <c r="X624">
        <v>619</v>
      </c>
      <c r="Y624">
        <f>VLOOKUP($AD624,$E$18:$H$21,Y$5,FALSE)</f>
        <v>1</v>
      </c>
      <c r="Z624">
        <f>VLOOKUP($AD624,$E$18:$H$21,Z$5,FALSE)*Y624</f>
        <v>0.2</v>
      </c>
      <c r="AA624">
        <f>VLOOKUP($AD624,$E$18:$H$21,AA$5,FALSE)*Y624</f>
        <v>1.18</v>
      </c>
      <c r="AB624">
        <f>VLOOKUP($AD624,$E$18:$J$21,AB$5,FALSE)</f>
        <v>2</v>
      </c>
      <c r="AC624">
        <f>VLOOKUP($AD624,$E$18:$J$21,AC$5,FALSE)</f>
        <v>800</v>
      </c>
      <c r="AD624" t="s">
        <v>38</v>
      </c>
      <c r="AE624" s="6">
        <f t="shared" ca="1" si="61"/>
        <v>6.0846226229300006E-2</v>
      </c>
      <c r="AF624" s="6">
        <f t="shared" ca="1" si="62"/>
        <v>0.71053907497807867</v>
      </c>
      <c r="AG624" s="6">
        <f t="shared" ca="1" si="64"/>
        <v>0.77138530120737869</v>
      </c>
      <c r="AH624" t="str">
        <f t="shared" ca="1" si="65"/>
        <v/>
      </c>
      <c r="AI624" s="6" t="str">
        <f t="shared" ca="1" si="66"/>
        <v/>
      </c>
      <c r="AJ624" s="6">
        <f t="shared" ca="1" si="63"/>
        <v>1136.8625199649259</v>
      </c>
    </row>
    <row r="625" spans="24:36" x14ac:dyDescent="0.25">
      <c r="X625">
        <v>620</v>
      </c>
      <c r="Y625">
        <f>VLOOKUP($AD625,$E$18:$H$21,Y$5,FALSE)</f>
        <v>10</v>
      </c>
      <c r="Z625">
        <f>VLOOKUP($AD625,$E$18:$H$21,Z$5,FALSE)*Y625</f>
        <v>2</v>
      </c>
      <c r="AA625">
        <f>VLOOKUP($AD625,$E$18:$H$21,AA$5,FALSE)*Y625</f>
        <v>14</v>
      </c>
      <c r="AB625">
        <f>VLOOKUP($AD625,$E$18:$J$21,AB$5,FALSE)</f>
        <v>1</v>
      </c>
      <c r="AC625">
        <f>VLOOKUP($AD625,$E$18:$J$21,AC$5,FALSE)</f>
        <v>400</v>
      </c>
      <c r="AD625" t="s">
        <v>41</v>
      </c>
      <c r="AE625" s="6">
        <f t="shared" ca="1" si="61"/>
        <v>0.11991503107135992</v>
      </c>
      <c r="AF625" s="6">
        <f t="shared" ca="1" si="62"/>
        <v>7.3549554184852797</v>
      </c>
      <c r="AG625" s="6">
        <f t="shared" ca="1" si="64"/>
        <v>7.47487044955664</v>
      </c>
      <c r="AH625" t="str">
        <f t="shared" ca="1" si="65"/>
        <v/>
      </c>
      <c r="AI625" s="6" t="str">
        <f t="shared" ca="1" si="66"/>
        <v/>
      </c>
      <c r="AJ625" s="6">
        <f t="shared" ca="1" si="63"/>
        <v>2941.9821673941119</v>
      </c>
    </row>
    <row r="626" spans="24:36" x14ac:dyDescent="0.25">
      <c r="X626">
        <v>621</v>
      </c>
      <c r="Y626">
        <f>VLOOKUP($AD626,$E$18:$H$21,Y$5,FALSE)</f>
        <v>1</v>
      </c>
      <c r="Z626">
        <f>VLOOKUP($AD626,$E$18:$H$21,Z$5,FALSE)*Y626</f>
        <v>0.2</v>
      </c>
      <c r="AA626">
        <f>VLOOKUP($AD626,$E$18:$H$21,AA$5,FALSE)*Y626</f>
        <v>1.18</v>
      </c>
      <c r="AB626">
        <f>VLOOKUP($AD626,$E$18:$J$21,AB$5,FALSE)</f>
        <v>2</v>
      </c>
      <c r="AC626">
        <f>VLOOKUP($AD626,$E$18:$J$21,AC$5,FALSE)</f>
        <v>800</v>
      </c>
      <c r="AD626" t="s">
        <v>38</v>
      </c>
      <c r="AE626" s="6">
        <f t="shared" ca="1" si="61"/>
        <v>8.3115085468387761E-3</v>
      </c>
      <c r="AF626" s="6">
        <f t="shared" ca="1" si="62"/>
        <v>0.72204172558000201</v>
      </c>
      <c r="AG626" s="6">
        <f t="shared" ca="1" si="64"/>
        <v>0.73035323412684083</v>
      </c>
      <c r="AH626" t="str">
        <f t="shared" ca="1" si="65"/>
        <v/>
      </c>
      <c r="AI626" s="6" t="str">
        <f t="shared" ca="1" si="66"/>
        <v/>
      </c>
      <c r="AJ626" s="6">
        <f t="shared" ca="1" si="63"/>
        <v>1155.2667609280031</v>
      </c>
    </row>
    <row r="627" spans="24:36" x14ac:dyDescent="0.25">
      <c r="X627">
        <v>622</v>
      </c>
      <c r="Y627">
        <f>VLOOKUP($AD627,$E$18:$H$21,Y$5,FALSE)</f>
        <v>5</v>
      </c>
      <c r="Z627">
        <f>VLOOKUP($AD627,$E$18:$H$21,Z$5,FALSE)*Y627</f>
        <v>0.89999999999999991</v>
      </c>
      <c r="AA627">
        <f>VLOOKUP($AD627,$E$18:$H$21,AA$5,FALSE)*Y627</f>
        <v>6.8999999999999995</v>
      </c>
      <c r="AB627">
        <f>VLOOKUP($AD627,$E$18:$J$21,AB$5,FALSE)</f>
        <v>2</v>
      </c>
      <c r="AC627">
        <f>VLOOKUP($AD627,$E$18:$J$21,AC$5,FALSE)</f>
        <v>400</v>
      </c>
      <c r="AD627" t="s">
        <v>40</v>
      </c>
      <c r="AE627" s="6">
        <f t="shared" ca="1" si="61"/>
        <v>0.64748494107210364</v>
      </c>
      <c r="AF627" s="6">
        <f t="shared" ca="1" si="62"/>
        <v>3.9814485495583183</v>
      </c>
      <c r="AG627" s="6">
        <f t="shared" ca="1" si="64"/>
        <v>4.6289334906304216</v>
      </c>
      <c r="AH627" t="str">
        <f t="shared" ca="1" si="65"/>
        <v/>
      </c>
      <c r="AI627" s="6" t="str">
        <f t="shared" ca="1" si="66"/>
        <v/>
      </c>
      <c r="AJ627" s="6">
        <f t="shared" ca="1" si="63"/>
        <v>3185.1588396466545</v>
      </c>
    </row>
    <row r="628" spans="24:36" x14ac:dyDescent="0.25">
      <c r="X628">
        <v>623</v>
      </c>
      <c r="Y628">
        <f>VLOOKUP($AD628,$E$18:$H$21,Y$5,FALSE)</f>
        <v>3</v>
      </c>
      <c r="Z628">
        <f>VLOOKUP($AD628,$E$18:$H$21,Z$5,FALSE)*Y628</f>
        <v>0.60000000000000009</v>
      </c>
      <c r="AA628">
        <f>VLOOKUP($AD628,$E$18:$H$21,AA$5,FALSE)*Y628</f>
        <v>3.9000000000000004</v>
      </c>
      <c r="AB628">
        <f>VLOOKUP($AD628,$E$18:$J$21,AB$5,FALSE)</f>
        <v>1</v>
      </c>
      <c r="AC628">
        <f>VLOOKUP($AD628,$E$18:$J$21,AC$5,FALSE)</f>
        <v>600</v>
      </c>
      <c r="AD628" t="s">
        <v>39</v>
      </c>
      <c r="AE628" s="6">
        <f t="shared" ca="1" si="61"/>
        <v>0.32407914444277808</v>
      </c>
      <c r="AF628" s="6">
        <f t="shared" ca="1" si="62"/>
        <v>2.3199186762212314</v>
      </c>
      <c r="AG628" s="6">
        <f t="shared" ca="1" si="64"/>
        <v>2.6439978206640093</v>
      </c>
      <c r="AH628" t="str">
        <f t="shared" ca="1" si="65"/>
        <v/>
      </c>
      <c r="AI628" s="6" t="str">
        <f t="shared" ca="1" si="66"/>
        <v/>
      </c>
      <c r="AJ628" s="6">
        <f t="shared" ca="1" si="63"/>
        <v>1391.9512057327388</v>
      </c>
    </row>
    <row r="629" spans="24:36" x14ac:dyDescent="0.25">
      <c r="X629">
        <v>624</v>
      </c>
      <c r="Y629">
        <f>VLOOKUP($AD629,$E$18:$H$21,Y$5,FALSE)</f>
        <v>3</v>
      </c>
      <c r="Z629">
        <f>VLOOKUP($AD629,$E$18:$H$21,Z$5,FALSE)*Y629</f>
        <v>0.60000000000000009</v>
      </c>
      <c r="AA629">
        <f>VLOOKUP($AD629,$E$18:$H$21,AA$5,FALSE)*Y629</f>
        <v>3.9000000000000004</v>
      </c>
      <c r="AB629">
        <f>VLOOKUP($AD629,$E$18:$J$21,AB$5,FALSE)</f>
        <v>1</v>
      </c>
      <c r="AC629">
        <f>VLOOKUP($AD629,$E$18:$J$21,AC$5,FALSE)</f>
        <v>600</v>
      </c>
      <c r="AD629" t="s">
        <v>39</v>
      </c>
      <c r="AE629" s="6">
        <f t="shared" ca="1" si="61"/>
        <v>0.24922423556189599</v>
      </c>
      <c r="AF629" s="6">
        <f t="shared" ca="1" si="62"/>
        <v>2.4578836299011959</v>
      </c>
      <c r="AG629" s="6">
        <f t="shared" ca="1" si="64"/>
        <v>2.707107865463092</v>
      </c>
      <c r="AH629" t="str">
        <f t="shared" ca="1" si="65"/>
        <v/>
      </c>
      <c r="AI629" s="6" t="str">
        <f t="shared" ca="1" si="66"/>
        <v/>
      </c>
      <c r="AJ629" s="6">
        <f t="shared" ca="1" si="63"/>
        <v>1474.7301779407176</v>
      </c>
    </row>
    <row r="630" spans="24:36" x14ac:dyDescent="0.25">
      <c r="X630">
        <v>625</v>
      </c>
      <c r="Y630">
        <f>VLOOKUP($AD630,$E$18:$H$21,Y$5,FALSE)</f>
        <v>10</v>
      </c>
      <c r="Z630">
        <f>VLOOKUP($AD630,$E$18:$H$21,Z$5,FALSE)*Y630</f>
        <v>2</v>
      </c>
      <c r="AA630">
        <f>VLOOKUP($AD630,$E$18:$H$21,AA$5,FALSE)*Y630</f>
        <v>14</v>
      </c>
      <c r="AB630">
        <f>VLOOKUP($AD630,$E$18:$J$21,AB$5,FALSE)</f>
        <v>1</v>
      </c>
      <c r="AC630">
        <f>VLOOKUP($AD630,$E$18:$J$21,AC$5,FALSE)</f>
        <v>400</v>
      </c>
      <c r="AD630" t="s">
        <v>41</v>
      </c>
      <c r="AE630" s="6">
        <f t="shared" ca="1" si="61"/>
        <v>1.5807423148390536</v>
      </c>
      <c r="AF630" s="6">
        <f t="shared" ca="1" si="62"/>
        <v>7.5006281573834972</v>
      </c>
      <c r="AG630" s="6">
        <f t="shared" ca="1" si="64"/>
        <v>9.0813704722225506</v>
      </c>
      <c r="AH630" t="str">
        <f t="shared" ca="1" si="65"/>
        <v/>
      </c>
      <c r="AI630" s="6" t="str">
        <f t="shared" ca="1" si="66"/>
        <v/>
      </c>
      <c r="AJ630" s="6">
        <f t="shared" ca="1" si="63"/>
        <v>3000.251262953399</v>
      </c>
    </row>
    <row r="631" spans="24:36" x14ac:dyDescent="0.25">
      <c r="X631">
        <v>626</v>
      </c>
      <c r="Y631">
        <f>VLOOKUP($AD631,$E$18:$H$21,Y$5,FALSE)</f>
        <v>3</v>
      </c>
      <c r="Z631">
        <f>VLOOKUP($AD631,$E$18:$H$21,Z$5,FALSE)*Y631</f>
        <v>0.60000000000000009</v>
      </c>
      <c r="AA631">
        <f>VLOOKUP($AD631,$E$18:$H$21,AA$5,FALSE)*Y631</f>
        <v>3.9000000000000004</v>
      </c>
      <c r="AB631">
        <f>VLOOKUP($AD631,$E$18:$J$21,AB$5,FALSE)</f>
        <v>1</v>
      </c>
      <c r="AC631">
        <f>VLOOKUP($AD631,$E$18:$J$21,AC$5,FALSE)</f>
        <v>600</v>
      </c>
      <c r="AD631" t="s">
        <v>39</v>
      </c>
      <c r="AE631" s="6">
        <f t="shared" ca="1" si="61"/>
        <v>0.39550172595869432</v>
      </c>
      <c r="AF631" s="6">
        <f t="shared" ca="1" si="62"/>
        <v>2.1502882466864524</v>
      </c>
      <c r="AG631" s="6">
        <f t="shared" ca="1" si="64"/>
        <v>2.5457899726451467</v>
      </c>
      <c r="AH631" t="str">
        <f t="shared" ca="1" si="65"/>
        <v/>
      </c>
      <c r="AI631" s="6" t="str">
        <f t="shared" ca="1" si="66"/>
        <v/>
      </c>
      <c r="AJ631" s="6">
        <f t="shared" ca="1" si="63"/>
        <v>1290.1729480118713</v>
      </c>
    </row>
    <row r="632" spans="24:36" x14ac:dyDescent="0.25">
      <c r="X632">
        <v>627</v>
      </c>
      <c r="Y632">
        <f>VLOOKUP($AD632,$E$18:$H$21,Y$5,FALSE)</f>
        <v>3</v>
      </c>
      <c r="Z632">
        <f>VLOOKUP($AD632,$E$18:$H$21,Z$5,FALSE)*Y632</f>
        <v>0.60000000000000009</v>
      </c>
      <c r="AA632">
        <f>VLOOKUP($AD632,$E$18:$H$21,AA$5,FALSE)*Y632</f>
        <v>3.9000000000000004</v>
      </c>
      <c r="AB632">
        <f>VLOOKUP($AD632,$E$18:$J$21,AB$5,FALSE)</f>
        <v>1</v>
      </c>
      <c r="AC632">
        <f>VLOOKUP($AD632,$E$18:$J$21,AC$5,FALSE)</f>
        <v>600</v>
      </c>
      <c r="AD632" t="s">
        <v>39</v>
      </c>
      <c r="AE632" s="6">
        <f t="shared" ca="1" si="61"/>
        <v>0.52155050069260123</v>
      </c>
      <c r="AF632" s="6">
        <f t="shared" ca="1" si="62"/>
        <v>2.453524636270672</v>
      </c>
      <c r="AG632" s="6">
        <f t="shared" ca="1" si="64"/>
        <v>2.9750751369632731</v>
      </c>
      <c r="AH632" t="str">
        <f t="shared" ca="1" si="65"/>
        <v/>
      </c>
      <c r="AI632" s="6" t="str">
        <f t="shared" ca="1" si="66"/>
        <v/>
      </c>
      <c r="AJ632" s="6">
        <f t="shared" ca="1" si="63"/>
        <v>1472.1147817624033</v>
      </c>
    </row>
    <row r="633" spans="24:36" x14ac:dyDescent="0.25">
      <c r="X633">
        <v>628</v>
      </c>
      <c r="Y633">
        <f>VLOOKUP($AD633,$E$18:$H$21,Y$5,FALSE)</f>
        <v>5</v>
      </c>
      <c r="Z633">
        <f>VLOOKUP($AD633,$E$18:$H$21,Z$5,FALSE)*Y633</f>
        <v>0.89999999999999991</v>
      </c>
      <c r="AA633">
        <f>VLOOKUP($AD633,$E$18:$H$21,AA$5,FALSE)*Y633</f>
        <v>6.8999999999999995</v>
      </c>
      <c r="AB633">
        <f>VLOOKUP($AD633,$E$18:$J$21,AB$5,FALSE)</f>
        <v>2</v>
      </c>
      <c r="AC633">
        <f>VLOOKUP($AD633,$E$18:$J$21,AC$5,FALSE)</f>
        <v>400</v>
      </c>
      <c r="AD633" t="s">
        <v>40</v>
      </c>
      <c r="AE633" s="6">
        <f t="shared" ca="1" si="61"/>
        <v>0.68454255149012466</v>
      </c>
      <c r="AF633" s="6">
        <f t="shared" ca="1" si="62"/>
        <v>4.15542369490319</v>
      </c>
      <c r="AG633" s="6">
        <f t="shared" ca="1" si="64"/>
        <v>4.8399662463933151</v>
      </c>
      <c r="AH633" t="str">
        <f t="shared" ca="1" si="65"/>
        <v/>
      </c>
      <c r="AI633" s="6" t="str">
        <f t="shared" ca="1" si="66"/>
        <v/>
      </c>
      <c r="AJ633" s="6">
        <f t="shared" ca="1" si="63"/>
        <v>3324.338955922552</v>
      </c>
    </row>
    <row r="634" spans="24:36" x14ac:dyDescent="0.25">
      <c r="X634">
        <v>629</v>
      </c>
      <c r="Y634">
        <f>VLOOKUP($AD634,$E$18:$H$21,Y$5,FALSE)</f>
        <v>1</v>
      </c>
      <c r="Z634">
        <f>VLOOKUP($AD634,$E$18:$H$21,Z$5,FALSE)*Y634</f>
        <v>0.2</v>
      </c>
      <c r="AA634">
        <f>VLOOKUP($AD634,$E$18:$H$21,AA$5,FALSE)*Y634</f>
        <v>1.18</v>
      </c>
      <c r="AB634">
        <f>VLOOKUP($AD634,$E$18:$J$21,AB$5,FALSE)</f>
        <v>2</v>
      </c>
      <c r="AC634">
        <f>VLOOKUP($AD634,$E$18:$J$21,AC$5,FALSE)</f>
        <v>800</v>
      </c>
      <c r="AD634" t="s">
        <v>38</v>
      </c>
      <c r="AE634" s="6">
        <f t="shared" ca="1" si="61"/>
        <v>0.14912415406985927</v>
      </c>
      <c r="AF634" s="6">
        <f t="shared" ca="1" si="62"/>
        <v>0.67032912124730126</v>
      </c>
      <c r="AG634" s="6">
        <f t="shared" ca="1" si="64"/>
        <v>0.8194532753171605</v>
      </c>
      <c r="AH634" t="str">
        <f t="shared" ca="1" si="65"/>
        <v/>
      </c>
      <c r="AI634" s="6" t="str">
        <f t="shared" ca="1" si="66"/>
        <v/>
      </c>
      <c r="AJ634" s="6">
        <f t="shared" ca="1" si="63"/>
        <v>1072.5265939956821</v>
      </c>
    </row>
    <row r="635" spans="24:36" x14ac:dyDescent="0.25">
      <c r="X635">
        <v>630</v>
      </c>
      <c r="Y635">
        <f>VLOOKUP($AD635,$E$18:$H$21,Y$5,FALSE)</f>
        <v>10</v>
      </c>
      <c r="Z635">
        <f>VLOOKUP($AD635,$E$18:$H$21,Z$5,FALSE)*Y635</f>
        <v>2</v>
      </c>
      <c r="AA635">
        <f>VLOOKUP($AD635,$E$18:$H$21,AA$5,FALSE)*Y635</f>
        <v>14</v>
      </c>
      <c r="AB635">
        <f>VLOOKUP($AD635,$E$18:$J$21,AB$5,FALSE)</f>
        <v>1</v>
      </c>
      <c r="AC635">
        <f>VLOOKUP($AD635,$E$18:$J$21,AC$5,FALSE)</f>
        <v>400</v>
      </c>
      <c r="AD635" t="s">
        <v>41</v>
      </c>
      <c r="AE635" s="6">
        <f t="shared" ca="1" si="61"/>
        <v>0.83782841410594799</v>
      </c>
      <c r="AF635" s="6">
        <f t="shared" ca="1" si="62"/>
        <v>8.6142457907499566</v>
      </c>
      <c r="AG635" s="6">
        <f t="shared" ca="1" si="64"/>
        <v>9.4520742048559043</v>
      </c>
      <c r="AH635" t="str">
        <f t="shared" ca="1" si="65"/>
        <v/>
      </c>
      <c r="AI635" s="6" t="str">
        <f t="shared" ca="1" si="66"/>
        <v/>
      </c>
      <c r="AJ635" s="6">
        <f t="shared" ca="1" si="63"/>
        <v>3445.6983162999827</v>
      </c>
    </row>
    <row r="636" spans="24:36" x14ac:dyDescent="0.25">
      <c r="X636">
        <v>631</v>
      </c>
      <c r="Y636">
        <f>VLOOKUP($AD636,$E$18:$H$21,Y$5,FALSE)</f>
        <v>10</v>
      </c>
      <c r="Z636">
        <f>VLOOKUP($AD636,$E$18:$H$21,Z$5,FALSE)*Y636</f>
        <v>2</v>
      </c>
      <c r="AA636">
        <f>VLOOKUP($AD636,$E$18:$H$21,AA$5,FALSE)*Y636</f>
        <v>14</v>
      </c>
      <c r="AB636">
        <f>VLOOKUP($AD636,$E$18:$J$21,AB$5,FALSE)</f>
        <v>1</v>
      </c>
      <c r="AC636">
        <f>VLOOKUP($AD636,$E$18:$J$21,AC$5,FALSE)</f>
        <v>400</v>
      </c>
      <c r="AD636" t="s">
        <v>41</v>
      </c>
      <c r="AE636" s="6">
        <f t="shared" ca="1" si="61"/>
        <v>1.4981562826056687</v>
      </c>
      <c r="AF636" s="6">
        <f t="shared" ca="1" si="62"/>
        <v>8.893937019106172</v>
      </c>
      <c r="AG636" s="6">
        <f t="shared" ca="1" si="64"/>
        <v>10.39209330171184</v>
      </c>
      <c r="AH636" t="str">
        <f t="shared" ca="1" si="65"/>
        <v>D</v>
      </c>
      <c r="AI636" s="6">
        <f t="shared" ca="1" si="66"/>
        <v>0.39209330171184043</v>
      </c>
      <c r="AJ636" s="6">
        <f t="shared" ca="1" si="63"/>
        <v>3557.5748076424688</v>
      </c>
    </row>
    <row r="637" spans="24:36" x14ac:dyDescent="0.25">
      <c r="X637">
        <v>632</v>
      </c>
      <c r="Y637">
        <f>VLOOKUP($AD637,$E$18:$H$21,Y$5,FALSE)</f>
        <v>3</v>
      </c>
      <c r="Z637">
        <f>VLOOKUP($AD637,$E$18:$H$21,Z$5,FALSE)*Y637</f>
        <v>0.60000000000000009</v>
      </c>
      <c r="AA637">
        <f>VLOOKUP($AD637,$E$18:$H$21,AA$5,FALSE)*Y637</f>
        <v>3.9000000000000004</v>
      </c>
      <c r="AB637">
        <f>VLOOKUP($AD637,$E$18:$J$21,AB$5,FALSE)</f>
        <v>1</v>
      </c>
      <c r="AC637">
        <f>VLOOKUP($AD637,$E$18:$J$21,AC$5,FALSE)</f>
        <v>600</v>
      </c>
      <c r="AD637" t="s">
        <v>39</v>
      </c>
      <c r="AE637" s="6">
        <f t="shared" ca="1" si="61"/>
        <v>8.6820091700583774E-2</v>
      </c>
      <c r="AF637" s="6">
        <f t="shared" ca="1" si="62"/>
        <v>2.4532456091679675</v>
      </c>
      <c r="AG637" s="6">
        <f t="shared" ca="1" si="64"/>
        <v>2.5400657008685514</v>
      </c>
      <c r="AH637" t="str">
        <f t="shared" ca="1" si="65"/>
        <v/>
      </c>
      <c r="AI637" s="6" t="str">
        <f t="shared" ca="1" si="66"/>
        <v/>
      </c>
      <c r="AJ637" s="6">
        <f t="shared" ca="1" si="63"/>
        <v>1471.9473655007805</v>
      </c>
    </row>
    <row r="638" spans="24:36" x14ac:dyDescent="0.25">
      <c r="X638">
        <v>633</v>
      </c>
      <c r="Y638">
        <f>VLOOKUP($AD638,$E$18:$H$21,Y$5,FALSE)</f>
        <v>5</v>
      </c>
      <c r="Z638">
        <f>VLOOKUP($AD638,$E$18:$H$21,Z$5,FALSE)*Y638</f>
        <v>0.89999999999999991</v>
      </c>
      <c r="AA638">
        <f>VLOOKUP($AD638,$E$18:$H$21,AA$5,FALSE)*Y638</f>
        <v>6.8999999999999995</v>
      </c>
      <c r="AB638">
        <f>VLOOKUP($AD638,$E$18:$J$21,AB$5,FALSE)</f>
        <v>2</v>
      </c>
      <c r="AC638">
        <f>VLOOKUP($AD638,$E$18:$J$21,AC$5,FALSE)</f>
        <v>400</v>
      </c>
      <c r="AD638" t="s">
        <v>40</v>
      </c>
      <c r="AE638" s="6">
        <f t="shared" ca="1" si="61"/>
        <v>0.6870284710818868</v>
      </c>
      <c r="AF638" s="6">
        <f t="shared" ca="1" si="62"/>
        <v>3.4204858665942162</v>
      </c>
      <c r="AG638" s="6">
        <f t="shared" ca="1" si="64"/>
        <v>4.1075143376761032</v>
      </c>
      <c r="AH638" t="str">
        <f t="shared" ca="1" si="65"/>
        <v/>
      </c>
      <c r="AI638" s="6" t="str">
        <f t="shared" ca="1" si="66"/>
        <v/>
      </c>
      <c r="AJ638" s="6">
        <f t="shared" ca="1" si="63"/>
        <v>2736.388693275373</v>
      </c>
    </row>
    <row r="639" spans="24:36" x14ac:dyDescent="0.25">
      <c r="X639">
        <v>634</v>
      </c>
      <c r="Y639">
        <f>VLOOKUP($AD639,$E$18:$H$21,Y$5,FALSE)</f>
        <v>10</v>
      </c>
      <c r="Z639">
        <f>VLOOKUP($AD639,$E$18:$H$21,Z$5,FALSE)*Y639</f>
        <v>2</v>
      </c>
      <c r="AA639">
        <f>VLOOKUP($AD639,$E$18:$H$21,AA$5,FALSE)*Y639</f>
        <v>14</v>
      </c>
      <c r="AB639">
        <f>VLOOKUP($AD639,$E$18:$J$21,AB$5,FALSE)</f>
        <v>1</v>
      </c>
      <c r="AC639">
        <f>VLOOKUP($AD639,$E$18:$J$21,AC$5,FALSE)</f>
        <v>400</v>
      </c>
      <c r="AD639" t="s">
        <v>41</v>
      </c>
      <c r="AE639" s="6">
        <f t="shared" ca="1" si="61"/>
        <v>0.71195986605407979</v>
      </c>
      <c r="AF639" s="6">
        <f t="shared" ca="1" si="62"/>
        <v>7.9105878944110311</v>
      </c>
      <c r="AG639" s="6">
        <f t="shared" ca="1" si="64"/>
        <v>8.6225477604651104</v>
      </c>
      <c r="AH639" t="str">
        <f t="shared" ca="1" si="65"/>
        <v/>
      </c>
      <c r="AI639" s="6" t="str">
        <f t="shared" ca="1" si="66"/>
        <v/>
      </c>
      <c r="AJ639" s="6">
        <f t="shared" ca="1" si="63"/>
        <v>3164.2351577644126</v>
      </c>
    </row>
    <row r="640" spans="24:36" x14ac:dyDescent="0.25">
      <c r="X640">
        <v>635</v>
      </c>
      <c r="Y640">
        <f>VLOOKUP($AD640,$E$18:$H$21,Y$5,FALSE)</f>
        <v>1</v>
      </c>
      <c r="Z640">
        <f>VLOOKUP($AD640,$E$18:$H$21,Z$5,FALSE)*Y640</f>
        <v>0.2</v>
      </c>
      <c r="AA640">
        <f>VLOOKUP($AD640,$E$18:$H$21,AA$5,FALSE)*Y640</f>
        <v>1.18</v>
      </c>
      <c r="AB640">
        <f>VLOOKUP($AD640,$E$18:$J$21,AB$5,FALSE)</f>
        <v>2</v>
      </c>
      <c r="AC640">
        <f>VLOOKUP($AD640,$E$18:$J$21,AC$5,FALSE)</f>
        <v>800</v>
      </c>
      <c r="AD640" t="s">
        <v>38</v>
      </c>
      <c r="AE640" s="6">
        <f t="shared" ca="1" si="61"/>
        <v>0.15085022982134494</v>
      </c>
      <c r="AF640" s="6">
        <f t="shared" ca="1" si="62"/>
        <v>0.69516035137500265</v>
      </c>
      <c r="AG640" s="6">
        <f t="shared" ca="1" si="64"/>
        <v>0.84601058119634764</v>
      </c>
      <c r="AH640" t="str">
        <f t="shared" ca="1" si="65"/>
        <v/>
      </c>
      <c r="AI640" s="6" t="str">
        <f t="shared" ca="1" si="66"/>
        <v/>
      </c>
      <c r="AJ640" s="6">
        <f t="shared" ca="1" si="63"/>
        <v>1112.2565622000043</v>
      </c>
    </row>
    <row r="641" spans="24:36" x14ac:dyDescent="0.25">
      <c r="X641">
        <v>636</v>
      </c>
      <c r="Y641">
        <f>VLOOKUP($AD641,$E$18:$H$21,Y$5,FALSE)</f>
        <v>10</v>
      </c>
      <c r="Z641">
        <f>VLOOKUP($AD641,$E$18:$H$21,Z$5,FALSE)*Y641</f>
        <v>2</v>
      </c>
      <c r="AA641">
        <f>VLOOKUP($AD641,$E$18:$H$21,AA$5,FALSE)*Y641</f>
        <v>14</v>
      </c>
      <c r="AB641">
        <f>VLOOKUP($AD641,$E$18:$J$21,AB$5,FALSE)</f>
        <v>1</v>
      </c>
      <c r="AC641">
        <f>VLOOKUP($AD641,$E$18:$J$21,AC$5,FALSE)</f>
        <v>400</v>
      </c>
      <c r="AD641" t="s">
        <v>41</v>
      </c>
      <c r="AE641" s="6">
        <f t="shared" ca="1" si="61"/>
        <v>1.867259258305183</v>
      </c>
      <c r="AF641" s="6">
        <f t="shared" ca="1" si="62"/>
        <v>8.0151668638856943</v>
      </c>
      <c r="AG641" s="6">
        <f t="shared" ca="1" si="64"/>
        <v>9.8824261221908767</v>
      </c>
      <c r="AH641" t="str">
        <f t="shared" ca="1" si="65"/>
        <v/>
      </c>
      <c r="AI641" s="6" t="str">
        <f t="shared" ca="1" si="66"/>
        <v/>
      </c>
      <c r="AJ641" s="6">
        <f t="shared" ca="1" si="63"/>
        <v>3206.0667455542775</v>
      </c>
    </row>
    <row r="642" spans="24:36" x14ac:dyDescent="0.25">
      <c r="X642">
        <v>637</v>
      </c>
      <c r="Y642">
        <f>VLOOKUP($AD642,$E$18:$H$21,Y$5,FALSE)</f>
        <v>3</v>
      </c>
      <c r="Z642">
        <f>VLOOKUP($AD642,$E$18:$H$21,Z$5,FALSE)*Y642</f>
        <v>0.60000000000000009</v>
      </c>
      <c r="AA642">
        <f>VLOOKUP($AD642,$E$18:$H$21,AA$5,FALSE)*Y642</f>
        <v>3.9000000000000004</v>
      </c>
      <c r="AB642">
        <f>VLOOKUP($AD642,$E$18:$J$21,AB$5,FALSE)</f>
        <v>1</v>
      </c>
      <c r="AC642">
        <f>VLOOKUP($AD642,$E$18:$J$21,AC$5,FALSE)</f>
        <v>600</v>
      </c>
      <c r="AD642" t="s">
        <v>39</v>
      </c>
      <c r="AE642" s="6">
        <f t="shared" ca="1" si="61"/>
        <v>5.7683929079417405E-2</v>
      </c>
      <c r="AF642" s="6">
        <f t="shared" ca="1" si="62"/>
        <v>2.3366347845692035</v>
      </c>
      <c r="AG642" s="6">
        <f t="shared" ca="1" si="64"/>
        <v>2.3943187136486208</v>
      </c>
      <c r="AH642" t="str">
        <f t="shared" ca="1" si="65"/>
        <v/>
      </c>
      <c r="AI642" s="6" t="str">
        <f t="shared" ca="1" si="66"/>
        <v/>
      </c>
      <c r="AJ642" s="6">
        <f t="shared" ca="1" si="63"/>
        <v>1401.980870741522</v>
      </c>
    </row>
    <row r="643" spans="24:36" x14ac:dyDescent="0.25">
      <c r="X643">
        <v>638</v>
      </c>
      <c r="Y643">
        <f>VLOOKUP($AD643,$E$18:$H$21,Y$5,FALSE)</f>
        <v>3</v>
      </c>
      <c r="Z643">
        <f>VLOOKUP($AD643,$E$18:$H$21,Z$5,FALSE)*Y643</f>
        <v>0.60000000000000009</v>
      </c>
      <c r="AA643">
        <f>VLOOKUP($AD643,$E$18:$H$21,AA$5,FALSE)*Y643</f>
        <v>3.9000000000000004</v>
      </c>
      <c r="AB643">
        <f>VLOOKUP($AD643,$E$18:$J$21,AB$5,FALSE)</f>
        <v>1</v>
      </c>
      <c r="AC643">
        <f>VLOOKUP($AD643,$E$18:$J$21,AC$5,FALSE)</f>
        <v>600</v>
      </c>
      <c r="AD643" t="s">
        <v>39</v>
      </c>
      <c r="AE643" s="6">
        <f t="shared" ca="1" si="61"/>
        <v>0.28445620763854657</v>
      </c>
      <c r="AF643" s="6">
        <f t="shared" ca="1" si="62"/>
        <v>2.3830039151482789</v>
      </c>
      <c r="AG643" s="6">
        <f t="shared" ca="1" si="64"/>
        <v>2.6674601227868253</v>
      </c>
      <c r="AH643" t="str">
        <f t="shared" ca="1" si="65"/>
        <v/>
      </c>
      <c r="AI643" s="6" t="str">
        <f t="shared" ca="1" si="66"/>
        <v/>
      </c>
      <c r="AJ643" s="6">
        <f t="shared" ca="1" si="63"/>
        <v>1429.8023490889673</v>
      </c>
    </row>
    <row r="644" spans="24:36" x14ac:dyDescent="0.25">
      <c r="X644">
        <v>639</v>
      </c>
      <c r="Y644">
        <f>VLOOKUP($AD644,$E$18:$H$21,Y$5,FALSE)</f>
        <v>5</v>
      </c>
      <c r="Z644">
        <f>VLOOKUP($AD644,$E$18:$H$21,Z$5,FALSE)*Y644</f>
        <v>0.89999999999999991</v>
      </c>
      <c r="AA644">
        <f>VLOOKUP($AD644,$E$18:$H$21,AA$5,FALSE)*Y644</f>
        <v>6.8999999999999995</v>
      </c>
      <c r="AB644">
        <f>VLOOKUP($AD644,$E$18:$J$21,AB$5,FALSE)</f>
        <v>2</v>
      </c>
      <c r="AC644">
        <f>VLOOKUP($AD644,$E$18:$J$21,AC$5,FALSE)</f>
        <v>400</v>
      </c>
      <c r="AD644" t="s">
        <v>40</v>
      </c>
      <c r="AE644" s="6">
        <f t="shared" ca="1" si="61"/>
        <v>0.70446565132324734</v>
      </c>
      <c r="AF644" s="6">
        <f t="shared" ca="1" si="62"/>
        <v>4.1148024238431935</v>
      </c>
      <c r="AG644" s="6">
        <f t="shared" ca="1" si="64"/>
        <v>4.8192680751664412</v>
      </c>
      <c r="AH644" t="str">
        <f t="shared" ca="1" si="65"/>
        <v/>
      </c>
      <c r="AI644" s="6" t="str">
        <f t="shared" ca="1" si="66"/>
        <v/>
      </c>
      <c r="AJ644" s="6">
        <f t="shared" ca="1" si="63"/>
        <v>3291.8419390745548</v>
      </c>
    </row>
    <row r="645" spans="24:36" x14ac:dyDescent="0.25">
      <c r="X645">
        <v>640</v>
      </c>
      <c r="Y645">
        <f>VLOOKUP($AD645,$E$18:$H$21,Y$5,FALSE)</f>
        <v>10</v>
      </c>
      <c r="Z645">
        <f>VLOOKUP($AD645,$E$18:$H$21,Z$5,FALSE)*Y645</f>
        <v>2</v>
      </c>
      <c r="AA645">
        <f>VLOOKUP($AD645,$E$18:$H$21,AA$5,FALSE)*Y645</f>
        <v>14</v>
      </c>
      <c r="AB645">
        <f>VLOOKUP($AD645,$E$18:$J$21,AB$5,FALSE)</f>
        <v>1</v>
      </c>
      <c r="AC645">
        <f>VLOOKUP($AD645,$E$18:$J$21,AC$5,FALSE)</f>
        <v>400</v>
      </c>
      <c r="AD645" t="s">
        <v>41</v>
      </c>
      <c r="AE645" s="6">
        <f t="shared" ca="1" si="61"/>
        <v>0.75833786756929689</v>
      </c>
      <c r="AF645" s="6">
        <f t="shared" ca="1" si="62"/>
        <v>7.8594912855955918</v>
      </c>
      <c r="AG645" s="6">
        <f t="shared" ca="1" si="64"/>
        <v>8.6178291531648892</v>
      </c>
      <c r="AH645" t="str">
        <f t="shared" ca="1" si="65"/>
        <v/>
      </c>
      <c r="AI645" s="6" t="str">
        <f t="shared" ca="1" si="66"/>
        <v/>
      </c>
      <c r="AJ645" s="6">
        <f t="shared" ca="1" si="63"/>
        <v>3143.7965142382368</v>
      </c>
    </row>
    <row r="646" spans="24:36" x14ac:dyDescent="0.25">
      <c r="X646">
        <v>641</v>
      </c>
      <c r="Y646">
        <f>VLOOKUP($AD646,$E$18:$H$21,Y$5,FALSE)</f>
        <v>5</v>
      </c>
      <c r="Z646">
        <f>VLOOKUP($AD646,$E$18:$H$21,Z$5,FALSE)*Y646</f>
        <v>0.89999999999999991</v>
      </c>
      <c r="AA646">
        <f>VLOOKUP($AD646,$E$18:$H$21,AA$5,FALSE)*Y646</f>
        <v>6.8999999999999995</v>
      </c>
      <c r="AB646">
        <f>VLOOKUP($AD646,$E$18:$J$21,AB$5,FALSE)</f>
        <v>2</v>
      </c>
      <c r="AC646">
        <f>VLOOKUP($AD646,$E$18:$J$21,AC$5,FALSE)</f>
        <v>400</v>
      </c>
      <c r="AD646" t="s">
        <v>40</v>
      </c>
      <c r="AE646" s="6">
        <f t="shared" ca="1" si="61"/>
        <v>0.4038107096145897</v>
      </c>
      <c r="AF646" s="6">
        <f t="shared" ca="1" si="62"/>
        <v>4.1304249905161026</v>
      </c>
      <c r="AG646" s="6">
        <f t="shared" ca="1" si="64"/>
        <v>4.5342357001306919</v>
      </c>
      <c r="AH646" t="str">
        <f t="shared" ca="1" si="65"/>
        <v/>
      </c>
      <c r="AI646" s="6" t="str">
        <f t="shared" ca="1" si="66"/>
        <v/>
      </c>
      <c r="AJ646" s="6">
        <f t="shared" ca="1" si="63"/>
        <v>3304.3399924128821</v>
      </c>
    </row>
    <row r="647" spans="24:36" x14ac:dyDescent="0.25">
      <c r="X647">
        <v>642</v>
      </c>
      <c r="Y647">
        <f>VLOOKUP($AD647,$E$18:$H$21,Y$5,FALSE)</f>
        <v>3</v>
      </c>
      <c r="Z647">
        <f>VLOOKUP($AD647,$E$18:$H$21,Z$5,FALSE)*Y647</f>
        <v>0.60000000000000009</v>
      </c>
      <c r="AA647">
        <f>VLOOKUP($AD647,$E$18:$H$21,AA$5,FALSE)*Y647</f>
        <v>3.9000000000000004</v>
      </c>
      <c r="AB647">
        <f>VLOOKUP($AD647,$E$18:$J$21,AB$5,FALSE)</f>
        <v>1</v>
      </c>
      <c r="AC647">
        <f>VLOOKUP($AD647,$E$18:$J$21,AC$5,FALSE)</f>
        <v>600</v>
      </c>
      <c r="AD647" t="s">
        <v>39</v>
      </c>
      <c r="AE647" s="6">
        <f t="shared" ref="AE647:AE710" ca="1" si="67">RAND()*$Z647</f>
        <v>0.16725824923935453</v>
      </c>
      <c r="AF647" s="6">
        <f t="shared" ref="AF647:AF710" ca="1" si="68">MIN(AA647*20,MAX(Z647,NORMINV(RAND(),AA647-(AA647-Z647)/2,(AA647-Z647)/16)))</f>
        <v>2.4105668792951391</v>
      </c>
      <c r="AG647" s="6">
        <f t="shared" ca="1" si="64"/>
        <v>2.5778251285344935</v>
      </c>
      <c r="AH647" t="str">
        <f t="shared" ca="1" si="65"/>
        <v/>
      </c>
      <c r="AI647" s="6" t="str">
        <f t="shared" ca="1" si="66"/>
        <v/>
      </c>
      <c r="AJ647" s="6">
        <f t="shared" ref="AJ647:AJ710" ca="1" si="69">AF647*AB647*AC647</f>
        <v>1446.3401275770834</v>
      </c>
    </row>
    <row r="648" spans="24:36" x14ac:dyDescent="0.25">
      <c r="X648">
        <v>643</v>
      </c>
      <c r="Y648">
        <f>VLOOKUP($AD648,$E$18:$H$21,Y$5,FALSE)</f>
        <v>3</v>
      </c>
      <c r="Z648">
        <f>VLOOKUP($AD648,$E$18:$H$21,Z$5,FALSE)*Y648</f>
        <v>0.60000000000000009</v>
      </c>
      <c r="AA648">
        <f>VLOOKUP($AD648,$E$18:$H$21,AA$5,FALSE)*Y648</f>
        <v>3.9000000000000004</v>
      </c>
      <c r="AB648">
        <f>VLOOKUP($AD648,$E$18:$J$21,AB$5,FALSE)</f>
        <v>1</v>
      </c>
      <c r="AC648">
        <f>VLOOKUP($AD648,$E$18:$J$21,AC$5,FALSE)</f>
        <v>600</v>
      </c>
      <c r="AD648" t="s">
        <v>39</v>
      </c>
      <c r="AE648" s="6">
        <f t="shared" ca="1" si="67"/>
        <v>0.29361897679921339</v>
      </c>
      <c r="AF648" s="6">
        <f t="shared" ca="1" si="68"/>
        <v>2.2859970925705766</v>
      </c>
      <c r="AG648" s="6">
        <f t="shared" ca="1" si="64"/>
        <v>2.57961606936979</v>
      </c>
      <c r="AH648" t="str">
        <f t="shared" ca="1" si="65"/>
        <v/>
      </c>
      <c r="AI648" s="6" t="str">
        <f t="shared" ca="1" si="66"/>
        <v/>
      </c>
      <c r="AJ648" s="6">
        <f t="shared" ca="1" si="69"/>
        <v>1371.5982555423459</v>
      </c>
    </row>
    <row r="649" spans="24:36" x14ac:dyDescent="0.25">
      <c r="X649">
        <v>644</v>
      </c>
      <c r="Y649">
        <f>VLOOKUP($AD649,$E$18:$H$21,Y$5,FALSE)</f>
        <v>10</v>
      </c>
      <c r="Z649">
        <f>VLOOKUP($AD649,$E$18:$H$21,Z$5,FALSE)*Y649</f>
        <v>2</v>
      </c>
      <c r="AA649">
        <f>VLOOKUP($AD649,$E$18:$H$21,AA$5,FALSE)*Y649</f>
        <v>14</v>
      </c>
      <c r="AB649">
        <f>VLOOKUP($AD649,$E$18:$J$21,AB$5,FALSE)</f>
        <v>1</v>
      </c>
      <c r="AC649">
        <f>VLOOKUP($AD649,$E$18:$J$21,AC$5,FALSE)</f>
        <v>400</v>
      </c>
      <c r="AD649" t="s">
        <v>41</v>
      </c>
      <c r="AE649" s="6">
        <f t="shared" ca="1" si="67"/>
        <v>4.9539151493400491E-2</v>
      </c>
      <c r="AF649" s="6">
        <f t="shared" ca="1" si="68"/>
        <v>7.4910976163437004</v>
      </c>
      <c r="AG649" s="6">
        <f t="shared" ca="1" si="64"/>
        <v>7.5406367678371007</v>
      </c>
      <c r="AH649" t="str">
        <f t="shared" ca="1" si="65"/>
        <v/>
      </c>
      <c r="AI649" s="6" t="str">
        <f t="shared" ca="1" si="66"/>
        <v/>
      </c>
      <c r="AJ649" s="6">
        <f t="shared" ca="1" si="69"/>
        <v>2996.43904653748</v>
      </c>
    </row>
    <row r="650" spans="24:36" x14ac:dyDescent="0.25">
      <c r="X650">
        <v>645</v>
      </c>
      <c r="Y650">
        <f>VLOOKUP($AD650,$E$18:$H$21,Y$5,FALSE)</f>
        <v>1</v>
      </c>
      <c r="Z650">
        <f>VLOOKUP($AD650,$E$18:$H$21,Z$5,FALSE)*Y650</f>
        <v>0.2</v>
      </c>
      <c r="AA650">
        <f>VLOOKUP($AD650,$E$18:$H$21,AA$5,FALSE)*Y650</f>
        <v>1.18</v>
      </c>
      <c r="AB650">
        <f>VLOOKUP($AD650,$E$18:$J$21,AB$5,FALSE)</f>
        <v>2</v>
      </c>
      <c r="AC650">
        <f>VLOOKUP($AD650,$E$18:$J$21,AC$5,FALSE)</f>
        <v>800</v>
      </c>
      <c r="AD650" t="s">
        <v>38</v>
      </c>
      <c r="AE650" s="6">
        <f t="shared" ca="1" si="67"/>
        <v>0.14772912025591717</v>
      </c>
      <c r="AF650" s="6">
        <f t="shared" ca="1" si="68"/>
        <v>0.66771753898328534</v>
      </c>
      <c r="AG650" s="6">
        <f t="shared" ca="1" si="64"/>
        <v>0.81544665923920245</v>
      </c>
      <c r="AH650" t="str">
        <f t="shared" ca="1" si="65"/>
        <v/>
      </c>
      <c r="AI650" s="6" t="str">
        <f t="shared" ca="1" si="66"/>
        <v/>
      </c>
      <c r="AJ650" s="6">
        <f t="shared" ca="1" si="69"/>
        <v>1068.3480623732567</v>
      </c>
    </row>
    <row r="651" spans="24:36" x14ac:dyDescent="0.25">
      <c r="X651">
        <v>646</v>
      </c>
      <c r="Y651">
        <f>VLOOKUP($AD651,$E$18:$H$21,Y$5,FALSE)</f>
        <v>5</v>
      </c>
      <c r="Z651">
        <f>VLOOKUP($AD651,$E$18:$H$21,Z$5,FALSE)*Y651</f>
        <v>0.89999999999999991</v>
      </c>
      <c r="AA651">
        <f>VLOOKUP($AD651,$E$18:$H$21,AA$5,FALSE)*Y651</f>
        <v>6.8999999999999995</v>
      </c>
      <c r="AB651">
        <f>VLOOKUP($AD651,$E$18:$J$21,AB$5,FALSE)</f>
        <v>2</v>
      </c>
      <c r="AC651">
        <f>VLOOKUP($AD651,$E$18:$J$21,AC$5,FALSE)</f>
        <v>400</v>
      </c>
      <c r="AD651" t="s">
        <v>40</v>
      </c>
      <c r="AE651" s="6">
        <f t="shared" ca="1" si="67"/>
        <v>0.78181609978800715</v>
      </c>
      <c r="AF651" s="6">
        <f t="shared" ca="1" si="68"/>
        <v>3.7121221976304382</v>
      </c>
      <c r="AG651" s="6">
        <f t="shared" ca="1" si="64"/>
        <v>4.4939382974184454</v>
      </c>
      <c r="AH651" t="str">
        <f t="shared" ca="1" si="65"/>
        <v/>
      </c>
      <c r="AI651" s="6" t="str">
        <f t="shared" ca="1" si="66"/>
        <v/>
      </c>
      <c r="AJ651" s="6">
        <f t="shared" ca="1" si="69"/>
        <v>2969.6977581043507</v>
      </c>
    </row>
    <row r="652" spans="24:36" x14ac:dyDescent="0.25">
      <c r="X652">
        <v>647</v>
      </c>
      <c r="Y652">
        <f>VLOOKUP($AD652,$E$18:$H$21,Y$5,FALSE)</f>
        <v>5</v>
      </c>
      <c r="Z652">
        <f>VLOOKUP($AD652,$E$18:$H$21,Z$5,FALSE)*Y652</f>
        <v>0.89999999999999991</v>
      </c>
      <c r="AA652">
        <f>VLOOKUP($AD652,$E$18:$H$21,AA$5,FALSE)*Y652</f>
        <v>6.8999999999999995</v>
      </c>
      <c r="AB652">
        <f>VLOOKUP($AD652,$E$18:$J$21,AB$5,FALSE)</f>
        <v>2</v>
      </c>
      <c r="AC652">
        <f>VLOOKUP($AD652,$E$18:$J$21,AC$5,FALSE)</f>
        <v>400</v>
      </c>
      <c r="AD652" t="s">
        <v>40</v>
      </c>
      <c r="AE652" s="6">
        <f t="shared" ca="1" si="67"/>
        <v>0.10784495052841804</v>
      </c>
      <c r="AF652" s="6">
        <f t="shared" ca="1" si="68"/>
        <v>3.7678441701900338</v>
      </c>
      <c r="AG652" s="6">
        <f t="shared" ca="1" si="64"/>
        <v>3.8756891207184521</v>
      </c>
      <c r="AH652" t="str">
        <f t="shared" ca="1" si="65"/>
        <v/>
      </c>
      <c r="AI652" s="6" t="str">
        <f t="shared" ca="1" si="66"/>
        <v/>
      </c>
      <c r="AJ652" s="6">
        <f t="shared" ca="1" si="69"/>
        <v>3014.2753361520272</v>
      </c>
    </row>
    <row r="653" spans="24:36" x14ac:dyDescent="0.25">
      <c r="X653">
        <v>648</v>
      </c>
      <c r="Y653">
        <f>VLOOKUP($AD653,$E$18:$H$21,Y$5,FALSE)</f>
        <v>10</v>
      </c>
      <c r="Z653">
        <f>VLOOKUP($AD653,$E$18:$H$21,Z$5,FALSE)*Y653</f>
        <v>2</v>
      </c>
      <c r="AA653">
        <f>VLOOKUP($AD653,$E$18:$H$21,AA$5,FALSE)*Y653</f>
        <v>14</v>
      </c>
      <c r="AB653">
        <f>VLOOKUP($AD653,$E$18:$J$21,AB$5,FALSE)</f>
        <v>1</v>
      </c>
      <c r="AC653">
        <f>VLOOKUP($AD653,$E$18:$J$21,AC$5,FALSE)</f>
        <v>400</v>
      </c>
      <c r="AD653" t="s">
        <v>41</v>
      </c>
      <c r="AE653" s="6">
        <f t="shared" ca="1" si="67"/>
        <v>1.8285523389388068</v>
      </c>
      <c r="AF653" s="6">
        <f t="shared" ca="1" si="68"/>
        <v>8.7692890087140931</v>
      </c>
      <c r="AG653" s="6">
        <f t="shared" ca="1" si="64"/>
        <v>10.597841347652899</v>
      </c>
      <c r="AH653" t="str">
        <f t="shared" ca="1" si="65"/>
        <v>D</v>
      </c>
      <c r="AI653" s="6">
        <f t="shared" ca="1" si="66"/>
        <v>0.5978413476528992</v>
      </c>
      <c r="AJ653" s="6">
        <f t="shared" ca="1" si="69"/>
        <v>3507.7156034856371</v>
      </c>
    </row>
    <row r="654" spans="24:36" x14ac:dyDescent="0.25">
      <c r="X654">
        <v>649</v>
      </c>
      <c r="Y654">
        <f>VLOOKUP($AD654,$E$18:$H$21,Y$5,FALSE)</f>
        <v>1</v>
      </c>
      <c r="Z654">
        <f>VLOOKUP($AD654,$E$18:$H$21,Z$5,FALSE)*Y654</f>
        <v>0.2</v>
      </c>
      <c r="AA654">
        <f>VLOOKUP($AD654,$E$18:$H$21,AA$5,FALSE)*Y654</f>
        <v>1.18</v>
      </c>
      <c r="AB654">
        <f>VLOOKUP($AD654,$E$18:$J$21,AB$5,FALSE)</f>
        <v>2</v>
      </c>
      <c r="AC654">
        <f>VLOOKUP($AD654,$E$18:$J$21,AC$5,FALSE)</f>
        <v>800</v>
      </c>
      <c r="AD654" t="s">
        <v>38</v>
      </c>
      <c r="AE654" s="6">
        <f t="shared" ca="1" si="67"/>
        <v>0.14532760907476477</v>
      </c>
      <c r="AF654" s="6">
        <f t="shared" ca="1" si="68"/>
        <v>0.6664103468503314</v>
      </c>
      <c r="AG654" s="6">
        <f t="shared" ca="1" si="64"/>
        <v>0.81173795592509612</v>
      </c>
      <c r="AH654" t="str">
        <f t="shared" ca="1" si="65"/>
        <v/>
      </c>
      <c r="AI654" s="6" t="str">
        <f t="shared" ca="1" si="66"/>
        <v/>
      </c>
      <c r="AJ654" s="6">
        <f t="shared" ca="1" si="69"/>
        <v>1066.2565549605301</v>
      </c>
    </row>
    <row r="655" spans="24:36" x14ac:dyDescent="0.25">
      <c r="X655">
        <v>650</v>
      </c>
      <c r="Y655">
        <f>VLOOKUP($AD655,$E$18:$H$21,Y$5,FALSE)</f>
        <v>1</v>
      </c>
      <c r="Z655">
        <f>VLOOKUP($AD655,$E$18:$H$21,Z$5,FALSE)*Y655</f>
        <v>0.2</v>
      </c>
      <c r="AA655">
        <f>VLOOKUP($AD655,$E$18:$H$21,AA$5,FALSE)*Y655</f>
        <v>1.18</v>
      </c>
      <c r="AB655">
        <f>VLOOKUP($AD655,$E$18:$J$21,AB$5,FALSE)</f>
        <v>2</v>
      </c>
      <c r="AC655">
        <f>VLOOKUP($AD655,$E$18:$J$21,AC$5,FALSE)</f>
        <v>800</v>
      </c>
      <c r="AD655" t="s">
        <v>38</v>
      </c>
      <c r="AE655" s="6">
        <f t="shared" ca="1" si="67"/>
        <v>0.14096753112739943</v>
      </c>
      <c r="AF655" s="6">
        <f t="shared" ca="1" si="68"/>
        <v>0.73949563997724077</v>
      </c>
      <c r="AG655" s="6">
        <f t="shared" ca="1" si="64"/>
        <v>0.88046317110464023</v>
      </c>
      <c r="AH655" t="str">
        <f t="shared" ca="1" si="65"/>
        <v/>
      </c>
      <c r="AI655" s="6" t="str">
        <f t="shared" ca="1" si="66"/>
        <v/>
      </c>
      <c r="AJ655" s="6">
        <f t="shared" ca="1" si="69"/>
        <v>1183.1930239635853</v>
      </c>
    </row>
    <row r="656" spans="24:36" x14ac:dyDescent="0.25">
      <c r="X656">
        <v>651</v>
      </c>
      <c r="Y656">
        <f>VLOOKUP($AD656,$E$18:$H$21,Y$5,FALSE)</f>
        <v>1</v>
      </c>
      <c r="Z656">
        <f>VLOOKUP($AD656,$E$18:$H$21,Z$5,FALSE)*Y656</f>
        <v>0.2</v>
      </c>
      <c r="AA656">
        <f>VLOOKUP($AD656,$E$18:$H$21,AA$5,FALSE)*Y656</f>
        <v>1.18</v>
      </c>
      <c r="AB656">
        <f>VLOOKUP($AD656,$E$18:$J$21,AB$5,FALSE)</f>
        <v>2</v>
      </c>
      <c r="AC656">
        <f>VLOOKUP($AD656,$E$18:$J$21,AC$5,FALSE)</f>
        <v>800</v>
      </c>
      <c r="AD656" t="s">
        <v>38</v>
      </c>
      <c r="AE656" s="6">
        <f t="shared" ca="1" si="67"/>
        <v>8.806330395801143E-3</v>
      </c>
      <c r="AF656" s="6">
        <f t="shared" ca="1" si="68"/>
        <v>0.65891349724530468</v>
      </c>
      <c r="AG656" s="6">
        <f t="shared" ca="1" si="64"/>
        <v>0.66771982764110582</v>
      </c>
      <c r="AH656" t="str">
        <f t="shared" ca="1" si="65"/>
        <v/>
      </c>
      <c r="AI656" s="6" t="str">
        <f t="shared" ca="1" si="66"/>
        <v/>
      </c>
      <c r="AJ656" s="6">
        <f t="shared" ca="1" si="69"/>
        <v>1054.2615955924875</v>
      </c>
    </row>
    <row r="657" spans="24:36" x14ac:dyDescent="0.25">
      <c r="X657">
        <v>652</v>
      </c>
      <c r="Y657">
        <f>VLOOKUP($AD657,$E$18:$H$21,Y$5,FALSE)</f>
        <v>5</v>
      </c>
      <c r="Z657">
        <f>VLOOKUP($AD657,$E$18:$H$21,Z$5,FALSE)*Y657</f>
        <v>0.89999999999999991</v>
      </c>
      <c r="AA657">
        <f>VLOOKUP($AD657,$E$18:$H$21,AA$5,FALSE)*Y657</f>
        <v>6.8999999999999995</v>
      </c>
      <c r="AB657">
        <f>VLOOKUP($AD657,$E$18:$J$21,AB$5,FALSE)</f>
        <v>2</v>
      </c>
      <c r="AC657">
        <f>VLOOKUP($AD657,$E$18:$J$21,AC$5,FALSE)</f>
        <v>400</v>
      </c>
      <c r="AD657" t="s">
        <v>40</v>
      </c>
      <c r="AE657" s="6">
        <f t="shared" ca="1" si="67"/>
        <v>0.75666239354692144</v>
      </c>
      <c r="AF657" s="6">
        <f t="shared" ca="1" si="68"/>
        <v>3.8591759414650668</v>
      </c>
      <c r="AG657" s="6">
        <f t="shared" ca="1" si="64"/>
        <v>4.615838335011988</v>
      </c>
      <c r="AH657" t="str">
        <f t="shared" ca="1" si="65"/>
        <v/>
      </c>
      <c r="AI657" s="6" t="str">
        <f t="shared" ca="1" si="66"/>
        <v/>
      </c>
      <c r="AJ657" s="6">
        <f t="shared" ca="1" si="69"/>
        <v>3087.3407531720536</v>
      </c>
    </row>
    <row r="658" spans="24:36" x14ac:dyDescent="0.25">
      <c r="X658">
        <v>653</v>
      </c>
      <c r="Y658">
        <f>VLOOKUP($AD658,$E$18:$H$21,Y$5,FALSE)</f>
        <v>3</v>
      </c>
      <c r="Z658">
        <f>VLOOKUP($AD658,$E$18:$H$21,Z$5,FALSE)*Y658</f>
        <v>0.60000000000000009</v>
      </c>
      <c r="AA658">
        <f>VLOOKUP($AD658,$E$18:$H$21,AA$5,FALSE)*Y658</f>
        <v>3.9000000000000004</v>
      </c>
      <c r="AB658">
        <f>VLOOKUP($AD658,$E$18:$J$21,AB$5,FALSE)</f>
        <v>1</v>
      </c>
      <c r="AC658">
        <f>VLOOKUP($AD658,$E$18:$J$21,AC$5,FALSE)</f>
        <v>600</v>
      </c>
      <c r="AD658" t="s">
        <v>39</v>
      </c>
      <c r="AE658" s="6">
        <f t="shared" ca="1" si="67"/>
        <v>0.29292322244158447</v>
      </c>
      <c r="AF658" s="6">
        <f t="shared" ca="1" si="68"/>
        <v>2.3090408449517859</v>
      </c>
      <c r="AG658" s="6">
        <f t="shared" ca="1" si="64"/>
        <v>2.6019640673933702</v>
      </c>
      <c r="AH658" t="str">
        <f t="shared" ca="1" si="65"/>
        <v/>
      </c>
      <c r="AI658" s="6" t="str">
        <f t="shared" ca="1" si="66"/>
        <v/>
      </c>
      <c r="AJ658" s="6">
        <f t="shared" ca="1" si="69"/>
        <v>1385.4245069710714</v>
      </c>
    </row>
    <row r="659" spans="24:36" x14ac:dyDescent="0.25">
      <c r="X659">
        <v>654</v>
      </c>
      <c r="Y659">
        <f>VLOOKUP($AD659,$E$18:$H$21,Y$5,FALSE)</f>
        <v>3</v>
      </c>
      <c r="Z659">
        <f>VLOOKUP($AD659,$E$18:$H$21,Z$5,FALSE)*Y659</f>
        <v>0.60000000000000009</v>
      </c>
      <c r="AA659">
        <f>VLOOKUP($AD659,$E$18:$H$21,AA$5,FALSE)*Y659</f>
        <v>3.9000000000000004</v>
      </c>
      <c r="AB659">
        <f>VLOOKUP($AD659,$E$18:$J$21,AB$5,FALSE)</f>
        <v>1</v>
      </c>
      <c r="AC659">
        <f>VLOOKUP($AD659,$E$18:$J$21,AC$5,FALSE)</f>
        <v>600</v>
      </c>
      <c r="AD659" t="s">
        <v>39</v>
      </c>
      <c r="AE659" s="6">
        <f t="shared" ca="1" si="67"/>
        <v>0.49590228849086487</v>
      </c>
      <c r="AF659" s="6">
        <f t="shared" ca="1" si="68"/>
        <v>2.5049963579407835</v>
      </c>
      <c r="AG659" s="6">
        <f t="shared" ca="1" si="64"/>
        <v>3.0008986464316485</v>
      </c>
      <c r="AH659" t="str">
        <f t="shared" ca="1" si="65"/>
        <v>B</v>
      </c>
      <c r="AI659" s="6">
        <f t="shared" ca="1" si="66"/>
        <v>8.9864643164849767E-4</v>
      </c>
      <c r="AJ659" s="6">
        <f t="shared" ca="1" si="69"/>
        <v>1502.9978147644701</v>
      </c>
    </row>
    <row r="660" spans="24:36" x14ac:dyDescent="0.25">
      <c r="X660">
        <v>655</v>
      </c>
      <c r="Y660">
        <f>VLOOKUP($AD660,$E$18:$H$21,Y$5,FALSE)</f>
        <v>10</v>
      </c>
      <c r="Z660">
        <f>VLOOKUP($AD660,$E$18:$H$21,Z$5,FALSE)*Y660</f>
        <v>2</v>
      </c>
      <c r="AA660">
        <f>VLOOKUP($AD660,$E$18:$H$21,AA$5,FALSE)*Y660</f>
        <v>14</v>
      </c>
      <c r="AB660">
        <f>VLOOKUP($AD660,$E$18:$J$21,AB$5,FALSE)</f>
        <v>1</v>
      </c>
      <c r="AC660">
        <f>VLOOKUP($AD660,$E$18:$J$21,AC$5,FALSE)</f>
        <v>400</v>
      </c>
      <c r="AD660" t="s">
        <v>41</v>
      </c>
      <c r="AE660" s="6">
        <f t="shared" ca="1" si="67"/>
        <v>1.4971671796404651</v>
      </c>
      <c r="AF660" s="6">
        <f t="shared" ca="1" si="68"/>
        <v>7.4114105198988458</v>
      </c>
      <c r="AG660" s="6">
        <f t="shared" ca="1" si="64"/>
        <v>8.9085776995393111</v>
      </c>
      <c r="AH660" t="str">
        <f t="shared" ca="1" si="65"/>
        <v/>
      </c>
      <c r="AI660" s="6" t="str">
        <f t="shared" ca="1" si="66"/>
        <v/>
      </c>
      <c r="AJ660" s="6">
        <f t="shared" ca="1" si="69"/>
        <v>2964.5642079595382</v>
      </c>
    </row>
    <row r="661" spans="24:36" x14ac:dyDescent="0.25">
      <c r="X661">
        <v>656</v>
      </c>
      <c r="Y661">
        <f>VLOOKUP($AD661,$E$18:$H$21,Y$5,FALSE)</f>
        <v>3</v>
      </c>
      <c r="Z661">
        <f>VLOOKUP($AD661,$E$18:$H$21,Z$5,FALSE)*Y661</f>
        <v>0.60000000000000009</v>
      </c>
      <c r="AA661">
        <f>VLOOKUP($AD661,$E$18:$H$21,AA$5,FALSE)*Y661</f>
        <v>3.9000000000000004</v>
      </c>
      <c r="AB661">
        <f>VLOOKUP($AD661,$E$18:$J$21,AB$5,FALSE)</f>
        <v>1</v>
      </c>
      <c r="AC661">
        <f>VLOOKUP($AD661,$E$18:$J$21,AC$5,FALSE)</f>
        <v>600</v>
      </c>
      <c r="AD661" t="s">
        <v>39</v>
      </c>
      <c r="AE661" s="6">
        <f t="shared" ca="1" si="67"/>
        <v>0.35147552360201378</v>
      </c>
      <c r="AF661" s="6">
        <f t="shared" ca="1" si="68"/>
        <v>2.0295848797031728</v>
      </c>
      <c r="AG661" s="6">
        <f t="shared" ca="1" si="64"/>
        <v>2.3810604033051868</v>
      </c>
      <c r="AH661" t="str">
        <f t="shared" ca="1" si="65"/>
        <v/>
      </c>
      <c r="AI661" s="6" t="str">
        <f t="shared" ca="1" si="66"/>
        <v/>
      </c>
      <c r="AJ661" s="6">
        <f t="shared" ca="1" si="69"/>
        <v>1217.7509278219036</v>
      </c>
    </row>
    <row r="662" spans="24:36" x14ac:dyDescent="0.25">
      <c r="X662">
        <v>657</v>
      </c>
      <c r="Y662">
        <f>VLOOKUP($AD662,$E$18:$H$21,Y$5,FALSE)</f>
        <v>3</v>
      </c>
      <c r="Z662">
        <f>VLOOKUP($AD662,$E$18:$H$21,Z$5,FALSE)*Y662</f>
        <v>0.60000000000000009</v>
      </c>
      <c r="AA662">
        <f>VLOOKUP($AD662,$E$18:$H$21,AA$5,FALSE)*Y662</f>
        <v>3.9000000000000004</v>
      </c>
      <c r="AB662">
        <f>VLOOKUP($AD662,$E$18:$J$21,AB$5,FALSE)</f>
        <v>1</v>
      </c>
      <c r="AC662">
        <f>VLOOKUP($AD662,$E$18:$J$21,AC$5,FALSE)</f>
        <v>600</v>
      </c>
      <c r="AD662" t="s">
        <v>39</v>
      </c>
      <c r="AE662" s="6">
        <f t="shared" ca="1" si="67"/>
        <v>0.25233049239709154</v>
      </c>
      <c r="AF662" s="6">
        <f t="shared" ca="1" si="68"/>
        <v>2.3524582759558474</v>
      </c>
      <c r="AG662" s="6">
        <f t="shared" ca="1" si="64"/>
        <v>2.6047887683529392</v>
      </c>
      <c r="AH662" t="str">
        <f t="shared" ca="1" si="65"/>
        <v/>
      </c>
      <c r="AI662" s="6" t="str">
        <f t="shared" ca="1" si="66"/>
        <v/>
      </c>
      <c r="AJ662" s="6">
        <f t="shared" ca="1" si="69"/>
        <v>1411.4749655735084</v>
      </c>
    </row>
    <row r="663" spans="24:36" x14ac:dyDescent="0.25">
      <c r="X663">
        <v>658</v>
      </c>
      <c r="Y663">
        <f>VLOOKUP($AD663,$E$18:$H$21,Y$5,FALSE)</f>
        <v>5</v>
      </c>
      <c r="Z663">
        <f>VLOOKUP($AD663,$E$18:$H$21,Z$5,FALSE)*Y663</f>
        <v>0.89999999999999991</v>
      </c>
      <c r="AA663">
        <f>VLOOKUP($AD663,$E$18:$H$21,AA$5,FALSE)*Y663</f>
        <v>6.8999999999999995</v>
      </c>
      <c r="AB663">
        <f>VLOOKUP($AD663,$E$18:$J$21,AB$5,FALSE)</f>
        <v>2</v>
      </c>
      <c r="AC663">
        <f>VLOOKUP($AD663,$E$18:$J$21,AC$5,FALSE)</f>
        <v>400</v>
      </c>
      <c r="AD663" t="s">
        <v>40</v>
      </c>
      <c r="AE663" s="6">
        <f t="shared" ca="1" si="67"/>
        <v>0.71238400383739298</v>
      </c>
      <c r="AF663" s="6">
        <f t="shared" ca="1" si="68"/>
        <v>3.984573016261975</v>
      </c>
      <c r="AG663" s="6">
        <f t="shared" ca="1" si="64"/>
        <v>4.6969570200993678</v>
      </c>
      <c r="AH663" t="str">
        <f t="shared" ca="1" si="65"/>
        <v/>
      </c>
      <c r="AI663" s="6" t="str">
        <f t="shared" ca="1" si="66"/>
        <v/>
      </c>
      <c r="AJ663" s="6">
        <f t="shared" ca="1" si="69"/>
        <v>3187.6584130095798</v>
      </c>
    </row>
    <row r="664" spans="24:36" x14ac:dyDescent="0.25">
      <c r="X664">
        <v>659</v>
      </c>
      <c r="Y664">
        <f>VLOOKUP($AD664,$E$18:$H$21,Y$5,FALSE)</f>
        <v>1</v>
      </c>
      <c r="Z664">
        <f>VLOOKUP($AD664,$E$18:$H$21,Z$5,FALSE)*Y664</f>
        <v>0.2</v>
      </c>
      <c r="AA664">
        <f>VLOOKUP($AD664,$E$18:$H$21,AA$5,FALSE)*Y664</f>
        <v>1.18</v>
      </c>
      <c r="AB664">
        <f>VLOOKUP($AD664,$E$18:$J$21,AB$5,FALSE)</f>
        <v>2</v>
      </c>
      <c r="AC664">
        <f>VLOOKUP($AD664,$E$18:$J$21,AC$5,FALSE)</f>
        <v>800</v>
      </c>
      <c r="AD664" t="s">
        <v>38</v>
      </c>
      <c r="AE664" s="6">
        <f t="shared" ca="1" si="67"/>
        <v>8.004572915577185E-2</v>
      </c>
      <c r="AF664" s="6">
        <f t="shared" ca="1" si="68"/>
        <v>0.78928762761701976</v>
      </c>
      <c r="AG664" s="6">
        <f t="shared" ca="1" si="64"/>
        <v>0.86933335677279167</v>
      </c>
      <c r="AH664" t="str">
        <f t="shared" ca="1" si="65"/>
        <v/>
      </c>
      <c r="AI664" s="6" t="str">
        <f t="shared" ca="1" si="66"/>
        <v/>
      </c>
      <c r="AJ664" s="6">
        <f t="shared" ca="1" si="69"/>
        <v>1262.8602041872316</v>
      </c>
    </row>
    <row r="665" spans="24:36" x14ac:dyDescent="0.25">
      <c r="X665">
        <v>660</v>
      </c>
      <c r="Y665">
        <f>VLOOKUP($AD665,$E$18:$H$21,Y$5,FALSE)</f>
        <v>1</v>
      </c>
      <c r="Z665">
        <f>VLOOKUP($AD665,$E$18:$H$21,Z$5,FALSE)*Y665</f>
        <v>0.2</v>
      </c>
      <c r="AA665">
        <f>VLOOKUP($AD665,$E$18:$H$21,AA$5,FALSE)*Y665</f>
        <v>1.18</v>
      </c>
      <c r="AB665">
        <f>VLOOKUP($AD665,$E$18:$J$21,AB$5,FALSE)</f>
        <v>2</v>
      </c>
      <c r="AC665">
        <f>VLOOKUP($AD665,$E$18:$J$21,AC$5,FALSE)</f>
        <v>800</v>
      </c>
      <c r="AD665" t="s">
        <v>38</v>
      </c>
      <c r="AE665" s="6">
        <f t="shared" ca="1" si="67"/>
        <v>7.9396176875515811E-2</v>
      </c>
      <c r="AF665" s="6">
        <f t="shared" ca="1" si="68"/>
        <v>0.67141852066610808</v>
      </c>
      <c r="AG665" s="6">
        <f t="shared" ca="1" si="64"/>
        <v>0.75081469754162389</v>
      </c>
      <c r="AH665" t="str">
        <f t="shared" ca="1" si="65"/>
        <v/>
      </c>
      <c r="AI665" s="6" t="str">
        <f t="shared" ca="1" si="66"/>
        <v/>
      </c>
      <c r="AJ665" s="6">
        <f t="shared" ca="1" si="69"/>
        <v>1074.269633065773</v>
      </c>
    </row>
    <row r="666" spans="24:36" x14ac:dyDescent="0.25">
      <c r="X666">
        <v>661</v>
      </c>
      <c r="Y666">
        <f>VLOOKUP($AD666,$E$18:$H$21,Y$5,FALSE)</f>
        <v>1</v>
      </c>
      <c r="Z666">
        <f>VLOOKUP($AD666,$E$18:$H$21,Z$5,FALSE)*Y666</f>
        <v>0.2</v>
      </c>
      <c r="AA666">
        <f>VLOOKUP($AD666,$E$18:$H$21,AA$5,FALSE)*Y666</f>
        <v>1.18</v>
      </c>
      <c r="AB666">
        <f>VLOOKUP($AD666,$E$18:$J$21,AB$5,FALSE)</f>
        <v>2</v>
      </c>
      <c r="AC666">
        <f>VLOOKUP($AD666,$E$18:$J$21,AC$5,FALSE)</f>
        <v>800</v>
      </c>
      <c r="AD666" t="s">
        <v>38</v>
      </c>
      <c r="AE666" s="6">
        <f t="shared" ca="1" si="67"/>
        <v>7.6499319368826202E-2</v>
      </c>
      <c r="AF666" s="6">
        <f t="shared" ca="1" si="68"/>
        <v>0.61163785497343126</v>
      </c>
      <c r="AG666" s="6">
        <f t="shared" ca="1" si="64"/>
        <v>0.68813717434225752</v>
      </c>
      <c r="AH666" t="str">
        <f t="shared" ca="1" si="65"/>
        <v/>
      </c>
      <c r="AI666" s="6" t="str">
        <f t="shared" ca="1" si="66"/>
        <v/>
      </c>
      <c r="AJ666" s="6">
        <f t="shared" ca="1" si="69"/>
        <v>978.62056795749004</v>
      </c>
    </row>
    <row r="667" spans="24:36" x14ac:dyDescent="0.25">
      <c r="X667">
        <v>662</v>
      </c>
      <c r="Y667">
        <f>VLOOKUP($AD667,$E$18:$H$21,Y$5,FALSE)</f>
        <v>3</v>
      </c>
      <c r="Z667">
        <f>VLOOKUP($AD667,$E$18:$H$21,Z$5,FALSE)*Y667</f>
        <v>0.60000000000000009</v>
      </c>
      <c r="AA667">
        <f>VLOOKUP($AD667,$E$18:$H$21,AA$5,FALSE)*Y667</f>
        <v>3.9000000000000004</v>
      </c>
      <c r="AB667">
        <f>VLOOKUP($AD667,$E$18:$J$21,AB$5,FALSE)</f>
        <v>1</v>
      </c>
      <c r="AC667">
        <f>VLOOKUP($AD667,$E$18:$J$21,AC$5,FALSE)</f>
        <v>600</v>
      </c>
      <c r="AD667" t="s">
        <v>39</v>
      </c>
      <c r="AE667" s="6">
        <f t="shared" ca="1" si="67"/>
        <v>3.1620749794378504E-2</v>
      </c>
      <c r="AF667" s="6">
        <f t="shared" ca="1" si="68"/>
        <v>2.5576460046784448</v>
      </c>
      <c r="AG667" s="6">
        <f t="shared" ca="1" si="64"/>
        <v>2.5892667544728232</v>
      </c>
      <c r="AH667" t="str">
        <f t="shared" ca="1" si="65"/>
        <v/>
      </c>
      <c r="AI667" s="6" t="str">
        <f t="shared" ca="1" si="66"/>
        <v/>
      </c>
      <c r="AJ667" s="6">
        <f t="shared" ca="1" si="69"/>
        <v>1534.5876028070668</v>
      </c>
    </row>
    <row r="668" spans="24:36" x14ac:dyDescent="0.25">
      <c r="X668">
        <v>663</v>
      </c>
      <c r="Y668">
        <f>VLOOKUP($AD668,$E$18:$H$21,Y$5,FALSE)</f>
        <v>5</v>
      </c>
      <c r="Z668">
        <f>VLOOKUP($AD668,$E$18:$H$21,Z$5,FALSE)*Y668</f>
        <v>0.89999999999999991</v>
      </c>
      <c r="AA668">
        <f>VLOOKUP($AD668,$E$18:$H$21,AA$5,FALSE)*Y668</f>
        <v>6.8999999999999995</v>
      </c>
      <c r="AB668">
        <f>VLOOKUP($AD668,$E$18:$J$21,AB$5,FALSE)</f>
        <v>2</v>
      </c>
      <c r="AC668">
        <f>VLOOKUP($AD668,$E$18:$J$21,AC$5,FALSE)</f>
        <v>400</v>
      </c>
      <c r="AD668" t="s">
        <v>40</v>
      </c>
      <c r="AE668" s="6">
        <f t="shared" ca="1" si="67"/>
        <v>0.59142697796486943</v>
      </c>
      <c r="AF668" s="6">
        <f t="shared" ca="1" si="68"/>
        <v>3.9612136313928477</v>
      </c>
      <c r="AG668" s="6">
        <f t="shared" ca="1" si="64"/>
        <v>4.5526406093577174</v>
      </c>
      <c r="AH668" t="str">
        <f t="shared" ca="1" si="65"/>
        <v/>
      </c>
      <c r="AI668" s="6" t="str">
        <f t="shared" ca="1" si="66"/>
        <v/>
      </c>
      <c r="AJ668" s="6">
        <f t="shared" ca="1" si="69"/>
        <v>3168.9709051142781</v>
      </c>
    </row>
    <row r="669" spans="24:36" x14ac:dyDescent="0.25">
      <c r="X669">
        <v>664</v>
      </c>
      <c r="Y669">
        <f>VLOOKUP($AD669,$E$18:$H$21,Y$5,FALSE)</f>
        <v>10</v>
      </c>
      <c r="Z669">
        <f>VLOOKUP($AD669,$E$18:$H$21,Z$5,FALSE)*Y669</f>
        <v>2</v>
      </c>
      <c r="AA669">
        <f>VLOOKUP($AD669,$E$18:$H$21,AA$5,FALSE)*Y669</f>
        <v>14</v>
      </c>
      <c r="AB669">
        <f>VLOOKUP($AD669,$E$18:$J$21,AB$5,FALSE)</f>
        <v>1</v>
      </c>
      <c r="AC669">
        <f>VLOOKUP($AD669,$E$18:$J$21,AC$5,FALSE)</f>
        <v>400</v>
      </c>
      <c r="AD669" t="s">
        <v>41</v>
      </c>
      <c r="AE669" s="6">
        <f t="shared" ca="1" si="67"/>
        <v>1.0120935781559792</v>
      </c>
      <c r="AF669" s="6">
        <f t="shared" ca="1" si="68"/>
        <v>7.9004252318484847</v>
      </c>
      <c r="AG669" s="6">
        <f t="shared" ca="1" si="64"/>
        <v>8.9125188100044639</v>
      </c>
      <c r="AH669" t="str">
        <f t="shared" ca="1" si="65"/>
        <v/>
      </c>
      <c r="AI669" s="6" t="str">
        <f t="shared" ca="1" si="66"/>
        <v/>
      </c>
      <c r="AJ669" s="6">
        <f t="shared" ca="1" si="69"/>
        <v>3160.170092739394</v>
      </c>
    </row>
    <row r="670" spans="24:36" x14ac:dyDescent="0.25">
      <c r="X670">
        <v>665</v>
      </c>
      <c r="Y670">
        <f>VLOOKUP($AD670,$E$18:$H$21,Y$5,FALSE)</f>
        <v>1</v>
      </c>
      <c r="Z670">
        <f>VLOOKUP($AD670,$E$18:$H$21,Z$5,FALSE)*Y670</f>
        <v>0.2</v>
      </c>
      <c r="AA670">
        <f>VLOOKUP($AD670,$E$18:$H$21,AA$5,FALSE)*Y670</f>
        <v>1.18</v>
      </c>
      <c r="AB670">
        <f>VLOOKUP($AD670,$E$18:$J$21,AB$5,FALSE)</f>
        <v>2</v>
      </c>
      <c r="AC670">
        <f>VLOOKUP($AD670,$E$18:$J$21,AC$5,FALSE)</f>
        <v>800</v>
      </c>
      <c r="AD670" t="s">
        <v>38</v>
      </c>
      <c r="AE670" s="6">
        <f t="shared" ca="1" si="67"/>
        <v>0.1221573576471353</v>
      </c>
      <c r="AF670" s="6">
        <f t="shared" ca="1" si="68"/>
        <v>0.69198333342199092</v>
      </c>
      <c r="AG670" s="6">
        <f t="shared" ca="1" si="64"/>
        <v>0.81414069106912623</v>
      </c>
      <c r="AH670" t="str">
        <f t="shared" ca="1" si="65"/>
        <v/>
      </c>
      <c r="AI670" s="6" t="str">
        <f t="shared" ca="1" si="66"/>
        <v/>
      </c>
      <c r="AJ670" s="6">
        <f t="shared" ca="1" si="69"/>
        <v>1107.1733334751855</v>
      </c>
    </row>
    <row r="671" spans="24:36" x14ac:dyDescent="0.25">
      <c r="X671">
        <v>666</v>
      </c>
      <c r="Y671">
        <f>VLOOKUP($AD671,$E$18:$H$21,Y$5,FALSE)</f>
        <v>1</v>
      </c>
      <c r="Z671">
        <f>VLOOKUP($AD671,$E$18:$H$21,Z$5,FALSE)*Y671</f>
        <v>0.2</v>
      </c>
      <c r="AA671">
        <f>VLOOKUP($AD671,$E$18:$H$21,AA$5,FALSE)*Y671</f>
        <v>1.18</v>
      </c>
      <c r="AB671">
        <f>VLOOKUP($AD671,$E$18:$J$21,AB$5,FALSE)</f>
        <v>2</v>
      </c>
      <c r="AC671">
        <f>VLOOKUP($AD671,$E$18:$J$21,AC$5,FALSE)</f>
        <v>800</v>
      </c>
      <c r="AD671" t="s">
        <v>38</v>
      </c>
      <c r="AE671" s="6">
        <f t="shared" ca="1" si="67"/>
        <v>5.6098087370136267E-2</v>
      </c>
      <c r="AF671" s="6">
        <f t="shared" ca="1" si="68"/>
        <v>0.69677927401436346</v>
      </c>
      <c r="AG671" s="6">
        <f t="shared" ca="1" si="64"/>
        <v>0.75287736138449968</v>
      </c>
      <c r="AH671" t="str">
        <f t="shared" ca="1" si="65"/>
        <v/>
      </c>
      <c r="AI671" s="6" t="str">
        <f t="shared" ca="1" si="66"/>
        <v/>
      </c>
      <c r="AJ671" s="6">
        <f t="shared" ca="1" si="69"/>
        <v>1114.8468384229816</v>
      </c>
    </row>
    <row r="672" spans="24:36" x14ac:dyDescent="0.25">
      <c r="X672">
        <v>667</v>
      </c>
      <c r="Y672">
        <f>VLOOKUP($AD672,$E$18:$H$21,Y$5,FALSE)</f>
        <v>3</v>
      </c>
      <c r="Z672">
        <f>VLOOKUP($AD672,$E$18:$H$21,Z$5,FALSE)*Y672</f>
        <v>0.60000000000000009</v>
      </c>
      <c r="AA672">
        <f>VLOOKUP($AD672,$E$18:$H$21,AA$5,FALSE)*Y672</f>
        <v>3.9000000000000004</v>
      </c>
      <c r="AB672">
        <f>VLOOKUP($AD672,$E$18:$J$21,AB$5,FALSE)</f>
        <v>1</v>
      </c>
      <c r="AC672">
        <f>VLOOKUP($AD672,$E$18:$J$21,AC$5,FALSE)</f>
        <v>600</v>
      </c>
      <c r="AD672" t="s">
        <v>39</v>
      </c>
      <c r="AE672" s="6">
        <f t="shared" ca="1" si="67"/>
        <v>0.42412997725525414</v>
      </c>
      <c r="AF672" s="6">
        <f t="shared" ca="1" si="68"/>
        <v>2.52154758695134</v>
      </c>
      <c r="AG672" s="6">
        <f t="shared" ca="1" si="64"/>
        <v>2.9456775642065942</v>
      </c>
      <c r="AH672" t="str">
        <f t="shared" ca="1" si="65"/>
        <v/>
      </c>
      <c r="AI672" s="6" t="str">
        <f t="shared" ca="1" si="66"/>
        <v/>
      </c>
      <c r="AJ672" s="6">
        <f t="shared" ca="1" si="69"/>
        <v>1512.9285521708039</v>
      </c>
    </row>
    <row r="673" spans="24:36" x14ac:dyDescent="0.25">
      <c r="X673">
        <v>668</v>
      </c>
      <c r="Y673">
        <f>VLOOKUP($AD673,$E$18:$H$21,Y$5,FALSE)</f>
        <v>3</v>
      </c>
      <c r="Z673">
        <f>VLOOKUP($AD673,$E$18:$H$21,Z$5,FALSE)*Y673</f>
        <v>0.60000000000000009</v>
      </c>
      <c r="AA673">
        <f>VLOOKUP($AD673,$E$18:$H$21,AA$5,FALSE)*Y673</f>
        <v>3.9000000000000004</v>
      </c>
      <c r="AB673">
        <f>VLOOKUP($AD673,$E$18:$J$21,AB$5,FALSE)</f>
        <v>1</v>
      </c>
      <c r="AC673">
        <f>VLOOKUP($AD673,$E$18:$J$21,AC$5,FALSE)</f>
        <v>600</v>
      </c>
      <c r="AD673" t="s">
        <v>39</v>
      </c>
      <c r="AE673" s="6">
        <f t="shared" ca="1" si="67"/>
        <v>0.15360703464189143</v>
      </c>
      <c r="AF673" s="6">
        <f t="shared" ca="1" si="68"/>
        <v>1.85708246952788</v>
      </c>
      <c r="AG673" s="6">
        <f t="shared" ca="1" si="64"/>
        <v>2.0106895041697714</v>
      </c>
      <c r="AH673" t="str">
        <f t="shared" ca="1" si="65"/>
        <v/>
      </c>
      <c r="AI673" s="6" t="str">
        <f t="shared" ca="1" si="66"/>
        <v/>
      </c>
      <c r="AJ673" s="6">
        <f t="shared" ca="1" si="69"/>
        <v>1114.249481716728</v>
      </c>
    </row>
    <row r="674" spans="24:36" x14ac:dyDescent="0.25">
      <c r="X674">
        <v>669</v>
      </c>
      <c r="Y674">
        <f>VLOOKUP($AD674,$E$18:$H$21,Y$5,FALSE)</f>
        <v>5</v>
      </c>
      <c r="Z674">
        <f>VLOOKUP($AD674,$E$18:$H$21,Z$5,FALSE)*Y674</f>
        <v>0.89999999999999991</v>
      </c>
      <c r="AA674">
        <f>VLOOKUP($AD674,$E$18:$H$21,AA$5,FALSE)*Y674</f>
        <v>6.8999999999999995</v>
      </c>
      <c r="AB674">
        <f>VLOOKUP($AD674,$E$18:$J$21,AB$5,FALSE)</f>
        <v>2</v>
      </c>
      <c r="AC674">
        <f>VLOOKUP($AD674,$E$18:$J$21,AC$5,FALSE)</f>
        <v>400</v>
      </c>
      <c r="AD674" t="s">
        <v>40</v>
      </c>
      <c r="AE674" s="6">
        <f t="shared" ca="1" si="67"/>
        <v>0.65747901261634256</v>
      </c>
      <c r="AF674" s="6">
        <f t="shared" ca="1" si="68"/>
        <v>3.9146052209067821</v>
      </c>
      <c r="AG674" s="6">
        <f t="shared" ca="1" si="64"/>
        <v>4.5720842335231247</v>
      </c>
      <c r="AH674" t="str">
        <f t="shared" ca="1" si="65"/>
        <v/>
      </c>
      <c r="AI674" s="6" t="str">
        <f t="shared" ca="1" si="66"/>
        <v/>
      </c>
      <c r="AJ674" s="6">
        <f t="shared" ca="1" si="69"/>
        <v>3131.6841767254255</v>
      </c>
    </row>
    <row r="675" spans="24:36" x14ac:dyDescent="0.25">
      <c r="X675">
        <v>670</v>
      </c>
      <c r="Y675">
        <f>VLOOKUP($AD675,$E$18:$H$21,Y$5,FALSE)</f>
        <v>5</v>
      </c>
      <c r="Z675">
        <f>VLOOKUP($AD675,$E$18:$H$21,Z$5,FALSE)*Y675</f>
        <v>0.89999999999999991</v>
      </c>
      <c r="AA675">
        <f>VLOOKUP($AD675,$E$18:$H$21,AA$5,FALSE)*Y675</f>
        <v>6.8999999999999995</v>
      </c>
      <c r="AB675">
        <f>VLOOKUP($AD675,$E$18:$J$21,AB$5,FALSE)</f>
        <v>2</v>
      </c>
      <c r="AC675">
        <f>VLOOKUP($AD675,$E$18:$J$21,AC$5,FALSE)</f>
        <v>400</v>
      </c>
      <c r="AD675" t="s">
        <v>40</v>
      </c>
      <c r="AE675" s="6">
        <f t="shared" ca="1" si="67"/>
        <v>0.26077612863891059</v>
      </c>
      <c r="AF675" s="6">
        <f t="shared" ca="1" si="68"/>
        <v>4.2899985764416488</v>
      </c>
      <c r="AG675" s="6">
        <f t="shared" ca="1" si="64"/>
        <v>4.5507747050805598</v>
      </c>
      <c r="AH675" t="str">
        <f t="shared" ca="1" si="65"/>
        <v/>
      </c>
      <c r="AI675" s="6" t="str">
        <f t="shared" ca="1" si="66"/>
        <v/>
      </c>
      <c r="AJ675" s="6">
        <f t="shared" ca="1" si="69"/>
        <v>3431.998861153319</v>
      </c>
    </row>
    <row r="676" spans="24:36" x14ac:dyDescent="0.25">
      <c r="X676">
        <v>671</v>
      </c>
      <c r="Y676">
        <f>VLOOKUP($AD676,$E$18:$H$21,Y$5,FALSE)</f>
        <v>5</v>
      </c>
      <c r="Z676">
        <f>VLOOKUP($AD676,$E$18:$H$21,Z$5,FALSE)*Y676</f>
        <v>0.89999999999999991</v>
      </c>
      <c r="AA676">
        <f>VLOOKUP($AD676,$E$18:$H$21,AA$5,FALSE)*Y676</f>
        <v>6.8999999999999995</v>
      </c>
      <c r="AB676">
        <f>VLOOKUP($AD676,$E$18:$J$21,AB$5,FALSE)</f>
        <v>2</v>
      </c>
      <c r="AC676">
        <f>VLOOKUP($AD676,$E$18:$J$21,AC$5,FALSE)</f>
        <v>400</v>
      </c>
      <c r="AD676" t="s">
        <v>40</v>
      </c>
      <c r="AE676" s="6">
        <f t="shared" ca="1" si="67"/>
        <v>8.98977697500489E-2</v>
      </c>
      <c r="AF676" s="6">
        <f t="shared" ca="1" si="68"/>
        <v>4.0009078186280114</v>
      </c>
      <c r="AG676" s="6">
        <f t="shared" ca="1" si="64"/>
        <v>4.0908055883780605</v>
      </c>
      <c r="AH676" t="str">
        <f t="shared" ca="1" si="65"/>
        <v/>
      </c>
      <c r="AI676" s="6" t="str">
        <f t="shared" ca="1" si="66"/>
        <v/>
      </c>
      <c r="AJ676" s="6">
        <f t="shared" ca="1" si="69"/>
        <v>3200.726254902409</v>
      </c>
    </row>
    <row r="677" spans="24:36" x14ac:dyDescent="0.25">
      <c r="X677">
        <v>672</v>
      </c>
      <c r="Y677">
        <f>VLOOKUP($AD677,$E$18:$H$21,Y$5,FALSE)</f>
        <v>3</v>
      </c>
      <c r="Z677">
        <f>VLOOKUP($AD677,$E$18:$H$21,Z$5,FALSE)*Y677</f>
        <v>0.60000000000000009</v>
      </c>
      <c r="AA677">
        <f>VLOOKUP($AD677,$E$18:$H$21,AA$5,FALSE)*Y677</f>
        <v>3.9000000000000004</v>
      </c>
      <c r="AB677">
        <f>VLOOKUP($AD677,$E$18:$J$21,AB$5,FALSE)</f>
        <v>1</v>
      </c>
      <c r="AC677">
        <f>VLOOKUP($AD677,$E$18:$J$21,AC$5,FALSE)</f>
        <v>600</v>
      </c>
      <c r="AD677" t="s">
        <v>39</v>
      </c>
      <c r="AE677" s="6">
        <f t="shared" ca="1" si="67"/>
        <v>0.57038312124914425</v>
      </c>
      <c r="AF677" s="6">
        <f t="shared" ca="1" si="68"/>
        <v>2.0433555152461804</v>
      </c>
      <c r="AG677" s="6">
        <f t="shared" ca="1" si="64"/>
        <v>2.6137386364953246</v>
      </c>
      <c r="AH677" t="str">
        <f t="shared" ca="1" si="65"/>
        <v/>
      </c>
      <c r="AI677" s="6" t="str">
        <f t="shared" ca="1" si="66"/>
        <v/>
      </c>
      <c r="AJ677" s="6">
        <f t="shared" ca="1" si="69"/>
        <v>1226.0133091477082</v>
      </c>
    </row>
    <row r="678" spans="24:36" x14ac:dyDescent="0.25">
      <c r="X678">
        <v>673</v>
      </c>
      <c r="Y678">
        <f>VLOOKUP($AD678,$E$18:$H$21,Y$5,FALSE)</f>
        <v>3</v>
      </c>
      <c r="Z678">
        <f>VLOOKUP($AD678,$E$18:$H$21,Z$5,FALSE)*Y678</f>
        <v>0.60000000000000009</v>
      </c>
      <c r="AA678">
        <f>VLOOKUP($AD678,$E$18:$H$21,AA$5,FALSE)*Y678</f>
        <v>3.9000000000000004</v>
      </c>
      <c r="AB678">
        <f>VLOOKUP($AD678,$E$18:$J$21,AB$5,FALSE)</f>
        <v>1</v>
      </c>
      <c r="AC678">
        <f>VLOOKUP($AD678,$E$18:$J$21,AC$5,FALSE)</f>
        <v>600</v>
      </c>
      <c r="AD678" t="s">
        <v>39</v>
      </c>
      <c r="AE678" s="6">
        <f t="shared" ca="1" si="67"/>
        <v>0.11903869458050106</v>
      </c>
      <c r="AF678" s="6">
        <f t="shared" ca="1" si="68"/>
        <v>2.3670699396111621</v>
      </c>
      <c r="AG678" s="6">
        <f t="shared" ca="1" si="64"/>
        <v>2.4861086341916629</v>
      </c>
      <c r="AH678" t="str">
        <f t="shared" ca="1" si="65"/>
        <v/>
      </c>
      <c r="AI678" s="6" t="str">
        <f t="shared" ca="1" si="66"/>
        <v/>
      </c>
      <c r="AJ678" s="6">
        <f t="shared" ca="1" si="69"/>
        <v>1420.2419637666972</v>
      </c>
    </row>
    <row r="679" spans="24:36" x14ac:dyDescent="0.25">
      <c r="X679">
        <v>674</v>
      </c>
      <c r="Y679">
        <f>VLOOKUP($AD679,$E$18:$H$21,Y$5,FALSE)</f>
        <v>10</v>
      </c>
      <c r="Z679">
        <f>VLOOKUP($AD679,$E$18:$H$21,Z$5,FALSE)*Y679</f>
        <v>2</v>
      </c>
      <c r="AA679">
        <f>VLOOKUP($AD679,$E$18:$H$21,AA$5,FALSE)*Y679</f>
        <v>14</v>
      </c>
      <c r="AB679">
        <f>VLOOKUP($AD679,$E$18:$J$21,AB$5,FALSE)</f>
        <v>1</v>
      </c>
      <c r="AC679">
        <f>VLOOKUP($AD679,$E$18:$J$21,AC$5,FALSE)</f>
        <v>400</v>
      </c>
      <c r="AD679" t="s">
        <v>41</v>
      </c>
      <c r="AE679" s="6">
        <f t="shared" ca="1" si="67"/>
        <v>0.33430874391511511</v>
      </c>
      <c r="AF679" s="6">
        <f t="shared" ca="1" si="68"/>
        <v>8.5194825839511825</v>
      </c>
      <c r="AG679" s="6">
        <f t="shared" ca="1" si="64"/>
        <v>8.853791327866297</v>
      </c>
      <c r="AH679" t="str">
        <f t="shared" ca="1" si="65"/>
        <v/>
      </c>
      <c r="AI679" s="6" t="str">
        <f t="shared" ca="1" si="66"/>
        <v/>
      </c>
      <c r="AJ679" s="6">
        <f t="shared" ca="1" si="69"/>
        <v>3407.7930335804731</v>
      </c>
    </row>
    <row r="680" spans="24:36" x14ac:dyDescent="0.25">
      <c r="X680">
        <v>675</v>
      </c>
      <c r="Y680">
        <f>VLOOKUP($AD680,$E$18:$H$21,Y$5,FALSE)</f>
        <v>1</v>
      </c>
      <c r="Z680">
        <f>VLOOKUP($AD680,$E$18:$H$21,Z$5,FALSE)*Y680</f>
        <v>0.2</v>
      </c>
      <c r="AA680">
        <f>VLOOKUP($AD680,$E$18:$H$21,AA$5,FALSE)*Y680</f>
        <v>1.18</v>
      </c>
      <c r="AB680">
        <f>VLOOKUP($AD680,$E$18:$J$21,AB$5,FALSE)</f>
        <v>2</v>
      </c>
      <c r="AC680">
        <f>VLOOKUP($AD680,$E$18:$J$21,AC$5,FALSE)</f>
        <v>800</v>
      </c>
      <c r="AD680" t="s">
        <v>38</v>
      </c>
      <c r="AE680" s="6">
        <f t="shared" ca="1" si="67"/>
        <v>7.0549205779314381E-2</v>
      </c>
      <c r="AF680" s="6">
        <f t="shared" ca="1" si="68"/>
        <v>0.7472848025429415</v>
      </c>
      <c r="AG680" s="6">
        <f t="shared" ca="1" si="64"/>
        <v>0.81783400832225583</v>
      </c>
      <c r="AH680" t="str">
        <f t="shared" ca="1" si="65"/>
        <v/>
      </c>
      <c r="AI680" s="6" t="str">
        <f t="shared" ca="1" si="66"/>
        <v/>
      </c>
      <c r="AJ680" s="6">
        <f t="shared" ca="1" si="69"/>
        <v>1195.6556840687065</v>
      </c>
    </row>
    <row r="681" spans="24:36" x14ac:dyDescent="0.25">
      <c r="X681">
        <v>676</v>
      </c>
      <c r="Y681">
        <f>VLOOKUP($AD681,$E$18:$H$21,Y$5,FALSE)</f>
        <v>5</v>
      </c>
      <c r="Z681">
        <f>VLOOKUP($AD681,$E$18:$H$21,Z$5,FALSE)*Y681</f>
        <v>0.89999999999999991</v>
      </c>
      <c r="AA681">
        <f>VLOOKUP($AD681,$E$18:$H$21,AA$5,FALSE)*Y681</f>
        <v>6.8999999999999995</v>
      </c>
      <c r="AB681">
        <f>VLOOKUP($AD681,$E$18:$J$21,AB$5,FALSE)</f>
        <v>2</v>
      </c>
      <c r="AC681">
        <f>VLOOKUP($AD681,$E$18:$J$21,AC$5,FALSE)</f>
        <v>400</v>
      </c>
      <c r="AD681" t="s">
        <v>40</v>
      </c>
      <c r="AE681" s="6">
        <f t="shared" ca="1" si="67"/>
        <v>0.5175237109088846</v>
      </c>
      <c r="AF681" s="6">
        <f t="shared" ca="1" si="68"/>
        <v>3.0895257515201262</v>
      </c>
      <c r="AG681" s="6">
        <f t="shared" ca="1" si="64"/>
        <v>3.6070494624290106</v>
      </c>
      <c r="AH681" t="str">
        <f t="shared" ca="1" si="65"/>
        <v/>
      </c>
      <c r="AI681" s="6" t="str">
        <f t="shared" ca="1" si="66"/>
        <v/>
      </c>
      <c r="AJ681" s="6">
        <f t="shared" ca="1" si="69"/>
        <v>2471.620601216101</v>
      </c>
    </row>
    <row r="682" spans="24:36" x14ac:dyDescent="0.25">
      <c r="X682">
        <v>677</v>
      </c>
      <c r="Y682">
        <f>VLOOKUP($AD682,$E$18:$H$21,Y$5,FALSE)</f>
        <v>5</v>
      </c>
      <c r="Z682">
        <f>VLOOKUP($AD682,$E$18:$H$21,Z$5,FALSE)*Y682</f>
        <v>0.89999999999999991</v>
      </c>
      <c r="AA682">
        <f>VLOOKUP($AD682,$E$18:$H$21,AA$5,FALSE)*Y682</f>
        <v>6.8999999999999995</v>
      </c>
      <c r="AB682">
        <f>VLOOKUP($AD682,$E$18:$J$21,AB$5,FALSE)</f>
        <v>2</v>
      </c>
      <c r="AC682">
        <f>VLOOKUP($AD682,$E$18:$J$21,AC$5,FALSE)</f>
        <v>400</v>
      </c>
      <c r="AD682" t="s">
        <v>40</v>
      </c>
      <c r="AE682" s="6">
        <f t="shared" ca="1" si="67"/>
        <v>3.9384927021092205E-2</v>
      </c>
      <c r="AF682" s="6">
        <f t="shared" ca="1" si="68"/>
        <v>3.8548604565403135</v>
      </c>
      <c r="AG682" s="6">
        <f t="shared" ref="AG682:AG745" ca="1" si="70">SUM(AE682:AF682)</f>
        <v>3.8942453835614059</v>
      </c>
      <c r="AH682" t="str">
        <f t="shared" ref="AH682:AH745" ca="1" si="71">IF(Y682&lt;AG682,AD682,"")</f>
        <v/>
      </c>
      <c r="AI682" s="6" t="str">
        <f t="shared" ref="AI682:AI745" ca="1" si="72">IF(AH682=AD682,AG682-Y682,"")</f>
        <v/>
      </c>
      <c r="AJ682" s="6">
        <f t="shared" ca="1" si="69"/>
        <v>3083.8883652322506</v>
      </c>
    </row>
    <row r="683" spans="24:36" x14ac:dyDescent="0.25">
      <c r="X683">
        <v>678</v>
      </c>
      <c r="Y683">
        <f>VLOOKUP($AD683,$E$18:$H$21,Y$5,FALSE)</f>
        <v>5</v>
      </c>
      <c r="Z683">
        <f>VLOOKUP($AD683,$E$18:$H$21,Z$5,FALSE)*Y683</f>
        <v>0.89999999999999991</v>
      </c>
      <c r="AA683">
        <f>VLOOKUP($AD683,$E$18:$H$21,AA$5,FALSE)*Y683</f>
        <v>6.8999999999999995</v>
      </c>
      <c r="AB683">
        <f>VLOOKUP($AD683,$E$18:$J$21,AB$5,FALSE)</f>
        <v>2</v>
      </c>
      <c r="AC683">
        <f>VLOOKUP($AD683,$E$18:$J$21,AC$5,FALSE)</f>
        <v>400</v>
      </c>
      <c r="AD683" t="s">
        <v>40</v>
      </c>
      <c r="AE683" s="6">
        <f t="shared" ca="1" si="67"/>
        <v>0.84701126227772916</v>
      </c>
      <c r="AF683" s="6">
        <f t="shared" ca="1" si="68"/>
        <v>4.155008698536375</v>
      </c>
      <c r="AG683" s="6">
        <f t="shared" ca="1" si="70"/>
        <v>5.0020199608141045</v>
      </c>
      <c r="AH683" t="str">
        <f t="shared" ca="1" si="71"/>
        <v>C</v>
      </c>
      <c r="AI683" s="6">
        <f t="shared" ca="1" si="72"/>
        <v>2.0199608141044934E-3</v>
      </c>
      <c r="AJ683" s="6">
        <f t="shared" ca="1" si="69"/>
        <v>3324.0069588290999</v>
      </c>
    </row>
    <row r="684" spans="24:36" x14ac:dyDescent="0.25">
      <c r="X684">
        <v>679</v>
      </c>
      <c r="Y684">
        <f>VLOOKUP($AD684,$E$18:$H$21,Y$5,FALSE)</f>
        <v>1</v>
      </c>
      <c r="Z684">
        <f>VLOOKUP($AD684,$E$18:$H$21,Z$5,FALSE)*Y684</f>
        <v>0.2</v>
      </c>
      <c r="AA684">
        <f>VLOOKUP($AD684,$E$18:$H$21,AA$5,FALSE)*Y684</f>
        <v>1.18</v>
      </c>
      <c r="AB684">
        <f>VLOOKUP($AD684,$E$18:$J$21,AB$5,FALSE)</f>
        <v>2</v>
      </c>
      <c r="AC684">
        <f>VLOOKUP($AD684,$E$18:$J$21,AC$5,FALSE)</f>
        <v>800</v>
      </c>
      <c r="AD684" t="s">
        <v>38</v>
      </c>
      <c r="AE684" s="6">
        <f t="shared" ca="1" si="67"/>
        <v>0.14719652665163907</v>
      </c>
      <c r="AF684" s="6">
        <f t="shared" ca="1" si="68"/>
        <v>0.69201903159320954</v>
      </c>
      <c r="AG684" s="6">
        <f t="shared" ca="1" si="70"/>
        <v>0.83921555824484861</v>
      </c>
      <c r="AH684" t="str">
        <f t="shared" ca="1" si="71"/>
        <v/>
      </c>
      <c r="AI684" s="6" t="str">
        <f t="shared" ca="1" si="72"/>
        <v/>
      </c>
      <c r="AJ684" s="6">
        <f t="shared" ca="1" si="69"/>
        <v>1107.2304505491352</v>
      </c>
    </row>
    <row r="685" spans="24:36" x14ac:dyDescent="0.25">
      <c r="X685">
        <v>680</v>
      </c>
      <c r="Y685">
        <f>VLOOKUP($AD685,$E$18:$H$21,Y$5,FALSE)</f>
        <v>1</v>
      </c>
      <c r="Z685">
        <f>VLOOKUP($AD685,$E$18:$H$21,Z$5,FALSE)*Y685</f>
        <v>0.2</v>
      </c>
      <c r="AA685">
        <f>VLOOKUP($AD685,$E$18:$H$21,AA$5,FALSE)*Y685</f>
        <v>1.18</v>
      </c>
      <c r="AB685">
        <f>VLOOKUP($AD685,$E$18:$J$21,AB$5,FALSE)</f>
        <v>2</v>
      </c>
      <c r="AC685">
        <f>VLOOKUP($AD685,$E$18:$J$21,AC$5,FALSE)</f>
        <v>800</v>
      </c>
      <c r="AD685" t="s">
        <v>38</v>
      </c>
      <c r="AE685" s="6">
        <f t="shared" ca="1" si="67"/>
        <v>0.10524337906649361</v>
      </c>
      <c r="AF685" s="6">
        <f t="shared" ca="1" si="68"/>
        <v>0.71835086017853889</v>
      </c>
      <c r="AG685" s="6">
        <f t="shared" ca="1" si="70"/>
        <v>0.8235942392450325</v>
      </c>
      <c r="AH685" t="str">
        <f t="shared" ca="1" si="71"/>
        <v/>
      </c>
      <c r="AI685" s="6" t="str">
        <f t="shared" ca="1" si="72"/>
        <v/>
      </c>
      <c r="AJ685" s="6">
        <f t="shared" ca="1" si="69"/>
        <v>1149.3613762856621</v>
      </c>
    </row>
    <row r="686" spans="24:36" x14ac:dyDescent="0.25">
      <c r="X686">
        <v>681</v>
      </c>
      <c r="Y686">
        <f>VLOOKUP($AD686,$E$18:$H$21,Y$5,FALSE)</f>
        <v>1</v>
      </c>
      <c r="Z686">
        <f>VLOOKUP($AD686,$E$18:$H$21,Z$5,FALSE)*Y686</f>
        <v>0.2</v>
      </c>
      <c r="AA686">
        <f>VLOOKUP($AD686,$E$18:$H$21,AA$5,FALSE)*Y686</f>
        <v>1.18</v>
      </c>
      <c r="AB686">
        <f>VLOOKUP($AD686,$E$18:$J$21,AB$5,FALSE)</f>
        <v>2</v>
      </c>
      <c r="AC686">
        <f>VLOOKUP($AD686,$E$18:$J$21,AC$5,FALSE)</f>
        <v>800</v>
      </c>
      <c r="AD686" t="s">
        <v>38</v>
      </c>
      <c r="AE686" s="6">
        <f t="shared" ca="1" si="67"/>
        <v>0.17322460209459192</v>
      </c>
      <c r="AF686" s="6">
        <f t="shared" ca="1" si="68"/>
        <v>0.77149617219556721</v>
      </c>
      <c r="AG686" s="6">
        <f t="shared" ca="1" si="70"/>
        <v>0.9447207742901591</v>
      </c>
      <c r="AH686" t="str">
        <f t="shared" ca="1" si="71"/>
        <v/>
      </c>
      <c r="AI686" s="6" t="str">
        <f t="shared" ca="1" si="72"/>
        <v/>
      </c>
      <c r="AJ686" s="6">
        <f t="shared" ca="1" si="69"/>
        <v>1234.3938755129075</v>
      </c>
    </row>
    <row r="687" spans="24:36" x14ac:dyDescent="0.25">
      <c r="X687">
        <v>682</v>
      </c>
      <c r="Y687">
        <f>VLOOKUP($AD687,$E$18:$H$21,Y$5,FALSE)</f>
        <v>5</v>
      </c>
      <c r="Z687">
        <f>VLOOKUP($AD687,$E$18:$H$21,Z$5,FALSE)*Y687</f>
        <v>0.89999999999999991</v>
      </c>
      <c r="AA687">
        <f>VLOOKUP($AD687,$E$18:$H$21,AA$5,FALSE)*Y687</f>
        <v>6.8999999999999995</v>
      </c>
      <c r="AB687">
        <f>VLOOKUP($AD687,$E$18:$J$21,AB$5,FALSE)</f>
        <v>2</v>
      </c>
      <c r="AC687">
        <f>VLOOKUP($AD687,$E$18:$J$21,AC$5,FALSE)</f>
        <v>400</v>
      </c>
      <c r="AD687" t="s">
        <v>40</v>
      </c>
      <c r="AE687" s="6">
        <f t="shared" ca="1" si="67"/>
        <v>0.48380168956432201</v>
      </c>
      <c r="AF687" s="6">
        <f t="shared" ca="1" si="68"/>
        <v>3.9127911829190034</v>
      </c>
      <c r="AG687" s="6">
        <f t="shared" ca="1" si="70"/>
        <v>4.3965928724833256</v>
      </c>
      <c r="AH687" t="str">
        <f t="shared" ca="1" si="71"/>
        <v/>
      </c>
      <c r="AI687" s="6" t="str">
        <f t="shared" ca="1" si="72"/>
        <v/>
      </c>
      <c r="AJ687" s="6">
        <f t="shared" ca="1" si="69"/>
        <v>3130.2329463352025</v>
      </c>
    </row>
    <row r="688" spans="24:36" x14ac:dyDescent="0.25">
      <c r="X688">
        <v>683</v>
      </c>
      <c r="Y688">
        <f>VLOOKUP($AD688,$E$18:$H$21,Y$5,FALSE)</f>
        <v>3</v>
      </c>
      <c r="Z688">
        <f>VLOOKUP($AD688,$E$18:$H$21,Z$5,FALSE)*Y688</f>
        <v>0.60000000000000009</v>
      </c>
      <c r="AA688">
        <f>VLOOKUP($AD688,$E$18:$H$21,AA$5,FALSE)*Y688</f>
        <v>3.9000000000000004</v>
      </c>
      <c r="AB688">
        <f>VLOOKUP($AD688,$E$18:$J$21,AB$5,FALSE)</f>
        <v>1</v>
      </c>
      <c r="AC688">
        <f>VLOOKUP($AD688,$E$18:$J$21,AC$5,FALSE)</f>
        <v>600</v>
      </c>
      <c r="AD688" t="s">
        <v>39</v>
      </c>
      <c r="AE688" s="6">
        <f t="shared" ca="1" si="67"/>
        <v>4.5869089961449165E-2</v>
      </c>
      <c r="AF688" s="6">
        <f t="shared" ca="1" si="68"/>
        <v>2.0176678138705038</v>
      </c>
      <c r="AG688" s="6">
        <f t="shared" ca="1" si="70"/>
        <v>2.0635369038319529</v>
      </c>
      <c r="AH688" t="str">
        <f t="shared" ca="1" si="71"/>
        <v/>
      </c>
      <c r="AI688" s="6" t="str">
        <f t="shared" ca="1" si="72"/>
        <v/>
      </c>
      <c r="AJ688" s="6">
        <f t="shared" ca="1" si="69"/>
        <v>1210.6006883223022</v>
      </c>
    </row>
    <row r="689" spans="24:36" x14ac:dyDescent="0.25">
      <c r="X689">
        <v>684</v>
      </c>
      <c r="Y689">
        <f>VLOOKUP($AD689,$E$18:$H$21,Y$5,FALSE)</f>
        <v>3</v>
      </c>
      <c r="Z689">
        <f>VLOOKUP($AD689,$E$18:$H$21,Z$5,FALSE)*Y689</f>
        <v>0.60000000000000009</v>
      </c>
      <c r="AA689">
        <f>VLOOKUP($AD689,$E$18:$H$21,AA$5,FALSE)*Y689</f>
        <v>3.9000000000000004</v>
      </c>
      <c r="AB689">
        <f>VLOOKUP($AD689,$E$18:$J$21,AB$5,FALSE)</f>
        <v>1</v>
      </c>
      <c r="AC689">
        <f>VLOOKUP($AD689,$E$18:$J$21,AC$5,FALSE)</f>
        <v>600</v>
      </c>
      <c r="AD689" t="s">
        <v>39</v>
      </c>
      <c r="AE689" s="6">
        <f t="shared" ca="1" si="67"/>
        <v>0.25244400498246056</v>
      </c>
      <c r="AF689" s="6">
        <f t="shared" ca="1" si="68"/>
        <v>2.3240587377030506</v>
      </c>
      <c r="AG689" s="6">
        <f t="shared" ca="1" si="70"/>
        <v>2.5765027426855109</v>
      </c>
      <c r="AH689" t="str">
        <f t="shared" ca="1" si="71"/>
        <v/>
      </c>
      <c r="AI689" s="6" t="str">
        <f t="shared" ca="1" si="72"/>
        <v/>
      </c>
      <c r="AJ689" s="6">
        <f t="shared" ca="1" si="69"/>
        <v>1394.4352426218304</v>
      </c>
    </row>
    <row r="690" spans="24:36" x14ac:dyDescent="0.25">
      <c r="X690">
        <v>685</v>
      </c>
      <c r="Y690">
        <f>VLOOKUP($AD690,$E$18:$H$21,Y$5,FALSE)</f>
        <v>1</v>
      </c>
      <c r="Z690">
        <f>VLOOKUP($AD690,$E$18:$H$21,Z$5,FALSE)*Y690</f>
        <v>0.2</v>
      </c>
      <c r="AA690">
        <f>VLOOKUP($AD690,$E$18:$H$21,AA$5,FALSE)*Y690</f>
        <v>1.18</v>
      </c>
      <c r="AB690">
        <f>VLOOKUP($AD690,$E$18:$J$21,AB$5,FALSE)</f>
        <v>2</v>
      </c>
      <c r="AC690">
        <f>VLOOKUP($AD690,$E$18:$J$21,AC$5,FALSE)</f>
        <v>800</v>
      </c>
      <c r="AD690" t="s">
        <v>38</v>
      </c>
      <c r="AE690" s="6">
        <f t="shared" ca="1" si="67"/>
        <v>2.2050789392983463E-2</v>
      </c>
      <c r="AF690" s="6">
        <f t="shared" ca="1" si="68"/>
        <v>0.59683480934966848</v>
      </c>
      <c r="AG690" s="6">
        <f t="shared" ca="1" si="70"/>
        <v>0.61888559874265192</v>
      </c>
      <c r="AH690" t="str">
        <f t="shared" ca="1" si="71"/>
        <v/>
      </c>
      <c r="AI690" s="6" t="str">
        <f t="shared" ca="1" si="72"/>
        <v/>
      </c>
      <c r="AJ690" s="6">
        <f t="shared" ca="1" si="69"/>
        <v>954.93569495946963</v>
      </c>
    </row>
    <row r="691" spans="24:36" x14ac:dyDescent="0.25">
      <c r="X691">
        <v>686</v>
      </c>
      <c r="Y691">
        <f>VLOOKUP($AD691,$E$18:$H$21,Y$5,FALSE)</f>
        <v>10</v>
      </c>
      <c r="Z691">
        <f>VLOOKUP($AD691,$E$18:$H$21,Z$5,FALSE)*Y691</f>
        <v>2</v>
      </c>
      <c r="AA691">
        <f>VLOOKUP($AD691,$E$18:$H$21,AA$5,FALSE)*Y691</f>
        <v>14</v>
      </c>
      <c r="AB691">
        <f>VLOOKUP($AD691,$E$18:$J$21,AB$5,FALSE)</f>
        <v>1</v>
      </c>
      <c r="AC691">
        <f>VLOOKUP($AD691,$E$18:$J$21,AC$5,FALSE)</f>
        <v>400</v>
      </c>
      <c r="AD691" t="s">
        <v>41</v>
      </c>
      <c r="AE691" s="6">
        <f t="shared" ca="1" si="67"/>
        <v>1.6982620511053601</v>
      </c>
      <c r="AF691" s="6">
        <f t="shared" ca="1" si="68"/>
        <v>6.2755282106534338</v>
      </c>
      <c r="AG691" s="6">
        <f t="shared" ca="1" si="70"/>
        <v>7.9737902617587935</v>
      </c>
      <c r="AH691" t="str">
        <f t="shared" ca="1" si="71"/>
        <v/>
      </c>
      <c r="AI691" s="6" t="str">
        <f t="shared" ca="1" si="72"/>
        <v/>
      </c>
      <c r="AJ691" s="6">
        <f t="shared" ca="1" si="69"/>
        <v>2510.2112842613733</v>
      </c>
    </row>
    <row r="692" spans="24:36" x14ac:dyDescent="0.25">
      <c r="X692">
        <v>687</v>
      </c>
      <c r="Y692">
        <f>VLOOKUP($AD692,$E$18:$H$21,Y$5,FALSE)</f>
        <v>3</v>
      </c>
      <c r="Z692">
        <f>VLOOKUP($AD692,$E$18:$H$21,Z$5,FALSE)*Y692</f>
        <v>0.60000000000000009</v>
      </c>
      <c r="AA692">
        <f>VLOOKUP($AD692,$E$18:$H$21,AA$5,FALSE)*Y692</f>
        <v>3.9000000000000004</v>
      </c>
      <c r="AB692">
        <f>VLOOKUP($AD692,$E$18:$J$21,AB$5,FALSE)</f>
        <v>1</v>
      </c>
      <c r="AC692">
        <f>VLOOKUP($AD692,$E$18:$J$21,AC$5,FALSE)</f>
        <v>600</v>
      </c>
      <c r="AD692" t="s">
        <v>39</v>
      </c>
      <c r="AE692" s="6">
        <f t="shared" ca="1" si="67"/>
        <v>0.36425151711992337</v>
      </c>
      <c r="AF692" s="6">
        <f t="shared" ca="1" si="68"/>
        <v>2.2319723947418164</v>
      </c>
      <c r="AG692" s="6">
        <f t="shared" ca="1" si="70"/>
        <v>2.5962239118617396</v>
      </c>
      <c r="AH692" t="str">
        <f t="shared" ca="1" si="71"/>
        <v/>
      </c>
      <c r="AI692" s="6" t="str">
        <f t="shared" ca="1" si="72"/>
        <v/>
      </c>
      <c r="AJ692" s="6">
        <f t="shared" ca="1" si="69"/>
        <v>1339.1834368450898</v>
      </c>
    </row>
    <row r="693" spans="24:36" x14ac:dyDescent="0.25">
      <c r="X693">
        <v>688</v>
      </c>
      <c r="Y693">
        <f>VLOOKUP($AD693,$E$18:$H$21,Y$5,FALSE)</f>
        <v>5</v>
      </c>
      <c r="Z693">
        <f>VLOOKUP($AD693,$E$18:$H$21,Z$5,FALSE)*Y693</f>
        <v>0.89999999999999991</v>
      </c>
      <c r="AA693">
        <f>VLOOKUP($AD693,$E$18:$H$21,AA$5,FALSE)*Y693</f>
        <v>6.8999999999999995</v>
      </c>
      <c r="AB693">
        <f>VLOOKUP($AD693,$E$18:$J$21,AB$5,FALSE)</f>
        <v>2</v>
      </c>
      <c r="AC693">
        <f>VLOOKUP($AD693,$E$18:$J$21,AC$5,FALSE)</f>
        <v>400</v>
      </c>
      <c r="AD693" t="s">
        <v>40</v>
      </c>
      <c r="AE693" s="6">
        <f t="shared" ca="1" si="67"/>
        <v>0.80139918352596873</v>
      </c>
      <c r="AF693" s="6">
        <f t="shared" ca="1" si="68"/>
        <v>4.4857416546586251</v>
      </c>
      <c r="AG693" s="6">
        <f t="shared" ca="1" si="70"/>
        <v>5.2871408381845937</v>
      </c>
      <c r="AH693" t="str">
        <f t="shared" ca="1" si="71"/>
        <v>C</v>
      </c>
      <c r="AI693" s="6">
        <f t="shared" ca="1" si="72"/>
        <v>0.28714083818459368</v>
      </c>
      <c r="AJ693" s="6">
        <f t="shared" ca="1" si="69"/>
        <v>3588.5933237269001</v>
      </c>
    </row>
    <row r="694" spans="24:36" x14ac:dyDescent="0.25">
      <c r="X694">
        <v>689</v>
      </c>
      <c r="Y694">
        <f>VLOOKUP($AD694,$E$18:$H$21,Y$5,FALSE)</f>
        <v>1</v>
      </c>
      <c r="Z694">
        <f>VLOOKUP($AD694,$E$18:$H$21,Z$5,FALSE)*Y694</f>
        <v>0.2</v>
      </c>
      <c r="AA694">
        <f>VLOOKUP($AD694,$E$18:$H$21,AA$5,FALSE)*Y694</f>
        <v>1.18</v>
      </c>
      <c r="AB694">
        <f>VLOOKUP($AD694,$E$18:$J$21,AB$5,FALSE)</f>
        <v>2</v>
      </c>
      <c r="AC694">
        <f>VLOOKUP($AD694,$E$18:$J$21,AC$5,FALSE)</f>
        <v>800</v>
      </c>
      <c r="AD694" t="s">
        <v>38</v>
      </c>
      <c r="AE694" s="6">
        <f t="shared" ca="1" si="67"/>
        <v>5.3314027041330439E-2</v>
      </c>
      <c r="AF694" s="6">
        <f t="shared" ca="1" si="68"/>
        <v>0.66601238855077993</v>
      </c>
      <c r="AG694" s="6">
        <f t="shared" ca="1" si="70"/>
        <v>0.71932641559211041</v>
      </c>
      <c r="AH694" t="str">
        <f t="shared" ca="1" si="71"/>
        <v/>
      </c>
      <c r="AI694" s="6" t="str">
        <f t="shared" ca="1" si="72"/>
        <v/>
      </c>
      <c r="AJ694" s="6">
        <f t="shared" ca="1" si="69"/>
        <v>1065.6198216812479</v>
      </c>
    </row>
    <row r="695" spans="24:36" x14ac:dyDescent="0.25">
      <c r="X695">
        <v>690</v>
      </c>
      <c r="Y695">
        <f>VLOOKUP($AD695,$E$18:$H$21,Y$5,FALSE)</f>
        <v>1</v>
      </c>
      <c r="Z695">
        <f>VLOOKUP($AD695,$E$18:$H$21,Z$5,FALSE)*Y695</f>
        <v>0.2</v>
      </c>
      <c r="AA695">
        <f>VLOOKUP($AD695,$E$18:$H$21,AA$5,FALSE)*Y695</f>
        <v>1.18</v>
      </c>
      <c r="AB695">
        <f>VLOOKUP($AD695,$E$18:$J$21,AB$5,FALSE)</f>
        <v>2</v>
      </c>
      <c r="AC695">
        <f>VLOOKUP($AD695,$E$18:$J$21,AC$5,FALSE)</f>
        <v>800</v>
      </c>
      <c r="AD695" t="s">
        <v>38</v>
      </c>
      <c r="AE695" s="6">
        <f t="shared" ca="1" si="67"/>
        <v>3.783163627779678E-2</v>
      </c>
      <c r="AF695" s="6">
        <f t="shared" ca="1" si="68"/>
        <v>0.69595561342752787</v>
      </c>
      <c r="AG695" s="6">
        <f t="shared" ca="1" si="70"/>
        <v>0.73378724970532461</v>
      </c>
      <c r="AH695" t="str">
        <f t="shared" ca="1" si="71"/>
        <v/>
      </c>
      <c r="AI695" s="6" t="str">
        <f t="shared" ca="1" si="72"/>
        <v/>
      </c>
      <c r="AJ695" s="6">
        <f t="shared" ca="1" si="69"/>
        <v>1113.5289814840446</v>
      </c>
    </row>
    <row r="696" spans="24:36" x14ac:dyDescent="0.25">
      <c r="X696">
        <v>691</v>
      </c>
      <c r="Y696">
        <f>VLOOKUP($AD696,$E$18:$H$21,Y$5,FALSE)</f>
        <v>1</v>
      </c>
      <c r="Z696">
        <f>VLOOKUP($AD696,$E$18:$H$21,Z$5,FALSE)*Y696</f>
        <v>0.2</v>
      </c>
      <c r="AA696">
        <f>VLOOKUP($AD696,$E$18:$H$21,AA$5,FALSE)*Y696</f>
        <v>1.18</v>
      </c>
      <c r="AB696">
        <f>VLOOKUP($AD696,$E$18:$J$21,AB$5,FALSE)</f>
        <v>2</v>
      </c>
      <c r="AC696">
        <f>VLOOKUP($AD696,$E$18:$J$21,AC$5,FALSE)</f>
        <v>800</v>
      </c>
      <c r="AD696" t="s">
        <v>38</v>
      </c>
      <c r="AE696" s="6">
        <f t="shared" ca="1" si="67"/>
        <v>4.323055644406093E-2</v>
      </c>
      <c r="AF696" s="6">
        <f t="shared" ca="1" si="68"/>
        <v>0.6577053087758965</v>
      </c>
      <c r="AG696" s="6">
        <f t="shared" ca="1" si="70"/>
        <v>0.70093586521995743</v>
      </c>
      <c r="AH696" t="str">
        <f t="shared" ca="1" si="71"/>
        <v/>
      </c>
      <c r="AI696" s="6" t="str">
        <f t="shared" ca="1" si="72"/>
        <v/>
      </c>
      <c r="AJ696" s="6">
        <f t="shared" ca="1" si="69"/>
        <v>1052.3284940414344</v>
      </c>
    </row>
    <row r="697" spans="24:36" x14ac:dyDescent="0.25">
      <c r="X697">
        <v>692</v>
      </c>
      <c r="Y697">
        <f>VLOOKUP($AD697,$E$18:$H$21,Y$5,FALSE)</f>
        <v>3</v>
      </c>
      <c r="Z697">
        <f>VLOOKUP($AD697,$E$18:$H$21,Z$5,FALSE)*Y697</f>
        <v>0.60000000000000009</v>
      </c>
      <c r="AA697">
        <f>VLOOKUP($AD697,$E$18:$H$21,AA$5,FALSE)*Y697</f>
        <v>3.9000000000000004</v>
      </c>
      <c r="AB697">
        <f>VLOOKUP($AD697,$E$18:$J$21,AB$5,FALSE)</f>
        <v>1</v>
      </c>
      <c r="AC697">
        <f>VLOOKUP($AD697,$E$18:$J$21,AC$5,FALSE)</f>
        <v>600</v>
      </c>
      <c r="AD697" t="s">
        <v>39</v>
      </c>
      <c r="AE697" s="6">
        <f t="shared" ca="1" si="67"/>
        <v>0.59552991708376035</v>
      </c>
      <c r="AF697" s="6">
        <f t="shared" ca="1" si="68"/>
        <v>2.7265094299005614</v>
      </c>
      <c r="AG697" s="6">
        <f t="shared" ca="1" si="70"/>
        <v>3.3220393469843219</v>
      </c>
      <c r="AH697" t="str">
        <f t="shared" ca="1" si="71"/>
        <v>B</v>
      </c>
      <c r="AI697" s="6">
        <f t="shared" ca="1" si="72"/>
        <v>0.32203934698432191</v>
      </c>
      <c r="AJ697" s="6">
        <f t="shared" ca="1" si="69"/>
        <v>1635.9056579403368</v>
      </c>
    </row>
    <row r="698" spans="24:36" x14ac:dyDescent="0.25">
      <c r="X698">
        <v>693</v>
      </c>
      <c r="Y698">
        <f>VLOOKUP($AD698,$E$18:$H$21,Y$5,FALSE)</f>
        <v>5</v>
      </c>
      <c r="Z698">
        <f>VLOOKUP($AD698,$E$18:$H$21,Z$5,FALSE)*Y698</f>
        <v>0.89999999999999991</v>
      </c>
      <c r="AA698">
        <f>VLOOKUP($AD698,$E$18:$H$21,AA$5,FALSE)*Y698</f>
        <v>6.8999999999999995</v>
      </c>
      <c r="AB698">
        <f>VLOOKUP($AD698,$E$18:$J$21,AB$5,FALSE)</f>
        <v>2</v>
      </c>
      <c r="AC698">
        <f>VLOOKUP($AD698,$E$18:$J$21,AC$5,FALSE)</f>
        <v>400</v>
      </c>
      <c r="AD698" t="s">
        <v>40</v>
      </c>
      <c r="AE698" s="6">
        <f t="shared" ca="1" si="67"/>
        <v>0.19596057680179091</v>
      </c>
      <c r="AF698" s="6">
        <f t="shared" ca="1" si="68"/>
        <v>3.6984065589380366</v>
      </c>
      <c r="AG698" s="6">
        <f t="shared" ca="1" si="70"/>
        <v>3.8943671357398273</v>
      </c>
      <c r="AH698" t="str">
        <f t="shared" ca="1" si="71"/>
        <v/>
      </c>
      <c r="AI698" s="6" t="str">
        <f t="shared" ca="1" si="72"/>
        <v/>
      </c>
      <c r="AJ698" s="6">
        <f t="shared" ca="1" si="69"/>
        <v>2958.7252471504294</v>
      </c>
    </row>
    <row r="699" spans="24:36" x14ac:dyDescent="0.25">
      <c r="X699">
        <v>694</v>
      </c>
      <c r="Y699">
        <f>VLOOKUP($AD699,$E$18:$H$21,Y$5,FALSE)</f>
        <v>10</v>
      </c>
      <c r="Z699">
        <f>VLOOKUP($AD699,$E$18:$H$21,Z$5,FALSE)*Y699</f>
        <v>2</v>
      </c>
      <c r="AA699">
        <f>VLOOKUP($AD699,$E$18:$H$21,AA$5,FALSE)*Y699</f>
        <v>14</v>
      </c>
      <c r="AB699">
        <f>VLOOKUP($AD699,$E$18:$J$21,AB$5,FALSE)</f>
        <v>1</v>
      </c>
      <c r="AC699">
        <f>VLOOKUP($AD699,$E$18:$J$21,AC$5,FALSE)</f>
        <v>400</v>
      </c>
      <c r="AD699" t="s">
        <v>41</v>
      </c>
      <c r="AE699" s="6">
        <f t="shared" ca="1" si="67"/>
        <v>0.29606181094989137</v>
      </c>
      <c r="AF699" s="6">
        <f t="shared" ca="1" si="68"/>
        <v>6.5709395006445765</v>
      </c>
      <c r="AG699" s="6">
        <f t="shared" ca="1" si="70"/>
        <v>6.8670013115944677</v>
      </c>
      <c r="AH699" t="str">
        <f t="shared" ca="1" si="71"/>
        <v/>
      </c>
      <c r="AI699" s="6" t="str">
        <f t="shared" ca="1" si="72"/>
        <v/>
      </c>
      <c r="AJ699" s="6">
        <f t="shared" ca="1" si="69"/>
        <v>2628.3758002578306</v>
      </c>
    </row>
    <row r="700" spans="24:36" x14ac:dyDescent="0.25">
      <c r="X700">
        <v>695</v>
      </c>
      <c r="Y700">
        <f>VLOOKUP($AD700,$E$18:$H$21,Y$5,FALSE)</f>
        <v>1</v>
      </c>
      <c r="Z700">
        <f>VLOOKUP($AD700,$E$18:$H$21,Z$5,FALSE)*Y700</f>
        <v>0.2</v>
      </c>
      <c r="AA700">
        <f>VLOOKUP($AD700,$E$18:$H$21,AA$5,FALSE)*Y700</f>
        <v>1.18</v>
      </c>
      <c r="AB700">
        <f>VLOOKUP($AD700,$E$18:$J$21,AB$5,FALSE)</f>
        <v>2</v>
      </c>
      <c r="AC700">
        <f>VLOOKUP($AD700,$E$18:$J$21,AC$5,FALSE)</f>
        <v>800</v>
      </c>
      <c r="AD700" t="s">
        <v>38</v>
      </c>
      <c r="AE700" s="6">
        <f t="shared" ca="1" si="67"/>
        <v>0.18631895956626399</v>
      </c>
      <c r="AF700" s="6">
        <f t="shared" ca="1" si="68"/>
        <v>0.67512111692422228</v>
      </c>
      <c r="AG700" s="6">
        <f t="shared" ca="1" si="70"/>
        <v>0.86144007649048626</v>
      </c>
      <c r="AH700" t="str">
        <f t="shared" ca="1" si="71"/>
        <v/>
      </c>
      <c r="AI700" s="6" t="str">
        <f t="shared" ca="1" si="72"/>
        <v/>
      </c>
      <c r="AJ700" s="6">
        <f t="shared" ca="1" si="69"/>
        <v>1080.1937870787556</v>
      </c>
    </row>
    <row r="701" spans="24:36" x14ac:dyDescent="0.25">
      <c r="X701">
        <v>696</v>
      </c>
      <c r="Y701">
        <f>VLOOKUP($AD701,$E$18:$H$21,Y$5,FALSE)</f>
        <v>1</v>
      </c>
      <c r="Z701">
        <f>VLOOKUP($AD701,$E$18:$H$21,Z$5,FALSE)*Y701</f>
        <v>0.2</v>
      </c>
      <c r="AA701">
        <f>VLOOKUP($AD701,$E$18:$H$21,AA$5,FALSE)*Y701</f>
        <v>1.18</v>
      </c>
      <c r="AB701">
        <f>VLOOKUP($AD701,$E$18:$J$21,AB$5,FALSE)</f>
        <v>2</v>
      </c>
      <c r="AC701">
        <f>VLOOKUP($AD701,$E$18:$J$21,AC$5,FALSE)</f>
        <v>800</v>
      </c>
      <c r="AD701" t="s">
        <v>38</v>
      </c>
      <c r="AE701" s="6">
        <f t="shared" ca="1" si="67"/>
        <v>0.16376005480263933</v>
      </c>
      <c r="AF701" s="6">
        <f t="shared" ca="1" si="68"/>
        <v>0.66046210204208677</v>
      </c>
      <c r="AG701" s="6">
        <f t="shared" ca="1" si="70"/>
        <v>0.82422215684472611</v>
      </c>
      <c r="AH701" t="str">
        <f t="shared" ca="1" si="71"/>
        <v/>
      </c>
      <c r="AI701" s="6" t="str">
        <f t="shared" ca="1" si="72"/>
        <v/>
      </c>
      <c r="AJ701" s="6">
        <f t="shared" ca="1" si="69"/>
        <v>1056.7393632673388</v>
      </c>
    </row>
    <row r="702" spans="24:36" x14ac:dyDescent="0.25">
      <c r="X702">
        <v>697</v>
      </c>
      <c r="Y702">
        <f>VLOOKUP($AD702,$E$18:$H$21,Y$5,FALSE)</f>
        <v>10</v>
      </c>
      <c r="Z702">
        <f>VLOOKUP($AD702,$E$18:$H$21,Z$5,FALSE)*Y702</f>
        <v>2</v>
      </c>
      <c r="AA702">
        <f>VLOOKUP($AD702,$E$18:$H$21,AA$5,FALSE)*Y702</f>
        <v>14</v>
      </c>
      <c r="AB702">
        <f>VLOOKUP($AD702,$E$18:$J$21,AB$5,FALSE)</f>
        <v>1</v>
      </c>
      <c r="AC702">
        <f>VLOOKUP($AD702,$E$18:$J$21,AC$5,FALSE)</f>
        <v>400</v>
      </c>
      <c r="AD702" t="s">
        <v>41</v>
      </c>
      <c r="AE702" s="6">
        <f t="shared" ca="1" si="67"/>
        <v>1.531185743411543</v>
      </c>
      <c r="AF702" s="6">
        <f t="shared" ca="1" si="68"/>
        <v>7.7915901398053817</v>
      </c>
      <c r="AG702" s="6">
        <f t="shared" ca="1" si="70"/>
        <v>9.3227758832169254</v>
      </c>
      <c r="AH702" t="str">
        <f t="shared" ca="1" si="71"/>
        <v/>
      </c>
      <c r="AI702" s="6" t="str">
        <f t="shared" ca="1" si="72"/>
        <v/>
      </c>
      <c r="AJ702" s="6">
        <f t="shared" ca="1" si="69"/>
        <v>3116.6360559221525</v>
      </c>
    </row>
    <row r="703" spans="24:36" x14ac:dyDescent="0.25">
      <c r="X703">
        <v>698</v>
      </c>
      <c r="Y703">
        <f>VLOOKUP($AD703,$E$18:$H$21,Y$5,FALSE)</f>
        <v>3</v>
      </c>
      <c r="Z703">
        <f>VLOOKUP($AD703,$E$18:$H$21,Z$5,FALSE)*Y703</f>
        <v>0.60000000000000009</v>
      </c>
      <c r="AA703">
        <f>VLOOKUP($AD703,$E$18:$H$21,AA$5,FALSE)*Y703</f>
        <v>3.9000000000000004</v>
      </c>
      <c r="AB703">
        <f>VLOOKUP($AD703,$E$18:$J$21,AB$5,FALSE)</f>
        <v>1</v>
      </c>
      <c r="AC703">
        <f>VLOOKUP($AD703,$E$18:$J$21,AC$5,FALSE)</f>
        <v>600</v>
      </c>
      <c r="AD703" t="s">
        <v>39</v>
      </c>
      <c r="AE703" s="6">
        <f t="shared" ca="1" si="67"/>
        <v>9.4028246182782535E-2</v>
      </c>
      <c r="AF703" s="6">
        <f t="shared" ca="1" si="68"/>
        <v>2.4515809997221929</v>
      </c>
      <c r="AG703" s="6">
        <f t="shared" ca="1" si="70"/>
        <v>2.5456092459049753</v>
      </c>
      <c r="AH703" t="str">
        <f t="shared" ca="1" si="71"/>
        <v/>
      </c>
      <c r="AI703" s="6" t="str">
        <f t="shared" ca="1" si="72"/>
        <v/>
      </c>
      <c r="AJ703" s="6">
        <f t="shared" ca="1" si="69"/>
        <v>1470.9485998333157</v>
      </c>
    </row>
    <row r="704" spans="24:36" x14ac:dyDescent="0.25">
      <c r="X704">
        <v>699</v>
      </c>
      <c r="Y704">
        <f>VLOOKUP($AD704,$E$18:$H$21,Y$5,FALSE)</f>
        <v>5</v>
      </c>
      <c r="Z704">
        <f>VLOOKUP($AD704,$E$18:$H$21,Z$5,FALSE)*Y704</f>
        <v>0.89999999999999991</v>
      </c>
      <c r="AA704">
        <f>VLOOKUP($AD704,$E$18:$H$21,AA$5,FALSE)*Y704</f>
        <v>6.8999999999999995</v>
      </c>
      <c r="AB704">
        <f>VLOOKUP($AD704,$E$18:$J$21,AB$5,FALSE)</f>
        <v>2</v>
      </c>
      <c r="AC704">
        <f>VLOOKUP($AD704,$E$18:$J$21,AC$5,FALSE)</f>
        <v>400</v>
      </c>
      <c r="AD704" t="s">
        <v>40</v>
      </c>
      <c r="AE704" s="6">
        <f t="shared" ca="1" si="67"/>
        <v>0.10059317137797533</v>
      </c>
      <c r="AF704" s="6">
        <f t="shared" ca="1" si="68"/>
        <v>4.1146260488027515</v>
      </c>
      <c r="AG704" s="6">
        <f t="shared" ca="1" si="70"/>
        <v>4.2152192201807273</v>
      </c>
      <c r="AH704" t="str">
        <f t="shared" ca="1" si="71"/>
        <v/>
      </c>
      <c r="AI704" s="6" t="str">
        <f t="shared" ca="1" si="72"/>
        <v/>
      </c>
      <c r="AJ704" s="6">
        <f t="shared" ca="1" si="69"/>
        <v>3291.7008390422011</v>
      </c>
    </row>
    <row r="705" spans="24:36" x14ac:dyDescent="0.25">
      <c r="X705">
        <v>700</v>
      </c>
      <c r="Y705">
        <f>VLOOKUP($AD705,$E$18:$H$21,Y$5,FALSE)</f>
        <v>5</v>
      </c>
      <c r="Z705">
        <f>VLOOKUP($AD705,$E$18:$H$21,Z$5,FALSE)*Y705</f>
        <v>0.89999999999999991</v>
      </c>
      <c r="AA705">
        <f>VLOOKUP($AD705,$E$18:$H$21,AA$5,FALSE)*Y705</f>
        <v>6.8999999999999995</v>
      </c>
      <c r="AB705">
        <f>VLOOKUP($AD705,$E$18:$J$21,AB$5,FALSE)</f>
        <v>2</v>
      </c>
      <c r="AC705">
        <f>VLOOKUP($AD705,$E$18:$J$21,AC$5,FALSE)</f>
        <v>400</v>
      </c>
      <c r="AD705" t="s">
        <v>40</v>
      </c>
      <c r="AE705" s="6">
        <f t="shared" ca="1" si="67"/>
        <v>0.53092174781231816</v>
      </c>
      <c r="AF705" s="6">
        <f t="shared" ca="1" si="68"/>
        <v>4.1991664432976306</v>
      </c>
      <c r="AG705" s="6">
        <f t="shared" ca="1" si="70"/>
        <v>4.7300881911099486</v>
      </c>
      <c r="AH705" t="str">
        <f t="shared" ca="1" si="71"/>
        <v/>
      </c>
      <c r="AI705" s="6" t="str">
        <f t="shared" ca="1" si="72"/>
        <v/>
      </c>
      <c r="AJ705" s="6">
        <f t="shared" ca="1" si="69"/>
        <v>3359.3331546381046</v>
      </c>
    </row>
    <row r="706" spans="24:36" x14ac:dyDescent="0.25">
      <c r="X706">
        <v>701</v>
      </c>
      <c r="Y706">
        <f>VLOOKUP($AD706,$E$18:$H$21,Y$5,FALSE)</f>
        <v>1</v>
      </c>
      <c r="Z706">
        <f>VLOOKUP($AD706,$E$18:$H$21,Z$5,FALSE)*Y706</f>
        <v>0.2</v>
      </c>
      <c r="AA706">
        <f>VLOOKUP($AD706,$E$18:$H$21,AA$5,FALSE)*Y706</f>
        <v>1.18</v>
      </c>
      <c r="AB706">
        <f>VLOOKUP($AD706,$E$18:$J$21,AB$5,FALSE)</f>
        <v>2</v>
      </c>
      <c r="AC706">
        <f>VLOOKUP($AD706,$E$18:$J$21,AC$5,FALSE)</f>
        <v>800</v>
      </c>
      <c r="AD706" t="s">
        <v>38</v>
      </c>
      <c r="AE706" s="6">
        <f t="shared" ca="1" si="67"/>
        <v>0.14026648462049437</v>
      </c>
      <c r="AF706" s="6">
        <f t="shared" ca="1" si="68"/>
        <v>0.75083256812073362</v>
      </c>
      <c r="AG706" s="6">
        <f t="shared" ca="1" si="70"/>
        <v>0.89109905274122803</v>
      </c>
      <c r="AH706" t="str">
        <f t="shared" ca="1" si="71"/>
        <v/>
      </c>
      <c r="AI706" s="6" t="str">
        <f t="shared" ca="1" si="72"/>
        <v/>
      </c>
      <c r="AJ706" s="6">
        <f t="shared" ca="1" si="69"/>
        <v>1201.3321089931737</v>
      </c>
    </row>
    <row r="707" spans="24:36" x14ac:dyDescent="0.25">
      <c r="X707">
        <v>702</v>
      </c>
      <c r="Y707">
        <f>VLOOKUP($AD707,$E$18:$H$21,Y$5,FALSE)</f>
        <v>3</v>
      </c>
      <c r="Z707">
        <f>VLOOKUP($AD707,$E$18:$H$21,Z$5,FALSE)*Y707</f>
        <v>0.60000000000000009</v>
      </c>
      <c r="AA707">
        <f>VLOOKUP($AD707,$E$18:$H$21,AA$5,FALSE)*Y707</f>
        <v>3.9000000000000004</v>
      </c>
      <c r="AB707">
        <f>VLOOKUP($AD707,$E$18:$J$21,AB$5,FALSE)</f>
        <v>1</v>
      </c>
      <c r="AC707">
        <f>VLOOKUP($AD707,$E$18:$J$21,AC$5,FALSE)</f>
        <v>600</v>
      </c>
      <c r="AD707" t="s">
        <v>39</v>
      </c>
      <c r="AE707" s="6">
        <f t="shared" ca="1" si="67"/>
        <v>0.59853213449277221</v>
      </c>
      <c r="AF707" s="6">
        <f t="shared" ca="1" si="68"/>
        <v>2.2886059273505022</v>
      </c>
      <c r="AG707" s="6">
        <f t="shared" ca="1" si="70"/>
        <v>2.8871380618432743</v>
      </c>
      <c r="AH707" t="str">
        <f t="shared" ca="1" si="71"/>
        <v/>
      </c>
      <c r="AI707" s="6" t="str">
        <f t="shared" ca="1" si="72"/>
        <v/>
      </c>
      <c r="AJ707" s="6">
        <f t="shared" ca="1" si="69"/>
        <v>1373.1635564103012</v>
      </c>
    </row>
    <row r="708" spans="24:36" x14ac:dyDescent="0.25">
      <c r="X708">
        <v>703</v>
      </c>
      <c r="Y708">
        <f>VLOOKUP($AD708,$E$18:$H$21,Y$5,FALSE)</f>
        <v>5</v>
      </c>
      <c r="Z708">
        <f>VLOOKUP($AD708,$E$18:$H$21,Z$5,FALSE)*Y708</f>
        <v>0.89999999999999991</v>
      </c>
      <c r="AA708">
        <f>VLOOKUP($AD708,$E$18:$H$21,AA$5,FALSE)*Y708</f>
        <v>6.8999999999999995</v>
      </c>
      <c r="AB708">
        <f>VLOOKUP($AD708,$E$18:$J$21,AB$5,FALSE)</f>
        <v>2</v>
      </c>
      <c r="AC708">
        <f>VLOOKUP($AD708,$E$18:$J$21,AC$5,FALSE)</f>
        <v>400</v>
      </c>
      <c r="AD708" t="s">
        <v>40</v>
      </c>
      <c r="AE708" s="6">
        <f t="shared" ca="1" si="67"/>
        <v>0.3145641213111558</v>
      </c>
      <c r="AF708" s="6">
        <f t="shared" ca="1" si="68"/>
        <v>4.4352408435070423</v>
      </c>
      <c r="AG708" s="6">
        <f t="shared" ca="1" si="70"/>
        <v>4.7498049648181979</v>
      </c>
      <c r="AH708" t="str">
        <f t="shared" ca="1" si="71"/>
        <v/>
      </c>
      <c r="AI708" s="6" t="str">
        <f t="shared" ca="1" si="72"/>
        <v/>
      </c>
      <c r="AJ708" s="6">
        <f t="shared" ca="1" si="69"/>
        <v>3548.1926748056339</v>
      </c>
    </row>
    <row r="709" spans="24:36" x14ac:dyDescent="0.25">
      <c r="X709">
        <v>704</v>
      </c>
      <c r="Y709">
        <f>VLOOKUP($AD709,$E$18:$H$21,Y$5,FALSE)</f>
        <v>10</v>
      </c>
      <c r="Z709">
        <f>VLOOKUP($AD709,$E$18:$H$21,Z$5,FALSE)*Y709</f>
        <v>2</v>
      </c>
      <c r="AA709">
        <f>VLOOKUP($AD709,$E$18:$H$21,AA$5,FALSE)*Y709</f>
        <v>14</v>
      </c>
      <c r="AB709">
        <f>VLOOKUP($AD709,$E$18:$J$21,AB$5,FALSE)</f>
        <v>1</v>
      </c>
      <c r="AC709">
        <f>VLOOKUP($AD709,$E$18:$J$21,AC$5,FALSE)</f>
        <v>400</v>
      </c>
      <c r="AD709" t="s">
        <v>41</v>
      </c>
      <c r="AE709" s="6">
        <f t="shared" ca="1" si="67"/>
        <v>0.66742099322481097</v>
      </c>
      <c r="AF709" s="6">
        <f t="shared" ca="1" si="68"/>
        <v>8.4937645710968628</v>
      </c>
      <c r="AG709" s="6">
        <f t="shared" ca="1" si="70"/>
        <v>9.1611855643216735</v>
      </c>
      <c r="AH709" t="str">
        <f t="shared" ca="1" si="71"/>
        <v/>
      </c>
      <c r="AI709" s="6" t="str">
        <f t="shared" ca="1" si="72"/>
        <v/>
      </c>
      <c r="AJ709" s="6">
        <f t="shared" ca="1" si="69"/>
        <v>3397.5058284387451</v>
      </c>
    </row>
    <row r="710" spans="24:36" x14ac:dyDescent="0.25">
      <c r="X710">
        <v>705</v>
      </c>
      <c r="Y710">
        <f>VLOOKUP($AD710,$E$18:$H$21,Y$5,FALSE)</f>
        <v>10</v>
      </c>
      <c r="Z710">
        <f>VLOOKUP($AD710,$E$18:$H$21,Z$5,FALSE)*Y710</f>
        <v>2</v>
      </c>
      <c r="AA710">
        <f>VLOOKUP($AD710,$E$18:$H$21,AA$5,FALSE)*Y710</f>
        <v>14</v>
      </c>
      <c r="AB710">
        <f>VLOOKUP($AD710,$E$18:$J$21,AB$5,FALSE)</f>
        <v>1</v>
      </c>
      <c r="AC710">
        <f>VLOOKUP($AD710,$E$18:$J$21,AC$5,FALSE)</f>
        <v>400</v>
      </c>
      <c r="AD710" t="s">
        <v>41</v>
      </c>
      <c r="AE710" s="6">
        <f t="shared" ca="1" si="67"/>
        <v>0.27979530937230135</v>
      </c>
      <c r="AF710" s="6">
        <f t="shared" ca="1" si="68"/>
        <v>8.2676394179186392</v>
      </c>
      <c r="AG710" s="6">
        <f t="shared" ca="1" si="70"/>
        <v>8.5474347272909412</v>
      </c>
      <c r="AH710" t="str">
        <f t="shared" ca="1" si="71"/>
        <v/>
      </c>
      <c r="AI710" s="6" t="str">
        <f t="shared" ca="1" si="72"/>
        <v/>
      </c>
      <c r="AJ710" s="6">
        <f t="shared" ca="1" si="69"/>
        <v>3307.0557671674555</v>
      </c>
    </row>
    <row r="711" spans="24:36" x14ac:dyDescent="0.25">
      <c r="X711">
        <v>706</v>
      </c>
      <c r="Y711">
        <f>VLOOKUP($AD711,$E$18:$H$21,Y$5,FALSE)</f>
        <v>1</v>
      </c>
      <c r="Z711">
        <f>VLOOKUP($AD711,$E$18:$H$21,Z$5,FALSE)*Y711</f>
        <v>0.2</v>
      </c>
      <c r="AA711">
        <f>VLOOKUP($AD711,$E$18:$H$21,AA$5,FALSE)*Y711</f>
        <v>1.18</v>
      </c>
      <c r="AB711">
        <f>VLOOKUP($AD711,$E$18:$J$21,AB$5,FALSE)</f>
        <v>2</v>
      </c>
      <c r="AC711">
        <f>VLOOKUP($AD711,$E$18:$J$21,AC$5,FALSE)</f>
        <v>800</v>
      </c>
      <c r="AD711" t="s">
        <v>38</v>
      </c>
      <c r="AE711" s="6">
        <f t="shared" ref="AE711:AE774" ca="1" si="73">RAND()*$Z711</f>
        <v>0.13292635757061944</v>
      </c>
      <c r="AF711" s="6">
        <f t="shared" ref="AF711:AF774" ca="1" si="74">MIN(AA711*20,MAX(Z711,NORMINV(RAND(),AA711-(AA711-Z711)/2,(AA711-Z711)/16)))</f>
        <v>0.79906623775093677</v>
      </c>
      <c r="AG711" s="6">
        <f t="shared" ca="1" si="70"/>
        <v>0.93199259532155621</v>
      </c>
      <c r="AH711" t="str">
        <f t="shared" ca="1" si="71"/>
        <v/>
      </c>
      <c r="AI711" s="6" t="str">
        <f t="shared" ca="1" si="72"/>
        <v/>
      </c>
      <c r="AJ711" s="6">
        <f t="shared" ref="AJ711:AJ774" ca="1" si="75">AF711*AB711*AC711</f>
        <v>1278.5059804014988</v>
      </c>
    </row>
    <row r="712" spans="24:36" x14ac:dyDescent="0.25">
      <c r="X712">
        <v>707</v>
      </c>
      <c r="Y712">
        <f>VLOOKUP($AD712,$E$18:$H$21,Y$5,FALSE)</f>
        <v>3</v>
      </c>
      <c r="Z712">
        <f>VLOOKUP($AD712,$E$18:$H$21,Z$5,FALSE)*Y712</f>
        <v>0.60000000000000009</v>
      </c>
      <c r="AA712">
        <f>VLOOKUP($AD712,$E$18:$H$21,AA$5,FALSE)*Y712</f>
        <v>3.9000000000000004</v>
      </c>
      <c r="AB712">
        <f>VLOOKUP($AD712,$E$18:$J$21,AB$5,FALSE)</f>
        <v>1</v>
      </c>
      <c r="AC712">
        <f>VLOOKUP($AD712,$E$18:$J$21,AC$5,FALSE)</f>
        <v>600</v>
      </c>
      <c r="AD712" t="s">
        <v>39</v>
      </c>
      <c r="AE712" s="6">
        <f t="shared" ca="1" si="73"/>
        <v>0.39619256041671125</v>
      </c>
      <c r="AF712" s="6">
        <f t="shared" ca="1" si="74"/>
        <v>2.1881447047323421</v>
      </c>
      <c r="AG712" s="6">
        <f t="shared" ca="1" si="70"/>
        <v>2.5843372651490535</v>
      </c>
      <c r="AH712" t="str">
        <f t="shared" ca="1" si="71"/>
        <v/>
      </c>
      <c r="AI712" s="6" t="str">
        <f t="shared" ca="1" si="72"/>
        <v/>
      </c>
      <c r="AJ712" s="6">
        <f t="shared" ca="1" si="75"/>
        <v>1312.8868228394053</v>
      </c>
    </row>
    <row r="713" spans="24:36" x14ac:dyDescent="0.25">
      <c r="X713">
        <v>708</v>
      </c>
      <c r="Y713">
        <f>VLOOKUP($AD713,$E$18:$H$21,Y$5,FALSE)</f>
        <v>3</v>
      </c>
      <c r="Z713">
        <f>VLOOKUP($AD713,$E$18:$H$21,Z$5,FALSE)*Y713</f>
        <v>0.60000000000000009</v>
      </c>
      <c r="AA713">
        <f>VLOOKUP($AD713,$E$18:$H$21,AA$5,FALSE)*Y713</f>
        <v>3.9000000000000004</v>
      </c>
      <c r="AB713">
        <f>VLOOKUP($AD713,$E$18:$J$21,AB$5,FALSE)</f>
        <v>1</v>
      </c>
      <c r="AC713">
        <f>VLOOKUP($AD713,$E$18:$J$21,AC$5,FALSE)</f>
        <v>600</v>
      </c>
      <c r="AD713" t="s">
        <v>39</v>
      </c>
      <c r="AE713" s="6">
        <f t="shared" ca="1" si="73"/>
        <v>0.24425030545521365</v>
      </c>
      <c r="AF713" s="6">
        <f t="shared" ca="1" si="74"/>
        <v>1.9263076008449707</v>
      </c>
      <c r="AG713" s="6">
        <f t="shared" ca="1" si="70"/>
        <v>2.1705579063001843</v>
      </c>
      <c r="AH713" t="str">
        <f t="shared" ca="1" si="71"/>
        <v/>
      </c>
      <c r="AI713" s="6" t="str">
        <f t="shared" ca="1" si="72"/>
        <v/>
      </c>
      <c r="AJ713" s="6">
        <f t="shared" ca="1" si="75"/>
        <v>1155.7845605069824</v>
      </c>
    </row>
    <row r="714" spans="24:36" x14ac:dyDescent="0.25">
      <c r="X714">
        <v>709</v>
      </c>
      <c r="Y714">
        <f>VLOOKUP($AD714,$E$18:$H$21,Y$5,FALSE)</f>
        <v>5</v>
      </c>
      <c r="Z714">
        <f>VLOOKUP($AD714,$E$18:$H$21,Z$5,FALSE)*Y714</f>
        <v>0.89999999999999991</v>
      </c>
      <c r="AA714">
        <f>VLOOKUP($AD714,$E$18:$H$21,AA$5,FALSE)*Y714</f>
        <v>6.8999999999999995</v>
      </c>
      <c r="AB714">
        <f>VLOOKUP($AD714,$E$18:$J$21,AB$5,FALSE)</f>
        <v>2</v>
      </c>
      <c r="AC714">
        <f>VLOOKUP($AD714,$E$18:$J$21,AC$5,FALSE)</f>
        <v>400</v>
      </c>
      <c r="AD714" t="s">
        <v>40</v>
      </c>
      <c r="AE714" s="6">
        <f t="shared" ca="1" si="73"/>
        <v>1.9565361248293854E-2</v>
      </c>
      <c r="AF714" s="6">
        <f t="shared" ca="1" si="74"/>
        <v>4.043095963527243</v>
      </c>
      <c r="AG714" s="6">
        <f t="shared" ca="1" si="70"/>
        <v>4.0626613247755365</v>
      </c>
      <c r="AH714" t="str">
        <f t="shared" ca="1" si="71"/>
        <v/>
      </c>
      <c r="AI714" s="6" t="str">
        <f t="shared" ca="1" si="72"/>
        <v/>
      </c>
      <c r="AJ714" s="6">
        <f t="shared" ca="1" si="75"/>
        <v>3234.4767708217942</v>
      </c>
    </row>
    <row r="715" spans="24:36" x14ac:dyDescent="0.25">
      <c r="X715">
        <v>710</v>
      </c>
      <c r="Y715">
        <f>VLOOKUP($AD715,$E$18:$H$21,Y$5,FALSE)</f>
        <v>5</v>
      </c>
      <c r="Z715">
        <f>VLOOKUP($AD715,$E$18:$H$21,Z$5,FALSE)*Y715</f>
        <v>0.89999999999999991</v>
      </c>
      <c r="AA715">
        <f>VLOOKUP($AD715,$E$18:$H$21,AA$5,FALSE)*Y715</f>
        <v>6.8999999999999995</v>
      </c>
      <c r="AB715">
        <f>VLOOKUP($AD715,$E$18:$J$21,AB$5,FALSE)</f>
        <v>2</v>
      </c>
      <c r="AC715">
        <f>VLOOKUP($AD715,$E$18:$J$21,AC$5,FALSE)</f>
        <v>400</v>
      </c>
      <c r="AD715" t="s">
        <v>40</v>
      </c>
      <c r="AE715" s="6">
        <f t="shared" ca="1" si="73"/>
        <v>0.80958191509046784</v>
      </c>
      <c r="AF715" s="6">
        <f t="shared" ca="1" si="74"/>
        <v>3.8529841485514149</v>
      </c>
      <c r="AG715" s="6">
        <f t="shared" ca="1" si="70"/>
        <v>4.6625660636418829</v>
      </c>
      <c r="AH715" t="str">
        <f t="shared" ca="1" si="71"/>
        <v/>
      </c>
      <c r="AI715" s="6" t="str">
        <f t="shared" ca="1" si="72"/>
        <v/>
      </c>
      <c r="AJ715" s="6">
        <f t="shared" ca="1" si="75"/>
        <v>3082.3873188411321</v>
      </c>
    </row>
    <row r="716" spans="24:36" x14ac:dyDescent="0.25">
      <c r="X716">
        <v>711</v>
      </c>
      <c r="Y716">
        <f>VLOOKUP($AD716,$E$18:$H$21,Y$5,FALSE)</f>
        <v>5</v>
      </c>
      <c r="Z716">
        <f>VLOOKUP($AD716,$E$18:$H$21,Z$5,FALSE)*Y716</f>
        <v>0.89999999999999991</v>
      </c>
      <c r="AA716">
        <f>VLOOKUP($AD716,$E$18:$H$21,AA$5,FALSE)*Y716</f>
        <v>6.8999999999999995</v>
      </c>
      <c r="AB716">
        <f>VLOOKUP($AD716,$E$18:$J$21,AB$5,FALSE)</f>
        <v>2</v>
      </c>
      <c r="AC716">
        <f>VLOOKUP($AD716,$E$18:$J$21,AC$5,FALSE)</f>
        <v>400</v>
      </c>
      <c r="AD716" t="s">
        <v>40</v>
      </c>
      <c r="AE716" s="6">
        <f t="shared" ca="1" si="73"/>
        <v>0.39798343925573937</v>
      </c>
      <c r="AF716" s="6">
        <f t="shared" ca="1" si="74"/>
        <v>3.9688324655204075</v>
      </c>
      <c r="AG716" s="6">
        <f t="shared" ca="1" si="70"/>
        <v>4.3668159047761472</v>
      </c>
      <c r="AH716" t="str">
        <f t="shared" ca="1" si="71"/>
        <v/>
      </c>
      <c r="AI716" s="6" t="str">
        <f t="shared" ca="1" si="72"/>
        <v/>
      </c>
      <c r="AJ716" s="6">
        <f t="shared" ca="1" si="75"/>
        <v>3175.0659724163261</v>
      </c>
    </row>
    <row r="717" spans="24:36" x14ac:dyDescent="0.25">
      <c r="X717">
        <v>712</v>
      </c>
      <c r="Y717">
        <f>VLOOKUP($AD717,$E$18:$H$21,Y$5,FALSE)</f>
        <v>3</v>
      </c>
      <c r="Z717">
        <f>VLOOKUP($AD717,$E$18:$H$21,Z$5,FALSE)*Y717</f>
        <v>0.60000000000000009</v>
      </c>
      <c r="AA717">
        <f>VLOOKUP($AD717,$E$18:$H$21,AA$5,FALSE)*Y717</f>
        <v>3.9000000000000004</v>
      </c>
      <c r="AB717">
        <f>VLOOKUP($AD717,$E$18:$J$21,AB$5,FALSE)</f>
        <v>1</v>
      </c>
      <c r="AC717">
        <f>VLOOKUP($AD717,$E$18:$J$21,AC$5,FALSE)</f>
        <v>600</v>
      </c>
      <c r="AD717" t="s">
        <v>39</v>
      </c>
      <c r="AE717" s="6">
        <f t="shared" ca="1" si="73"/>
        <v>0.29692949906132293</v>
      </c>
      <c r="AF717" s="6">
        <f t="shared" ca="1" si="74"/>
        <v>2.4701712286385487</v>
      </c>
      <c r="AG717" s="6">
        <f t="shared" ca="1" si="70"/>
        <v>2.7671007276998716</v>
      </c>
      <c r="AH717" t="str">
        <f t="shared" ca="1" si="71"/>
        <v/>
      </c>
      <c r="AI717" s="6" t="str">
        <f t="shared" ca="1" si="72"/>
        <v/>
      </c>
      <c r="AJ717" s="6">
        <f t="shared" ca="1" si="75"/>
        <v>1482.1027371831292</v>
      </c>
    </row>
    <row r="718" spans="24:36" x14ac:dyDescent="0.25">
      <c r="X718">
        <v>713</v>
      </c>
      <c r="Y718">
        <f>VLOOKUP($AD718,$E$18:$H$21,Y$5,FALSE)</f>
        <v>3</v>
      </c>
      <c r="Z718">
        <f>VLOOKUP($AD718,$E$18:$H$21,Z$5,FALSE)*Y718</f>
        <v>0.60000000000000009</v>
      </c>
      <c r="AA718">
        <f>VLOOKUP($AD718,$E$18:$H$21,AA$5,FALSE)*Y718</f>
        <v>3.9000000000000004</v>
      </c>
      <c r="AB718">
        <f>VLOOKUP($AD718,$E$18:$J$21,AB$5,FALSE)</f>
        <v>1</v>
      </c>
      <c r="AC718">
        <f>VLOOKUP($AD718,$E$18:$J$21,AC$5,FALSE)</f>
        <v>600</v>
      </c>
      <c r="AD718" t="s">
        <v>39</v>
      </c>
      <c r="AE718" s="6">
        <f t="shared" ca="1" si="73"/>
        <v>0.2879749380967711</v>
      </c>
      <c r="AF718" s="6">
        <f t="shared" ca="1" si="74"/>
        <v>1.833983934483683</v>
      </c>
      <c r="AG718" s="6">
        <f t="shared" ca="1" si="70"/>
        <v>2.1219588725804543</v>
      </c>
      <c r="AH718" t="str">
        <f t="shared" ca="1" si="71"/>
        <v/>
      </c>
      <c r="AI718" s="6" t="str">
        <f t="shared" ca="1" si="72"/>
        <v/>
      </c>
      <c r="AJ718" s="6">
        <f t="shared" ca="1" si="75"/>
        <v>1100.3903606902097</v>
      </c>
    </row>
    <row r="719" spans="24:36" x14ac:dyDescent="0.25">
      <c r="X719">
        <v>714</v>
      </c>
      <c r="Y719">
        <f>VLOOKUP($AD719,$E$18:$H$21,Y$5,FALSE)</f>
        <v>1</v>
      </c>
      <c r="Z719">
        <f>VLOOKUP($AD719,$E$18:$H$21,Z$5,FALSE)*Y719</f>
        <v>0.2</v>
      </c>
      <c r="AA719">
        <f>VLOOKUP($AD719,$E$18:$H$21,AA$5,FALSE)*Y719</f>
        <v>1.18</v>
      </c>
      <c r="AB719">
        <f>VLOOKUP($AD719,$E$18:$J$21,AB$5,FALSE)</f>
        <v>2</v>
      </c>
      <c r="AC719">
        <f>VLOOKUP($AD719,$E$18:$J$21,AC$5,FALSE)</f>
        <v>800</v>
      </c>
      <c r="AD719" t="s">
        <v>38</v>
      </c>
      <c r="AE719" s="6">
        <f t="shared" ca="1" si="73"/>
        <v>7.749721150809602E-2</v>
      </c>
      <c r="AF719" s="6">
        <f t="shared" ca="1" si="74"/>
        <v>0.65734369373247681</v>
      </c>
      <c r="AG719" s="6">
        <f t="shared" ca="1" si="70"/>
        <v>0.73484090524057288</v>
      </c>
      <c r="AH719" t="str">
        <f t="shared" ca="1" si="71"/>
        <v/>
      </c>
      <c r="AI719" s="6" t="str">
        <f t="shared" ca="1" si="72"/>
        <v/>
      </c>
      <c r="AJ719" s="6">
        <f t="shared" ca="1" si="75"/>
        <v>1051.749909971963</v>
      </c>
    </row>
    <row r="720" spans="24:36" x14ac:dyDescent="0.25">
      <c r="X720">
        <v>715</v>
      </c>
      <c r="Y720">
        <f>VLOOKUP($AD720,$E$18:$H$21,Y$5,FALSE)</f>
        <v>1</v>
      </c>
      <c r="Z720">
        <f>VLOOKUP($AD720,$E$18:$H$21,Z$5,FALSE)*Y720</f>
        <v>0.2</v>
      </c>
      <c r="AA720">
        <f>VLOOKUP($AD720,$E$18:$H$21,AA$5,FALSE)*Y720</f>
        <v>1.18</v>
      </c>
      <c r="AB720">
        <f>VLOOKUP($AD720,$E$18:$J$21,AB$5,FALSE)</f>
        <v>2</v>
      </c>
      <c r="AC720">
        <f>VLOOKUP($AD720,$E$18:$J$21,AC$5,FALSE)</f>
        <v>800</v>
      </c>
      <c r="AD720" t="s">
        <v>38</v>
      </c>
      <c r="AE720" s="6">
        <f t="shared" ca="1" si="73"/>
        <v>0.16464078913917166</v>
      </c>
      <c r="AF720" s="6">
        <f t="shared" ca="1" si="74"/>
        <v>0.78267327004454024</v>
      </c>
      <c r="AG720" s="6">
        <f t="shared" ca="1" si="70"/>
        <v>0.94731405918371192</v>
      </c>
      <c r="AH720" t="str">
        <f t="shared" ca="1" si="71"/>
        <v/>
      </c>
      <c r="AI720" s="6" t="str">
        <f t="shared" ca="1" si="72"/>
        <v/>
      </c>
      <c r="AJ720" s="6">
        <f t="shared" ca="1" si="75"/>
        <v>1252.2772320712643</v>
      </c>
    </row>
    <row r="721" spans="24:36" x14ac:dyDescent="0.25">
      <c r="X721">
        <v>716</v>
      </c>
      <c r="Y721">
        <f>VLOOKUP($AD721,$E$18:$H$21,Y$5,FALSE)</f>
        <v>5</v>
      </c>
      <c r="Z721">
        <f>VLOOKUP($AD721,$E$18:$H$21,Z$5,FALSE)*Y721</f>
        <v>0.89999999999999991</v>
      </c>
      <c r="AA721">
        <f>VLOOKUP($AD721,$E$18:$H$21,AA$5,FALSE)*Y721</f>
        <v>6.8999999999999995</v>
      </c>
      <c r="AB721">
        <f>VLOOKUP($AD721,$E$18:$J$21,AB$5,FALSE)</f>
        <v>2</v>
      </c>
      <c r="AC721">
        <f>VLOOKUP($AD721,$E$18:$J$21,AC$5,FALSE)</f>
        <v>400</v>
      </c>
      <c r="AD721" t="s">
        <v>40</v>
      </c>
      <c r="AE721" s="6">
        <f t="shared" ca="1" si="73"/>
        <v>0.15190760186664787</v>
      </c>
      <c r="AF721" s="6">
        <f t="shared" ca="1" si="74"/>
        <v>3.5115551812114272</v>
      </c>
      <c r="AG721" s="6">
        <f t="shared" ca="1" si="70"/>
        <v>3.6634627830780753</v>
      </c>
      <c r="AH721" t="str">
        <f t="shared" ca="1" si="71"/>
        <v/>
      </c>
      <c r="AI721" s="6" t="str">
        <f t="shared" ca="1" si="72"/>
        <v/>
      </c>
      <c r="AJ721" s="6">
        <f t="shared" ca="1" si="75"/>
        <v>2809.2441449691419</v>
      </c>
    </row>
    <row r="722" spans="24:36" x14ac:dyDescent="0.25">
      <c r="X722">
        <v>717</v>
      </c>
      <c r="Y722">
        <f>VLOOKUP($AD722,$E$18:$H$21,Y$5,FALSE)</f>
        <v>5</v>
      </c>
      <c r="Z722">
        <f>VLOOKUP($AD722,$E$18:$H$21,Z$5,FALSE)*Y722</f>
        <v>0.89999999999999991</v>
      </c>
      <c r="AA722">
        <f>VLOOKUP($AD722,$E$18:$H$21,AA$5,FALSE)*Y722</f>
        <v>6.8999999999999995</v>
      </c>
      <c r="AB722">
        <f>VLOOKUP($AD722,$E$18:$J$21,AB$5,FALSE)</f>
        <v>2</v>
      </c>
      <c r="AC722">
        <f>VLOOKUP($AD722,$E$18:$J$21,AC$5,FALSE)</f>
        <v>400</v>
      </c>
      <c r="AD722" t="s">
        <v>40</v>
      </c>
      <c r="AE722" s="6">
        <f t="shared" ca="1" si="73"/>
        <v>0.85326328150010089</v>
      </c>
      <c r="AF722" s="6">
        <f t="shared" ca="1" si="74"/>
        <v>3.8572367181103027</v>
      </c>
      <c r="AG722" s="6">
        <f t="shared" ca="1" si="70"/>
        <v>4.7104999996104038</v>
      </c>
      <c r="AH722" t="str">
        <f t="shared" ca="1" si="71"/>
        <v/>
      </c>
      <c r="AI722" s="6" t="str">
        <f t="shared" ca="1" si="72"/>
        <v/>
      </c>
      <c r="AJ722" s="6">
        <f t="shared" ca="1" si="75"/>
        <v>3085.7893744882422</v>
      </c>
    </row>
    <row r="723" spans="24:36" x14ac:dyDescent="0.25">
      <c r="X723">
        <v>718</v>
      </c>
      <c r="Y723">
        <f>VLOOKUP($AD723,$E$18:$H$21,Y$5,FALSE)</f>
        <v>5</v>
      </c>
      <c r="Z723">
        <f>VLOOKUP($AD723,$E$18:$H$21,Z$5,FALSE)*Y723</f>
        <v>0.89999999999999991</v>
      </c>
      <c r="AA723">
        <f>VLOOKUP($AD723,$E$18:$H$21,AA$5,FALSE)*Y723</f>
        <v>6.8999999999999995</v>
      </c>
      <c r="AB723">
        <f>VLOOKUP($AD723,$E$18:$J$21,AB$5,FALSE)</f>
        <v>2</v>
      </c>
      <c r="AC723">
        <f>VLOOKUP($AD723,$E$18:$J$21,AC$5,FALSE)</f>
        <v>400</v>
      </c>
      <c r="AD723" t="s">
        <v>40</v>
      </c>
      <c r="AE723" s="6">
        <f t="shared" ca="1" si="73"/>
        <v>0.54655880020467018</v>
      </c>
      <c r="AF723" s="6">
        <f t="shared" ca="1" si="74"/>
        <v>4.0153232660521132</v>
      </c>
      <c r="AG723" s="6">
        <f t="shared" ca="1" si="70"/>
        <v>4.5618820662567838</v>
      </c>
      <c r="AH723" t="str">
        <f t="shared" ca="1" si="71"/>
        <v/>
      </c>
      <c r="AI723" s="6" t="str">
        <f t="shared" ca="1" si="72"/>
        <v/>
      </c>
      <c r="AJ723" s="6">
        <f t="shared" ca="1" si="75"/>
        <v>3212.2586128416906</v>
      </c>
    </row>
    <row r="724" spans="24:36" x14ac:dyDescent="0.25">
      <c r="X724">
        <v>719</v>
      </c>
      <c r="Y724">
        <f>VLOOKUP($AD724,$E$18:$H$21,Y$5,FALSE)</f>
        <v>1</v>
      </c>
      <c r="Z724">
        <f>VLOOKUP($AD724,$E$18:$H$21,Z$5,FALSE)*Y724</f>
        <v>0.2</v>
      </c>
      <c r="AA724">
        <f>VLOOKUP($AD724,$E$18:$H$21,AA$5,FALSE)*Y724</f>
        <v>1.18</v>
      </c>
      <c r="AB724">
        <f>VLOOKUP($AD724,$E$18:$J$21,AB$5,FALSE)</f>
        <v>2</v>
      </c>
      <c r="AC724">
        <f>VLOOKUP($AD724,$E$18:$J$21,AC$5,FALSE)</f>
        <v>800</v>
      </c>
      <c r="AD724" t="s">
        <v>38</v>
      </c>
      <c r="AE724" s="6">
        <f t="shared" ca="1" si="73"/>
        <v>0.19466744246955309</v>
      </c>
      <c r="AF724" s="6">
        <f t="shared" ca="1" si="74"/>
        <v>0.64345897918913597</v>
      </c>
      <c r="AG724" s="6">
        <f t="shared" ca="1" si="70"/>
        <v>0.838126421658689</v>
      </c>
      <c r="AH724" t="str">
        <f t="shared" ca="1" si="71"/>
        <v/>
      </c>
      <c r="AI724" s="6" t="str">
        <f t="shared" ca="1" si="72"/>
        <v/>
      </c>
      <c r="AJ724" s="6">
        <f t="shared" ca="1" si="75"/>
        <v>1029.5343667026175</v>
      </c>
    </row>
    <row r="725" spans="24:36" x14ac:dyDescent="0.25">
      <c r="X725">
        <v>720</v>
      </c>
      <c r="Y725">
        <f>VLOOKUP($AD725,$E$18:$H$21,Y$5,FALSE)</f>
        <v>10</v>
      </c>
      <c r="Z725">
        <f>VLOOKUP($AD725,$E$18:$H$21,Z$5,FALSE)*Y725</f>
        <v>2</v>
      </c>
      <c r="AA725">
        <f>VLOOKUP($AD725,$E$18:$H$21,AA$5,FALSE)*Y725</f>
        <v>14</v>
      </c>
      <c r="AB725">
        <f>VLOOKUP($AD725,$E$18:$J$21,AB$5,FALSE)</f>
        <v>1</v>
      </c>
      <c r="AC725">
        <f>VLOOKUP($AD725,$E$18:$J$21,AC$5,FALSE)</f>
        <v>400</v>
      </c>
      <c r="AD725" t="s">
        <v>41</v>
      </c>
      <c r="AE725" s="6">
        <f t="shared" ca="1" si="73"/>
        <v>1.9647600908455864</v>
      </c>
      <c r="AF725" s="6">
        <f t="shared" ca="1" si="74"/>
        <v>7.9326539819181292</v>
      </c>
      <c r="AG725" s="6">
        <f t="shared" ca="1" si="70"/>
        <v>9.8974140727637163</v>
      </c>
      <c r="AH725" t="str">
        <f t="shared" ca="1" si="71"/>
        <v/>
      </c>
      <c r="AI725" s="6" t="str">
        <f t="shared" ca="1" si="72"/>
        <v/>
      </c>
      <c r="AJ725" s="6">
        <f t="shared" ca="1" si="75"/>
        <v>3173.0615927672516</v>
      </c>
    </row>
    <row r="726" spans="24:36" x14ac:dyDescent="0.25">
      <c r="X726">
        <v>721</v>
      </c>
      <c r="Y726">
        <f>VLOOKUP($AD726,$E$18:$H$21,Y$5,FALSE)</f>
        <v>1</v>
      </c>
      <c r="Z726">
        <f>VLOOKUP($AD726,$E$18:$H$21,Z$5,FALSE)*Y726</f>
        <v>0.2</v>
      </c>
      <c r="AA726">
        <f>VLOOKUP($AD726,$E$18:$H$21,AA$5,FALSE)*Y726</f>
        <v>1.18</v>
      </c>
      <c r="AB726">
        <f>VLOOKUP($AD726,$E$18:$J$21,AB$5,FALSE)</f>
        <v>2</v>
      </c>
      <c r="AC726">
        <f>VLOOKUP($AD726,$E$18:$J$21,AC$5,FALSE)</f>
        <v>800</v>
      </c>
      <c r="AD726" t="s">
        <v>38</v>
      </c>
      <c r="AE726" s="6">
        <f t="shared" ca="1" si="73"/>
        <v>0.17750326119783696</v>
      </c>
      <c r="AF726" s="6">
        <f t="shared" ca="1" si="74"/>
        <v>0.75087604505867167</v>
      </c>
      <c r="AG726" s="6">
        <f t="shared" ca="1" si="70"/>
        <v>0.92837930625650866</v>
      </c>
      <c r="AH726" t="str">
        <f t="shared" ca="1" si="71"/>
        <v/>
      </c>
      <c r="AI726" s="6" t="str">
        <f t="shared" ca="1" si="72"/>
        <v/>
      </c>
      <c r="AJ726" s="6">
        <f t="shared" ca="1" si="75"/>
        <v>1201.4016720938746</v>
      </c>
    </row>
    <row r="727" spans="24:36" x14ac:dyDescent="0.25">
      <c r="X727">
        <v>722</v>
      </c>
      <c r="Y727">
        <f>VLOOKUP($AD727,$E$18:$H$21,Y$5,FALSE)</f>
        <v>5</v>
      </c>
      <c r="Z727">
        <f>VLOOKUP($AD727,$E$18:$H$21,Z$5,FALSE)*Y727</f>
        <v>0.89999999999999991</v>
      </c>
      <c r="AA727">
        <f>VLOOKUP($AD727,$E$18:$H$21,AA$5,FALSE)*Y727</f>
        <v>6.8999999999999995</v>
      </c>
      <c r="AB727">
        <f>VLOOKUP($AD727,$E$18:$J$21,AB$5,FALSE)</f>
        <v>2</v>
      </c>
      <c r="AC727">
        <f>VLOOKUP($AD727,$E$18:$J$21,AC$5,FALSE)</f>
        <v>400</v>
      </c>
      <c r="AD727" t="s">
        <v>40</v>
      </c>
      <c r="AE727" s="6">
        <f t="shared" ca="1" si="73"/>
        <v>0.56278495081326663</v>
      </c>
      <c r="AF727" s="6">
        <f t="shared" ca="1" si="74"/>
        <v>3.7024857583492965</v>
      </c>
      <c r="AG727" s="6">
        <f t="shared" ca="1" si="70"/>
        <v>4.2652707091625635</v>
      </c>
      <c r="AH727" t="str">
        <f t="shared" ca="1" si="71"/>
        <v/>
      </c>
      <c r="AI727" s="6" t="str">
        <f t="shared" ca="1" si="72"/>
        <v/>
      </c>
      <c r="AJ727" s="6">
        <f t="shared" ca="1" si="75"/>
        <v>2961.988606679437</v>
      </c>
    </row>
    <row r="728" spans="24:36" x14ac:dyDescent="0.25">
      <c r="X728">
        <v>723</v>
      </c>
      <c r="Y728">
        <f>VLOOKUP($AD728,$E$18:$H$21,Y$5,FALSE)</f>
        <v>3</v>
      </c>
      <c r="Z728">
        <f>VLOOKUP($AD728,$E$18:$H$21,Z$5,FALSE)*Y728</f>
        <v>0.60000000000000009</v>
      </c>
      <c r="AA728">
        <f>VLOOKUP($AD728,$E$18:$H$21,AA$5,FALSE)*Y728</f>
        <v>3.9000000000000004</v>
      </c>
      <c r="AB728">
        <f>VLOOKUP($AD728,$E$18:$J$21,AB$5,FALSE)</f>
        <v>1</v>
      </c>
      <c r="AC728">
        <f>VLOOKUP($AD728,$E$18:$J$21,AC$5,FALSE)</f>
        <v>600</v>
      </c>
      <c r="AD728" t="s">
        <v>39</v>
      </c>
      <c r="AE728" s="6">
        <f t="shared" ca="1" si="73"/>
        <v>0.51877321763939799</v>
      </c>
      <c r="AF728" s="6">
        <f t="shared" ca="1" si="74"/>
        <v>2.2940709267921577</v>
      </c>
      <c r="AG728" s="6">
        <f t="shared" ca="1" si="70"/>
        <v>2.8128441444315557</v>
      </c>
      <c r="AH728" t="str">
        <f t="shared" ca="1" si="71"/>
        <v/>
      </c>
      <c r="AI728" s="6" t="str">
        <f t="shared" ca="1" si="72"/>
        <v/>
      </c>
      <c r="AJ728" s="6">
        <f t="shared" ca="1" si="75"/>
        <v>1376.4425560752945</v>
      </c>
    </row>
    <row r="729" spans="24:36" x14ac:dyDescent="0.25">
      <c r="X729">
        <v>724</v>
      </c>
      <c r="Y729">
        <f>VLOOKUP($AD729,$E$18:$H$21,Y$5,FALSE)</f>
        <v>3</v>
      </c>
      <c r="Z729">
        <f>VLOOKUP($AD729,$E$18:$H$21,Z$5,FALSE)*Y729</f>
        <v>0.60000000000000009</v>
      </c>
      <c r="AA729">
        <f>VLOOKUP($AD729,$E$18:$H$21,AA$5,FALSE)*Y729</f>
        <v>3.9000000000000004</v>
      </c>
      <c r="AB729">
        <f>VLOOKUP($AD729,$E$18:$J$21,AB$5,FALSE)</f>
        <v>1</v>
      </c>
      <c r="AC729">
        <f>VLOOKUP($AD729,$E$18:$J$21,AC$5,FALSE)</f>
        <v>600</v>
      </c>
      <c r="AD729" t="s">
        <v>39</v>
      </c>
      <c r="AE729" s="6">
        <f t="shared" ca="1" si="73"/>
        <v>0.54122695090922157</v>
      </c>
      <c r="AF729" s="6">
        <f t="shared" ca="1" si="74"/>
        <v>2.2640177476128205</v>
      </c>
      <c r="AG729" s="6">
        <f t="shared" ca="1" si="70"/>
        <v>2.8052446985220421</v>
      </c>
      <c r="AH729" t="str">
        <f t="shared" ca="1" si="71"/>
        <v/>
      </c>
      <c r="AI729" s="6" t="str">
        <f t="shared" ca="1" si="72"/>
        <v/>
      </c>
      <c r="AJ729" s="6">
        <f t="shared" ca="1" si="75"/>
        <v>1358.4106485676923</v>
      </c>
    </row>
    <row r="730" spans="24:36" x14ac:dyDescent="0.25">
      <c r="X730">
        <v>725</v>
      </c>
      <c r="Y730">
        <f>VLOOKUP($AD730,$E$18:$H$21,Y$5,FALSE)</f>
        <v>10</v>
      </c>
      <c r="Z730">
        <f>VLOOKUP($AD730,$E$18:$H$21,Z$5,FALSE)*Y730</f>
        <v>2</v>
      </c>
      <c r="AA730">
        <f>VLOOKUP($AD730,$E$18:$H$21,AA$5,FALSE)*Y730</f>
        <v>14</v>
      </c>
      <c r="AB730">
        <f>VLOOKUP($AD730,$E$18:$J$21,AB$5,FALSE)</f>
        <v>1</v>
      </c>
      <c r="AC730">
        <f>VLOOKUP($AD730,$E$18:$J$21,AC$5,FALSE)</f>
        <v>400</v>
      </c>
      <c r="AD730" t="s">
        <v>41</v>
      </c>
      <c r="AE730" s="6">
        <f t="shared" ca="1" si="73"/>
        <v>0.48763342207876681</v>
      </c>
      <c r="AF730" s="6">
        <f t="shared" ca="1" si="74"/>
        <v>8.1815409637792751</v>
      </c>
      <c r="AG730" s="6">
        <f t="shared" ca="1" si="70"/>
        <v>8.6691743858580423</v>
      </c>
      <c r="AH730" t="str">
        <f t="shared" ca="1" si="71"/>
        <v/>
      </c>
      <c r="AI730" s="6" t="str">
        <f t="shared" ca="1" si="72"/>
        <v/>
      </c>
      <c r="AJ730" s="6">
        <f t="shared" ca="1" si="75"/>
        <v>3272.6163855117102</v>
      </c>
    </row>
    <row r="731" spans="24:36" x14ac:dyDescent="0.25">
      <c r="X731">
        <v>726</v>
      </c>
      <c r="Y731">
        <f>VLOOKUP($AD731,$E$18:$H$21,Y$5,FALSE)</f>
        <v>3</v>
      </c>
      <c r="Z731">
        <f>VLOOKUP($AD731,$E$18:$H$21,Z$5,FALSE)*Y731</f>
        <v>0.60000000000000009</v>
      </c>
      <c r="AA731">
        <f>VLOOKUP($AD731,$E$18:$H$21,AA$5,FALSE)*Y731</f>
        <v>3.9000000000000004</v>
      </c>
      <c r="AB731">
        <f>VLOOKUP($AD731,$E$18:$J$21,AB$5,FALSE)</f>
        <v>1</v>
      </c>
      <c r="AC731">
        <f>VLOOKUP($AD731,$E$18:$J$21,AC$5,FALSE)</f>
        <v>600</v>
      </c>
      <c r="AD731" t="s">
        <v>39</v>
      </c>
      <c r="AE731" s="6">
        <f t="shared" ca="1" si="73"/>
        <v>0.17925079013765557</v>
      </c>
      <c r="AF731" s="6">
        <f t="shared" ca="1" si="74"/>
        <v>1.8511016395379829</v>
      </c>
      <c r="AG731" s="6">
        <f t="shared" ca="1" si="70"/>
        <v>2.0303524296756383</v>
      </c>
      <c r="AH731" t="str">
        <f t="shared" ca="1" si="71"/>
        <v/>
      </c>
      <c r="AI731" s="6" t="str">
        <f t="shared" ca="1" si="72"/>
        <v/>
      </c>
      <c r="AJ731" s="6">
        <f t="shared" ca="1" si="75"/>
        <v>1110.6609837227898</v>
      </c>
    </row>
    <row r="732" spans="24:36" x14ac:dyDescent="0.25">
      <c r="X732">
        <v>727</v>
      </c>
      <c r="Y732">
        <f>VLOOKUP($AD732,$E$18:$H$21,Y$5,FALSE)</f>
        <v>3</v>
      </c>
      <c r="Z732">
        <f>VLOOKUP($AD732,$E$18:$H$21,Z$5,FALSE)*Y732</f>
        <v>0.60000000000000009</v>
      </c>
      <c r="AA732">
        <f>VLOOKUP($AD732,$E$18:$H$21,AA$5,FALSE)*Y732</f>
        <v>3.9000000000000004</v>
      </c>
      <c r="AB732">
        <f>VLOOKUP($AD732,$E$18:$J$21,AB$5,FALSE)</f>
        <v>1</v>
      </c>
      <c r="AC732">
        <f>VLOOKUP($AD732,$E$18:$J$21,AC$5,FALSE)</f>
        <v>600</v>
      </c>
      <c r="AD732" t="s">
        <v>39</v>
      </c>
      <c r="AE732" s="6">
        <f t="shared" ca="1" si="73"/>
        <v>0.29556067321451374</v>
      </c>
      <c r="AF732" s="6">
        <f t="shared" ca="1" si="74"/>
        <v>2.0670984840634006</v>
      </c>
      <c r="AG732" s="6">
        <f t="shared" ca="1" si="70"/>
        <v>2.3626591572779141</v>
      </c>
      <c r="AH732" t="str">
        <f t="shared" ca="1" si="71"/>
        <v/>
      </c>
      <c r="AI732" s="6" t="str">
        <f t="shared" ca="1" si="72"/>
        <v/>
      </c>
      <c r="AJ732" s="6">
        <f t="shared" ca="1" si="75"/>
        <v>1240.2590904380404</v>
      </c>
    </row>
    <row r="733" spans="24:36" x14ac:dyDescent="0.25">
      <c r="X733">
        <v>728</v>
      </c>
      <c r="Y733">
        <f>VLOOKUP($AD733,$E$18:$H$21,Y$5,FALSE)</f>
        <v>5</v>
      </c>
      <c r="Z733">
        <f>VLOOKUP($AD733,$E$18:$H$21,Z$5,FALSE)*Y733</f>
        <v>0.89999999999999991</v>
      </c>
      <c r="AA733">
        <f>VLOOKUP($AD733,$E$18:$H$21,AA$5,FALSE)*Y733</f>
        <v>6.8999999999999995</v>
      </c>
      <c r="AB733">
        <f>VLOOKUP($AD733,$E$18:$J$21,AB$5,FALSE)</f>
        <v>2</v>
      </c>
      <c r="AC733">
        <f>VLOOKUP($AD733,$E$18:$J$21,AC$5,FALSE)</f>
        <v>400</v>
      </c>
      <c r="AD733" t="s">
        <v>40</v>
      </c>
      <c r="AE733" s="6">
        <f t="shared" ca="1" si="73"/>
        <v>0.13068625290293012</v>
      </c>
      <c r="AF733" s="6">
        <f t="shared" ca="1" si="74"/>
        <v>3.5517543543291414</v>
      </c>
      <c r="AG733" s="6">
        <f t="shared" ca="1" si="70"/>
        <v>3.6824406072320715</v>
      </c>
      <c r="AH733" t="str">
        <f t="shared" ca="1" si="71"/>
        <v/>
      </c>
      <c r="AI733" s="6" t="str">
        <f t="shared" ca="1" si="72"/>
        <v/>
      </c>
      <c r="AJ733" s="6">
        <f t="shared" ca="1" si="75"/>
        <v>2841.403483463313</v>
      </c>
    </row>
    <row r="734" spans="24:36" x14ac:dyDescent="0.25">
      <c r="X734">
        <v>729</v>
      </c>
      <c r="Y734">
        <f>VLOOKUP($AD734,$E$18:$H$21,Y$5,FALSE)</f>
        <v>1</v>
      </c>
      <c r="Z734">
        <f>VLOOKUP($AD734,$E$18:$H$21,Z$5,FALSE)*Y734</f>
        <v>0.2</v>
      </c>
      <c r="AA734">
        <f>VLOOKUP($AD734,$E$18:$H$21,AA$5,FALSE)*Y734</f>
        <v>1.18</v>
      </c>
      <c r="AB734">
        <f>VLOOKUP($AD734,$E$18:$J$21,AB$5,FALSE)</f>
        <v>2</v>
      </c>
      <c r="AC734">
        <f>VLOOKUP($AD734,$E$18:$J$21,AC$5,FALSE)</f>
        <v>800</v>
      </c>
      <c r="AD734" t="s">
        <v>38</v>
      </c>
      <c r="AE734" s="6">
        <f t="shared" ca="1" si="73"/>
        <v>9.2956583985794874E-4</v>
      </c>
      <c r="AF734" s="6">
        <f t="shared" ca="1" si="74"/>
        <v>0.58436401134318927</v>
      </c>
      <c r="AG734" s="6">
        <f t="shared" ca="1" si="70"/>
        <v>0.5852935771830472</v>
      </c>
      <c r="AH734" t="str">
        <f t="shared" ca="1" si="71"/>
        <v/>
      </c>
      <c r="AI734" s="6" t="str">
        <f t="shared" ca="1" si="72"/>
        <v/>
      </c>
      <c r="AJ734" s="6">
        <f t="shared" ca="1" si="75"/>
        <v>934.98241814910284</v>
      </c>
    </row>
    <row r="735" spans="24:36" x14ac:dyDescent="0.25">
      <c r="X735">
        <v>730</v>
      </c>
      <c r="Y735">
        <f>VLOOKUP($AD735,$E$18:$H$21,Y$5,FALSE)</f>
        <v>10</v>
      </c>
      <c r="Z735">
        <f>VLOOKUP($AD735,$E$18:$H$21,Z$5,FALSE)*Y735</f>
        <v>2</v>
      </c>
      <c r="AA735">
        <f>VLOOKUP($AD735,$E$18:$H$21,AA$5,FALSE)*Y735</f>
        <v>14</v>
      </c>
      <c r="AB735">
        <f>VLOOKUP($AD735,$E$18:$J$21,AB$5,FALSE)</f>
        <v>1</v>
      </c>
      <c r="AC735">
        <f>VLOOKUP($AD735,$E$18:$J$21,AC$5,FALSE)</f>
        <v>400</v>
      </c>
      <c r="AD735" t="s">
        <v>41</v>
      </c>
      <c r="AE735" s="6">
        <f t="shared" ca="1" si="73"/>
        <v>0.10501614820466743</v>
      </c>
      <c r="AF735" s="6">
        <f t="shared" ca="1" si="74"/>
        <v>8.6520293860292377</v>
      </c>
      <c r="AG735" s="6">
        <f t="shared" ca="1" si="70"/>
        <v>8.7570455342339049</v>
      </c>
      <c r="AH735" t="str">
        <f t="shared" ca="1" si="71"/>
        <v/>
      </c>
      <c r="AI735" s="6" t="str">
        <f t="shared" ca="1" si="72"/>
        <v/>
      </c>
      <c r="AJ735" s="6">
        <f t="shared" ca="1" si="75"/>
        <v>3460.8117544116949</v>
      </c>
    </row>
    <row r="736" spans="24:36" x14ac:dyDescent="0.25">
      <c r="X736">
        <v>731</v>
      </c>
      <c r="Y736">
        <f>VLOOKUP($AD736,$E$18:$H$21,Y$5,FALSE)</f>
        <v>10</v>
      </c>
      <c r="Z736">
        <f>VLOOKUP($AD736,$E$18:$H$21,Z$5,FALSE)*Y736</f>
        <v>2</v>
      </c>
      <c r="AA736">
        <f>VLOOKUP($AD736,$E$18:$H$21,AA$5,FALSE)*Y736</f>
        <v>14</v>
      </c>
      <c r="AB736">
        <f>VLOOKUP($AD736,$E$18:$J$21,AB$5,FALSE)</f>
        <v>1</v>
      </c>
      <c r="AC736">
        <f>VLOOKUP($AD736,$E$18:$J$21,AC$5,FALSE)</f>
        <v>400</v>
      </c>
      <c r="AD736" t="s">
        <v>41</v>
      </c>
      <c r="AE736" s="6">
        <f t="shared" ca="1" si="73"/>
        <v>1.6978480757702308</v>
      </c>
      <c r="AF736" s="6">
        <f t="shared" ca="1" si="74"/>
        <v>6.9984539635170844</v>
      </c>
      <c r="AG736" s="6">
        <f t="shared" ca="1" si="70"/>
        <v>8.6963020392873158</v>
      </c>
      <c r="AH736" t="str">
        <f t="shared" ca="1" si="71"/>
        <v/>
      </c>
      <c r="AI736" s="6" t="str">
        <f t="shared" ca="1" si="72"/>
        <v/>
      </c>
      <c r="AJ736" s="6">
        <f t="shared" ca="1" si="75"/>
        <v>2799.3815854068339</v>
      </c>
    </row>
    <row r="737" spans="24:36" x14ac:dyDescent="0.25">
      <c r="X737">
        <v>732</v>
      </c>
      <c r="Y737">
        <f>VLOOKUP($AD737,$E$18:$H$21,Y$5,FALSE)</f>
        <v>3</v>
      </c>
      <c r="Z737">
        <f>VLOOKUP($AD737,$E$18:$H$21,Z$5,FALSE)*Y737</f>
        <v>0.60000000000000009</v>
      </c>
      <c r="AA737">
        <f>VLOOKUP($AD737,$E$18:$H$21,AA$5,FALSE)*Y737</f>
        <v>3.9000000000000004</v>
      </c>
      <c r="AB737">
        <f>VLOOKUP($AD737,$E$18:$J$21,AB$5,FALSE)</f>
        <v>1</v>
      </c>
      <c r="AC737">
        <f>VLOOKUP($AD737,$E$18:$J$21,AC$5,FALSE)</f>
        <v>600</v>
      </c>
      <c r="AD737" t="s">
        <v>39</v>
      </c>
      <c r="AE737" s="6">
        <f t="shared" ca="1" si="73"/>
        <v>0.3816288213187653</v>
      </c>
      <c r="AF737" s="6">
        <f t="shared" ca="1" si="74"/>
        <v>2.0322657848065884</v>
      </c>
      <c r="AG737" s="6">
        <f t="shared" ca="1" si="70"/>
        <v>2.4138946061253534</v>
      </c>
      <c r="AH737" t="str">
        <f t="shared" ca="1" si="71"/>
        <v/>
      </c>
      <c r="AI737" s="6" t="str">
        <f t="shared" ca="1" si="72"/>
        <v/>
      </c>
      <c r="AJ737" s="6">
        <f t="shared" ca="1" si="75"/>
        <v>1219.359470883953</v>
      </c>
    </row>
    <row r="738" spans="24:36" x14ac:dyDescent="0.25">
      <c r="X738">
        <v>733</v>
      </c>
      <c r="Y738">
        <f>VLOOKUP($AD738,$E$18:$H$21,Y$5,FALSE)</f>
        <v>5</v>
      </c>
      <c r="Z738">
        <f>VLOOKUP($AD738,$E$18:$H$21,Z$5,FALSE)*Y738</f>
        <v>0.89999999999999991</v>
      </c>
      <c r="AA738">
        <f>VLOOKUP($AD738,$E$18:$H$21,AA$5,FALSE)*Y738</f>
        <v>6.8999999999999995</v>
      </c>
      <c r="AB738">
        <f>VLOOKUP($AD738,$E$18:$J$21,AB$5,FALSE)</f>
        <v>2</v>
      </c>
      <c r="AC738">
        <f>VLOOKUP($AD738,$E$18:$J$21,AC$5,FALSE)</f>
        <v>400</v>
      </c>
      <c r="AD738" t="s">
        <v>40</v>
      </c>
      <c r="AE738" s="6">
        <f t="shared" ca="1" si="73"/>
        <v>0.43856966403742698</v>
      </c>
      <c r="AF738" s="6">
        <f t="shared" ca="1" si="74"/>
        <v>4.3574970392061347</v>
      </c>
      <c r="AG738" s="6">
        <f t="shared" ca="1" si="70"/>
        <v>4.7960667032435618</v>
      </c>
      <c r="AH738" t="str">
        <f t="shared" ca="1" si="71"/>
        <v/>
      </c>
      <c r="AI738" s="6" t="str">
        <f t="shared" ca="1" si="72"/>
        <v/>
      </c>
      <c r="AJ738" s="6">
        <f t="shared" ca="1" si="75"/>
        <v>3485.9976313649076</v>
      </c>
    </row>
    <row r="739" spans="24:36" x14ac:dyDescent="0.25">
      <c r="X739">
        <v>734</v>
      </c>
      <c r="Y739">
        <f>VLOOKUP($AD739,$E$18:$H$21,Y$5,FALSE)</f>
        <v>10</v>
      </c>
      <c r="Z739">
        <f>VLOOKUP($AD739,$E$18:$H$21,Z$5,FALSE)*Y739</f>
        <v>2</v>
      </c>
      <c r="AA739">
        <f>VLOOKUP($AD739,$E$18:$H$21,AA$5,FALSE)*Y739</f>
        <v>14</v>
      </c>
      <c r="AB739">
        <f>VLOOKUP($AD739,$E$18:$J$21,AB$5,FALSE)</f>
        <v>1</v>
      </c>
      <c r="AC739">
        <f>VLOOKUP($AD739,$E$18:$J$21,AC$5,FALSE)</f>
        <v>400</v>
      </c>
      <c r="AD739" t="s">
        <v>41</v>
      </c>
      <c r="AE739" s="6">
        <f t="shared" ca="1" si="73"/>
        <v>0.82599306070779233</v>
      </c>
      <c r="AF739" s="6">
        <f t="shared" ca="1" si="74"/>
        <v>5.9226451555267197</v>
      </c>
      <c r="AG739" s="6">
        <f t="shared" ca="1" si="70"/>
        <v>6.7486382162345118</v>
      </c>
      <c r="AH739" t="str">
        <f t="shared" ca="1" si="71"/>
        <v/>
      </c>
      <c r="AI739" s="6" t="str">
        <f t="shared" ca="1" si="72"/>
        <v/>
      </c>
      <c r="AJ739" s="6">
        <f t="shared" ca="1" si="75"/>
        <v>2369.0580622106877</v>
      </c>
    </row>
    <row r="740" spans="24:36" x14ac:dyDescent="0.25">
      <c r="X740">
        <v>735</v>
      </c>
      <c r="Y740">
        <f>VLOOKUP($AD740,$E$18:$H$21,Y$5,FALSE)</f>
        <v>1</v>
      </c>
      <c r="Z740">
        <f>VLOOKUP($AD740,$E$18:$H$21,Z$5,FALSE)*Y740</f>
        <v>0.2</v>
      </c>
      <c r="AA740">
        <f>VLOOKUP($AD740,$E$18:$H$21,AA$5,FALSE)*Y740</f>
        <v>1.18</v>
      </c>
      <c r="AB740">
        <f>VLOOKUP($AD740,$E$18:$J$21,AB$5,FALSE)</f>
        <v>2</v>
      </c>
      <c r="AC740">
        <f>VLOOKUP($AD740,$E$18:$J$21,AC$5,FALSE)</f>
        <v>800</v>
      </c>
      <c r="AD740" t="s">
        <v>38</v>
      </c>
      <c r="AE740" s="6">
        <f t="shared" ca="1" si="73"/>
        <v>8.3567296712889871E-2</v>
      </c>
      <c r="AF740" s="6">
        <f t="shared" ca="1" si="74"/>
        <v>0.66459731946649392</v>
      </c>
      <c r="AG740" s="6">
        <f t="shared" ca="1" si="70"/>
        <v>0.74816461617938379</v>
      </c>
      <c r="AH740" t="str">
        <f t="shared" ca="1" si="71"/>
        <v/>
      </c>
      <c r="AI740" s="6" t="str">
        <f t="shared" ca="1" si="72"/>
        <v/>
      </c>
      <c r="AJ740" s="6">
        <f t="shared" ca="1" si="75"/>
        <v>1063.3557111463904</v>
      </c>
    </row>
    <row r="741" spans="24:36" x14ac:dyDescent="0.25">
      <c r="X741">
        <v>736</v>
      </c>
      <c r="Y741">
        <f>VLOOKUP($AD741,$E$18:$H$21,Y$5,FALSE)</f>
        <v>10</v>
      </c>
      <c r="Z741">
        <f>VLOOKUP($AD741,$E$18:$H$21,Z$5,FALSE)*Y741</f>
        <v>2</v>
      </c>
      <c r="AA741">
        <f>VLOOKUP($AD741,$E$18:$H$21,AA$5,FALSE)*Y741</f>
        <v>14</v>
      </c>
      <c r="AB741">
        <f>VLOOKUP($AD741,$E$18:$J$21,AB$5,FALSE)</f>
        <v>1</v>
      </c>
      <c r="AC741">
        <f>VLOOKUP($AD741,$E$18:$J$21,AC$5,FALSE)</f>
        <v>400</v>
      </c>
      <c r="AD741" t="s">
        <v>41</v>
      </c>
      <c r="AE741" s="6">
        <f t="shared" ca="1" si="73"/>
        <v>0.10392596715234403</v>
      </c>
      <c r="AF741" s="6">
        <f t="shared" ca="1" si="74"/>
        <v>8.9272563319886356</v>
      </c>
      <c r="AG741" s="6">
        <f t="shared" ca="1" si="70"/>
        <v>9.0311822991409798</v>
      </c>
      <c r="AH741" t="str">
        <f t="shared" ca="1" si="71"/>
        <v/>
      </c>
      <c r="AI741" s="6" t="str">
        <f t="shared" ca="1" si="72"/>
        <v/>
      </c>
      <c r="AJ741" s="6">
        <f t="shared" ca="1" si="75"/>
        <v>3570.9025327954541</v>
      </c>
    </row>
    <row r="742" spans="24:36" x14ac:dyDescent="0.25">
      <c r="X742">
        <v>737</v>
      </c>
      <c r="Y742">
        <f>VLOOKUP($AD742,$E$18:$H$21,Y$5,FALSE)</f>
        <v>3</v>
      </c>
      <c r="Z742">
        <f>VLOOKUP($AD742,$E$18:$H$21,Z$5,FALSE)*Y742</f>
        <v>0.60000000000000009</v>
      </c>
      <c r="AA742">
        <f>VLOOKUP($AD742,$E$18:$H$21,AA$5,FALSE)*Y742</f>
        <v>3.9000000000000004</v>
      </c>
      <c r="AB742">
        <f>VLOOKUP($AD742,$E$18:$J$21,AB$5,FALSE)</f>
        <v>1</v>
      </c>
      <c r="AC742">
        <f>VLOOKUP($AD742,$E$18:$J$21,AC$5,FALSE)</f>
        <v>600</v>
      </c>
      <c r="AD742" t="s">
        <v>39</v>
      </c>
      <c r="AE742" s="6">
        <f t="shared" ca="1" si="73"/>
        <v>0.29774107048070336</v>
      </c>
      <c r="AF742" s="6">
        <f t="shared" ca="1" si="74"/>
        <v>2.036124687024238</v>
      </c>
      <c r="AG742" s="6">
        <f t="shared" ca="1" si="70"/>
        <v>2.3338657575049413</v>
      </c>
      <c r="AH742" t="str">
        <f t="shared" ca="1" si="71"/>
        <v/>
      </c>
      <c r="AI742" s="6" t="str">
        <f t="shared" ca="1" si="72"/>
        <v/>
      </c>
      <c r="AJ742" s="6">
        <f t="shared" ca="1" si="75"/>
        <v>1221.6748122145427</v>
      </c>
    </row>
    <row r="743" spans="24:36" x14ac:dyDescent="0.25">
      <c r="X743">
        <v>738</v>
      </c>
      <c r="Y743">
        <f>VLOOKUP($AD743,$E$18:$H$21,Y$5,FALSE)</f>
        <v>3</v>
      </c>
      <c r="Z743">
        <f>VLOOKUP($AD743,$E$18:$H$21,Z$5,FALSE)*Y743</f>
        <v>0.60000000000000009</v>
      </c>
      <c r="AA743">
        <f>VLOOKUP($AD743,$E$18:$H$21,AA$5,FALSE)*Y743</f>
        <v>3.9000000000000004</v>
      </c>
      <c r="AB743">
        <f>VLOOKUP($AD743,$E$18:$J$21,AB$5,FALSE)</f>
        <v>1</v>
      </c>
      <c r="AC743">
        <f>VLOOKUP($AD743,$E$18:$J$21,AC$5,FALSE)</f>
        <v>600</v>
      </c>
      <c r="AD743" t="s">
        <v>39</v>
      </c>
      <c r="AE743" s="6">
        <f t="shared" ca="1" si="73"/>
        <v>0.16342623522519883</v>
      </c>
      <c r="AF743" s="6">
        <f t="shared" ca="1" si="74"/>
        <v>2.4937404278568183</v>
      </c>
      <c r="AG743" s="6">
        <f t="shared" ca="1" si="70"/>
        <v>2.657166663082017</v>
      </c>
      <c r="AH743" t="str">
        <f t="shared" ca="1" si="71"/>
        <v/>
      </c>
      <c r="AI743" s="6" t="str">
        <f t="shared" ca="1" si="72"/>
        <v/>
      </c>
      <c r="AJ743" s="6">
        <f t="shared" ca="1" si="75"/>
        <v>1496.2442567140909</v>
      </c>
    </row>
    <row r="744" spans="24:36" x14ac:dyDescent="0.25">
      <c r="X744">
        <v>739</v>
      </c>
      <c r="Y744">
        <f>VLOOKUP($AD744,$E$18:$H$21,Y$5,FALSE)</f>
        <v>5</v>
      </c>
      <c r="Z744">
        <f>VLOOKUP($AD744,$E$18:$H$21,Z$5,FALSE)*Y744</f>
        <v>0.89999999999999991</v>
      </c>
      <c r="AA744">
        <f>VLOOKUP($AD744,$E$18:$H$21,AA$5,FALSE)*Y744</f>
        <v>6.8999999999999995</v>
      </c>
      <c r="AB744">
        <f>VLOOKUP($AD744,$E$18:$J$21,AB$5,FALSE)</f>
        <v>2</v>
      </c>
      <c r="AC744">
        <f>VLOOKUP($AD744,$E$18:$J$21,AC$5,FALSE)</f>
        <v>400</v>
      </c>
      <c r="AD744" t="s">
        <v>40</v>
      </c>
      <c r="AE744" s="6">
        <f t="shared" ca="1" si="73"/>
        <v>0.18060469192828246</v>
      </c>
      <c r="AF744" s="6">
        <f t="shared" ca="1" si="74"/>
        <v>4.2156026395371109</v>
      </c>
      <c r="AG744" s="6">
        <f t="shared" ca="1" si="70"/>
        <v>4.3962073314653933</v>
      </c>
      <c r="AH744" t="str">
        <f t="shared" ca="1" si="71"/>
        <v/>
      </c>
      <c r="AI744" s="6" t="str">
        <f t="shared" ca="1" si="72"/>
        <v/>
      </c>
      <c r="AJ744" s="6">
        <f t="shared" ca="1" si="75"/>
        <v>3372.4821116296889</v>
      </c>
    </row>
    <row r="745" spans="24:36" x14ac:dyDescent="0.25">
      <c r="X745">
        <v>740</v>
      </c>
      <c r="Y745">
        <f>VLOOKUP($AD745,$E$18:$H$21,Y$5,FALSE)</f>
        <v>10</v>
      </c>
      <c r="Z745">
        <f>VLOOKUP($AD745,$E$18:$H$21,Z$5,FALSE)*Y745</f>
        <v>2</v>
      </c>
      <c r="AA745">
        <f>VLOOKUP($AD745,$E$18:$H$21,AA$5,FALSE)*Y745</f>
        <v>14</v>
      </c>
      <c r="AB745">
        <f>VLOOKUP($AD745,$E$18:$J$21,AB$5,FALSE)</f>
        <v>1</v>
      </c>
      <c r="AC745">
        <f>VLOOKUP($AD745,$E$18:$J$21,AC$5,FALSE)</f>
        <v>400</v>
      </c>
      <c r="AD745" t="s">
        <v>41</v>
      </c>
      <c r="AE745" s="6">
        <f t="shared" ca="1" si="73"/>
        <v>0.61761894304042708</v>
      </c>
      <c r="AF745" s="6">
        <f t="shared" ca="1" si="74"/>
        <v>8.9862020842285268</v>
      </c>
      <c r="AG745" s="6">
        <f t="shared" ca="1" si="70"/>
        <v>9.6038210272689533</v>
      </c>
      <c r="AH745" t="str">
        <f t="shared" ca="1" si="71"/>
        <v/>
      </c>
      <c r="AI745" s="6" t="str">
        <f t="shared" ca="1" si="72"/>
        <v/>
      </c>
      <c r="AJ745" s="6">
        <f t="shared" ca="1" si="75"/>
        <v>3594.4808336914107</v>
      </c>
    </row>
    <row r="746" spans="24:36" x14ac:dyDescent="0.25">
      <c r="X746">
        <v>741</v>
      </c>
      <c r="Y746">
        <f>VLOOKUP($AD746,$E$18:$H$21,Y$5,FALSE)</f>
        <v>5</v>
      </c>
      <c r="Z746">
        <f>VLOOKUP($AD746,$E$18:$H$21,Z$5,FALSE)*Y746</f>
        <v>0.89999999999999991</v>
      </c>
      <c r="AA746">
        <f>VLOOKUP($AD746,$E$18:$H$21,AA$5,FALSE)*Y746</f>
        <v>6.8999999999999995</v>
      </c>
      <c r="AB746">
        <f>VLOOKUP($AD746,$E$18:$J$21,AB$5,FALSE)</f>
        <v>2</v>
      </c>
      <c r="AC746">
        <f>VLOOKUP($AD746,$E$18:$J$21,AC$5,FALSE)</f>
        <v>400</v>
      </c>
      <c r="AD746" t="s">
        <v>40</v>
      </c>
      <c r="AE746" s="6">
        <f t="shared" ca="1" si="73"/>
        <v>0.59631615662018322</v>
      </c>
      <c r="AF746" s="6">
        <f t="shared" ca="1" si="74"/>
        <v>3.9454929221669666</v>
      </c>
      <c r="AG746" s="6">
        <f t="shared" ref="AG746:AG809" ca="1" si="76">SUM(AE746:AF746)</f>
        <v>4.5418090787871499</v>
      </c>
      <c r="AH746" t="str">
        <f t="shared" ref="AH746:AH809" ca="1" si="77">IF(Y746&lt;AG746,AD746,"")</f>
        <v/>
      </c>
      <c r="AI746" s="6" t="str">
        <f t="shared" ref="AI746:AI809" ca="1" si="78">IF(AH746=AD746,AG746-Y746,"")</f>
        <v/>
      </c>
      <c r="AJ746" s="6">
        <f t="shared" ca="1" si="75"/>
        <v>3156.3943377335731</v>
      </c>
    </row>
    <row r="747" spans="24:36" x14ac:dyDescent="0.25">
      <c r="X747">
        <v>742</v>
      </c>
      <c r="Y747">
        <f>VLOOKUP($AD747,$E$18:$H$21,Y$5,FALSE)</f>
        <v>3</v>
      </c>
      <c r="Z747">
        <f>VLOOKUP($AD747,$E$18:$H$21,Z$5,FALSE)*Y747</f>
        <v>0.60000000000000009</v>
      </c>
      <c r="AA747">
        <f>VLOOKUP($AD747,$E$18:$H$21,AA$5,FALSE)*Y747</f>
        <v>3.9000000000000004</v>
      </c>
      <c r="AB747">
        <f>VLOOKUP($AD747,$E$18:$J$21,AB$5,FALSE)</f>
        <v>1</v>
      </c>
      <c r="AC747">
        <f>VLOOKUP($AD747,$E$18:$J$21,AC$5,FALSE)</f>
        <v>600</v>
      </c>
      <c r="AD747" t="s">
        <v>39</v>
      </c>
      <c r="AE747" s="6">
        <f t="shared" ca="1" si="73"/>
        <v>0.34848678681864903</v>
      </c>
      <c r="AF747" s="6">
        <f t="shared" ca="1" si="74"/>
        <v>2.2736171838795891</v>
      </c>
      <c r="AG747" s="6">
        <f t="shared" ca="1" si="76"/>
        <v>2.6221039706982383</v>
      </c>
      <c r="AH747" t="str">
        <f t="shared" ca="1" si="77"/>
        <v/>
      </c>
      <c r="AI747" s="6" t="str">
        <f t="shared" ca="1" si="78"/>
        <v/>
      </c>
      <c r="AJ747" s="6">
        <f t="shared" ca="1" si="75"/>
        <v>1364.1703103277534</v>
      </c>
    </row>
    <row r="748" spans="24:36" x14ac:dyDescent="0.25">
      <c r="X748">
        <v>743</v>
      </c>
      <c r="Y748">
        <f>VLOOKUP($AD748,$E$18:$H$21,Y$5,FALSE)</f>
        <v>3</v>
      </c>
      <c r="Z748">
        <f>VLOOKUP($AD748,$E$18:$H$21,Z$5,FALSE)*Y748</f>
        <v>0.60000000000000009</v>
      </c>
      <c r="AA748">
        <f>VLOOKUP($AD748,$E$18:$H$21,AA$5,FALSE)*Y748</f>
        <v>3.9000000000000004</v>
      </c>
      <c r="AB748">
        <f>VLOOKUP($AD748,$E$18:$J$21,AB$5,FALSE)</f>
        <v>1</v>
      </c>
      <c r="AC748">
        <f>VLOOKUP($AD748,$E$18:$J$21,AC$5,FALSE)</f>
        <v>600</v>
      </c>
      <c r="AD748" t="s">
        <v>39</v>
      </c>
      <c r="AE748" s="6">
        <f t="shared" ca="1" si="73"/>
        <v>0.56235833316286288</v>
      </c>
      <c r="AF748" s="6">
        <f t="shared" ca="1" si="74"/>
        <v>2.5588213394462418</v>
      </c>
      <c r="AG748" s="6">
        <f t="shared" ca="1" si="76"/>
        <v>3.1211796726091046</v>
      </c>
      <c r="AH748" t="str">
        <f t="shared" ca="1" si="77"/>
        <v>B</v>
      </c>
      <c r="AI748" s="6">
        <f t="shared" ca="1" si="78"/>
        <v>0.12117967260910456</v>
      </c>
      <c r="AJ748" s="6">
        <f t="shared" ca="1" si="75"/>
        <v>1535.2928036677451</v>
      </c>
    </row>
    <row r="749" spans="24:36" x14ac:dyDescent="0.25">
      <c r="X749">
        <v>744</v>
      </c>
      <c r="Y749">
        <f>VLOOKUP($AD749,$E$18:$H$21,Y$5,FALSE)</f>
        <v>10</v>
      </c>
      <c r="Z749">
        <f>VLOOKUP($AD749,$E$18:$H$21,Z$5,FALSE)*Y749</f>
        <v>2</v>
      </c>
      <c r="AA749">
        <f>VLOOKUP($AD749,$E$18:$H$21,AA$5,FALSE)*Y749</f>
        <v>14</v>
      </c>
      <c r="AB749">
        <f>VLOOKUP($AD749,$E$18:$J$21,AB$5,FALSE)</f>
        <v>1</v>
      </c>
      <c r="AC749">
        <f>VLOOKUP($AD749,$E$18:$J$21,AC$5,FALSE)</f>
        <v>400</v>
      </c>
      <c r="AD749" t="s">
        <v>41</v>
      </c>
      <c r="AE749" s="6">
        <f t="shared" ca="1" si="73"/>
        <v>1.572544790991286</v>
      </c>
      <c r="AF749" s="6">
        <f t="shared" ca="1" si="74"/>
        <v>9.1007905878691062</v>
      </c>
      <c r="AG749" s="6">
        <f t="shared" ca="1" si="76"/>
        <v>10.673335378860392</v>
      </c>
      <c r="AH749" t="str">
        <f t="shared" ca="1" si="77"/>
        <v>D</v>
      </c>
      <c r="AI749" s="6">
        <f t="shared" ca="1" si="78"/>
        <v>0.67333537886039174</v>
      </c>
      <c r="AJ749" s="6">
        <f t="shared" ca="1" si="75"/>
        <v>3640.3162351476426</v>
      </c>
    </row>
    <row r="750" spans="24:36" x14ac:dyDescent="0.25">
      <c r="X750">
        <v>745</v>
      </c>
      <c r="Y750">
        <f>VLOOKUP($AD750,$E$18:$H$21,Y$5,FALSE)</f>
        <v>1</v>
      </c>
      <c r="Z750">
        <f>VLOOKUP($AD750,$E$18:$H$21,Z$5,FALSE)*Y750</f>
        <v>0.2</v>
      </c>
      <c r="AA750">
        <f>VLOOKUP($AD750,$E$18:$H$21,AA$5,FALSE)*Y750</f>
        <v>1.18</v>
      </c>
      <c r="AB750">
        <f>VLOOKUP($AD750,$E$18:$J$21,AB$5,FALSE)</f>
        <v>2</v>
      </c>
      <c r="AC750">
        <f>VLOOKUP($AD750,$E$18:$J$21,AC$5,FALSE)</f>
        <v>800</v>
      </c>
      <c r="AD750" t="s">
        <v>38</v>
      </c>
      <c r="AE750" s="6">
        <f t="shared" ca="1" si="73"/>
        <v>0.1515909131105285</v>
      </c>
      <c r="AF750" s="6">
        <f t="shared" ca="1" si="74"/>
        <v>0.76494342100871027</v>
      </c>
      <c r="AG750" s="6">
        <f t="shared" ca="1" si="76"/>
        <v>0.91653433411923879</v>
      </c>
      <c r="AH750" t="str">
        <f t="shared" ca="1" si="77"/>
        <v/>
      </c>
      <c r="AI750" s="6" t="str">
        <f t="shared" ca="1" si="78"/>
        <v/>
      </c>
      <c r="AJ750" s="6">
        <f t="shared" ca="1" si="75"/>
        <v>1223.9094736139364</v>
      </c>
    </row>
    <row r="751" spans="24:36" x14ac:dyDescent="0.25">
      <c r="X751">
        <v>746</v>
      </c>
      <c r="Y751">
        <f>VLOOKUP($AD751,$E$18:$H$21,Y$5,FALSE)</f>
        <v>5</v>
      </c>
      <c r="Z751">
        <f>VLOOKUP($AD751,$E$18:$H$21,Z$5,FALSE)*Y751</f>
        <v>0.89999999999999991</v>
      </c>
      <c r="AA751">
        <f>VLOOKUP($AD751,$E$18:$H$21,AA$5,FALSE)*Y751</f>
        <v>6.8999999999999995</v>
      </c>
      <c r="AB751">
        <f>VLOOKUP($AD751,$E$18:$J$21,AB$5,FALSE)</f>
        <v>2</v>
      </c>
      <c r="AC751">
        <f>VLOOKUP($AD751,$E$18:$J$21,AC$5,FALSE)</f>
        <v>400</v>
      </c>
      <c r="AD751" t="s">
        <v>40</v>
      </c>
      <c r="AE751" s="6">
        <f t="shared" ca="1" si="73"/>
        <v>0.84557973267618025</v>
      </c>
      <c r="AF751" s="6">
        <f t="shared" ca="1" si="74"/>
        <v>3.9316235740342718</v>
      </c>
      <c r="AG751" s="6">
        <f t="shared" ca="1" si="76"/>
        <v>4.7772033067104518</v>
      </c>
      <c r="AH751" t="str">
        <f t="shared" ca="1" si="77"/>
        <v/>
      </c>
      <c r="AI751" s="6" t="str">
        <f t="shared" ca="1" si="78"/>
        <v/>
      </c>
      <c r="AJ751" s="6">
        <f t="shared" ca="1" si="75"/>
        <v>3145.2988592274173</v>
      </c>
    </row>
    <row r="752" spans="24:36" x14ac:dyDescent="0.25">
      <c r="X752">
        <v>747</v>
      </c>
      <c r="Y752">
        <f>VLOOKUP($AD752,$E$18:$H$21,Y$5,FALSE)</f>
        <v>5</v>
      </c>
      <c r="Z752">
        <f>VLOOKUP($AD752,$E$18:$H$21,Z$5,FALSE)*Y752</f>
        <v>0.89999999999999991</v>
      </c>
      <c r="AA752">
        <f>VLOOKUP($AD752,$E$18:$H$21,AA$5,FALSE)*Y752</f>
        <v>6.8999999999999995</v>
      </c>
      <c r="AB752">
        <f>VLOOKUP($AD752,$E$18:$J$21,AB$5,FALSE)</f>
        <v>2</v>
      </c>
      <c r="AC752">
        <f>VLOOKUP($AD752,$E$18:$J$21,AC$5,FALSE)</f>
        <v>400</v>
      </c>
      <c r="AD752" t="s">
        <v>40</v>
      </c>
      <c r="AE752" s="6">
        <f t="shared" ca="1" si="73"/>
        <v>5.9710387663922046E-2</v>
      </c>
      <c r="AF752" s="6">
        <f t="shared" ca="1" si="74"/>
        <v>3.9469323338341145</v>
      </c>
      <c r="AG752" s="6">
        <f t="shared" ca="1" si="76"/>
        <v>4.0066427214980367</v>
      </c>
      <c r="AH752" t="str">
        <f t="shared" ca="1" si="77"/>
        <v/>
      </c>
      <c r="AI752" s="6" t="str">
        <f t="shared" ca="1" si="78"/>
        <v/>
      </c>
      <c r="AJ752" s="6">
        <f t="shared" ca="1" si="75"/>
        <v>3157.5458670672915</v>
      </c>
    </row>
    <row r="753" spans="24:36" x14ac:dyDescent="0.25">
      <c r="X753">
        <v>748</v>
      </c>
      <c r="Y753">
        <f>VLOOKUP($AD753,$E$18:$H$21,Y$5,FALSE)</f>
        <v>10</v>
      </c>
      <c r="Z753">
        <f>VLOOKUP($AD753,$E$18:$H$21,Z$5,FALSE)*Y753</f>
        <v>2</v>
      </c>
      <c r="AA753">
        <f>VLOOKUP($AD753,$E$18:$H$21,AA$5,FALSE)*Y753</f>
        <v>14</v>
      </c>
      <c r="AB753">
        <f>VLOOKUP($AD753,$E$18:$J$21,AB$5,FALSE)</f>
        <v>1</v>
      </c>
      <c r="AC753">
        <f>VLOOKUP($AD753,$E$18:$J$21,AC$5,FALSE)</f>
        <v>400</v>
      </c>
      <c r="AD753" t="s">
        <v>41</v>
      </c>
      <c r="AE753" s="6">
        <f t="shared" ca="1" si="73"/>
        <v>0.52040151554534053</v>
      </c>
      <c r="AF753" s="6">
        <f t="shared" ca="1" si="74"/>
        <v>7.6229240105598004</v>
      </c>
      <c r="AG753" s="6">
        <f t="shared" ca="1" si="76"/>
        <v>8.1433255261051407</v>
      </c>
      <c r="AH753" t="str">
        <f t="shared" ca="1" si="77"/>
        <v/>
      </c>
      <c r="AI753" s="6" t="str">
        <f t="shared" ca="1" si="78"/>
        <v/>
      </c>
      <c r="AJ753" s="6">
        <f t="shared" ca="1" si="75"/>
        <v>3049.16960422392</v>
      </c>
    </row>
    <row r="754" spans="24:36" x14ac:dyDescent="0.25">
      <c r="X754">
        <v>749</v>
      </c>
      <c r="Y754">
        <f>VLOOKUP($AD754,$E$18:$H$21,Y$5,FALSE)</f>
        <v>1</v>
      </c>
      <c r="Z754">
        <f>VLOOKUP($AD754,$E$18:$H$21,Z$5,FALSE)*Y754</f>
        <v>0.2</v>
      </c>
      <c r="AA754">
        <f>VLOOKUP($AD754,$E$18:$H$21,AA$5,FALSE)*Y754</f>
        <v>1.18</v>
      </c>
      <c r="AB754">
        <f>VLOOKUP($AD754,$E$18:$J$21,AB$5,FALSE)</f>
        <v>2</v>
      </c>
      <c r="AC754">
        <f>VLOOKUP($AD754,$E$18:$J$21,AC$5,FALSE)</f>
        <v>800</v>
      </c>
      <c r="AD754" t="s">
        <v>38</v>
      </c>
      <c r="AE754" s="6">
        <f t="shared" ca="1" si="73"/>
        <v>1.256593100167629E-2</v>
      </c>
      <c r="AF754" s="6">
        <f t="shared" ca="1" si="74"/>
        <v>0.53212134384692</v>
      </c>
      <c r="AG754" s="6">
        <f t="shared" ca="1" si="76"/>
        <v>0.54468727484859625</v>
      </c>
      <c r="AH754" t="str">
        <f t="shared" ca="1" si="77"/>
        <v/>
      </c>
      <c r="AI754" s="6" t="str">
        <f t="shared" ca="1" si="78"/>
        <v/>
      </c>
      <c r="AJ754" s="6">
        <f t="shared" ca="1" si="75"/>
        <v>851.394150155072</v>
      </c>
    </row>
    <row r="755" spans="24:36" x14ac:dyDescent="0.25">
      <c r="X755">
        <v>750</v>
      </c>
      <c r="Y755">
        <f>VLOOKUP($AD755,$E$18:$H$21,Y$5,FALSE)</f>
        <v>1</v>
      </c>
      <c r="Z755">
        <f>VLOOKUP($AD755,$E$18:$H$21,Z$5,FALSE)*Y755</f>
        <v>0.2</v>
      </c>
      <c r="AA755">
        <f>VLOOKUP($AD755,$E$18:$H$21,AA$5,FALSE)*Y755</f>
        <v>1.18</v>
      </c>
      <c r="AB755">
        <f>VLOOKUP($AD755,$E$18:$J$21,AB$5,FALSE)</f>
        <v>2</v>
      </c>
      <c r="AC755">
        <f>VLOOKUP($AD755,$E$18:$J$21,AC$5,FALSE)</f>
        <v>800</v>
      </c>
      <c r="AD755" t="s">
        <v>38</v>
      </c>
      <c r="AE755" s="6">
        <f t="shared" ca="1" si="73"/>
        <v>6.0113344807506942E-2</v>
      </c>
      <c r="AF755" s="6">
        <f t="shared" ca="1" si="74"/>
        <v>0.61455962528061581</v>
      </c>
      <c r="AG755" s="6">
        <f t="shared" ca="1" si="76"/>
        <v>0.67467297008812277</v>
      </c>
      <c r="AH755" t="str">
        <f t="shared" ca="1" si="77"/>
        <v/>
      </c>
      <c r="AI755" s="6" t="str">
        <f t="shared" ca="1" si="78"/>
        <v/>
      </c>
      <c r="AJ755" s="6">
        <f t="shared" ca="1" si="75"/>
        <v>983.29540044898533</v>
      </c>
    </row>
    <row r="756" spans="24:36" x14ac:dyDescent="0.25">
      <c r="X756">
        <v>751</v>
      </c>
      <c r="Y756">
        <f>VLOOKUP($AD756,$E$18:$H$21,Y$5,FALSE)</f>
        <v>1</v>
      </c>
      <c r="Z756">
        <f>VLOOKUP($AD756,$E$18:$H$21,Z$5,FALSE)*Y756</f>
        <v>0.2</v>
      </c>
      <c r="AA756">
        <f>VLOOKUP($AD756,$E$18:$H$21,AA$5,FALSE)*Y756</f>
        <v>1.18</v>
      </c>
      <c r="AB756">
        <f>VLOOKUP($AD756,$E$18:$J$21,AB$5,FALSE)</f>
        <v>2</v>
      </c>
      <c r="AC756">
        <f>VLOOKUP($AD756,$E$18:$J$21,AC$5,FALSE)</f>
        <v>800</v>
      </c>
      <c r="AD756" t="s">
        <v>38</v>
      </c>
      <c r="AE756" s="6">
        <f t="shared" ca="1" si="73"/>
        <v>0.12491191446093851</v>
      </c>
      <c r="AF756" s="6">
        <f t="shared" ca="1" si="74"/>
        <v>0.80729046921784842</v>
      </c>
      <c r="AG756" s="6">
        <f t="shared" ca="1" si="76"/>
        <v>0.93220238367878694</v>
      </c>
      <c r="AH756" t="str">
        <f t="shared" ca="1" si="77"/>
        <v/>
      </c>
      <c r="AI756" s="6" t="str">
        <f t="shared" ca="1" si="78"/>
        <v/>
      </c>
      <c r="AJ756" s="6">
        <f t="shared" ca="1" si="75"/>
        <v>1291.6647507485575</v>
      </c>
    </row>
    <row r="757" spans="24:36" x14ac:dyDescent="0.25">
      <c r="X757">
        <v>752</v>
      </c>
      <c r="Y757">
        <f>VLOOKUP($AD757,$E$18:$H$21,Y$5,FALSE)</f>
        <v>5</v>
      </c>
      <c r="Z757">
        <f>VLOOKUP($AD757,$E$18:$H$21,Z$5,FALSE)*Y757</f>
        <v>0.89999999999999991</v>
      </c>
      <c r="AA757">
        <f>VLOOKUP($AD757,$E$18:$H$21,AA$5,FALSE)*Y757</f>
        <v>6.8999999999999995</v>
      </c>
      <c r="AB757">
        <f>VLOOKUP($AD757,$E$18:$J$21,AB$5,FALSE)</f>
        <v>2</v>
      </c>
      <c r="AC757">
        <f>VLOOKUP($AD757,$E$18:$J$21,AC$5,FALSE)</f>
        <v>400</v>
      </c>
      <c r="AD757" t="s">
        <v>40</v>
      </c>
      <c r="AE757" s="6">
        <f t="shared" ca="1" si="73"/>
        <v>0.83420229993005601</v>
      </c>
      <c r="AF757" s="6">
        <f t="shared" ca="1" si="74"/>
        <v>4.0671884324563026</v>
      </c>
      <c r="AG757" s="6">
        <f t="shared" ca="1" si="76"/>
        <v>4.9013907323863588</v>
      </c>
      <c r="AH757" t="str">
        <f t="shared" ca="1" si="77"/>
        <v/>
      </c>
      <c r="AI757" s="6" t="str">
        <f t="shared" ca="1" si="78"/>
        <v/>
      </c>
      <c r="AJ757" s="6">
        <f t="shared" ca="1" si="75"/>
        <v>3253.7507459650419</v>
      </c>
    </row>
    <row r="758" spans="24:36" x14ac:dyDescent="0.25">
      <c r="X758">
        <v>753</v>
      </c>
      <c r="Y758">
        <f>VLOOKUP($AD758,$E$18:$H$21,Y$5,FALSE)</f>
        <v>3</v>
      </c>
      <c r="Z758">
        <f>VLOOKUP($AD758,$E$18:$H$21,Z$5,FALSE)*Y758</f>
        <v>0.60000000000000009</v>
      </c>
      <c r="AA758">
        <f>VLOOKUP($AD758,$E$18:$H$21,AA$5,FALSE)*Y758</f>
        <v>3.9000000000000004</v>
      </c>
      <c r="AB758">
        <f>VLOOKUP($AD758,$E$18:$J$21,AB$5,FALSE)</f>
        <v>1</v>
      </c>
      <c r="AC758">
        <f>VLOOKUP($AD758,$E$18:$J$21,AC$5,FALSE)</f>
        <v>600</v>
      </c>
      <c r="AD758" t="s">
        <v>39</v>
      </c>
      <c r="AE758" s="6">
        <f t="shared" ca="1" si="73"/>
        <v>0.56810305021364793</v>
      </c>
      <c r="AF758" s="6">
        <f t="shared" ca="1" si="74"/>
        <v>2.2765472584847712</v>
      </c>
      <c r="AG758" s="6">
        <f t="shared" ca="1" si="76"/>
        <v>2.8446503086984194</v>
      </c>
      <c r="AH758" t="str">
        <f t="shared" ca="1" si="77"/>
        <v/>
      </c>
      <c r="AI758" s="6" t="str">
        <f t="shared" ca="1" si="78"/>
        <v/>
      </c>
      <c r="AJ758" s="6">
        <f t="shared" ca="1" si="75"/>
        <v>1365.9283550908629</v>
      </c>
    </row>
    <row r="759" spans="24:36" x14ac:dyDescent="0.25">
      <c r="X759">
        <v>754</v>
      </c>
      <c r="Y759">
        <f>VLOOKUP($AD759,$E$18:$H$21,Y$5,FALSE)</f>
        <v>3</v>
      </c>
      <c r="Z759">
        <f>VLOOKUP($AD759,$E$18:$H$21,Z$5,FALSE)*Y759</f>
        <v>0.60000000000000009</v>
      </c>
      <c r="AA759">
        <f>VLOOKUP($AD759,$E$18:$H$21,AA$5,FALSE)*Y759</f>
        <v>3.9000000000000004</v>
      </c>
      <c r="AB759">
        <f>VLOOKUP($AD759,$E$18:$J$21,AB$5,FALSE)</f>
        <v>1</v>
      </c>
      <c r="AC759">
        <f>VLOOKUP($AD759,$E$18:$J$21,AC$5,FALSE)</f>
        <v>600</v>
      </c>
      <c r="AD759" t="s">
        <v>39</v>
      </c>
      <c r="AE759" s="6">
        <f t="shared" ca="1" si="73"/>
        <v>9.055630194668006E-2</v>
      </c>
      <c r="AF759" s="6">
        <f t="shared" ca="1" si="74"/>
        <v>2.2471418631605466</v>
      </c>
      <c r="AG759" s="6">
        <f t="shared" ca="1" si="76"/>
        <v>2.3376981651072266</v>
      </c>
      <c r="AH759" t="str">
        <f t="shared" ca="1" si="77"/>
        <v/>
      </c>
      <c r="AI759" s="6" t="str">
        <f t="shared" ca="1" si="78"/>
        <v/>
      </c>
      <c r="AJ759" s="6">
        <f t="shared" ca="1" si="75"/>
        <v>1348.2851178963281</v>
      </c>
    </row>
    <row r="760" spans="24:36" x14ac:dyDescent="0.25">
      <c r="X760">
        <v>755</v>
      </c>
      <c r="Y760">
        <f>VLOOKUP($AD760,$E$18:$H$21,Y$5,FALSE)</f>
        <v>10</v>
      </c>
      <c r="Z760">
        <f>VLOOKUP($AD760,$E$18:$H$21,Z$5,FALSE)*Y760</f>
        <v>2</v>
      </c>
      <c r="AA760">
        <f>VLOOKUP($AD760,$E$18:$H$21,AA$5,FALSE)*Y760</f>
        <v>14</v>
      </c>
      <c r="AB760">
        <f>VLOOKUP($AD760,$E$18:$J$21,AB$5,FALSE)</f>
        <v>1</v>
      </c>
      <c r="AC760">
        <f>VLOOKUP($AD760,$E$18:$J$21,AC$5,FALSE)</f>
        <v>400</v>
      </c>
      <c r="AD760" t="s">
        <v>41</v>
      </c>
      <c r="AE760" s="6">
        <f t="shared" ca="1" si="73"/>
        <v>1.1809692393971976</v>
      </c>
      <c r="AF760" s="6">
        <f t="shared" ca="1" si="74"/>
        <v>7.2846344854586631</v>
      </c>
      <c r="AG760" s="6">
        <f t="shared" ca="1" si="76"/>
        <v>8.4656037248558604</v>
      </c>
      <c r="AH760" t="str">
        <f t="shared" ca="1" si="77"/>
        <v/>
      </c>
      <c r="AI760" s="6" t="str">
        <f t="shared" ca="1" si="78"/>
        <v/>
      </c>
      <c r="AJ760" s="6">
        <f t="shared" ca="1" si="75"/>
        <v>2913.8537941834652</v>
      </c>
    </row>
    <row r="761" spans="24:36" x14ac:dyDescent="0.25">
      <c r="X761">
        <v>756</v>
      </c>
      <c r="Y761">
        <f>VLOOKUP($AD761,$E$18:$H$21,Y$5,FALSE)</f>
        <v>3</v>
      </c>
      <c r="Z761">
        <f>VLOOKUP($AD761,$E$18:$H$21,Z$5,FALSE)*Y761</f>
        <v>0.60000000000000009</v>
      </c>
      <c r="AA761">
        <f>VLOOKUP($AD761,$E$18:$H$21,AA$5,FALSE)*Y761</f>
        <v>3.9000000000000004</v>
      </c>
      <c r="AB761">
        <f>VLOOKUP($AD761,$E$18:$J$21,AB$5,FALSE)</f>
        <v>1</v>
      </c>
      <c r="AC761">
        <f>VLOOKUP($AD761,$E$18:$J$21,AC$5,FALSE)</f>
        <v>600</v>
      </c>
      <c r="AD761" t="s">
        <v>39</v>
      </c>
      <c r="AE761" s="6">
        <f t="shared" ca="1" si="73"/>
        <v>0.38404704442498711</v>
      </c>
      <c r="AF761" s="6">
        <f t="shared" ca="1" si="74"/>
        <v>2.1561695566289285</v>
      </c>
      <c r="AG761" s="6">
        <f t="shared" ca="1" si="76"/>
        <v>2.5402166010539156</v>
      </c>
      <c r="AH761" t="str">
        <f t="shared" ca="1" si="77"/>
        <v/>
      </c>
      <c r="AI761" s="6" t="str">
        <f t="shared" ca="1" si="78"/>
        <v/>
      </c>
      <c r="AJ761" s="6">
        <f t="shared" ca="1" si="75"/>
        <v>1293.7017339773572</v>
      </c>
    </row>
    <row r="762" spans="24:36" x14ac:dyDescent="0.25">
      <c r="X762">
        <v>757</v>
      </c>
      <c r="Y762">
        <f>VLOOKUP($AD762,$E$18:$H$21,Y$5,FALSE)</f>
        <v>3</v>
      </c>
      <c r="Z762">
        <f>VLOOKUP($AD762,$E$18:$H$21,Z$5,FALSE)*Y762</f>
        <v>0.60000000000000009</v>
      </c>
      <c r="AA762">
        <f>VLOOKUP($AD762,$E$18:$H$21,AA$5,FALSE)*Y762</f>
        <v>3.9000000000000004</v>
      </c>
      <c r="AB762">
        <f>VLOOKUP($AD762,$E$18:$J$21,AB$5,FALSE)</f>
        <v>1</v>
      </c>
      <c r="AC762">
        <f>VLOOKUP($AD762,$E$18:$J$21,AC$5,FALSE)</f>
        <v>600</v>
      </c>
      <c r="AD762" t="s">
        <v>39</v>
      </c>
      <c r="AE762" s="6">
        <f t="shared" ca="1" si="73"/>
        <v>5.5091708253141081E-2</v>
      </c>
      <c r="AF762" s="6">
        <f t="shared" ca="1" si="74"/>
        <v>2.1176276553218885</v>
      </c>
      <c r="AG762" s="6">
        <f t="shared" ca="1" si="76"/>
        <v>2.1727193635750295</v>
      </c>
      <c r="AH762" t="str">
        <f t="shared" ca="1" si="77"/>
        <v/>
      </c>
      <c r="AI762" s="6" t="str">
        <f t="shared" ca="1" si="78"/>
        <v/>
      </c>
      <c r="AJ762" s="6">
        <f t="shared" ca="1" si="75"/>
        <v>1270.576593193133</v>
      </c>
    </row>
    <row r="763" spans="24:36" x14ac:dyDescent="0.25">
      <c r="X763">
        <v>758</v>
      </c>
      <c r="Y763">
        <f>VLOOKUP($AD763,$E$18:$H$21,Y$5,FALSE)</f>
        <v>5</v>
      </c>
      <c r="Z763">
        <f>VLOOKUP($AD763,$E$18:$H$21,Z$5,FALSE)*Y763</f>
        <v>0.89999999999999991</v>
      </c>
      <c r="AA763">
        <f>VLOOKUP($AD763,$E$18:$H$21,AA$5,FALSE)*Y763</f>
        <v>6.8999999999999995</v>
      </c>
      <c r="AB763">
        <f>VLOOKUP($AD763,$E$18:$J$21,AB$5,FALSE)</f>
        <v>2</v>
      </c>
      <c r="AC763">
        <f>VLOOKUP($AD763,$E$18:$J$21,AC$5,FALSE)</f>
        <v>400</v>
      </c>
      <c r="AD763" t="s">
        <v>40</v>
      </c>
      <c r="AE763" s="6">
        <f t="shared" ca="1" si="73"/>
        <v>0.69398714153554675</v>
      </c>
      <c r="AF763" s="6">
        <f t="shared" ca="1" si="74"/>
        <v>3.3664315822059381</v>
      </c>
      <c r="AG763" s="6">
        <f t="shared" ca="1" si="76"/>
        <v>4.0604187237414848</v>
      </c>
      <c r="AH763" t="str">
        <f t="shared" ca="1" si="77"/>
        <v/>
      </c>
      <c r="AI763" s="6" t="str">
        <f t="shared" ca="1" si="78"/>
        <v/>
      </c>
      <c r="AJ763" s="6">
        <f t="shared" ca="1" si="75"/>
        <v>2693.1452657647505</v>
      </c>
    </row>
    <row r="764" spans="24:36" x14ac:dyDescent="0.25">
      <c r="X764">
        <v>759</v>
      </c>
      <c r="Y764">
        <f>VLOOKUP($AD764,$E$18:$H$21,Y$5,FALSE)</f>
        <v>1</v>
      </c>
      <c r="Z764">
        <f>VLOOKUP($AD764,$E$18:$H$21,Z$5,FALSE)*Y764</f>
        <v>0.2</v>
      </c>
      <c r="AA764">
        <f>VLOOKUP($AD764,$E$18:$H$21,AA$5,FALSE)*Y764</f>
        <v>1.18</v>
      </c>
      <c r="AB764">
        <f>VLOOKUP($AD764,$E$18:$J$21,AB$5,FALSE)</f>
        <v>2</v>
      </c>
      <c r="AC764">
        <f>VLOOKUP($AD764,$E$18:$J$21,AC$5,FALSE)</f>
        <v>800</v>
      </c>
      <c r="AD764" t="s">
        <v>38</v>
      </c>
      <c r="AE764" s="6">
        <f t="shared" ca="1" si="73"/>
        <v>3.6401024638746574E-2</v>
      </c>
      <c r="AF764" s="6">
        <f t="shared" ca="1" si="74"/>
        <v>0.65125016370143496</v>
      </c>
      <c r="AG764" s="6">
        <f t="shared" ca="1" si="76"/>
        <v>0.68765118834018157</v>
      </c>
      <c r="AH764" t="str">
        <f t="shared" ca="1" si="77"/>
        <v/>
      </c>
      <c r="AI764" s="6" t="str">
        <f t="shared" ca="1" si="78"/>
        <v/>
      </c>
      <c r="AJ764" s="6">
        <f t="shared" ca="1" si="75"/>
        <v>1042.000261922296</v>
      </c>
    </row>
    <row r="765" spans="24:36" x14ac:dyDescent="0.25">
      <c r="X765">
        <v>760</v>
      </c>
      <c r="Y765">
        <f>VLOOKUP($AD765,$E$18:$H$21,Y$5,FALSE)</f>
        <v>1</v>
      </c>
      <c r="Z765">
        <f>VLOOKUP($AD765,$E$18:$H$21,Z$5,FALSE)*Y765</f>
        <v>0.2</v>
      </c>
      <c r="AA765">
        <f>VLOOKUP($AD765,$E$18:$H$21,AA$5,FALSE)*Y765</f>
        <v>1.18</v>
      </c>
      <c r="AB765">
        <f>VLOOKUP($AD765,$E$18:$J$21,AB$5,FALSE)</f>
        <v>2</v>
      </c>
      <c r="AC765">
        <f>VLOOKUP($AD765,$E$18:$J$21,AC$5,FALSE)</f>
        <v>800</v>
      </c>
      <c r="AD765" t="s">
        <v>38</v>
      </c>
      <c r="AE765" s="6">
        <f t="shared" ca="1" si="73"/>
        <v>0.19982464398976482</v>
      </c>
      <c r="AF765" s="6">
        <f t="shared" ca="1" si="74"/>
        <v>0.73645719267041598</v>
      </c>
      <c r="AG765" s="6">
        <f t="shared" ca="1" si="76"/>
        <v>0.93628183666018083</v>
      </c>
      <c r="AH765" t="str">
        <f t="shared" ca="1" si="77"/>
        <v/>
      </c>
      <c r="AI765" s="6" t="str">
        <f t="shared" ca="1" si="78"/>
        <v/>
      </c>
      <c r="AJ765" s="6">
        <f t="shared" ca="1" si="75"/>
        <v>1178.3315082726656</v>
      </c>
    </row>
    <row r="766" spans="24:36" x14ac:dyDescent="0.25">
      <c r="X766">
        <v>761</v>
      </c>
      <c r="Y766">
        <f>VLOOKUP($AD766,$E$18:$H$21,Y$5,FALSE)</f>
        <v>1</v>
      </c>
      <c r="Z766">
        <f>VLOOKUP($AD766,$E$18:$H$21,Z$5,FALSE)*Y766</f>
        <v>0.2</v>
      </c>
      <c r="AA766">
        <f>VLOOKUP($AD766,$E$18:$H$21,AA$5,FALSE)*Y766</f>
        <v>1.18</v>
      </c>
      <c r="AB766">
        <f>VLOOKUP($AD766,$E$18:$J$21,AB$5,FALSE)</f>
        <v>2</v>
      </c>
      <c r="AC766">
        <f>VLOOKUP($AD766,$E$18:$J$21,AC$5,FALSE)</f>
        <v>800</v>
      </c>
      <c r="AD766" t="s">
        <v>38</v>
      </c>
      <c r="AE766" s="6">
        <f t="shared" ca="1" si="73"/>
        <v>0.13609715525120791</v>
      </c>
      <c r="AF766" s="6">
        <f t="shared" ca="1" si="74"/>
        <v>0.72608912151116622</v>
      </c>
      <c r="AG766" s="6">
        <f t="shared" ca="1" si="76"/>
        <v>0.86218627676237414</v>
      </c>
      <c r="AH766" t="str">
        <f t="shared" ca="1" si="77"/>
        <v/>
      </c>
      <c r="AI766" s="6" t="str">
        <f t="shared" ca="1" si="78"/>
        <v/>
      </c>
      <c r="AJ766" s="6">
        <f t="shared" ca="1" si="75"/>
        <v>1161.742594417866</v>
      </c>
    </row>
    <row r="767" spans="24:36" x14ac:dyDescent="0.25">
      <c r="X767">
        <v>762</v>
      </c>
      <c r="Y767">
        <f>VLOOKUP($AD767,$E$18:$H$21,Y$5,FALSE)</f>
        <v>3</v>
      </c>
      <c r="Z767">
        <f>VLOOKUP($AD767,$E$18:$H$21,Z$5,FALSE)*Y767</f>
        <v>0.60000000000000009</v>
      </c>
      <c r="AA767">
        <f>VLOOKUP($AD767,$E$18:$H$21,AA$5,FALSE)*Y767</f>
        <v>3.9000000000000004</v>
      </c>
      <c r="AB767">
        <f>VLOOKUP($AD767,$E$18:$J$21,AB$5,FALSE)</f>
        <v>1</v>
      </c>
      <c r="AC767">
        <f>VLOOKUP($AD767,$E$18:$J$21,AC$5,FALSE)</f>
        <v>600</v>
      </c>
      <c r="AD767" t="s">
        <v>39</v>
      </c>
      <c r="AE767" s="6">
        <f t="shared" ca="1" si="73"/>
        <v>3.7878792299351413E-2</v>
      </c>
      <c r="AF767" s="6">
        <f t="shared" ca="1" si="74"/>
        <v>2.4187668003874339</v>
      </c>
      <c r="AG767" s="6">
        <f t="shared" ca="1" si="76"/>
        <v>2.4566455926867854</v>
      </c>
      <c r="AH767" t="str">
        <f t="shared" ca="1" si="77"/>
        <v/>
      </c>
      <c r="AI767" s="6" t="str">
        <f t="shared" ca="1" si="78"/>
        <v/>
      </c>
      <c r="AJ767" s="6">
        <f t="shared" ca="1" si="75"/>
        <v>1451.2600802324603</v>
      </c>
    </row>
    <row r="768" spans="24:36" x14ac:dyDescent="0.25">
      <c r="X768">
        <v>763</v>
      </c>
      <c r="Y768">
        <f>VLOOKUP($AD768,$E$18:$H$21,Y$5,FALSE)</f>
        <v>5</v>
      </c>
      <c r="Z768">
        <f>VLOOKUP($AD768,$E$18:$H$21,Z$5,FALSE)*Y768</f>
        <v>0.89999999999999991</v>
      </c>
      <c r="AA768">
        <f>VLOOKUP($AD768,$E$18:$H$21,AA$5,FALSE)*Y768</f>
        <v>6.8999999999999995</v>
      </c>
      <c r="AB768">
        <f>VLOOKUP($AD768,$E$18:$J$21,AB$5,FALSE)</f>
        <v>2</v>
      </c>
      <c r="AC768">
        <f>VLOOKUP($AD768,$E$18:$J$21,AC$5,FALSE)</f>
        <v>400</v>
      </c>
      <c r="AD768" t="s">
        <v>40</v>
      </c>
      <c r="AE768" s="6">
        <f t="shared" ca="1" si="73"/>
        <v>0.57732189200249695</v>
      </c>
      <c r="AF768" s="6">
        <f t="shared" ca="1" si="74"/>
        <v>3.3166576775685139</v>
      </c>
      <c r="AG768" s="6">
        <f t="shared" ca="1" si="76"/>
        <v>3.8939795695710107</v>
      </c>
      <c r="AH768" t="str">
        <f t="shared" ca="1" si="77"/>
        <v/>
      </c>
      <c r="AI768" s="6" t="str">
        <f t="shared" ca="1" si="78"/>
        <v/>
      </c>
      <c r="AJ768" s="6">
        <f t="shared" ca="1" si="75"/>
        <v>2653.326142054811</v>
      </c>
    </row>
    <row r="769" spans="24:36" x14ac:dyDescent="0.25">
      <c r="X769">
        <v>764</v>
      </c>
      <c r="Y769">
        <f>VLOOKUP($AD769,$E$18:$H$21,Y$5,FALSE)</f>
        <v>10</v>
      </c>
      <c r="Z769">
        <f>VLOOKUP($AD769,$E$18:$H$21,Z$5,FALSE)*Y769</f>
        <v>2</v>
      </c>
      <c r="AA769">
        <f>VLOOKUP($AD769,$E$18:$H$21,AA$5,FALSE)*Y769</f>
        <v>14</v>
      </c>
      <c r="AB769">
        <f>VLOOKUP($AD769,$E$18:$J$21,AB$5,FALSE)</f>
        <v>1</v>
      </c>
      <c r="AC769">
        <f>VLOOKUP($AD769,$E$18:$J$21,AC$5,FALSE)</f>
        <v>400</v>
      </c>
      <c r="AD769" t="s">
        <v>41</v>
      </c>
      <c r="AE769" s="6">
        <f t="shared" ca="1" si="73"/>
        <v>1.8059332254497225</v>
      </c>
      <c r="AF769" s="6">
        <f t="shared" ca="1" si="74"/>
        <v>9.1904256546075977</v>
      </c>
      <c r="AG769" s="6">
        <f t="shared" ca="1" si="76"/>
        <v>10.99635888005732</v>
      </c>
      <c r="AH769" t="str">
        <f t="shared" ca="1" si="77"/>
        <v>D</v>
      </c>
      <c r="AI769" s="6">
        <f t="shared" ca="1" si="78"/>
        <v>0.99635888005732021</v>
      </c>
      <c r="AJ769" s="6">
        <f t="shared" ca="1" si="75"/>
        <v>3676.170261843039</v>
      </c>
    </row>
    <row r="770" spans="24:36" x14ac:dyDescent="0.25">
      <c r="X770">
        <v>765</v>
      </c>
      <c r="Y770">
        <f>VLOOKUP($AD770,$E$18:$H$21,Y$5,FALSE)</f>
        <v>1</v>
      </c>
      <c r="Z770">
        <f>VLOOKUP($AD770,$E$18:$H$21,Z$5,FALSE)*Y770</f>
        <v>0.2</v>
      </c>
      <c r="AA770">
        <f>VLOOKUP($AD770,$E$18:$H$21,AA$5,FALSE)*Y770</f>
        <v>1.18</v>
      </c>
      <c r="AB770">
        <f>VLOOKUP($AD770,$E$18:$J$21,AB$5,FALSE)</f>
        <v>2</v>
      </c>
      <c r="AC770">
        <f>VLOOKUP($AD770,$E$18:$J$21,AC$5,FALSE)</f>
        <v>800</v>
      </c>
      <c r="AD770" t="s">
        <v>38</v>
      </c>
      <c r="AE770" s="6">
        <f t="shared" ca="1" si="73"/>
        <v>0.15412421620660621</v>
      </c>
      <c r="AF770" s="6">
        <f t="shared" ca="1" si="74"/>
        <v>0.75599564899242788</v>
      </c>
      <c r="AG770" s="6">
        <f t="shared" ca="1" si="76"/>
        <v>0.91011986519903409</v>
      </c>
      <c r="AH770" t="str">
        <f t="shared" ca="1" si="77"/>
        <v/>
      </c>
      <c r="AI770" s="6" t="str">
        <f t="shared" ca="1" si="78"/>
        <v/>
      </c>
      <c r="AJ770" s="6">
        <f t="shared" ca="1" si="75"/>
        <v>1209.5930383878847</v>
      </c>
    </row>
    <row r="771" spans="24:36" x14ac:dyDescent="0.25">
      <c r="X771">
        <v>766</v>
      </c>
      <c r="Y771">
        <f>VLOOKUP($AD771,$E$18:$H$21,Y$5,FALSE)</f>
        <v>1</v>
      </c>
      <c r="Z771">
        <f>VLOOKUP($AD771,$E$18:$H$21,Z$5,FALSE)*Y771</f>
        <v>0.2</v>
      </c>
      <c r="AA771">
        <f>VLOOKUP($AD771,$E$18:$H$21,AA$5,FALSE)*Y771</f>
        <v>1.18</v>
      </c>
      <c r="AB771">
        <f>VLOOKUP($AD771,$E$18:$J$21,AB$5,FALSE)</f>
        <v>2</v>
      </c>
      <c r="AC771">
        <f>VLOOKUP($AD771,$E$18:$J$21,AC$5,FALSE)</f>
        <v>800</v>
      </c>
      <c r="AD771" t="s">
        <v>38</v>
      </c>
      <c r="AE771" s="6">
        <f t="shared" ca="1" si="73"/>
        <v>0.18367969842832041</v>
      </c>
      <c r="AF771" s="6">
        <f t="shared" ca="1" si="74"/>
        <v>0.67321457944283891</v>
      </c>
      <c r="AG771" s="6">
        <f t="shared" ca="1" si="76"/>
        <v>0.85689427787115935</v>
      </c>
      <c r="AH771" t="str">
        <f t="shared" ca="1" si="77"/>
        <v/>
      </c>
      <c r="AI771" s="6" t="str">
        <f t="shared" ca="1" si="78"/>
        <v/>
      </c>
      <c r="AJ771" s="6">
        <f t="shared" ca="1" si="75"/>
        <v>1077.1433271085423</v>
      </c>
    </row>
    <row r="772" spans="24:36" x14ac:dyDescent="0.25">
      <c r="X772">
        <v>767</v>
      </c>
      <c r="Y772">
        <f>VLOOKUP($AD772,$E$18:$H$21,Y$5,FALSE)</f>
        <v>3</v>
      </c>
      <c r="Z772">
        <f>VLOOKUP($AD772,$E$18:$H$21,Z$5,FALSE)*Y772</f>
        <v>0.60000000000000009</v>
      </c>
      <c r="AA772">
        <f>VLOOKUP($AD772,$E$18:$H$21,AA$5,FALSE)*Y772</f>
        <v>3.9000000000000004</v>
      </c>
      <c r="AB772">
        <f>VLOOKUP($AD772,$E$18:$J$21,AB$5,FALSE)</f>
        <v>1</v>
      </c>
      <c r="AC772">
        <f>VLOOKUP($AD772,$E$18:$J$21,AC$5,FALSE)</f>
        <v>600</v>
      </c>
      <c r="AD772" t="s">
        <v>39</v>
      </c>
      <c r="AE772" s="6">
        <f t="shared" ca="1" si="73"/>
        <v>0.25578245521076642</v>
      </c>
      <c r="AF772" s="6">
        <f t="shared" ca="1" si="74"/>
        <v>2.2129768915236525</v>
      </c>
      <c r="AG772" s="6">
        <f t="shared" ca="1" si="76"/>
        <v>2.4687593467344189</v>
      </c>
      <c r="AH772" t="str">
        <f t="shared" ca="1" si="77"/>
        <v/>
      </c>
      <c r="AI772" s="6" t="str">
        <f t="shared" ca="1" si="78"/>
        <v/>
      </c>
      <c r="AJ772" s="6">
        <f t="shared" ca="1" si="75"/>
        <v>1327.7861349141915</v>
      </c>
    </row>
    <row r="773" spans="24:36" x14ac:dyDescent="0.25">
      <c r="X773">
        <v>768</v>
      </c>
      <c r="Y773">
        <f>VLOOKUP($AD773,$E$18:$H$21,Y$5,FALSE)</f>
        <v>3</v>
      </c>
      <c r="Z773">
        <f>VLOOKUP($AD773,$E$18:$H$21,Z$5,FALSE)*Y773</f>
        <v>0.60000000000000009</v>
      </c>
      <c r="AA773">
        <f>VLOOKUP($AD773,$E$18:$H$21,AA$5,FALSE)*Y773</f>
        <v>3.9000000000000004</v>
      </c>
      <c r="AB773">
        <f>VLOOKUP($AD773,$E$18:$J$21,AB$5,FALSE)</f>
        <v>1</v>
      </c>
      <c r="AC773">
        <f>VLOOKUP($AD773,$E$18:$J$21,AC$5,FALSE)</f>
        <v>600</v>
      </c>
      <c r="AD773" t="s">
        <v>39</v>
      </c>
      <c r="AE773" s="6">
        <f t="shared" ca="1" si="73"/>
        <v>1.4606152814702591E-2</v>
      </c>
      <c r="AF773" s="6">
        <f t="shared" ca="1" si="74"/>
        <v>2.3181221975718893</v>
      </c>
      <c r="AG773" s="6">
        <f t="shared" ca="1" si="76"/>
        <v>2.3327283503865921</v>
      </c>
      <c r="AH773" t="str">
        <f t="shared" ca="1" si="77"/>
        <v/>
      </c>
      <c r="AI773" s="6" t="str">
        <f t="shared" ca="1" si="78"/>
        <v/>
      </c>
      <c r="AJ773" s="6">
        <f t="shared" ca="1" si="75"/>
        <v>1390.8733185431336</v>
      </c>
    </row>
    <row r="774" spans="24:36" x14ac:dyDescent="0.25">
      <c r="X774">
        <v>769</v>
      </c>
      <c r="Y774">
        <f>VLOOKUP($AD774,$E$18:$H$21,Y$5,FALSE)</f>
        <v>5</v>
      </c>
      <c r="Z774">
        <f>VLOOKUP($AD774,$E$18:$H$21,Z$5,FALSE)*Y774</f>
        <v>0.89999999999999991</v>
      </c>
      <c r="AA774">
        <f>VLOOKUP($AD774,$E$18:$H$21,AA$5,FALSE)*Y774</f>
        <v>6.8999999999999995</v>
      </c>
      <c r="AB774">
        <f>VLOOKUP($AD774,$E$18:$J$21,AB$5,FALSE)</f>
        <v>2</v>
      </c>
      <c r="AC774">
        <f>VLOOKUP($AD774,$E$18:$J$21,AC$5,FALSE)</f>
        <v>400</v>
      </c>
      <c r="AD774" t="s">
        <v>40</v>
      </c>
      <c r="AE774" s="6">
        <f t="shared" ca="1" si="73"/>
        <v>0.37902648367460329</v>
      </c>
      <c r="AF774" s="6">
        <f t="shared" ca="1" si="74"/>
        <v>4.0369866542416579</v>
      </c>
      <c r="AG774" s="6">
        <f t="shared" ca="1" si="76"/>
        <v>4.416013137916261</v>
      </c>
      <c r="AH774" t="str">
        <f t="shared" ca="1" si="77"/>
        <v/>
      </c>
      <c r="AI774" s="6" t="str">
        <f t="shared" ca="1" si="78"/>
        <v/>
      </c>
      <c r="AJ774" s="6">
        <f t="shared" ca="1" si="75"/>
        <v>3229.5893233933261</v>
      </c>
    </row>
    <row r="775" spans="24:36" x14ac:dyDescent="0.25">
      <c r="X775">
        <v>770</v>
      </c>
      <c r="Y775">
        <f>VLOOKUP($AD775,$E$18:$H$21,Y$5,FALSE)</f>
        <v>5</v>
      </c>
      <c r="Z775">
        <f>VLOOKUP($AD775,$E$18:$H$21,Z$5,FALSE)*Y775</f>
        <v>0.89999999999999991</v>
      </c>
      <c r="AA775">
        <f>VLOOKUP($AD775,$E$18:$H$21,AA$5,FALSE)*Y775</f>
        <v>6.8999999999999995</v>
      </c>
      <c r="AB775">
        <f>VLOOKUP($AD775,$E$18:$J$21,AB$5,FALSE)</f>
        <v>2</v>
      </c>
      <c r="AC775">
        <f>VLOOKUP($AD775,$E$18:$J$21,AC$5,FALSE)</f>
        <v>400</v>
      </c>
      <c r="AD775" t="s">
        <v>40</v>
      </c>
      <c r="AE775" s="6">
        <f t="shared" ref="AE775:AE838" ca="1" si="79">RAND()*$Z775</f>
        <v>0.32961630504620365</v>
      </c>
      <c r="AF775" s="6">
        <f t="shared" ref="AF775:AF838" ca="1" si="80">MIN(AA775*20,MAX(Z775,NORMINV(RAND(),AA775-(AA775-Z775)/2,(AA775-Z775)/16)))</f>
        <v>3.5216367469948806</v>
      </c>
      <c r="AG775" s="6">
        <f t="shared" ca="1" si="76"/>
        <v>3.8512530520410841</v>
      </c>
      <c r="AH775" t="str">
        <f t="shared" ca="1" si="77"/>
        <v/>
      </c>
      <c r="AI775" s="6" t="str">
        <f t="shared" ca="1" si="78"/>
        <v/>
      </c>
      <c r="AJ775" s="6">
        <f t="shared" ref="AJ775:AJ838" ca="1" si="81">AF775*AB775*AC775</f>
        <v>2817.3093975959046</v>
      </c>
    </row>
    <row r="776" spans="24:36" x14ac:dyDescent="0.25">
      <c r="X776">
        <v>771</v>
      </c>
      <c r="Y776">
        <f>VLOOKUP($AD776,$E$18:$H$21,Y$5,FALSE)</f>
        <v>5</v>
      </c>
      <c r="Z776">
        <f>VLOOKUP($AD776,$E$18:$H$21,Z$5,FALSE)*Y776</f>
        <v>0.89999999999999991</v>
      </c>
      <c r="AA776">
        <f>VLOOKUP($AD776,$E$18:$H$21,AA$5,FALSE)*Y776</f>
        <v>6.8999999999999995</v>
      </c>
      <c r="AB776">
        <f>VLOOKUP($AD776,$E$18:$J$21,AB$5,FALSE)</f>
        <v>2</v>
      </c>
      <c r="AC776">
        <f>VLOOKUP($AD776,$E$18:$J$21,AC$5,FALSE)</f>
        <v>400</v>
      </c>
      <c r="AD776" t="s">
        <v>40</v>
      </c>
      <c r="AE776" s="6">
        <f t="shared" ca="1" si="79"/>
        <v>0.82402936314619935</v>
      </c>
      <c r="AF776" s="6">
        <f t="shared" ca="1" si="80"/>
        <v>3.7611885474099944</v>
      </c>
      <c r="AG776" s="6">
        <f t="shared" ca="1" si="76"/>
        <v>4.5852179105561941</v>
      </c>
      <c r="AH776" t="str">
        <f t="shared" ca="1" si="77"/>
        <v/>
      </c>
      <c r="AI776" s="6" t="str">
        <f t="shared" ca="1" si="78"/>
        <v/>
      </c>
      <c r="AJ776" s="6">
        <f t="shared" ca="1" si="81"/>
        <v>3008.9508379279955</v>
      </c>
    </row>
    <row r="777" spans="24:36" x14ac:dyDescent="0.25">
      <c r="X777">
        <v>772</v>
      </c>
      <c r="Y777">
        <f>VLOOKUP($AD777,$E$18:$H$21,Y$5,FALSE)</f>
        <v>3</v>
      </c>
      <c r="Z777">
        <f>VLOOKUP($AD777,$E$18:$H$21,Z$5,FALSE)*Y777</f>
        <v>0.60000000000000009</v>
      </c>
      <c r="AA777">
        <f>VLOOKUP($AD777,$E$18:$H$21,AA$5,FALSE)*Y777</f>
        <v>3.9000000000000004</v>
      </c>
      <c r="AB777">
        <f>VLOOKUP($AD777,$E$18:$J$21,AB$5,FALSE)</f>
        <v>1</v>
      </c>
      <c r="AC777">
        <f>VLOOKUP($AD777,$E$18:$J$21,AC$5,FALSE)</f>
        <v>600</v>
      </c>
      <c r="AD777" t="s">
        <v>39</v>
      </c>
      <c r="AE777" s="6">
        <f t="shared" ca="1" si="79"/>
        <v>0.18905381057612311</v>
      </c>
      <c r="AF777" s="6">
        <f t="shared" ca="1" si="80"/>
        <v>2.1431932139574514</v>
      </c>
      <c r="AG777" s="6">
        <f t="shared" ca="1" si="76"/>
        <v>2.3322470245335745</v>
      </c>
      <c r="AH777" t="str">
        <f t="shared" ca="1" si="77"/>
        <v/>
      </c>
      <c r="AI777" s="6" t="str">
        <f t="shared" ca="1" si="78"/>
        <v/>
      </c>
      <c r="AJ777" s="6">
        <f t="shared" ca="1" si="81"/>
        <v>1285.9159283744709</v>
      </c>
    </row>
    <row r="778" spans="24:36" x14ac:dyDescent="0.25">
      <c r="X778">
        <v>773</v>
      </c>
      <c r="Y778">
        <f>VLOOKUP($AD778,$E$18:$H$21,Y$5,FALSE)</f>
        <v>3</v>
      </c>
      <c r="Z778">
        <f>VLOOKUP($AD778,$E$18:$H$21,Z$5,FALSE)*Y778</f>
        <v>0.60000000000000009</v>
      </c>
      <c r="AA778">
        <f>VLOOKUP($AD778,$E$18:$H$21,AA$5,FALSE)*Y778</f>
        <v>3.9000000000000004</v>
      </c>
      <c r="AB778">
        <f>VLOOKUP($AD778,$E$18:$J$21,AB$5,FALSE)</f>
        <v>1</v>
      </c>
      <c r="AC778">
        <f>VLOOKUP($AD778,$E$18:$J$21,AC$5,FALSE)</f>
        <v>600</v>
      </c>
      <c r="AD778" t="s">
        <v>39</v>
      </c>
      <c r="AE778" s="6">
        <f t="shared" ca="1" si="79"/>
        <v>0.10310654014474729</v>
      </c>
      <c r="AF778" s="6">
        <f t="shared" ca="1" si="80"/>
        <v>2.1935272131540882</v>
      </c>
      <c r="AG778" s="6">
        <f t="shared" ca="1" si="76"/>
        <v>2.2966337532988357</v>
      </c>
      <c r="AH778" t="str">
        <f t="shared" ca="1" si="77"/>
        <v/>
      </c>
      <c r="AI778" s="6" t="str">
        <f t="shared" ca="1" si="78"/>
        <v/>
      </c>
      <c r="AJ778" s="6">
        <f t="shared" ca="1" si="81"/>
        <v>1316.116327892453</v>
      </c>
    </row>
    <row r="779" spans="24:36" x14ac:dyDescent="0.25">
      <c r="X779">
        <v>774</v>
      </c>
      <c r="Y779">
        <f>VLOOKUP($AD779,$E$18:$H$21,Y$5,FALSE)</f>
        <v>10</v>
      </c>
      <c r="Z779">
        <f>VLOOKUP($AD779,$E$18:$H$21,Z$5,FALSE)*Y779</f>
        <v>2</v>
      </c>
      <c r="AA779">
        <f>VLOOKUP($AD779,$E$18:$H$21,AA$5,FALSE)*Y779</f>
        <v>14</v>
      </c>
      <c r="AB779">
        <f>VLOOKUP($AD779,$E$18:$J$21,AB$5,FALSE)</f>
        <v>1</v>
      </c>
      <c r="AC779">
        <f>VLOOKUP($AD779,$E$18:$J$21,AC$5,FALSE)</f>
        <v>400</v>
      </c>
      <c r="AD779" t="s">
        <v>41</v>
      </c>
      <c r="AE779" s="6">
        <f t="shared" ca="1" si="79"/>
        <v>1.2727764486456392</v>
      </c>
      <c r="AF779" s="6">
        <f t="shared" ca="1" si="80"/>
        <v>9.2149293211678369</v>
      </c>
      <c r="AG779" s="6">
        <f t="shared" ca="1" si="76"/>
        <v>10.487705769813477</v>
      </c>
      <c r="AH779" t="str">
        <f t="shared" ca="1" si="77"/>
        <v>D</v>
      </c>
      <c r="AI779" s="6">
        <f t="shared" ca="1" si="78"/>
        <v>0.48770576981347702</v>
      </c>
      <c r="AJ779" s="6">
        <f t="shared" ca="1" si="81"/>
        <v>3685.9717284671347</v>
      </c>
    </row>
    <row r="780" spans="24:36" x14ac:dyDescent="0.25">
      <c r="X780">
        <v>775</v>
      </c>
      <c r="Y780">
        <f>VLOOKUP($AD780,$E$18:$H$21,Y$5,FALSE)</f>
        <v>1</v>
      </c>
      <c r="Z780">
        <f>VLOOKUP($AD780,$E$18:$H$21,Z$5,FALSE)*Y780</f>
        <v>0.2</v>
      </c>
      <c r="AA780">
        <f>VLOOKUP($AD780,$E$18:$H$21,AA$5,FALSE)*Y780</f>
        <v>1.18</v>
      </c>
      <c r="AB780">
        <f>VLOOKUP($AD780,$E$18:$J$21,AB$5,FALSE)</f>
        <v>2</v>
      </c>
      <c r="AC780">
        <f>VLOOKUP($AD780,$E$18:$J$21,AC$5,FALSE)</f>
        <v>800</v>
      </c>
      <c r="AD780" t="s">
        <v>38</v>
      </c>
      <c r="AE780" s="6">
        <f t="shared" ca="1" si="79"/>
        <v>5.5651569957147554E-2</v>
      </c>
      <c r="AF780" s="6">
        <f t="shared" ca="1" si="80"/>
        <v>0.68393741694838772</v>
      </c>
      <c r="AG780" s="6">
        <f t="shared" ca="1" si="76"/>
        <v>0.73958898690553532</v>
      </c>
      <c r="AH780" t="str">
        <f t="shared" ca="1" si="77"/>
        <v/>
      </c>
      <c r="AI780" s="6" t="str">
        <f t="shared" ca="1" si="78"/>
        <v/>
      </c>
      <c r="AJ780" s="6">
        <f t="shared" ca="1" si="81"/>
        <v>1094.2998671174203</v>
      </c>
    </row>
    <row r="781" spans="24:36" x14ac:dyDescent="0.25">
      <c r="X781">
        <v>776</v>
      </c>
      <c r="Y781">
        <f>VLOOKUP($AD781,$E$18:$H$21,Y$5,FALSE)</f>
        <v>5</v>
      </c>
      <c r="Z781">
        <f>VLOOKUP($AD781,$E$18:$H$21,Z$5,FALSE)*Y781</f>
        <v>0.89999999999999991</v>
      </c>
      <c r="AA781">
        <f>VLOOKUP($AD781,$E$18:$H$21,AA$5,FALSE)*Y781</f>
        <v>6.8999999999999995</v>
      </c>
      <c r="AB781">
        <f>VLOOKUP($AD781,$E$18:$J$21,AB$5,FALSE)</f>
        <v>2</v>
      </c>
      <c r="AC781">
        <f>VLOOKUP($AD781,$E$18:$J$21,AC$5,FALSE)</f>
        <v>400</v>
      </c>
      <c r="AD781" t="s">
        <v>40</v>
      </c>
      <c r="AE781" s="6">
        <f t="shared" ca="1" si="79"/>
        <v>0.26831889879894638</v>
      </c>
      <c r="AF781" s="6">
        <f t="shared" ca="1" si="80"/>
        <v>4.0388586223124605</v>
      </c>
      <c r="AG781" s="6">
        <f t="shared" ca="1" si="76"/>
        <v>4.3071775211114067</v>
      </c>
      <c r="AH781" t="str">
        <f t="shared" ca="1" si="77"/>
        <v/>
      </c>
      <c r="AI781" s="6" t="str">
        <f t="shared" ca="1" si="78"/>
        <v/>
      </c>
      <c r="AJ781" s="6">
        <f t="shared" ca="1" si="81"/>
        <v>3231.0868978499684</v>
      </c>
    </row>
    <row r="782" spans="24:36" x14ac:dyDescent="0.25">
      <c r="X782">
        <v>777</v>
      </c>
      <c r="Y782">
        <f>VLOOKUP($AD782,$E$18:$H$21,Y$5,FALSE)</f>
        <v>5</v>
      </c>
      <c r="Z782">
        <f>VLOOKUP($AD782,$E$18:$H$21,Z$5,FALSE)*Y782</f>
        <v>0.89999999999999991</v>
      </c>
      <c r="AA782">
        <f>VLOOKUP($AD782,$E$18:$H$21,AA$5,FALSE)*Y782</f>
        <v>6.8999999999999995</v>
      </c>
      <c r="AB782">
        <f>VLOOKUP($AD782,$E$18:$J$21,AB$5,FALSE)</f>
        <v>2</v>
      </c>
      <c r="AC782">
        <f>VLOOKUP($AD782,$E$18:$J$21,AC$5,FALSE)</f>
        <v>400</v>
      </c>
      <c r="AD782" t="s">
        <v>40</v>
      </c>
      <c r="AE782" s="6">
        <f t="shared" ca="1" si="79"/>
        <v>0.85169477781464065</v>
      </c>
      <c r="AF782" s="6">
        <f t="shared" ca="1" si="80"/>
        <v>3.3433631896770626</v>
      </c>
      <c r="AG782" s="6">
        <f t="shared" ca="1" si="76"/>
        <v>4.195057967491703</v>
      </c>
      <c r="AH782" t="str">
        <f t="shared" ca="1" si="77"/>
        <v/>
      </c>
      <c r="AI782" s="6" t="str">
        <f t="shared" ca="1" si="78"/>
        <v/>
      </c>
      <c r="AJ782" s="6">
        <f t="shared" ca="1" si="81"/>
        <v>2674.6905517416499</v>
      </c>
    </row>
    <row r="783" spans="24:36" x14ac:dyDescent="0.25">
      <c r="X783">
        <v>778</v>
      </c>
      <c r="Y783">
        <f>VLOOKUP($AD783,$E$18:$H$21,Y$5,FALSE)</f>
        <v>5</v>
      </c>
      <c r="Z783">
        <f>VLOOKUP($AD783,$E$18:$H$21,Z$5,FALSE)*Y783</f>
        <v>0.89999999999999991</v>
      </c>
      <c r="AA783">
        <f>VLOOKUP($AD783,$E$18:$H$21,AA$5,FALSE)*Y783</f>
        <v>6.8999999999999995</v>
      </c>
      <c r="AB783">
        <f>VLOOKUP($AD783,$E$18:$J$21,AB$5,FALSE)</f>
        <v>2</v>
      </c>
      <c r="AC783">
        <f>VLOOKUP($AD783,$E$18:$J$21,AC$5,FALSE)</f>
        <v>400</v>
      </c>
      <c r="AD783" t="s">
        <v>40</v>
      </c>
      <c r="AE783" s="6">
        <f t="shared" ca="1" si="79"/>
        <v>3.3739338090770482E-2</v>
      </c>
      <c r="AF783" s="6">
        <f t="shared" ca="1" si="80"/>
        <v>3.5707474585195929</v>
      </c>
      <c r="AG783" s="6">
        <f t="shared" ca="1" si="76"/>
        <v>3.6044867966103635</v>
      </c>
      <c r="AH783" t="str">
        <f t="shared" ca="1" si="77"/>
        <v/>
      </c>
      <c r="AI783" s="6" t="str">
        <f t="shared" ca="1" si="78"/>
        <v/>
      </c>
      <c r="AJ783" s="6">
        <f t="shared" ca="1" si="81"/>
        <v>2856.5979668156742</v>
      </c>
    </row>
    <row r="784" spans="24:36" x14ac:dyDescent="0.25">
      <c r="X784">
        <v>779</v>
      </c>
      <c r="Y784">
        <f>VLOOKUP($AD784,$E$18:$H$21,Y$5,FALSE)</f>
        <v>1</v>
      </c>
      <c r="Z784">
        <f>VLOOKUP($AD784,$E$18:$H$21,Z$5,FALSE)*Y784</f>
        <v>0.2</v>
      </c>
      <c r="AA784">
        <f>VLOOKUP($AD784,$E$18:$H$21,AA$5,FALSE)*Y784</f>
        <v>1.18</v>
      </c>
      <c r="AB784">
        <f>VLOOKUP($AD784,$E$18:$J$21,AB$5,FALSE)</f>
        <v>2</v>
      </c>
      <c r="AC784">
        <f>VLOOKUP($AD784,$E$18:$J$21,AC$5,FALSE)</f>
        <v>800</v>
      </c>
      <c r="AD784" t="s">
        <v>38</v>
      </c>
      <c r="AE784" s="6">
        <f t="shared" ca="1" si="79"/>
        <v>0.14135584067529308</v>
      </c>
      <c r="AF784" s="6">
        <f t="shared" ca="1" si="80"/>
        <v>0.65533480353674722</v>
      </c>
      <c r="AG784" s="6">
        <f t="shared" ca="1" si="76"/>
        <v>0.79669064421204028</v>
      </c>
      <c r="AH784" t="str">
        <f t="shared" ca="1" si="77"/>
        <v/>
      </c>
      <c r="AI784" s="6" t="str">
        <f t="shared" ca="1" si="78"/>
        <v/>
      </c>
      <c r="AJ784" s="6">
        <f t="shared" ca="1" si="81"/>
        <v>1048.5356856587955</v>
      </c>
    </row>
    <row r="785" spans="24:36" x14ac:dyDescent="0.25">
      <c r="X785">
        <v>780</v>
      </c>
      <c r="Y785">
        <f>VLOOKUP($AD785,$E$18:$H$21,Y$5,FALSE)</f>
        <v>1</v>
      </c>
      <c r="Z785">
        <f>VLOOKUP($AD785,$E$18:$H$21,Z$5,FALSE)*Y785</f>
        <v>0.2</v>
      </c>
      <c r="AA785">
        <f>VLOOKUP($AD785,$E$18:$H$21,AA$5,FALSE)*Y785</f>
        <v>1.18</v>
      </c>
      <c r="AB785">
        <f>VLOOKUP($AD785,$E$18:$J$21,AB$5,FALSE)</f>
        <v>2</v>
      </c>
      <c r="AC785">
        <f>VLOOKUP($AD785,$E$18:$J$21,AC$5,FALSE)</f>
        <v>800</v>
      </c>
      <c r="AD785" t="s">
        <v>38</v>
      </c>
      <c r="AE785" s="6">
        <f t="shared" ca="1" si="79"/>
        <v>0.12604872791318497</v>
      </c>
      <c r="AF785" s="6">
        <f t="shared" ca="1" si="80"/>
        <v>0.72938875838583495</v>
      </c>
      <c r="AG785" s="6">
        <f t="shared" ca="1" si="76"/>
        <v>0.85543748629901994</v>
      </c>
      <c r="AH785" t="str">
        <f t="shared" ca="1" si="77"/>
        <v/>
      </c>
      <c r="AI785" s="6" t="str">
        <f t="shared" ca="1" si="78"/>
        <v/>
      </c>
      <c r="AJ785" s="6">
        <f t="shared" ca="1" si="81"/>
        <v>1167.022013417336</v>
      </c>
    </row>
    <row r="786" spans="24:36" x14ac:dyDescent="0.25">
      <c r="X786">
        <v>781</v>
      </c>
      <c r="Y786">
        <f>VLOOKUP($AD786,$E$18:$H$21,Y$5,FALSE)</f>
        <v>1</v>
      </c>
      <c r="Z786">
        <f>VLOOKUP($AD786,$E$18:$H$21,Z$5,FALSE)*Y786</f>
        <v>0.2</v>
      </c>
      <c r="AA786">
        <f>VLOOKUP($AD786,$E$18:$H$21,AA$5,FALSE)*Y786</f>
        <v>1.18</v>
      </c>
      <c r="AB786">
        <f>VLOOKUP($AD786,$E$18:$J$21,AB$5,FALSE)</f>
        <v>2</v>
      </c>
      <c r="AC786">
        <f>VLOOKUP($AD786,$E$18:$J$21,AC$5,FALSE)</f>
        <v>800</v>
      </c>
      <c r="AD786" t="s">
        <v>38</v>
      </c>
      <c r="AE786" s="6">
        <f t="shared" ca="1" si="79"/>
        <v>0.1920029881523786</v>
      </c>
      <c r="AF786" s="6">
        <f t="shared" ca="1" si="80"/>
        <v>0.84369640406299107</v>
      </c>
      <c r="AG786" s="6">
        <f t="shared" ca="1" si="76"/>
        <v>1.0356993922153697</v>
      </c>
      <c r="AH786" t="str">
        <f t="shared" ca="1" si="77"/>
        <v>A</v>
      </c>
      <c r="AI786" s="6">
        <f t="shared" ca="1" si="78"/>
        <v>3.5699392215369663E-2</v>
      </c>
      <c r="AJ786" s="6">
        <f t="shared" ca="1" si="81"/>
        <v>1349.9142465007858</v>
      </c>
    </row>
    <row r="787" spans="24:36" x14ac:dyDescent="0.25">
      <c r="X787">
        <v>782</v>
      </c>
      <c r="Y787">
        <f>VLOOKUP($AD787,$E$18:$H$21,Y$5,FALSE)</f>
        <v>5</v>
      </c>
      <c r="Z787">
        <f>VLOOKUP($AD787,$E$18:$H$21,Z$5,FALSE)*Y787</f>
        <v>0.89999999999999991</v>
      </c>
      <c r="AA787">
        <f>VLOOKUP($AD787,$E$18:$H$21,AA$5,FALSE)*Y787</f>
        <v>6.8999999999999995</v>
      </c>
      <c r="AB787">
        <f>VLOOKUP($AD787,$E$18:$J$21,AB$5,FALSE)</f>
        <v>2</v>
      </c>
      <c r="AC787">
        <f>VLOOKUP($AD787,$E$18:$J$21,AC$5,FALSE)</f>
        <v>400</v>
      </c>
      <c r="AD787" t="s">
        <v>40</v>
      </c>
      <c r="AE787" s="6">
        <f t="shared" ca="1" si="79"/>
        <v>1.186299403300508E-2</v>
      </c>
      <c r="AF787" s="6">
        <f t="shared" ca="1" si="80"/>
        <v>3.7891240761871878</v>
      </c>
      <c r="AG787" s="6">
        <f t="shared" ca="1" si="76"/>
        <v>3.8009870702201929</v>
      </c>
      <c r="AH787" t="str">
        <f t="shared" ca="1" si="77"/>
        <v/>
      </c>
      <c r="AI787" s="6" t="str">
        <f t="shared" ca="1" si="78"/>
        <v/>
      </c>
      <c r="AJ787" s="6">
        <f t="shared" ca="1" si="81"/>
        <v>3031.2992609497501</v>
      </c>
    </row>
    <row r="788" spans="24:36" x14ac:dyDescent="0.25">
      <c r="X788">
        <v>783</v>
      </c>
      <c r="Y788">
        <f>VLOOKUP($AD788,$E$18:$H$21,Y$5,FALSE)</f>
        <v>3</v>
      </c>
      <c r="Z788">
        <f>VLOOKUP($AD788,$E$18:$H$21,Z$5,FALSE)*Y788</f>
        <v>0.60000000000000009</v>
      </c>
      <c r="AA788">
        <f>VLOOKUP($AD788,$E$18:$H$21,AA$5,FALSE)*Y788</f>
        <v>3.9000000000000004</v>
      </c>
      <c r="AB788">
        <f>VLOOKUP($AD788,$E$18:$J$21,AB$5,FALSE)</f>
        <v>1</v>
      </c>
      <c r="AC788">
        <f>VLOOKUP($AD788,$E$18:$J$21,AC$5,FALSE)</f>
        <v>600</v>
      </c>
      <c r="AD788" t="s">
        <v>39</v>
      </c>
      <c r="AE788" s="6">
        <f t="shared" ca="1" si="79"/>
        <v>0.35536577326916247</v>
      </c>
      <c r="AF788" s="6">
        <f t="shared" ca="1" si="80"/>
        <v>2.3392989650803599</v>
      </c>
      <c r="AG788" s="6">
        <f t="shared" ca="1" si="76"/>
        <v>2.6946647383495224</v>
      </c>
      <c r="AH788" t="str">
        <f t="shared" ca="1" si="77"/>
        <v/>
      </c>
      <c r="AI788" s="6" t="str">
        <f t="shared" ca="1" si="78"/>
        <v/>
      </c>
      <c r="AJ788" s="6">
        <f t="shared" ca="1" si="81"/>
        <v>1403.579379048216</v>
      </c>
    </row>
    <row r="789" spans="24:36" x14ac:dyDescent="0.25">
      <c r="X789">
        <v>784</v>
      </c>
      <c r="Y789">
        <f>VLOOKUP($AD789,$E$18:$H$21,Y$5,FALSE)</f>
        <v>3</v>
      </c>
      <c r="Z789">
        <f>VLOOKUP($AD789,$E$18:$H$21,Z$5,FALSE)*Y789</f>
        <v>0.60000000000000009</v>
      </c>
      <c r="AA789">
        <f>VLOOKUP($AD789,$E$18:$H$21,AA$5,FALSE)*Y789</f>
        <v>3.9000000000000004</v>
      </c>
      <c r="AB789">
        <f>VLOOKUP($AD789,$E$18:$J$21,AB$5,FALSE)</f>
        <v>1</v>
      </c>
      <c r="AC789">
        <f>VLOOKUP($AD789,$E$18:$J$21,AC$5,FALSE)</f>
        <v>600</v>
      </c>
      <c r="AD789" t="s">
        <v>39</v>
      </c>
      <c r="AE789" s="6">
        <f t="shared" ca="1" si="79"/>
        <v>0.19421594703572137</v>
      </c>
      <c r="AF789" s="6">
        <f t="shared" ca="1" si="80"/>
        <v>2.0655972603278485</v>
      </c>
      <c r="AG789" s="6">
        <f t="shared" ca="1" si="76"/>
        <v>2.2598132073635697</v>
      </c>
      <c r="AH789" t="str">
        <f t="shared" ca="1" si="77"/>
        <v/>
      </c>
      <c r="AI789" s="6" t="str">
        <f t="shared" ca="1" si="78"/>
        <v/>
      </c>
      <c r="AJ789" s="6">
        <f t="shared" ca="1" si="81"/>
        <v>1239.3583561967091</v>
      </c>
    </row>
    <row r="790" spans="24:36" x14ac:dyDescent="0.25">
      <c r="X790">
        <v>785</v>
      </c>
      <c r="Y790">
        <f>VLOOKUP($AD790,$E$18:$H$21,Y$5,FALSE)</f>
        <v>1</v>
      </c>
      <c r="Z790">
        <f>VLOOKUP($AD790,$E$18:$H$21,Z$5,FALSE)*Y790</f>
        <v>0.2</v>
      </c>
      <c r="AA790">
        <f>VLOOKUP($AD790,$E$18:$H$21,AA$5,FALSE)*Y790</f>
        <v>1.18</v>
      </c>
      <c r="AB790">
        <f>VLOOKUP($AD790,$E$18:$J$21,AB$5,FALSE)</f>
        <v>2</v>
      </c>
      <c r="AC790">
        <f>VLOOKUP($AD790,$E$18:$J$21,AC$5,FALSE)</f>
        <v>800</v>
      </c>
      <c r="AD790" t="s">
        <v>38</v>
      </c>
      <c r="AE790" s="6">
        <f t="shared" ca="1" si="79"/>
        <v>9.2491577950410353E-2</v>
      </c>
      <c r="AF790" s="6">
        <f t="shared" ca="1" si="80"/>
        <v>0.70329030734214004</v>
      </c>
      <c r="AG790" s="6">
        <f t="shared" ca="1" si="76"/>
        <v>0.79578188529255045</v>
      </c>
      <c r="AH790" t="str">
        <f t="shared" ca="1" si="77"/>
        <v/>
      </c>
      <c r="AI790" s="6" t="str">
        <f t="shared" ca="1" si="78"/>
        <v/>
      </c>
      <c r="AJ790" s="6">
        <f t="shared" ca="1" si="81"/>
        <v>1125.264491747424</v>
      </c>
    </row>
    <row r="791" spans="24:36" x14ac:dyDescent="0.25">
      <c r="X791">
        <v>786</v>
      </c>
      <c r="Y791">
        <f>VLOOKUP($AD791,$E$18:$H$21,Y$5,FALSE)</f>
        <v>10</v>
      </c>
      <c r="Z791">
        <f>VLOOKUP($AD791,$E$18:$H$21,Z$5,FALSE)*Y791</f>
        <v>2</v>
      </c>
      <c r="AA791">
        <f>VLOOKUP($AD791,$E$18:$H$21,AA$5,FALSE)*Y791</f>
        <v>14</v>
      </c>
      <c r="AB791">
        <f>VLOOKUP($AD791,$E$18:$J$21,AB$5,FALSE)</f>
        <v>1</v>
      </c>
      <c r="AC791">
        <f>VLOOKUP($AD791,$E$18:$J$21,AC$5,FALSE)</f>
        <v>400</v>
      </c>
      <c r="AD791" t="s">
        <v>41</v>
      </c>
      <c r="AE791" s="6">
        <f t="shared" ca="1" si="79"/>
        <v>0.67060167766478029</v>
      </c>
      <c r="AF791" s="6">
        <f t="shared" ca="1" si="80"/>
        <v>7.6329713588227008</v>
      </c>
      <c r="AG791" s="6">
        <f t="shared" ca="1" si="76"/>
        <v>8.3035730364874816</v>
      </c>
      <c r="AH791" t="str">
        <f t="shared" ca="1" si="77"/>
        <v/>
      </c>
      <c r="AI791" s="6" t="str">
        <f t="shared" ca="1" si="78"/>
        <v/>
      </c>
      <c r="AJ791" s="6">
        <f t="shared" ca="1" si="81"/>
        <v>3053.1885435290806</v>
      </c>
    </row>
    <row r="792" spans="24:36" x14ac:dyDescent="0.25">
      <c r="X792">
        <v>787</v>
      </c>
      <c r="Y792">
        <f>VLOOKUP($AD792,$E$18:$H$21,Y$5,FALSE)</f>
        <v>3</v>
      </c>
      <c r="Z792">
        <f>VLOOKUP($AD792,$E$18:$H$21,Z$5,FALSE)*Y792</f>
        <v>0.60000000000000009</v>
      </c>
      <c r="AA792">
        <f>VLOOKUP($AD792,$E$18:$H$21,AA$5,FALSE)*Y792</f>
        <v>3.9000000000000004</v>
      </c>
      <c r="AB792">
        <f>VLOOKUP($AD792,$E$18:$J$21,AB$5,FALSE)</f>
        <v>1</v>
      </c>
      <c r="AC792">
        <f>VLOOKUP($AD792,$E$18:$J$21,AC$5,FALSE)</f>
        <v>600</v>
      </c>
      <c r="AD792" t="s">
        <v>39</v>
      </c>
      <c r="AE792" s="6">
        <f t="shared" ca="1" si="79"/>
        <v>0.3637621140228654</v>
      </c>
      <c r="AF792" s="6">
        <f t="shared" ca="1" si="80"/>
        <v>2.0815600048964011</v>
      </c>
      <c r="AG792" s="6">
        <f t="shared" ca="1" si="76"/>
        <v>2.4453221189192664</v>
      </c>
      <c r="AH792" t="str">
        <f t="shared" ca="1" si="77"/>
        <v/>
      </c>
      <c r="AI792" s="6" t="str">
        <f t="shared" ca="1" si="78"/>
        <v/>
      </c>
      <c r="AJ792" s="6">
        <f t="shared" ca="1" si="81"/>
        <v>1248.9360029378406</v>
      </c>
    </row>
    <row r="793" spans="24:36" x14ac:dyDescent="0.25">
      <c r="X793">
        <v>788</v>
      </c>
      <c r="Y793">
        <f>VLOOKUP($AD793,$E$18:$H$21,Y$5,FALSE)</f>
        <v>5</v>
      </c>
      <c r="Z793">
        <f>VLOOKUP($AD793,$E$18:$H$21,Z$5,FALSE)*Y793</f>
        <v>0.89999999999999991</v>
      </c>
      <c r="AA793">
        <f>VLOOKUP($AD793,$E$18:$H$21,AA$5,FALSE)*Y793</f>
        <v>6.8999999999999995</v>
      </c>
      <c r="AB793">
        <f>VLOOKUP($AD793,$E$18:$J$21,AB$5,FALSE)</f>
        <v>2</v>
      </c>
      <c r="AC793">
        <f>VLOOKUP($AD793,$E$18:$J$21,AC$5,FALSE)</f>
        <v>400</v>
      </c>
      <c r="AD793" t="s">
        <v>40</v>
      </c>
      <c r="AE793" s="6">
        <f t="shared" ca="1" si="79"/>
        <v>0.73136558243782068</v>
      </c>
      <c r="AF793" s="6">
        <f t="shared" ca="1" si="80"/>
        <v>3.3530780636874611</v>
      </c>
      <c r="AG793" s="6">
        <f t="shared" ca="1" si="76"/>
        <v>4.0844436461252815</v>
      </c>
      <c r="AH793" t="str">
        <f t="shared" ca="1" si="77"/>
        <v/>
      </c>
      <c r="AI793" s="6" t="str">
        <f t="shared" ca="1" si="78"/>
        <v/>
      </c>
      <c r="AJ793" s="6">
        <f t="shared" ca="1" si="81"/>
        <v>2682.462450949969</v>
      </c>
    </row>
    <row r="794" spans="24:36" x14ac:dyDescent="0.25">
      <c r="X794">
        <v>789</v>
      </c>
      <c r="Y794">
        <f>VLOOKUP($AD794,$E$18:$H$21,Y$5,FALSE)</f>
        <v>1</v>
      </c>
      <c r="Z794">
        <f>VLOOKUP($AD794,$E$18:$H$21,Z$5,FALSE)*Y794</f>
        <v>0.2</v>
      </c>
      <c r="AA794">
        <f>VLOOKUP($AD794,$E$18:$H$21,AA$5,FALSE)*Y794</f>
        <v>1.18</v>
      </c>
      <c r="AB794">
        <f>VLOOKUP($AD794,$E$18:$J$21,AB$5,FALSE)</f>
        <v>2</v>
      </c>
      <c r="AC794">
        <f>VLOOKUP($AD794,$E$18:$J$21,AC$5,FALSE)</f>
        <v>800</v>
      </c>
      <c r="AD794" t="s">
        <v>38</v>
      </c>
      <c r="AE794" s="6">
        <f t="shared" ca="1" si="79"/>
        <v>0.17140119913727511</v>
      </c>
      <c r="AF794" s="6">
        <f t="shared" ca="1" si="80"/>
        <v>0.61944406160826437</v>
      </c>
      <c r="AG794" s="6">
        <f t="shared" ca="1" si="76"/>
        <v>0.79084526074553951</v>
      </c>
      <c r="AH794" t="str">
        <f t="shared" ca="1" si="77"/>
        <v/>
      </c>
      <c r="AI794" s="6" t="str">
        <f t="shared" ca="1" si="78"/>
        <v/>
      </c>
      <c r="AJ794" s="6">
        <f t="shared" ca="1" si="81"/>
        <v>991.11049857322303</v>
      </c>
    </row>
    <row r="795" spans="24:36" x14ac:dyDescent="0.25">
      <c r="X795">
        <v>790</v>
      </c>
      <c r="Y795">
        <f>VLOOKUP($AD795,$E$18:$H$21,Y$5,FALSE)</f>
        <v>1</v>
      </c>
      <c r="Z795">
        <f>VLOOKUP($AD795,$E$18:$H$21,Z$5,FALSE)*Y795</f>
        <v>0.2</v>
      </c>
      <c r="AA795">
        <f>VLOOKUP($AD795,$E$18:$H$21,AA$5,FALSE)*Y795</f>
        <v>1.18</v>
      </c>
      <c r="AB795">
        <f>VLOOKUP($AD795,$E$18:$J$21,AB$5,FALSE)</f>
        <v>2</v>
      </c>
      <c r="AC795">
        <f>VLOOKUP($AD795,$E$18:$J$21,AC$5,FALSE)</f>
        <v>800</v>
      </c>
      <c r="AD795" t="s">
        <v>38</v>
      </c>
      <c r="AE795" s="6">
        <f t="shared" ca="1" si="79"/>
        <v>9.4044526941224588E-2</v>
      </c>
      <c r="AF795" s="6">
        <f t="shared" ca="1" si="80"/>
        <v>0.67891782844568105</v>
      </c>
      <c r="AG795" s="6">
        <f t="shared" ca="1" si="76"/>
        <v>0.77296235538690561</v>
      </c>
      <c r="AH795" t="str">
        <f t="shared" ca="1" si="77"/>
        <v/>
      </c>
      <c r="AI795" s="6" t="str">
        <f t="shared" ca="1" si="78"/>
        <v/>
      </c>
      <c r="AJ795" s="6">
        <f t="shared" ca="1" si="81"/>
        <v>1086.2685255130896</v>
      </c>
    </row>
    <row r="796" spans="24:36" x14ac:dyDescent="0.25">
      <c r="X796">
        <v>791</v>
      </c>
      <c r="Y796">
        <f>VLOOKUP($AD796,$E$18:$H$21,Y$5,FALSE)</f>
        <v>1</v>
      </c>
      <c r="Z796">
        <f>VLOOKUP($AD796,$E$18:$H$21,Z$5,FALSE)*Y796</f>
        <v>0.2</v>
      </c>
      <c r="AA796">
        <f>VLOOKUP($AD796,$E$18:$H$21,AA$5,FALSE)*Y796</f>
        <v>1.18</v>
      </c>
      <c r="AB796">
        <f>VLOOKUP($AD796,$E$18:$J$21,AB$5,FALSE)</f>
        <v>2</v>
      </c>
      <c r="AC796">
        <f>VLOOKUP($AD796,$E$18:$J$21,AC$5,FALSE)</f>
        <v>800</v>
      </c>
      <c r="AD796" t="s">
        <v>38</v>
      </c>
      <c r="AE796" s="6">
        <f t="shared" ca="1" si="79"/>
        <v>7.3659671518652159E-3</v>
      </c>
      <c r="AF796" s="6">
        <f t="shared" ca="1" si="80"/>
        <v>0.79133095919744734</v>
      </c>
      <c r="AG796" s="6">
        <f t="shared" ca="1" si="76"/>
        <v>0.79869692634931255</v>
      </c>
      <c r="AH796" t="str">
        <f t="shared" ca="1" si="77"/>
        <v/>
      </c>
      <c r="AI796" s="6" t="str">
        <f t="shared" ca="1" si="78"/>
        <v/>
      </c>
      <c r="AJ796" s="6">
        <f t="shared" ca="1" si="81"/>
        <v>1266.1295347159157</v>
      </c>
    </row>
    <row r="797" spans="24:36" x14ac:dyDescent="0.25">
      <c r="X797">
        <v>792</v>
      </c>
      <c r="Y797">
        <f>VLOOKUP($AD797,$E$18:$H$21,Y$5,FALSE)</f>
        <v>3</v>
      </c>
      <c r="Z797">
        <f>VLOOKUP($AD797,$E$18:$H$21,Z$5,FALSE)*Y797</f>
        <v>0.60000000000000009</v>
      </c>
      <c r="AA797">
        <f>VLOOKUP($AD797,$E$18:$H$21,AA$5,FALSE)*Y797</f>
        <v>3.9000000000000004</v>
      </c>
      <c r="AB797">
        <f>VLOOKUP($AD797,$E$18:$J$21,AB$5,FALSE)</f>
        <v>1</v>
      </c>
      <c r="AC797">
        <f>VLOOKUP($AD797,$E$18:$J$21,AC$5,FALSE)</f>
        <v>600</v>
      </c>
      <c r="AD797" t="s">
        <v>39</v>
      </c>
      <c r="AE797" s="6">
        <f t="shared" ca="1" si="79"/>
        <v>6.2828349561926747E-2</v>
      </c>
      <c r="AF797" s="6">
        <f t="shared" ca="1" si="80"/>
        <v>2.70326517529266</v>
      </c>
      <c r="AG797" s="6">
        <f t="shared" ca="1" si="76"/>
        <v>2.7660935248545866</v>
      </c>
      <c r="AH797" t="str">
        <f t="shared" ca="1" si="77"/>
        <v/>
      </c>
      <c r="AI797" s="6" t="str">
        <f t="shared" ca="1" si="78"/>
        <v/>
      </c>
      <c r="AJ797" s="6">
        <f t="shared" ca="1" si="81"/>
        <v>1621.9591051755961</v>
      </c>
    </row>
    <row r="798" spans="24:36" x14ac:dyDescent="0.25">
      <c r="X798">
        <v>793</v>
      </c>
      <c r="Y798">
        <f>VLOOKUP($AD798,$E$18:$H$21,Y$5,FALSE)</f>
        <v>5</v>
      </c>
      <c r="Z798">
        <f>VLOOKUP($AD798,$E$18:$H$21,Z$5,FALSE)*Y798</f>
        <v>0.89999999999999991</v>
      </c>
      <c r="AA798">
        <f>VLOOKUP($AD798,$E$18:$H$21,AA$5,FALSE)*Y798</f>
        <v>6.8999999999999995</v>
      </c>
      <c r="AB798">
        <f>VLOOKUP($AD798,$E$18:$J$21,AB$5,FALSE)</f>
        <v>2</v>
      </c>
      <c r="AC798">
        <f>VLOOKUP($AD798,$E$18:$J$21,AC$5,FALSE)</f>
        <v>400</v>
      </c>
      <c r="AD798" t="s">
        <v>40</v>
      </c>
      <c r="AE798" s="6">
        <f t="shared" ca="1" si="79"/>
        <v>0.17399590241871393</v>
      </c>
      <c r="AF798" s="6">
        <f t="shared" ca="1" si="80"/>
        <v>4.0211388458904853</v>
      </c>
      <c r="AG798" s="6">
        <f t="shared" ca="1" si="76"/>
        <v>4.195134748309199</v>
      </c>
      <c r="AH798" t="str">
        <f t="shared" ca="1" si="77"/>
        <v/>
      </c>
      <c r="AI798" s="6" t="str">
        <f t="shared" ca="1" si="78"/>
        <v/>
      </c>
      <c r="AJ798" s="6">
        <f t="shared" ca="1" si="81"/>
        <v>3216.9110767123884</v>
      </c>
    </row>
    <row r="799" spans="24:36" x14ac:dyDescent="0.25">
      <c r="X799">
        <v>794</v>
      </c>
      <c r="Y799">
        <f>VLOOKUP($AD799,$E$18:$H$21,Y$5,FALSE)</f>
        <v>10</v>
      </c>
      <c r="Z799">
        <f>VLOOKUP($AD799,$E$18:$H$21,Z$5,FALSE)*Y799</f>
        <v>2</v>
      </c>
      <c r="AA799">
        <f>VLOOKUP($AD799,$E$18:$H$21,AA$5,FALSE)*Y799</f>
        <v>14</v>
      </c>
      <c r="AB799">
        <f>VLOOKUP($AD799,$E$18:$J$21,AB$5,FALSE)</f>
        <v>1</v>
      </c>
      <c r="AC799">
        <f>VLOOKUP($AD799,$E$18:$J$21,AC$5,FALSE)</f>
        <v>400</v>
      </c>
      <c r="AD799" t="s">
        <v>41</v>
      </c>
      <c r="AE799" s="6">
        <f t="shared" ca="1" si="79"/>
        <v>1.5363109569764739</v>
      </c>
      <c r="AF799" s="6">
        <f t="shared" ca="1" si="80"/>
        <v>7.8448896508693027</v>
      </c>
      <c r="AG799" s="6">
        <f t="shared" ca="1" si="76"/>
        <v>9.381200607845777</v>
      </c>
      <c r="AH799" t="str">
        <f t="shared" ca="1" si="77"/>
        <v/>
      </c>
      <c r="AI799" s="6" t="str">
        <f t="shared" ca="1" si="78"/>
        <v/>
      </c>
      <c r="AJ799" s="6">
        <f t="shared" ca="1" si="81"/>
        <v>3137.9558603477212</v>
      </c>
    </row>
    <row r="800" spans="24:36" x14ac:dyDescent="0.25">
      <c r="X800">
        <v>795</v>
      </c>
      <c r="Y800">
        <f>VLOOKUP($AD800,$E$18:$H$21,Y$5,FALSE)</f>
        <v>1</v>
      </c>
      <c r="Z800">
        <f>VLOOKUP($AD800,$E$18:$H$21,Z$5,FALSE)*Y800</f>
        <v>0.2</v>
      </c>
      <c r="AA800">
        <f>VLOOKUP($AD800,$E$18:$H$21,AA$5,FALSE)*Y800</f>
        <v>1.18</v>
      </c>
      <c r="AB800">
        <f>VLOOKUP($AD800,$E$18:$J$21,AB$5,FALSE)</f>
        <v>2</v>
      </c>
      <c r="AC800">
        <f>VLOOKUP($AD800,$E$18:$J$21,AC$5,FALSE)</f>
        <v>800</v>
      </c>
      <c r="AD800" t="s">
        <v>38</v>
      </c>
      <c r="AE800" s="6">
        <f t="shared" ca="1" si="79"/>
        <v>0.11832421691807443</v>
      </c>
      <c r="AF800" s="6">
        <f t="shared" ca="1" si="80"/>
        <v>0.64176557660595202</v>
      </c>
      <c r="AG800" s="6">
        <f t="shared" ca="1" si="76"/>
        <v>0.7600897935240265</v>
      </c>
      <c r="AH800" t="str">
        <f t="shared" ca="1" si="77"/>
        <v/>
      </c>
      <c r="AI800" s="6" t="str">
        <f t="shared" ca="1" si="78"/>
        <v/>
      </c>
      <c r="AJ800" s="6">
        <f t="shared" ca="1" si="81"/>
        <v>1026.8249225695233</v>
      </c>
    </row>
    <row r="801" spans="24:36" x14ac:dyDescent="0.25">
      <c r="X801">
        <v>796</v>
      </c>
      <c r="Y801">
        <f>VLOOKUP($AD801,$E$18:$H$21,Y$5,FALSE)</f>
        <v>1</v>
      </c>
      <c r="Z801">
        <f>VLOOKUP($AD801,$E$18:$H$21,Z$5,FALSE)*Y801</f>
        <v>0.2</v>
      </c>
      <c r="AA801">
        <f>VLOOKUP($AD801,$E$18:$H$21,AA$5,FALSE)*Y801</f>
        <v>1.18</v>
      </c>
      <c r="AB801">
        <f>VLOOKUP($AD801,$E$18:$J$21,AB$5,FALSE)</f>
        <v>2</v>
      </c>
      <c r="AC801">
        <f>VLOOKUP($AD801,$E$18:$J$21,AC$5,FALSE)</f>
        <v>800</v>
      </c>
      <c r="AD801" t="s">
        <v>38</v>
      </c>
      <c r="AE801" s="6">
        <f t="shared" ca="1" si="79"/>
        <v>0.13669907398487388</v>
      </c>
      <c r="AF801" s="6">
        <f t="shared" ca="1" si="80"/>
        <v>0.58441766923954597</v>
      </c>
      <c r="AG801" s="6">
        <f t="shared" ca="1" si="76"/>
        <v>0.72111674322441988</v>
      </c>
      <c r="AH801" t="str">
        <f t="shared" ca="1" si="77"/>
        <v/>
      </c>
      <c r="AI801" s="6" t="str">
        <f t="shared" ca="1" si="78"/>
        <v/>
      </c>
      <c r="AJ801" s="6">
        <f t="shared" ca="1" si="81"/>
        <v>935.06827078327353</v>
      </c>
    </row>
    <row r="802" spans="24:36" x14ac:dyDescent="0.25">
      <c r="X802">
        <v>797</v>
      </c>
      <c r="Y802">
        <f>VLOOKUP($AD802,$E$18:$H$21,Y$5,FALSE)</f>
        <v>10</v>
      </c>
      <c r="Z802">
        <f>VLOOKUP($AD802,$E$18:$H$21,Z$5,FALSE)*Y802</f>
        <v>2</v>
      </c>
      <c r="AA802">
        <f>VLOOKUP($AD802,$E$18:$H$21,AA$5,FALSE)*Y802</f>
        <v>14</v>
      </c>
      <c r="AB802">
        <f>VLOOKUP($AD802,$E$18:$J$21,AB$5,FALSE)</f>
        <v>1</v>
      </c>
      <c r="AC802">
        <f>VLOOKUP($AD802,$E$18:$J$21,AC$5,FALSE)</f>
        <v>400</v>
      </c>
      <c r="AD802" t="s">
        <v>41</v>
      </c>
      <c r="AE802" s="6">
        <f t="shared" ca="1" si="79"/>
        <v>0.61015848791016603</v>
      </c>
      <c r="AF802" s="6">
        <f t="shared" ca="1" si="80"/>
        <v>8.9492177015711221</v>
      </c>
      <c r="AG802" s="6">
        <f t="shared" ca="1" si="76"/>
        <v>9.5593761894812879</v>
      </c>
      <c r="AH802" t="str">
        <f t="shared" ca="1" si="77"/>
        <v/>
      </c>
      <c r="AI802" s="6" t="str">
        <f t="shared" ca="1" si="78"/>
        <v/>
      </c>
      <c r="AJ802" s="6">
        <f t="shared" ca="1" si="81"/>
        <v>3579.6870806284487</v>
      </c>
    </row>
    <row r="803" spans="24:36" x14ac:dyDescent="0.25">
      <c r="X803">
        <v>798</v>
      </c>
      <c r="Y803">
        <f>VLOOKUP($AD803,$E$18:$H$21,Y$5,FALSE)</f>
        <v>3</v>
      </c>
      <c r="Z803">
        <f>VLOOKUP($AD803,$E$18:$H$21,Z$5,FALSE)*Y803</f>
        <v>0.60000000000000009</v>
      </c>
      <c r="AA803">
        <f>VLOOKUP($AD803,$E$18:$H$21,AA$5,FALSE)*Y803</f>
        <v>3.9000000000000004</v>
      </c>
      <c r="AB803">
        <f>VLOOKUP($AD803,$E$18:$J$21,AB$5,FALSE)</f>
        <v>1</v>
      </c>
      <c r="AC803">
        <f>VLOOKUP($AD803,$E$18:$J$21,AC$5,FALSE)</f>
        <v>600</v>
      </c>
      <c r="AD803" t="s">
        <v>39</v>
      </c>
      <c r="AE803" s="6">
        <f t="shared" ca="1" si="79"/>
        <v>0.42113570670889894</v>
      </c>
      <c r="AF803" s="6">
        <f t="shared" ca="1" si="80"/>
        <v>2.3540755809443366</v>
      </c>
      <c r="AG803" s="6">
        <f t="shared" ca="1" si="76"/>
        <v>2.7752112876532355</v>
      </c>
      <c r="AH803" t="str">
        <f t="shared" ca="1" si="77"/>
        <v/>
      </c>
      <c r="AI803" s="6" t="str">
        <f t="shared" ca="1" si="78"/>
        <v/>
      </c>
      <c r="AJ803" s="6">
        <f t="shared" ca="1" si="81"/>
        <v>1412.445348566602</v>
      </c>
    </row>
    <row r="804" spans="24:36" x14ac:dyDescent="0.25">
      <c r="X804">
        <v>799</v>
      </c>
      <c r="Y804">
        <f>VLOOKUP($AD804,$E$18:$H$21,Y$5,FALSE)</f>
        <v>5</v>
      </c>
      <c r="Z804">
        <f>VLOOKUP($AD804,$E$18:$H$21,Z$5,FALSE)*Y804</f>
        <v>0.89999999999999991</v>
      </c>
      <c r="AA804">
        <f>VLOOKUP($AD804,$E$18:$H$21,AA$5,FALSE)*Y804</f>
        <v>6.8999999999999995</v>
      </c>
      <c r="AB804">
        <f>VLOOKUP($AD804,$E$18:$J$21,AB$5,FALSE)</f>
        <v>2</v>
      </c>
      <c r="AC804">
        <f>VLOOKUP($AD804,$E$18:$J$21,AC$5,FALSE)</f>
        <v>400</v>
      </c>
      <c r="AD804" t="s">
        <v>40</v>
      </c>
      <c r="AE804" s="6">
        <f t="shared" ca="1" si="79"/>
        <v>8.0739872293055945E-2</v>
      </c>
      <c r="AF804" s="6">
        <f t="shared" ca="1" si="80"/>
        <v>3.7081133035557783</v>
      </c>
      <c r="AG804" s="6">
        <f t="shared" ca="1" si="76"/>
        <v>3.7888531758488342</v>
      </c>
      <c r="AH804" t="str">
        <f t="shared" ca="1" si="77"/>
        <v/>
      </c>
      <c r="AI804" s="6" t="str">
        <f t="shared" ca="1" si="78"/>
        <v/>
      </c>
      <c r="AJ804" s="6">
        <f t="shared" ca="1" si="81"/>
        <v>2966.4906428446225</v>
      </c>
    </row>
    <row r="805" spans="24:36" x14ac:dyDescent="0.25">
      <c r="X805">
        <v>800</v>
      </c>
      <c r="Y805">
        <f>VLOOKUP($AD805,$E$18:$H$21,Y$5,FALSE)</f>
        <v>5</v>
      </c>
      <c r="Z805">
        <f>VLOOKUP($AD805,$E$18:$H$21,Z$5,FALSE)*Y805</f>
        <v>0.89999999999999991</v>
      </c>
      <c r="AA805">
        <f>VLOOKUP($AD805,$E$18:$H$21,AA$5,FALSE)*Y805</f>
        <v>6.8999999999999995</v>
      </c>
      <c r="AB805">
        <f>VLOOKUP($AD805,$E$18:$J$21,AB$5,FALSE)</f>
        <v>2</v>
      </c>
      <c r="AC805">
        <f>VLOOKUP($AD805,$E$18:$J$21,AC$5,FALSE)</f>
        <v>400</v>
      </c>
      <c r="AD805" t="s">
        <v>40</v>
      </c>
      <c r="AE805" s="6">
        <f t="shared" ca="1" si="79"/>
        <v>0.66596837983716339</v>
      </c>
      <c r="AF805" s="6">
        <f t="shared" ca="1" si="80"/>
        <v>3.7551859917507038</v>
      </c>
      <c r="AG805" s="6">
        <f t="shared" ca="1" si="76"/>
        <v>4.4211543715878676</v>
      </c>
      <c r="AH805" t="str">
        <f t="shared" ca="1" si="77"/>
        <v/>
      </c>
      <c r="AI805" s="6" t="str">
        <f t="shared" ca="1" si="78"/>
        <v/>
      </c>
      <c r="AJ805" s="6">
        <f t="shared" ca="1" si="81"/>
        <v>3004.1487934005631</v>
      </c>
    </row>
    <row r="806" spans="24:36" x14ac:dyDescent="0.25">
      <c r="X806">
        <v>801</v>
      </c>
      <c r="Y806">
        <f>VLOOKUP($AD806,$E$18:$H$21,Y$5,FALSE)</f>
        <v>1</v>
      </c>
      <c r="Z806">
        <f>VLOOKUP($AD806,$E$18:$H$21,Z$5,FALSE)*Y806</f>
        <v>0.2</v>
      </c>
      <c r="AA806">
        <f>VLOOKUP($AD806,$E$18:$H$21,AA$5,FALSE)*Y806</f>
        <v>1.18</v>
      </c>
      <c r="AB806">
        <f>VLOOKUP($AD806,$E$18:$J$21,AB$5,FALSE)</f>
        <v>2</v>
      </c>
      <c r="AC806">
        <f>VLOOKUP($AD806,$E$18:$J$21,AC$5,FALSE)</f>
        <v>800</v>
      </c>
      <c r="AD806" t="s">
        <v>38</v>
      </c>
      <c r="AE806" s="6">
        <f t="shared" ca="1" si="79"/>
        <v>2.0763164129604882E-3</v>
      </c>
      <c r="AF806" s="6">
        <f t="shared" ca="1" si="80"/>
        <v>0.66277682491726275</v>
      </c>
      <c r="AG806" s="6">
        <f t="shared" ca="1" si="76"/>
        <v>0.66485314133022322</v>
      </c>
      <c r="AH806" t="str">
        <f t="shared" ca="1" si="77"/>
        <v/>
      </c>
      <c r="AI806" s="6" t="str">
        <f t="shared" ca="1" si="78"/>
        <v/>
      </c>
      <c r="AJ806" s="6">
        <f t="shared" ca="1" si="81"/>
        <v>1060.4429198676205</v>
      </c>
    </row>
    <row r="807" spans="24:36" x14ac:dyDescent="0.25">
      <c r="X807">
        <v>802</v>
      </c>
      <c r="Y807">
        <f>VLOOKUP($AD807,$E$18:$H$21,Y$5,FALSE)</f>
        <v>3</v>
      </c>
      <c r="Z807">
        <f>VLOOKUP($AD807,$E$18:$H$21,Z$5,FALSE)*Y807</f>
        <v>0.60000000000000009</v>
      </c>
      <c r="AA807">
        <f>VLOOKUP($AD807,$E$18:$H$21,AA$5,FALSE)*Y807</f>
        <v>3.9000000000000004</v>
      </c>
      <c r="AB807">
        <f>VLOOKUP($AD807,$E$18:$J$21,AB$5,FALSE)</f>
        <v>1</v>
      </c>
      <c r="AC807">
        <f>VLOOKUP($AD807,$E$18:$J$21,AC$5,FALSE)</f>
        <v>600</v>
      </c>
      <c r="AD807" t="s">
        <v>39</v>
      </c>
      <c r="AE807" s="6">
        <f t="shared" ca="1" si="79"/>
        <v>0.26396936168445978</v>
      </c>
      <c r="AF807" s="6">
        <f t="shared" ca="1" si="80"/>
        <v>2.114073982774666</v>
      </c>
      <c r="AG807" s="6">
        <f t="shared" ca="1" si="76"/>
        <v>2.3780433444591256</v>
      </c>
      <c r="AH807" t="str">
        <f t="shared" ca="1" si="77"/>
        <v/>
      </c>
      <c r="AI807" s="6" t="str">
        <f t="shared" ca="1" si="78"/>
        <v/>
      </c>
      <c r="AJ807" s="6">
        <f t="shared" ca="1" si="81"/>
        <v>1268.4443896647995</v>
      </c>
    </row>
    <row r="808" spans="24:36" x14ac:dyDescent="0.25">
      <c r="X808">
        <v>803</v>
      </c>
      <c r="Y808">
        <f>VLOOKUP($AD808,$E$18:$H$21,Y$5,FALSE)</f>
        <v>5</v>
      </c>
      <c r="Z808">
        <f>VLOOKUP($AD808,$E$18:$H$21,Z$5,FALSE)*Y808</f>
        <v>0.89999999999999991</v>
      </c>
      <c r="AA808">
        <f>VLOOKUP($AD808,$E$18:$H$21,AA$5,FALSE)*Y808</f>
        <v>6.8999999999999995</v>
      </c>
      <c r="AB808">
        <f>VLOOKUP($AD808,$E$18:$J$21,AB$5,FALSE)</f>
        <v>2</v>
      </c>
      <c r="AC808">
        <f>VLOOKUP($AD808,$E$18:$J$21,AC$5,FALSE)</f>
        <v>400</v>
      </c>
      <c r="AD808" t="s">
        <v>40</v>
      </c>
      <c r="AE808" s="6">
        <f t="shared" ca="1" si="79"/>
        <v>0.69808939884994814</v>
      </c>
      <c r="AF808" s="6">
        <f t="shared" ca="1" si="80"/>
        <v>3.667585455865364</v>
      </c>
      <c r="AG808" s="6">
        <f t="shared" ca="1" si="76"/>
        <v>4.3656748547153121</v>
      </c>
      <c r="AH808" t="str">
        <f t="shared" ca="1" si="77"/>
        <v/>
      </c>
      <c r="AI808" s="6" t="str">
        <f t="shared" ca="1" si="78"/>
        <v/>
      </c>
      <c r="AJ808" s="6">
        <f t="shared" ca="1" si="81"/>
        <v>2934.0683646922912</v>
      </c>
    </row>
    <row r="809" spans="24:36" x14ac:dyDescent="0.25">
      <c r="X809">
        <v>804</v>
      </c>
      <c r="Y809">
        <f>VLOOKUP($AD809,$E$18:$H$21,Y$5,FALSE)</f>
        <v>10</v>
      </c>
      <c r="Z809">
        <f>VLOOKUP($AD809,$E$18:$H$21,Z$5,FALSE)*Y809</f>
        <v>2</v>
      </c>
      <c r="AA809">
        <f>VLOOKUP($AD809,$E$18:$H$21,AA$5,FALSE)*Y809</f>
        <v>14</v>
      </c>
      <c r="AB809">
        <f>VLOOKUP($AD809,$E$18:$J$21,AB$5,FALSE)</f>
        <v>1</v>
      </c>
      <c r="AC809">
        <f>VLOOKUP($AD809,$E$18:$J$21,AC$5,FALSE)</f>
        <v>400</v>
      </c>
      <c r="AD809" t="s">
        <v>41</v>
      </c>
      <c r="AE809" s="6">
        <f t="shared" ca="1" si="79"/>
        <v>1.8634435578408202</v>
      </c>
      <c r="AF809" s="6">
        <f t="shared" ca="1" si="80"/>
        <v>7.8943044080001021</v>
      </c>
      <c r="AG809" s="6">
        <f t="shared" ca="1" si="76"/>
        <v>9.7577479658409221</v>
      </c>
      <c r="AH809" t="str">
        <f t="shared" ca="1" si="77"/>
        <v/>
      </c>
      <c r="AI809" s="6" t="str">
        <f t="shared" ca="1" si="78"/>
        <v/>
      </c>
      <c r="AJ809" s="6">
        <f t="shared" ca="1" si="81"/>
        <v>3157.7217632000406</v>
      </c>
    </row>
    <row r="810" spans="24:36" x14ac:dyDescent="0.25">
      <c r="X810">
        <v>805</v>
      </c>
      <c r="Y810">
        <f>VLOOKUP($AD810,$E$18:$H$21,Y$5,FALSE)</f>
        <v>10</v>
      </c>
      <c r="Z810">
        <f>VLOOKUP($AD810,$E$18:$H$21,Z$5,FALSE)*Y810</f>
        <v>2</v>
      </c>
      <c r="AA810">
        <f>VLOOKUP($AD810,$E$18:$H$21,AA$5,FALSE)*Y810</f>
        <v>14</v>
      </c>
      <c r="AB810">
        <f>VLOOKUP($AD810,$E$18:$J$21,AB$5,FALSE)</f>
        <v>1</v>
      </c>
      <c r="AC810">
        <f>VLOOKUP($AD810,$E$18:$J$21,AC$5,FALSE)</f>
        <v>400</v>
      </c>
      <c r="AD810" t="s">
        <v>41</v>
      </c>
      <c r="AE810" s="6">
        <f t="shared" ca="1" si="79"/>
        <v>1.4565685186337607</v>
      </c>
      <c r="AF810" s="6">
        <f t="shared" ca="1" si="80"/>
        <v>9.2053187438813548</v>
      </c>
      <c r="AG810" s="6">
        <f t="shared" ref="AG810:AG873" ca="1" si="82">SUM(AE810:AF810)</f>
        <v>10.661887262515116</v>
      </c>
      <c r="AH810" t="str">
        <f t="shared" ref="AH810:AH873" ca="1" si="83">IF(Y810&lt;AG810,AD810,"")</f>
        <v>D</v>
      </c>
      <c r="AI810" s="6">
        <f t="shared" ref="AI810:AI873" ca="1" si="84">IF(AH810=AD810,AG810-Y810,"")</f>
        <v>0.66188726251511554</v>
      </c>
      <c r="AJ810" s="6">
        <f t="shared" ca="1" si="81"/>
        <v>3682.1274975525421</v>
      </c>
    </row>
    <row r="811" spans="24:36" x14ac:dyDescent="0.25">
      <c r="X811">
        <v>806</v>
      </c>
      <c r="Y811">
        <f>VLOOKUP($AD811,$E$18:$H$21,Y$5,FALSE)</f>
        <v>1</v>
      </c>
      <c r="Z811">
        <f>VLOOKUP($AD811,$E$18:$H$21,Z$5,FALSE)*Y811</f>
        <v>0.2</v>
      </c>
      <c r="AA811">
        <f>VLOOKUP($AD811,$E$18:$H$21,AA$5,FALSE)*Y811</f>
        <v>1.18</v>
      </c>
      <c r="AB811">
        <f>VLOOKUP($AD811,$E$18:$J$21,AB$5,FALSE)</f>
        <v>2</v>
      </c>
      <c r="AC811">
        <f>VLOOKUP($AD811,$E$18:$J$21,AC$5,FALSE)</f>
        <v>800</v>
      </c>
      <c r="AD811" t="s">
        <v>38</v>
      </c>
      <c r="AE811" s="6">
        <f t="shared" ca="1" si="79"/>
        <v>0.15678859645796428</v>
      </c>
      <c r="AF811" s="6">
        <f t="shared" ca="1" si="80"/>
        <v>0.56355741463480291</v>
      </c>
      <c r="AG811" s="6">
        <f t="shared" ca="1" si="82"/>
        <v>0.72034601109276719</v>
      </c>
      <c r="AH811" t="str">
        <f t="shared" ca="1" si="83"/>
        <v/>
      </c>
      <c r="AI811" s="6" t="str">
        <f t="shared" ca="1" si="84"/>
        <v/>
      </c>
      <c r="AJ811" s="6">
        <f t="shared" ca="1" si="81"/>
        <v>901.69186341568468</v>
      </c>
    </row>
    <row r="812" spans="24:36" x14ac:dyDescent="0.25">
      <c r="X812">
        <v>807</v>
      </c>
      <c r="Y812">
        <f>VLOOKUP($AD812,$E$18:$H$21,Y$5,FALSE)</f>
        <v>3</v>
      </c>
      <c r="Z812">
        <f>VLOOKUP($AD812,$E$18:$H$21,Z$5,FALSE)*Y812</f>
        <v>0.60000000000000009</v>
      </c>
      <c r="AA812">
        <f>VLOOKUP($AD812,$E$18:$H$21,AA$5,FALSE)*Y812</f>
        <v>3.9000000000000004</v>
      </c>
      <c r="AB812">
        <f>VLOOKUP($AD812,$E$18:$J$21,AB$5,FALSE)</f>
        <v>1</v>
      </c>
      <c r="AC812">
        <f>VLOOKUP($AD812,$E$18:$J$21,AC$5,FALSE)</f>
        <v>600</v>
      </c>
      <c r="AD812" t="s">
        <v>39</v>
      </c>
      <c r="AE812" s="6">
        <f t="shared" ca="1" si="79"/>
        <v>0.19861556312654358</v>
      </c>
      <c r="AF812" s="6">
        <f t="shared" ca="1" si="80"/>
        <v>2.2838104552889171</v>
      </c>
      <c r="AG812" s="6">
        <f t="shared" ca="1" si="82"/>
        <v>2.4824260184154605</v>
      </c>
      <c r="AH812" t="str">
        <f t="shared" ca="1" si="83"/>
        <v/>
      </c>
      <c r="AI812" s="6" t="str">
        <f t="shared" ca="1" si="84"/>
        <v/>
      </c>
      <c r="AJ812" s="6">
        <f t="shared" ca="1" si="81"/>
        <v>1370.2862731733503</v>
      </c>
    </row>
    <row r="813" spans="24:36" x14ac:dyDescent="0.25">
      <c r="X813">
        <v>808</v>
      </c>
      <c r="Y813">
        <f>VLOOKUP($AD813,$E$18:$H$21,Y$5,FALSE)</f>
        <v>3</v>
      </c>
      <c r="Z813">
        <f>VLOOKUP($AD813,$E$18:$H$21,Z$5,FALSE)*Y813</f>
        <v>0.60000000000000009</v>
      </c>
      <c r="AA813">
        <f>VLOOKUP($AD813,$E$18:$H$21,AA$5,FALSE)*Y813</f>
        <v>3.9000000000000004</v>
      </c>
      <c r="AB813">
        <f>VLOOKUP($AD813,$E$18:$J$21,AB$5,FALSE)</f>
        <v>1</v>
      </c>
      <c r="AC813">
        <f>VLOOKUP($AD813,$E$18:$J$21,AC$5,FALSE)</f>
        <v>600</v>
      </c>
      <c r="AD813" t="s">
        <v>39</v>
      </c>
      <c r="AE813" s="6">
        <f t="shared" ca="1" si="79"/>
        <v>0.4017437528927339</v>
      </c>
      <c r="AF813" s="6">
        <f t="shared" ca="1" si="80"/>
        <v>2.0644296700107212</v>
      </c>
      <c r="AG813" s="6">
        <f t="shared" ca="1" si="82"/>
        <v>2.4661734229034549</v>
      </c>
      <c r="AH813" t="str">
        <f t="shared" ca="1" si="83"/>
        <v/>
      </c>
      <c r="AI813" s="6" t="str">
        <f t="shared" ca="1" si="84"/>
        <v/>
      </c>
      <c r="AJ813" s="6">
        <f t="shared" ca="1" si="81"/>
        <v>1238.6578020064328</v>
      </c>
    </row>
    <row r="814" spans="24:36" x14ac:dyDescent="0.25">
      <c r="X814">
        <v>809</v>
      </c>
      <c r="Y814">
        <f>VLOOKUP($AD814,$E$18:$H$21,Y$5,FALSE)</f>
        <v>5</v>
      </c>
      <c r="Z814">
        <f>VLOOKUP($AD814,$E$18:$H$21,Z$5,FALSE)*Y814</f>
        <v>0.89999999999999991</v>
      </c>
      <c r="AA814">
        <f>VLOOKUP($AD814,$E$18:$H$21,AA$5,FALSE)*Y814</f>
        <v>6.8999999999999995</v>
      </c>
      <c r="AB814">
        <f>VLOOKUP($AD814,$E$18:$J$21,AB$5,FALSE)</f>
        <v>2</v>
      </c>
      <c r="AC814">
        <f>VLOOKUP($AD814,$E$18:$J$21,AC$5,FALSE)</f>
        <v>400</v>
      </c>
      <c r="AD814" t="s">
        <v>40</v>
      </c>
      <c r="AE814" s="6">
        <f t="shared" ca="1" si="79"/>
        <v>0.22434951857873636</v>
      </c>
      <c r="AF814" s="6">
        <f t="shared" ca="1" si="80"/>
        <v>3.9485001514948523</v>
      </c>
      <c r="AG814" s="6">
        <f t="shared" ca="1" si="82"/>
        <v>4.1728496700735889</v>
      </c>
      <c r="AH814" t="str">
        <f t="shared" ca="1" si="83"/>
        <v/>
      </c>
      <c r="AI814" s="6" t="str">
        <f t="shared" ca="1" si="84"/>
        <v/>
      </c>
      <c r="AJ814" s="6">
        <f t="shared" ca="1" si="81"/>
        <v>3158.8001211958817</v>
      </c>
    </row>
    <row r="815" spans="24:36" x14ac:dyDescent="0.25">
      <c r="X815">
        <v>810</v>
      </c>
      <c r="Y815">
        <f>VLOOKUP($AD815,$E$18:$H$21,Y$5,FALSE)</f>
        <v>5</v>
      </c>
      <c r="Z815">
        <f>VLOOKUP($AD815,$E$18:$H$21,Z$5,FALSE)*Y815</f>
        <v>0.89999999999999991</v>
      </c>
      <c r="AA815">
        <f>VLOOKUP($AD815,$E$18:$H$21,AA$5,FALSE)*Y815</f>
        <v>6.8999999999999995</v>
      </c>
      <c r="AB815">
        <f>VLOOKUP($AD815,$E$18:$J$21,AB$5,FALSE)</f>
        <v>2</v>
      </c>
      <c r="AC815">
        <f>VLOOKUP($AD815,$E$18:$J$21,AC$5,FALSE)</f>
        <v>400</v>
      </c>
      <c r="AD815" t="s">
        <v>40</v>
      </c>
      <c r="AE815" s="6">
        <f t="shared" ca="1" si="79"/>
        <v>0.48303594066171979</v>
      </c>
      <c r="AF815" s="6">
        <f t="shared" ca="1" si="80"/>
        <v>4.1237408151678681</v>
      </c>
      <c r="AG815" s="6">
        <f t="shared" ca="1" si="82"/>
        <v>4.6067767558295882</v>
      </c>
      <c r="AH815" t="str">
        <f t="shared" ca="1" si="83"/>
        <v/>
      </c>
      <c r="AI815" s="6" t="str">
        <f t="shared" ca="1" si="84"/>
        <v/>
      </c>
      <c r="AJ815" s="6">
        <f t="shared" ca="1" si="81"/>
        <v>3298.9926521342945</v>
      </c>
    </row>
    <row r="816" spans="24:36" x14ac:dyDescent="0.25">
      <c r="X816">
        <v>811</v>
      </c>
      <c r="Y816">
        <f>VLOOKUP($AD816,$E$18:$H$21,Y$5,FALSE)</f>
        <v>5</v>
      </c>
      <c r="Z816">
        <f>VLOOKUP($AD816,$E$18:$H$21,Z$5,FALSE)*Y816</f>
        <v>0.89999999999999991</v>
      </c>
      <c r="AA816">
        <f>VLOOKUP($AD816,$E$18:$H$21,AA$5,FALSE)*Y816</f>
        <v>6.8999999999999995</v>
      </c>
      <c r="AB816">
        <f>VLOOKUP($AD816,$E$18:$J$21,AB$5,FALSE)</f>
        <v>2</v>
      </c>
      <c r="AC816">
        <f>VLOOKUP($AD816,$E$18:$J$21,AC$5,FALSE)</f>
        <v>400</v>
      </c>
      <c r="AD816" t="s">
        <v>40</v>
      </c>
      <c r="AE816" s="6">
        <f t="shared" ca="1" si="79"/>
        <v>0.39148719863783449</v>
      </c>
      <c r="AF816" s="6">
        <f t="shared" ca="1" si="80"/>
        <v>4.3083408973959987</v>
      </c>
      <c r="AG816" s="6">
        <f t="shared" ca="1" si="82"/>
        <v>4.6998280960338334</v>
      </c>
      <c r="AH816" t="str">
        <f t="shared" ca="1" si="83"/>
        <v/>
      </c>
      <c r="AI816" s="6" t="str">
        <f t="shared" ca="1" si="84"/>
        <v/>
      </c>
      <c r="AJ816" s="6">
        <f t="shared" ca="1" si="81"/>
        <v>3446.6727179167988</v>
      </c>
    </row>
    <row r="817" spans="24:36" x14ac:dyDescent="0.25">
      <c r="X817">
        <v>812</v>
      </c>
      <c r="Y817">
        <f>VLOOKUP($AD817,$E$18:$H$21,Y$5,FALSE)</f>
        <v>3</v>
      </c>
      <c r="Z817">
        <f>VLOOKUP($AD817,$E$18:$H$21,Z$5,FALSE)*Y817</f>
        <v>0.60000000000000009</v>
      </c>
      <c r="AA817">
        <f>VLOOKUP($AD817,$E$18:$H$21,AA$5,FALSE)*Y817</f>
        <v>3.9000000000000004</v>
      </c>
      <c r="AB817">
        <f>VLOOKUP($AD817,$E$18:$J$21,AB$5,FALSE)</f>
        <v>1</v>
      </c>
      <c r="AC817">
        <f>VLOOKUP($AD817,$E$18:$J$21,AC$5,FALSE)</f>
        <v>600</v>
      </c>
      <c r="AD817" t="s">
        <v>39</v>
      </c>
      <c r="AE817" s="6">
        <f t="shared" ca="1" si="79"/>
        <v>0.30599512584994026</v>
      </c>
      <c r="AF817" s="6">
        <f t="shared" ca="1" si="80"/>
        <v>2.3059060496052899</v>
      </c>
      <c r="AG817" s="6">
        <f t="shared" ca="1" si="82"/>
        <v>2.6119011754552304</v>
      </c>
      <c r="AH817" t="str">
        <f t="shared" ca="1" si="83"/>
        <v/>
      </c>
      <c r="AI817" s="6" t="str">
        <f t="shared" ca="1" si="84"/>
        <v/>
      </c>
      <c r="AJ817" s="6">
        <f t="shared" ca="1" si="81"/>
        <v>1383.5436297631738</v>
      </c>
    </row>
    <row r="818" spans="24:36" x14ac:dyDescent="0.25">
      <c r="X818">
        <v>813</v>
      </c>
      <c r="Y818">
        <f>VLOOKUP($AD818,$E$18:$H$21,Y$5,FALSE)</f>
        <v>3</v>
      </c>
      <c r="Z818">
        <f>VLOOKUP($AD818,$E$18:$H$21,Z$5,FALSE)*Y818</f>
        <v>0.60000000000000009</v>
      </c>
      <c r="AA818">
        <f>VLOOKUP($AD818,$E$18:$H$21,AA$5,FALSE)*Y818</f>
        <v>3.9000000000000004</v>
      </c>
      <c r="AB818">
        <f>VLOOKUP($AD818,$E$18:$J$21,AB$5,FALSE)</f>
        <v>1</v>
      </c>
      <c r="AC818">
        <f>VLOOKUP($AD818,$E$18:$J$21,AC$5,FALSE)</f>
        <v>600</v>
      </c>
      <c r="AD818" t="s">
        <v>39</v>
      </c>
      <c r="AE818" s="6">
        <f t="shared" ca="1" si="79"/>
        <v>0.32812794378435584</v>
      </c>
      <c r="AF818" s="6">
        <f t="shared" ca="1" si="80"/>
        <v>2.2159505220134883</v>
      </c>
      <c r="AG818" s="6">
        <f t="shared" ca="1" si="82"/>
        <v>2.5440784657978441</v>
      </c>
      <c r="AH818" t="str">
        <f t="shared" ca="1" si="83"/>
        <v/>
      </c>
      <c r="AI818" s="6" t="str">
        <f t="shared" ca="1" si="84"/>
        <v/>
      </c>
      <c r="AJ818" s="6">
        <f t="shared" ca="1" si="81"/>
        <v>1329.570313208093</v>
      </c>
    </row>
    <row r="819" spans="24:36" x14ac:dyDescent="0.25">
      <c r="X819">
        <v>814</v>
      </c>
      <c r="Y819">
        <f>VLOOKUP($AD819,$E$18:$H$21,Y$5,FALSE)</f>
        <v>1</v>
      </c>
      <c r="Z819">
        <f>VLOOKUP($AD819,$E$18:$H$21,Z$5,FALSE)*Y819</f>
        <v>0.2</v>
      </c>
      <c r="AA819">
        <f>VLOOKUP($AD819,$E$18:$H$21,AA$5,FALSE)*Y819</f>
        <v>1.18</v>
      </c>
      <c r="AB819">
        <f>VLOOKUP($AD819,$E$18:$J$21,AB$5,FALSE)</f>
        <v>2</v>
      </c>
      <c r="AC819">
        <f>VLOOKUP($AD819,$E$18:$J$21,AC$5,FALSE)</f>
        <v>800</v>
      </c>
      <c r="AD819" t="s">
        <v>38</v>
      </c>
      <c r="AE819" s="6">
        <f t="shared" ca="1" si="79"/>
        <v>8.9967998106192409E-2</v>
      </c>
      <c r="AF819" s="6">
        <f t="shared" ca="1" si="80"/>
        <v>0.65930613726098297</v>
      </c>
      <c r="AG819" s="6">
        <f t="shared" ca="1" si="82"/>
        <v>0.74927413536717535</v>
      </c>
      <c r="AH819" t="str">
        <f t="shared" ca="1" si="83"/>
        <v/>
      </c>
      <c r="AI819" s="6" t="str">
        <f t="shared" ca="1" si="84"/>
        <v/>
      </c>
      <c r="AJ819" s="6">
        <f t="shared" ca="1" si="81"/>
        <v>1054.8898196175728</v>
      </c>
    </row>
    <row r="820" spans="24:36" x14ac:dyDescent="0.25">
      <c r="X820">
        <v>815</v>
      </c>
      <c r="Y820">
        <f>VLOOKUP($AD820,$E$18:$H$21,Y$5,FALSE)</f>
        <v>1</v>
      </c>
      <c r="Z820">
        <f>VLOOKUP($AD820,$E$18:$H$21,Z$5,FALSE)*Y820</f>
        <v>0.2</v>
      </c>
      <c r="AA820">
        <f>VLOOKUP($AD820,$E$18:$H$21,AA$5,FALSE)*Y820</f>
        <v>1.18</v>
      </c>
      <c r="AB820">
        <f>VLOOKUP($AD820,$E$18:$J$21,AB$5,FALSE)</f>
        <v>2</v>
      </c>
      <c r="AC820">
        <f>VLOOKUP($AD820,$E$18:$J$21,AC$5,FALSE)</f>
        <v>800</v>
      </c>
      <c r="AD820" t="s">
        <v>38</v>
      </c>
      <c r="AE820" s="6">
        <f t="shared" ca="1" si="79"/>
        <v>0.16579444874467167</v>
      </c>
      <c r="AF820" s="6">
        <f t="shared" ca="1" si="80"/>
        <v>0.62400613551335959</v>
      </c>
      <c r="AG820" s="6">
        <f t="shared" ca="1" si="82"/>
        <v>0.78980058425803124</v>
      </c>
      <c r="AH820" t="str">
        <f t="shared" ca="1" si="83"/>
        <v/>
      </c>
      <c r="AI820" s="6" t="str">
        <f t="shared" ca="1" si="84"/>
        <v/>
      </c>
      <c r="AJ820" s="6">
        <f t="shared" ca="1" si="81"/>
        <v>998.40981682137533</v>
      </c>
    </row>
    <row r="821" spans="24:36" x14ac:dyDescent="0.25">
      <c r="X821">
        <v>816</v>
      </c>
      <c r="Y821">
        <f>VLOOKUP($AD821,$E$18:$H$21,Y$5,FALSE)</f>
        <v>5</v>
      </c>
      <c r="Z821">
        <f>VLOOKUP($AD821,$E$18:$H$21,Z$5,FALSE)*Y821</f>
        <v>0.89999999999999991</v>
      </c>
      <c r="AA821">
        <f>VLOOKUP($AD821,$E$18:$H$21,AA$5,FALSE)*Y821</f>
        <v>6.8999999999999995</v>
      </c>
      <c r="AB821">
        <f>VLOOKUP($AD821,$E$18:$J$21,AB$5,FALSE)</f>
        <v>2</v>
      </c>
      <c r="AC821">
        <f>VLOOKUP($AD821,$E$18:$J$21,AC$5,FALSE)</f>
        <v>400</v>
      </c>
      <c r="AD821" t="s">
        <v>40</v>
      </c>
      <c r="AE821" s="6">
        <f t="shared" ca="1" si="79"/>
        <v>4.5892042328911059E-2</v>
      </c>
      <c r="AF821" s="6">
        <f t="shared" ca="1" si="80"/>
        <v>4.0310912090341242</v>
      </c>
      <c r="AG821" s="6">
        <f t="shared" ca="1" si="82"/>
        <v>4.0769832513630355</v>
      </c>
      <c r="AH821" t="str">
        <f t="shared" ca="1" si="83"/>
        <v/>
      </c>
      <c r="AI821" s="6" t="str">
        <f t="shared" ca="1" si="84"/>
        <v/>
      </c>
      <c r="AJ821" s="6">
        <f t="shared" ca="1" si="81"/>
        <v>3224.8729672272993</v>
      </c>
    </row>
    <row r="822" spans="24:36" x14ac:dyDescent="0.25">
      <c r="X822">
        <v>817</v>
      </c>
      <c r="Y822">
        <f>VLOOKUP($AD822,$E$18:$H$21,Y$5,FALSE)</f>
        <v>5</v>
      </c>
      <c r="Z822">
        <f>VLOOKUP($AD822,$E$18:$H$21,Z$5,FALSE)*Y822</f>
        <v>0.89999999999999991</v>
      </c>
      <c r="AA822">
        <f>VLOOKUP($AD822,$E$18:$H$21,AA$5,FALSE)*Y822</f>
        <v>6.8999999999999995</v>
      </c>
      <c r="AB822">
        <f>VLOOKUP($AD822,$E$18:$J$21,AB$5,FALSE)</f>
        <v>2</v>
      </c>
      <c r="AC822">
        <f>VLOOKUP($AD822,$E$18:$J$21,AC$5,FALSE)</f>
        <v>400</v>
      </c>
      <c r="AD822" t="s">
        <v>40</v>
      </c>
      <c r="AE822" s="6">
        <f t="shared" ca="1" si="79"/>
        <v>0.49207944177361396</v>
      </c>
      <c r="AF822" s="6">
        <f t="shared" ca="1" si="80"/>
        <v>3.4157392340977912</v>
      </c>
      <c r="AG822" s="6">
        <f t="shared" ca="1" si="82"/>
        <v>3.9078186758714053</v>
      </c>
      <c r="AH822" t="str">
        <f t="shared" ca="1" si="83"/>
        <v/>
      </c>
      <c r="AI822" s="6" t="str">
        <f t="shared" ca="1" si="84"/>
        <v/>
      </c>
      <c r="AJ822" s="6">
        <f t="shared" ca="1" si="81"/>
        <v>2732.591387278233</v>
      </c>
    </row>
    <row r="823" spans="24:36" x14ac:dyDescent="0.25">
      <c r="X823">
        <v>818</v>
      </c>
      <c r="Y823">
        <f>VLOOKUP($AD823,$E$18:$H$21,Y$5,FALSE)</f>
        <v>5</v>
      </c>
      <c r="Z823">
        <f>VLOOKUP($AD823,$E$18:$H$21,Z$5,FALSE)*Y823</f>
        <v>0.89999999999999991</v>
      </c>
      <c r="AA823">
        <f>VLOOKUP($AD823,$E$18:$H$21,AA$5,FALSE)*Y823</f>
        <v>6.8999999999999995</v>
      </c>
      <c r="AB823">
        <f>VLOOKUP($AD823,$E$18:$J$21,AB$5,FALSE)</f>
        <v>2</v>
      </c>
      <c r="AC823">
        <f>VLOOKUP($AD823,$E$18:$J$21,AC$5,FALSE)</f>
        <v>400</v>
      </c>
      <c r="AD823" t="s">
        <v>40</v>
      </c>
      <c r="AE823" s="6">
        <f t="shared" ca="1" si="79"/>
        <v>5.5649859518785899E-2</v>
      </c>
      <c r="AF823" s="6">
        <f t="shared" ca="1" si="80"/>
        <v>4.4765112790279344</v>
      </c>
      <c r="AG823" s="6">
        <f t="shared" ca="1" si="82"/>
        <v>4.5321611385467202</v>
      </c>
      <c r="AH823" t="str">
        <f t="shared" ca="1" si="83"/>
        <v/>
      </c>
      <c r="AI823" s="6" t="str">
        <f t="shared" ca="1" si="84"/>
        <v/>
      </c>
      <c r="AJ823" s="6">
        <f t="shared" ca="1" si="81"/>
        <v>3581.2090232223477</v>
      </c>
    </row>
    <row r="824" spans="24:36" x14ac:dyDescent="0.25">
      <c r="X824">
        <v>819</v>
      </c>
      <c r="Y824">
        <f>VLOOKUP($AD824,$E$18:$H$21,Y$5,FALSE)</f>
        <v>1</v>
      </c>
      <c r="Z824">
        <f>VLOOKUP($AD824,$E$18:$H$21,Z$5,FALSE)*Y824</f>
        <v>0.2</v>
      </c>
      <c r="AA824">
        <f>VLOOKUP($AD824,$E$18:$H$21,AA$5,FALSE)*Y824</f>
        <v>1.18</v>
      </c>
      <c r="AB824">
        <f>VLOOKUP($AD824,$E$18:$J$21,AB$5,FALSE)</f>
        <v>2</v>
      </c>
      <c r="AC824">
        <f>VLOOKUP($AD824,$E$18:$J$21,AC$5,FALSE)</f>
        <v>800</v>
      </c>
      <c r="AD824" t="s">
        <v>38</v>
      </c>
      <c r="AE824" s="6">
        <f t="shared" ca="1" si="79"/>
        <v>0.10590364786604096</v>
      </c>
      <c r="AF824" s="6">
        <f t="shared" ca="1" si="80"/>
        <v>0.57792879888444437</v>
      </c>
      <c r="AG824" s="6">
        <f t="shared" ca="1" si="82"/>
        <v>0.68383244675048538</v>
      </c>
      <c r="AH824" t="str">
        <f t="shared" ca="1" si="83"/>
        <v/>
      </c>
      <c r="AI824" s="6" t="str">
        <f t="shared" ca="1" si="84"/>
        <v/>
      </c>
      <c r="AJ824" s="6">
        <f t="shared" ca="1" si="81"/>
        <v>924.68607821511102</v>
      </c>
    </row>
    <row r="825" spans="24:36" x14ac:dyDescent="0.25">
      <c r="X825">
        <v>820</v>
      </c>
      <c r="Y825">
        <f>VLOOKUP($AD825,$E$18:$H$21,Y$5,FALSE)</f>
        <v>10</v>
      </c>
      <c r="Z825">
        <f>VLOOKUP($AD825,$E$18:$H$21,Z$5,FALSE)*Y825</f>
        <v>2</v>
      </c>
      <c r="AA825">
        <f>VLOOKUP($AD825,$E$18:$H$21,AA$5,FALSE)*Y825</f>
        <v>14</v>
      </c>
      <c r="AB825">
        <f>VLOOKUP($AD825,$E$18:$J$21,AB$5,FALSE)</f>
        <v>1</v>
      </c>
      <c r="AC825">
        <f>VLOOKUP($AD825,$E$18:$J$21,AC$5,FALSE)</f>
        <v>400</v>
      </c>
      <c r="AD825" t="s">
        <v>41</v>
      </c>
      <c r="AE825" s="6">
        <f t="shared" ca="1" si="79"/>
        <v>1.1659985697771764</v>
      </c>
      <c r="AF825" s="6">
        <f t="shared" ca="1" si="80"/>
        <v>7.9720893822414478</v>
      </c>
      <c r="AG825" s="6">
        <f t="shared" ca="1" si="82"/>
        <v>9.1380879520186244</v>
      </c>
      <c r="AH825" t="str">
        <f t="shared" ca="1" si="83"/>
        <v/>
      </c>
      <c r="AI825" s="6" t="str">
        <f t="shared" ca="1" si="84"/>
        <v/>
      </c>
      <c r="AJ825" s="6">
        <f t="shared" ca="1" si="81"/>
        <v>3188.8357528965789</v>
      </c>
    </row>
    <row r="826" spans="24:36" x14ac:dyDescent="0.25">
      <c r="X826">
        <v>821</v>
      </c>
      <c r="Y826">
        <f>VLOOKUP($AD826,$E$18:$H$21,Y$5,FALSE)</f>
        <v>1</v>
      </c>
      <c r="Z826">
        <f>VLOOKUP($AD826,$E$18:$H$21,Z$5,FALSE)*Y826</f>
        <v>0.2</v>
      </c>
      <c r="AA826">
        <f>VLOOKUP($AD826,$E$18:$H$21,AA$5,FALSE)*Y826</f>
        <v>1.18</v>
      </c>
      <c r="AB826">
        <f>VLOOKUP($AD826,$E$18:$J$21,AB$5,FALSE)</f>
        <v>2</v>
      </c>
      <c r="AC826">
        <f>VLOOKUP($AD826,$E$18:$J$21,AC$5,FALSE)</f>
        <v>800</v>
      </c>
      <c r="AD826" t="s">
        <v>38</v>
      </c>
      <c r="AE826" s="6">
        <f t="shared" ca="1" si="79"/>
        <v>0.16925602029022929</v>
      </c>
      <c r="AF826" s="6">
        <f t="shared" ca="1" si="80"/>
        <v>0.6685261297716999</v>
      </c>
      <c r="AG826" s="6">
        <f t="shared" ca="1" si="82"/>
        <v>0.83778215006192913</v>
      </c>
      <c r="AH826" t="str">
        <f t="shared" ca="1" si="83"/>
        <v/>
      </c>
      <c r="AI826" s="6" t="str">
        <f t="shared" ca="1" si="84"/>
        <v/>
      </c>
      <c r="AJ826" s="6">
        <f t="shared" ca="1" si="81"/>
        <v>1069.6418076347197</v>
      </c>
    </row>
    <row r="827" spans="24:36" x14ac:dyDescent="0.25">
      <c r="X827">
        <v>822</v>
      </c>
      <c r="Y827">
        <f>VLOOKUP($AD827,$E$18:$H$21,Y$5,FALSE)</f>
        <v>5</v>
      </c>
      <c r="Z827">
        <f>VLOOKUP($AD827,$E$18:$H$21,Z$5,FALSE)*Y827</f>
        <v>0.89999999999999991</v>
      </c>
      <c r="AA827">
        <f>VLOOKUP($AD827,$E$18:$H$21,AA$5,FALSE)*Y827</f>
        <v>6.8999999999999995</v>
      </c>
      <c r="AB827">
        <f>VLOOKUP($AD827,$E$18:$J$21,AB$5,FALSE)</f>
        <v>2</v>
      </c>
      <c r="AC827">
        <f>VLOOKUP($AD827,$E$18:$J$21,AC$5,FALSE)</f>
        <v>400</v>
      </c>
      <c r="AD827" t="s">
        <v>40</v>
      </c>
      <c r="AE827" s="6">
        <f t="shared" ca="1" si="79"/>
        <v>0.31731349411212773</v>
      </c>
      <c r="AF827" s="6">
        <f t="shared" ca="1" si="80"/>
        <v>4.0569169315634346</v>
      </c>
      <c r="AG827" s="6">
        <f t="shared" ca="1" si="82"/>
        <v>4.3742304256755622</v>
      </c>
      <c r="AH827" t="str">
        <f t="shared" ca="1" si="83"/>
        <v/>
      </c>
      <c r="AI827" s="6" t="str">
        <f t="shared" ca="1" si="84"/>
        <v/>
      </c>
      <c r="AJ827" s="6">
        <f t="shared" ca="1" si="81"/>
        <v>3245.5335452507475</v>
      </c>
    </row>
    <row r="828" spans="24:36" x14ac:dyDescent="0.25">
      <c r="X828">
        <v>823</v>
      </c>
      <c r="Y828">
        <f>VLOOKUP($AD828,$E$18:$H$21,Y$5,FALSE)</f>
        <v>3</v>
      </c>
      <c r="Z828">
        <f>VLOOKUP($AD828,$E$18:$H$21,Z$5,FALSE)*Y828</f>
        <v>0.60000000000000009</v>
      </c>
      <c r="AA828">
        <f>VLOOKUP($AD828,$E$18:$H$21,AA$5,FALSE)*Y828</f>
        <v>3.9000000000000004</v>
      </c>
      <c r="AB828">
        <f>VLOOKUP($AD828,$E$18:$J$21,AB$5,FALSE)</f>
        <v>1</v>
      </c>
      <c r="AC828">
        <f>VLOOKUP($AD828,$E$18:$J$21,AC$5,FALSE)</f>
        <v>600</v>
      </c>
      <c r="AD828" t="s">
        <v>39</v>
      </c>
      <c r="AE828" s="6">
        <f t="shared" ca="1" si="79"/>
        <v>0.49563477946890683</v>
      </c>
      <c r="AF828" s="6">
        <f t="shared" ca="1" si="80"/>
        <v>2.1778965749753731</v>
      </c>
      <c r="AG828" s="6">
        <f t="shared" ca="1" si="82"/>
        <v>2.6735313544442798</v>
      </c>
      <c r="AH828" t="str">
        <f t="shared" ca="1" si="83"/>
        <v/>
      </c>
      <c r="AI828" s="6" t="str">
        <f t="shared" ca="1" si="84"/>
        <v/>
      </c>
      <c r="AJ828" s="6">
        <f t="shared" ca="1" si="81"/>
        <v>1306.737944985224</v>
      </c>
    </row>
    <row r="829" spans="24:36" x14ac:dyDescent="0.25">
      <c r="X829">
        <v>824</v>
      </c>
      <c r="Y829">
        <f>VLOOKUP($AD829,$E$18:$H$21,Y$5,FALSE)</f>
        <v>3</v>
      </c>
      <c r="Z829">
        <f>VLOOKUP($AD829,$E$18:$H$21,Z$5,FALSE)*Y829</f>
        <v>0.60000000000000009</v>
      </c>
      <c r="AA829">
        <f>VLOOKUP($AD829,$E$18:$H$21,AA$5,FALSE)*Y829</f>
        <v>3.9000000000000004</v>
      </c>
      <c r="AB829">
        <f>VLOOKUP($AD829,$E$18:$J$21,AB$5,FALSE)</f>
        <v>1</v>
      </c>
      <c r="AC829">
        <f>VLOOKUP($AD829,$E$18:$J$21,AC$5,FALSE)</f>
        <v>600</v>
      </c>
      <c r="AD829" t="s">
        <v>39</v>
      </c>
      <c r="AE829" s="6">
        <f t="shared" ca="1" si="79"/>
        <v>0.17697213907399412</v>
      </c>
      <c r="AF829" s="6">
        <f t="shared" ca="1" si="80"/>
        <v>2.6501998059977767</v>
      </c>
      <c r="AG829" s="6">
        <f t="shared" ca="1" si="82"/>
        <v>2.8271719450717709</v>
      </c>
      <c r="AH829" t="str">
        <f t="shared" ca="1" si="83"/>
        <v/>
      </c>
      <c r="AI829" s="6" t="str">
        <f t="shared" ca="1" si="84"/>
        <v/>
      </c>
      <c r="AJ829" s="6">
        <f t="shared" ca="1" si="81"/>
        <v>1590.1198835986661</v>
      </c>
    </row>
    <row r="830" spans="24:36" x14ac:dyDescent="0.25">
      <c r="X830">
        <v>825</v>
      </c>
      <c r="Y830">
        <f>VLOOKUP($AD830,$E$18:$H$21,Y$5,FALSE)</f>
        <v>10</v>
      </c>
      <c r="Z830">
        <f>VLOOKUP($AD830,$E$18:$H$21,Z$5,FALSE)*Y830</f>
        <v>2</v>
      </c>
      <c r="AA830">
        <f>VLOOKUP($AD830,$E$18:$H$21,AA$5,FALSE)*Y830</f>
        <v>14</v>
      </c>
      <c r="AB830">
        <f>VLOOKUP($AD830,$E$18:$J$21,AB$5,FALSE)</f>
        <v>1</v>
      </c>
      <c r="AC830">
        <f>VLOOKUP($AD830,$E$18:$J$21,AC$5,FALSE)</f>
        <v>400</v>
      </c>
      <c r="AD830" t="s">
        <v>41</v>
      </c>
      <c r="AE830" s="6">
        <f t="shared" ca="1" si="79"/>
        <v>1.1160588473172599</v>
      </c>
      <c r="AF830" s="6">
        <f t="shared" ca="1" si="80"/>
        <v>7.841307333055326</v>
      </c>
      <c r="AG830" s="6">
        <f t="shared" ca="1" si="82"/>
        <v>8.9573661803725866</v>
      </c>
      <c r="AH830" t="str">
        <f t="shared" ca="1" si="83"/>
        <v/>
      </c>
      <c r="AI830" s="6" t="str">
        <f t="shared" ca="1" si="84"/>
        <v/>
      </c>
      <c r="AJ830" s="6">
        <f t="shared" ca="1" si="81"/>
        <v>3136.5229332221306</v>
      </c>
    </row>
    <row r="831" spans="24:36" x14ac:dyDescent="0.25">
      <c r="X831">
        <v>826</v>
      </c>
      <c r="Y831">
        <f>VLOOKUP($AD831,$E$18:$H$21,Y$5,FALSE)</f>
        <v>3</v>
      </c>
      <c r="Z831">
        <f>VLOOKUP($AD831,$E$18:$H$21,Z$5,FALSE)*Y831</f>
        <v>0.60000000000000009</v>
      </c>
      <c r="AA831">
        <f>VLOOKUP($AD831,$E$18:$H$21,AA$5,FALSE)*Y831</f>
        <v>3.9000000000000004</v>
      </c>
      <c r="AB831">
        <f>VLOOKUP($AD831,$E$18:$J$21,AB$5,FALSE)</f>
        <v>1</v>
      </c>
      <c r="AC831">
        <f>VLOOKUP($AD831,$E$18:$J$21,AC$5,FALSE)</f>
        <v>600</v>
      </c>
      <c r="AD831" t="s">
        <v>39</v>
      </c>
      <c r="AE831" s="6">
        <f t="shared" ca="1" si="79"/>
        <v>0.20732027003374734</v>
      </c>
      <c r="AF831" s="6">
        <f t="shared" ca="1" si="80"/>
        <v>2.2030978000784076</v>
      </c>
      <c r="AG831" s="6">
        <f t="shared" ca="1" si="82"/>
        <v>2.4104180701121551</v>
      </c>
      <c r="AH831" t="str">
        <f t="shared" ca="1" si="83"/>
        <v/>
      </c>
      <c r="AI831" s="6" t="str">
        <f t="shared" ca="1" si="84"/>
        <v/>
      </c>
      <c r="AJ831" s="6">
        <f t="shared" ca="1" si="81"/>
        <v>1321.8586800470446</v>
      </c>
    </row>
    <row r="832" spans="24:36" x14ac:dyDescent="0.25">
      <c r="X832">
        <v>827</v>
      </c>
      <c r="Y832">
        <f>VLOOKUP($AD832,$E$18:$H$21,Y$5,FALSE)</f>
        <v>3</v>
      </c>
      <c r="Z832">
        <f>VLOOKUP($AD832,$E$18:$H$21,Z$5,FALSE)*Y832</f>
        <v>0.60000000000000009</v>
      </c>
      <c r="AA832">
        <f>VLOOKUP($AD832,$E$18:$H$21,AA$5,FALSE)*Y832</f>
        <v>3.9000000000000004</v>
      </c>
      <c r="AB832">
        <f>VLOOKUP($AD832,$E$18:$J$21,AB$5,FALSE)</f>
        <v>1</v>
      </c>
      <c r="AC832">
        <f>VLOOKUP($AD832,$E$18:$J$21,AC$5,FALSE)</f>
        <v>600</v>
      </c>
      <c r="AD832" t="s">
        <v>39</v>
      </c>
      <c r="AE832" s="6">
        <f t="shared" ca="1" si="79"/>
        <v>0.5379609140782623</v>
      </c>
      <c r="AF832" s="6">
        <f t="shared" ca="1" si="80"/>
        <v>2.2362672473179064</v>
      </c>
      <c r="AG832" s="6">
        <f t="shared" ca="1" si="82"/>
        <v>2.7742281613961688</v>
      </c>
      <c r="AH832" t="str">
        <f t="shared" ca="1" si="83"/>
        <v/>
      </c>
      <c r="AI832" s="6" t="str">
        <f t="shared" ca="1" si="84"/>
        <v/>
      </c>
      <c r="AJ832" s="6">
        <f t="shared" ca="1" si="81"/>
        <v>1341.7603483907437</v>
      </c>
    </row>
    <row r="833" spans="24:36" x14ac:dyDescent="0.25">
      <c r="X833">
        <v>828</v>
      </c>
      <c r="Y833">
        <f>VLOOKUP($AD833,$E$18:$H$21,Y$5,FALSE)</f>
        <v>5</v>
      </c>
      <c r="Z833">
        <f>VLOOKUP($AD833,$E$18:$H$21,Z$5,FALSE)*Y833</f>
        <v>0.89999999999999991</v>
      </c>
      <c r="AA833">
        <f>VLOOKUP($AD833,$E$18:$H$21,AA$5,FALSE)*Y833</f>
        <v>6.8999999999999995</v>
      </c>
      <c r="AB833">
        <f>VLOOKUP($AD833,$E$18:$J$21,AB$5,FALSE)</f>
        <v>2</v>
      </c>
      <c r="AC833">
        <f>VLOOKUP($AD833,$E$18:$J$21,AC$5,FALSE)</f>
        <v>400</v>
      </c>
      <c r="AD833" t="s">
        <v>40</v>
      </c>
      <c r="AE833" s="6">
        <f t="shared" ca="1" si="79"/>
        <v>0.17356968504228648</v>
      </c>
      <c r="AF833" s="6">
        <f t="shared" ca="1" si="80"/>
        <v>4.1770284648204541</v>
      </c>
      <c r="AG833" s="6">
        <f t="shared" ca="1" si="82"/>
        <v>4.3505981498627406</v>
      </c>
      <c r="AH833" t="str">
        <f t="shared" ca="1" si="83"/>
        <v/>
      </c>
      <c r="AI833" s="6" t="str">
        <f t="shared" ca="1" si="84"/>
        <v/>
      </c>
      <c r="AJ833" s="6">
        <f t="shared" ca="1" si="81"/>
        <v>3341.6227718563632</v>
      </c>
    </row>
    <row r="834" spans="24:36" x14ac:dyDescent="0.25">
      <c r="X834">
        <v>829</v>
      </c>
      <c r="Y834">
        <f>VLOOKUP($AD834,$E$18:$H$21,Y$5,FALSE)</f>
        <v>1</v>
      </c>
      <c r="Z834">
        <f>VLOOKUP($AD834,$E$18:$H$21,Z$5,FALSE)*Y834</f>
        <v>0.2</v>
      </c>
      <c r="AA834">
        <f>VLOOKUP($AD834,$E$18:$H$21,AA$5,FALSE)*Y834</f>
        <v>1.18</v>
      </c>
      <c r="AB834">
        <f>VLOOKUP($AD834,$E$18:$J$21,AB$5,FALSE)</f>
        <v>2</v>
      </c>
      <c r="AC834">
        <f>VLOOKUP($AD834,$E$18:$J$21,AC$5,FALSE)</f>
        <v>800</v>
      </c>
      <c r="AD834" t="s">
        <v>38</v>
      </c>
      <c r="AE834" s="6">
        <f t="shared" ca="1" si="79"/>
        <v>0.16871882763414092</v>
      </c>
      <c r="AF834" s="6">
        <f t="shared" ca="1" si="80"/>
        <v>0.75216637348127202</v>
      </c>
      <c r="AG834" s="6">
        <f t="shared" ca="1" si="82"/>
        <v>0.92088520111541294</v>
      </c>
      <c r="AH834" t="str">
        <f t="shared" ca="1" si="83"/>
        <v/>
      </c>
      <c r="AI834" s="6" t="str">
        <f t="shared" ca="1" si="84"/>
        <v/>
      </c>
      <c r="AJ834" s="6">
        <f t="shared" ca="1" si="81"/>
        <v>1203.4661975700353</v>
      </c>
    </row>
    <row r="835" spans="24:36" x14ac:dyDescent="0.25">
      <c r="X835">
        <v>830</v>
      </c>
      <c r="Y835">
        <f>VLOOKUP($AD835,$E$18:$H$21,Y$5,FALSE)</f>
        <v>10</v>
      </c>
      <c r="Z835">
        <f>VLOOKUP($AD835,$E$18:$H$21,Z$5,FALSE)*Y835</f>
        <v>2</v>
      </c>
      <c r="AA835">
        <f>VLOOKUP($AD835,$E$18:$H$21,AA$5,FALSE)*Y835</f>
        <v>14</v>
      </c>
      <c r="AB835">
        <f>VLOOKUP($AD835,$E$18:$J$21,AB$5,FALSE)</f>
        <v>1</v>
      </c>
      <c r="AC835">
        <f>VLOOKUP($AD835,$E$18:$J$21,AC$5,FALSE)</f>
        <v>400</v>
      </c>
      <c r="AD835" t="s">
        <v>41</v>
      </c>
      <c r="AE835" s="6">
        <f t="shared" ca="1" si="79"/>
        <v>0.40290294223112699</v>
      </c>
      <c r="AF835" s="6">
        <f t="shared" ca="1" si="80"/>
        <v>7.3504964427792743</v>
      </c>
      <c r="AG835" s="6">
        <f t="shared" ca="1" si="82"/>
        <v>7.7533993850104013</v>
      </c>
      <c r="AH835" t="str">
        <f t="shared" ca="1" si="83"/>
        <v/>
      </c>
      <c r="AI835" s="6" t="str">
        <f t="shared" ca="1" si="84"/>
        <v/>
      </c>
      <c r="AJ835" s="6">
        <f t="shared" ca="1" si="81"/>
        <v>2940.1985771117097</v>
      </c>
    </row>
    <row r="836" spans="24:36" x14ac:dyDescent="0.25">
      <c r="X836">
        <v>831</v>
      </c>
      <c r="Y836">
        <f>VLOOKUP($AD836,$E$18:$H$21,Y$5,FALSE)</f>
        <v>10</v>
      </c>
      <c r="Z836">
        <f>VLOOKUP($AD836,$E$18:$H$21,Z$5,FALSE)*Y836</f>
        <v>2</v>
      </c>
      <c r="AA836">
        <f>VLOOKUP($AD836,$E$18:$H$21,AA$5,FALSE)*Y836</f>
        <v>14</v>
      </c>
      <c r="AB836">
        <f>VLOOKUP($AD836,$E$18:$J$21,AB$5,FALSE)</f>
        <v>1</v>
      </c>
      <c r="AC836">
        <f>VLOOKUP($AD836,$E$18:$J$21,AC$5,FALSE)</f>
        <v>400</v>
      </c>
      <c r="AD836" t="s">
        <v>41</v>
      </c>
      <c r="AE836" s="6">
        <f t="shared" ca="1" si="79"/>
        <v>1.8844985457089727</v>
      </c>
      <c r="AF836" s="6">
        <f t="shared" ca="1" si="80"/>
        <v>8.772581606264211</v>
      </c>
      <c r="AG836" s="6">
        <f t="shared" ca="1" si="82"/>
        <v>10.657080151973183</v>
      </c>
      <c r="AH836" t="str">
        <f t="shared" ca="1" si="83"/>
        <v>D</v>
      </c>
      <c r="AI836" s="6">
        <f t="shared" ca="1" si="84"/>
        <v>0.65708015197318304</v>
      </c>
      <c r="AJ836" s="6">
        <f t="shared" ca="1" si="81"/>
        <v>3509.0326425056846</v>
      </c>
    </row>
    <row r="837" spans="24:36" x14ac:dyDescent="0.25">
      <c r="X837">
        <v>832</v>
      </c>
      <c r="Y837">
        <f>VLOOKUP($AD837,$E$18:$H$21,Y$5,FALSE)</f>
        <v>3</v>
      </c>
      <c r="Z837">
        <f>VLOOKUP($AD837,$E$18:$H$21,Z$5,FALSE)*Y837</f>
        <v>0.60000000000000009</v>
      </c>
      <c r="AA837">
        <f>VLOOKUP($AD837,$E$18:$H$21,AA$5,FALSE)*Y837</f>
        <v>3.9000000000000004</v>
      </c>
      <c r="AB837">
        <f>VLOOKUP($AD837,$E$18:$J$21,AB$5,FALSE)</f>
        <v>1</v>
      </c>
      <c r="AC837">
        <f>VLOOKUP($AD837,$E$18:$J$21,AC$5,FALSE)</f>
        <v>600</v>
      </c>
      <c r="AD837" t="s">
        <v>39</v>
      </c>
      <c r="AE837" s="6">
        <f t="shared" ca="1" si="79"/>
        <v>0.21556213011954817</v>
      </c>
      <c r="AF837" s="6">
        <f t="shared" ca="1" si="80"/>
        <v>2.2496908467219963</v>
      </c>
      <c r="AG837" s="6">
        <f t="shared" ca="1" si="82"/>
        <v>2.4652529768415445</v>
      </c>
      <c r="AH837" t="str">
        <f t="shared" ca="1" si="83"/>
        <v/>
      </c>
      <c r="AI837" s="6" t="str">
        <f t="shared" ca="1" si="84"/>
        <v/>
      </c>
      <c r="AJ837" s="6">
        <f t="shared" ca="1" si="81"/>
        <v>1349.8145080331979</v>
      </c>
    </row>
    <row r="838" spans="24:36" x14ac:dyDescent="0.25">
      <c r="X838">
        <v>833</v>
      </c>
      <c r="Y838">
        <f>VLOOKUP($AD838,$E$18:$H$21,Y$5,FALSE)</f>
        <v>5</v>
      </c>
      <c r="Z838">
        <f>VLOOKUP($AD838,$E$18:$H$21,Z$5,FALSE)*Y838</f>
        <v>0.89999999999999991</v>
      </c>
      <c r="AA838">
        <f>VLOOKUP($AD838,$E$18:$H$21,AA$5,FALSE)*Y838</f>
        <v>6.8999999999999995</v>
      </c>
      <c r="AB838">
        <f>VLOOKUP($AD838,$E$18:$J$21,AB$5,FALSE)</f>
        <v>2</v>
      </c>
      <c r="AC838">
        <f>VLOOKUP($AD838,$E$18:$J$21,AC$5,FALSE)</f>
        <v>400</v>
      </c>
      <c r="AD838" t="s">
        <v>40</v>
      </c>
      <c r="AE838" s="6">
        <f t="shared" ca="1" si="79"/>
        <v>0.70697575155504366</v>
      </c>
      <c r="AF838" s="6">
        <f t="shared" ca="1" si="80"/>
        <v>3.5509721225012632</v>
      </c>
      <c r="AG838" s="6">
        <f t="shared" ca="1" si="82"/>
        <v>4.257947874056307</v>
      </c>
      <c r="AH838" t="str">
        <f t="shared" ca="1" si="83"/>
        <v/>
      </c>
      <c r="AI838" s="6" t="str">
        <f t="shared" ca="1" si="84"/>
        <v/>
      </c>
      <c r="AJ838" s="6">
        <f t="shared" ca="1" si="81"/>
        <v>2840.7776980010103</v>
      </c>
    </row>
    <row r="839" spans="24:36" x14ac:dyDescent="0.25">
      <c r="X839">
        <v>834</v>
      </c>
      <c r="Y839">
        <f>VLOOKUP($AD839,$E$18:$H$21,Y$5,FALSE)</f>
        <v>10</v>
      </c>
      <c r="Z839">
        <f>VLOOKUP($AD839,$E$18:$H$21,Z$5,FALSE)*Y839</f>
        <v>2</v>
      </c>
      <c r="AA839">
        <f>VLOOKUP($AD839,$E$18:$H$21,AA$5,FALSE)*Y839</f>
        <v>14</v>
      </c>
      <c r="AB839">
        <f>VLOOKUP($AD839,$E$18:$J$21,AB$5,FALSE)</f>
        <v>1</v>
      </c>
      <c r="AC839">
        <f>VLOOKUP($AD839,$E$18:$J$21,AC$5,FALSE)</f>
        <v>400</v>
      </c>
      <c r="AD839" t="s">
        <v>41</v>
      </c>
      <c r="AE839" s="6">
        <f t="shared" ref="AE839:AE902" ca="1" si="85">RAND()*$Z839</f>
        <v>1.7982347367953606</v>
      </c>
      <c r="AF839" s="6">
        <f t="shared" ref="AF839:AF902" ca="1" si="86">MIN(AA839*20,MAX(Z839,NORMINV(RAND(),AA839-(AA839-Z839)/2,(AA839-Z839)/16)))</f>
        <v>8.5966902150474809</v>
      </c>
      <c r="AG839" s="6">
        <f t="shared" ca="1" si="82"/>
        <v>10.394924951842842</v>
      </c>
      <c r="AH839" t="str">
        <f t="shared" ca="1" si="83"/>
        <v>D</v>
      </c>
      <c r="AI839" s="6">
        <f t="shared" ca="1" si="84"/>
        <v>0.39492495184284238</v>
      </c>
      <c r="AJ839" s="6">
        <f t="shared" ref="AJ839:AJ902" ca="1" si="87">AF839*AB839*AC839</f>
        <v>3438.6760860189925</v>
      </c>
    </row>
    <row r="840" spans="24:36" x14ac:dyDescent="0.25">
      <c r="X840">
        <v>835</v>
      </c>
      <c r="Y840">
        <f>VLOOKUP($AD840,$E$18:$H$21,Y$5,FALSE)</f>
        <v>1</v>
      </c>
      <c r="Z840">
        <f>VLOOKUP($AD840,$E$18:$H$21,Z$5,FALSE)*Y840</f>
        <v>0.2</v>
      </c>
      <c r="AA840">
        <f>VLOOKUP($AD840,$E$18:$H$21,AA$5,FALSE)*Y840</f>
        <v>1.18</v>
      </c>
      <c r="AB840">
        <f>VLOOKUP($AD840,$E$18:$J$21,AB$5,FALSE)</f>
        <v>2</v>
      </c>
      <c r="AC840">
        <f>VLOOKUP($AD840,$E$18:$J$21,AC$5,FALSE)</f>
        <v>800</v>
      </c>
      <c r="AD840" t="s">
        <v>38</v>
      </c>
      <c r="AE840" s="6">
        <f t="shared" ca="1" si="85"/>
        <v>9.8393750575947972E-2</v>
      </c>
      <c r="AF840" s="6">
        <f t="shared" ca="1" si="86"/>
        <v>0.7020507587156648</v>
      </c>
      <c r="AG840" s="6">
        <f t="shared" ca="1" si="82"/>
        <v>0.80044450929161282</v>
      </c>
      <c r="AH840" t="str">
        <f t="shared" ca="1" si="83"/>
        <v/>
      </c>
      <c r="AI840" s="6" t="str">
        <f t="shared" ca="1" si="84"/>
        <v/>
      </c>
      <c r="AJ840" s="6">
        <f t="shared" ca="1" si="87"/>
        <v>1123.2812139450637</v>
      </c>
    </row>
    <row r="841" spans="24:36" x14ac:dyDescent="0.25">
      <c r="X841">
        <v>836</v>
      </c>
      <c r="Y841">
        <f>VLOOKUP($AD841,$E$18:$H$21,Y$5,FALSE)</f>
        <v>10</v>
      </c>
      <c r="Z841">
        <f>VLOOKUP($AD841,$E$18:$H$21,Z$5,FALSE)*Y841</f>
        <v>2</v>
      </c>
      <c r="AA841">
        <f>VLOOKUP($AD841,$E$18:$H$21,AA$5,FALSE)*Y841</f>
        <v>14</v>
      </c>
      <c r="AB841">
        <f>VLOOKUP($AD841,$E$18:$J$21,AB$5,FALSE)</f>
        <v>1</v>
      </c>
      <c r="AC841">
        <f>VLOOKUP($AD841,$E$18:$J$21,AC$5,FALSE)</f>
        <v>400</v>
      </c>
      <c r="AD841" t="s">
        <v>41</v>
      </c>
      <c r="AE841" s="6">
        <f t="shared" ca="1" si="85"/>
        <v>1.7644964227035229</v>
      </c>
      <c r="AF841" s="6">
        <f t="shared" ca="1" si="86"/>
        <v>7.2305492130790885</v>
      </c>
      <c r="AG841" s="6">
        <f t="shared" ca="1" si="82"/>
        <v>8.9950456357826116</v>
      </c>
      <c r="AH841" t="str">
        <f t="shared" ca="1" si="83"/>
        <v/>
      </c>
      <c r="AI841" s="6" t="str">
        <f t="shared" ca="1" si="84"/>
        <v/>
      </c>
      <c r="AJ841" s="6">
        <f t="shared" ca="1" si="87"/>
        <v>2892.2196852316356</v>
      </c>
    </row>
    <row r="842" spans="24:36" x14ac:dyDescent="0.25">
      <c r="X842">
        <v>837</v>
      </c>
      <c r="Y842">
        <f>VLOOKUP($AD842,$E$18:$H$21,Y$5,FALSE)</f>
        <v>3</v>
      </c>
      <c r="Z842">
        <f>VLOOKUP($AD842,$E$18:$H$21,Z$5,FALSE)*Y842</f>
        <v>0.60000000000000009</v>
      </c>
      <c r="AA842">
        <f>VLOOKUP($AD842,$E$18:$H$21,AA$5,FALSE)*Y842</f>
        <v>3.9000000000000004</v>
      </c>
      <c r="AB842">
        <f>VLOOKUP($AD842,$E$18:$J$21,AB$5,FALSE)</f>
        <v>1</v>
      </c>
      <c r="AC842">
        <f>VLOOKUP($AD842,$E$18:$J$21,AC$5,FALSE)</f>
        <v>600</v>
      </c>
      <c r="AD842" t="s">
        <v>39</v>
      </c>
      <c r="AE842" s="6">
        <f t="shared" ca="1" si="85"/>
        <v>4.8705395869066068E-2</v>
      </c>
      <c r="AF842" s="6">
        <f t="shared" ca="1" si="86"/>
        <v>1.6466930978706387</v>
      </c>
      <c r="AG842" s="6">
        <f t="shared" ca="1" si="82"/>
        <v>1.6953984937397046</v>
      </c>
      <c r="AH842" t="str">
        <f t="shared" ca="1" si="83"/>
        <v/>
      </c>
      <c r="AI842" s="6" t="str">
        <f t="shared" ca="1" si="84"/>
        <v/>
      </c>
      <c r="AJ842" s="6">
        <f t="shared" ca="1" si="87"/>
        <v>988.0158587223832</v>
      </c>
    </row>
    <row r="843" spans="24:36" x14ac:dyDescent="0.25">
      <c r="X843">
        <v>838</v>
      </c>
      <c r="Y843">
        <f>VLOOKUP($AD843,$E$18:$H$21,Y$5,FALSE)</f>
        <v>3</v>
      </c>
      <c r="Z843">
        <f>VLOOKUP($AD843,$E$18:$H$21,Z$5,FALSE)*Y843</f>
        <v>0.60000000000000009</v>
      </c>
      <c r="AA843">
        <f>VLOOKUP($AD843,$E$18:$H$21,AA$5,FALSE)*Y843</f>
        <v>3.9000000000000004</v>
      </c>
      <c r="AB843">
        <f>VLOOKUP($AD843,$E$18:$J$21,AB$5,FALSE)</f>
        <v>1</v>
      </c>
      <c r="AC843">
        <f>VLOOKUP($AD843,$E$18:$J$21,AC$5,FALSE)</f>
        <v>600</v>
      </c>
      <c r="AD843" t="s">
        <v>39</v>
      </c>
      <c r="AE843" s="6">
        <f t="shared" ca="1" si="85"/>
        <v>0.55286011231281473</v>
      </c>
      <c r="AF843" s="6">
        <f t="shared" ca="1" si="86"/>
        <v>2.2579754248580883</v>
      </c>
      <c r="AG843" s="6">
        <f t="shared" ca="1" si="82"/>
        <v>2.8108355371709033</v>
      </c>
      <c r="AH843" t="str">
        <f t="shared" ca="1" si="83"/>
        <v/>
      </c>
      <c r="AI843" s="6" t="str">
        <f t="shared" ca="1" si="84"/>
        <v/>
      </c>
      <c r="AJ843" s="6">
        <f t="shared" ca="1" si="87"/>
        <v>1354.7852549148529</v>
      </c>
    </row>
    <row r="844" spans="24:36" x14ac:dyDescent="0.25">
      <c r="X844">
        <v>839</v>
      </c>
      <c r="Y844">
        <f>VLOOKUP($AD844,$E$18:$H$21,Y$5,FALSE)</f>
        <v>5</v>
      </c>
      <c r="Z844">
        <f>VLOOKUP($AD844,$E$18:$H$21,Z$5,FALSE)*Y844</f>
        <v>0.89999999999999991</v>
      </c>
      <c r="AA844">
        <f>VLOOKUP($AD844,$E$18:$H$21,AA$5,FALSE)*Y844</f>
        <v>6.8999999999999995</v>
      </c>
      <c r="AB844">
        <f>VLOOKUP($AD844,$E$18:$J$21,AB$5,FALSE)</f>
        <v>2</v>
      </c>
      <c r="AC844">
        <f>VLOOKUP($AD844,$E$18:$J$21,AC$5,FALSE)</f>
        <v>400</v>
      </c>
      <c r="AD844" t="s">
        <v>40</v>
      </c>
      <c r="AE844" s="6">
        <f t="shared" ca="1" si="85"/>
        <v>0.811752421542978</v>
      </c>
      <c r="AF844" s="6">
        <f t="shared" ca="1" si="86"/>
        <v>4.4430509244041243</v>
      </c>
      <c r="AG844" s="6">
        <f t="shared" ca="1" si="82"/>
        <v>5.254803345947102</v>
      </c>
      <c r="AH844" t="str">
        <f t="shared" ca="1" si="83"/>
        <v>C</v>
      </c>
      <c r="AI844" s="6">
        <f t="shared" ca="1" si="84"/>
        <v>0.25480334594710197</v>
      </c>
      <c r="AJ844" s="6">
        <f t="shared" ca="1" si="87"/>
        <v>3554.4407395232993</v>
      </c>
    </row>
    <row r="845" spans="24:36" x14ac:dyDescent="0.25">
      <c r="X845">
        <v>840</v>
      </c>
      <c r="Y845">
        <f>VLOOKUP($AD845,$E$18:$H$21,Y$5,FALSE)</f>
        <v>10</v>
      </c>
      <c r="Z845">
        <f>VLOOKUP($AD845,$E$18:$H$21,Z$5,FALSE)*Y845</f>
        <v>2</v>
      </c>
      <c r="AA845">
        <f>VLOOKUP($AD845,$E$18:$H$21,AA$5,FALSE)*Y845</f>
        <v>14</v>
      </c>
      <c r="AB845">
        <f>VLOOKUP($AD845,$E$18:$J$21,AB$5,FALSE)</f>
        <v>1</v>
      </c>
      <c r="AC845">
        <f>VLOOKUP($AD845,$E$18:$J$21,AC$5,FALSE)</f>
        <v>400</v>
      </c>
      <c r="AD845" t="s">
        <v>41</v>
      </c>
      <c r="AE845" s="6">
        <f t="shared" ca="1" si="85"/>
        <v>1.2355097520999643</v>
      </c>
      <c r="AF845" s="6">
        <f t="shared" ca="1" si="86"/>
        <v>8.4412866612190509</v>
      </c>
      <c r="AG845" s="6">
        <f t="shared" ca="1" si="82"/>
        <v>9.6767964133190159</v>
      </c>
      <c r="AH845" t="str">
        <f t="shared" ca="1" si="83"/>
        <v/>
      </c>
      <c r="AI845" s="6" t="str">
        <f t="shared" ca="1" si="84"/>
        <v/>
      </c>
      <c r="AJ845" s="6">
        <f t="shared" ca="1" si="87"/>
        <v>3376.5146644876204</v>
      </c>
    </row>
    <row r="846" spans="24:36" x14ac:dyDescent="0.25">
      <c r="X846">
        <v>841</v>
      </c>
      <c r="Y846">
        <f>VLOOKUP($AD846,$E$18:$H$21,Y$5,FALSE)</f>
        <v>5</v>
      </c>
      <c r="Z846">
        <f>VLOOKUP($AD846,$E$18:$H$21,Z$5,FALSE)*Y846</f>
        <v>0.89999999999999991</v>
      </c>
      <c r="AA846">
        <f>VLOOKUP($AD846,$E$18:$H$21,AA$5,FALSE)*Y846</f>
        <v>6.8999999999999995</v>
      </c>
      <c r="AB846">
        <f>VLOOKUP($AD846,$E$18:$J$21,AB$5,FALSE)</f>
        <v>2</v>
      </c>
      <c r="AC846">
        <f>VLOOKUP($AD846,$E$18:$J$21,AC$5,FALSE)</f>
        <v>400</v>
      </c>
      <c r="AD846" t="s">
        <v>40</v>
      </c>
      <c r="AE846" s="6">
        <f t="shared" ca="1" si="85"/>
        <v>0.18728232422422494</v>
      </c>
      <c r="AF846" s="6">
        <f t="shared" ca="1" si="86"/>
        <v>3.6873799670010161</v>
      </c>
      <c r="AG846" s="6">
        <f t="shared" ca="1" si="82"/>
        <v>3.8746622912252411</v>
      </c>
      <c r="AH846" t="str">
        <f t="shared" ca="1" si="83"/>
        <v/>
      </c>
      <c r="AI846" s="6" t="str">
        <f t="shared" ca="1" si="84"/>
        <v/>
      </c>
      <c r="AJ846" s="6">
        <f t="shared" ca="1" si="87"/>
        <v>2949.9039736008131</v>
      </c>
    </row>
    <row r="847" spans="24:36" x14ac:dyDescent="0.25">
      <c r="X847">
        <v>842</v>
      </c>
      <c r="Y847">
        <f>VLOOKUP($AD847,$E$18:$H$21,Y$5,FALSE)</f>
        <v>3</v>
      </c>
      <c r="Z847">
        <f>VLOOKUP($AD847,$E$18:$H$21,Z$5,FALSE)*Y847</f>
        <v>0.60000000000000009</v>
      </c>
      <c r="AA847">
        <f>VLOOKUP($AD847,$E$18:$H$21,AA$5,FALSE)*Y847</f>
        <v>3.9000000000000004</v>
      </c>
      <c r="AB847">
        <f>VLOOKUP($AD847,$E$18:$J$21,AB$5,FALSE)</f>
        <v>1</v>
      </c>
      <c r="AC847">
        <f>VLOOKUP($AD847,$E$18:$J$21,AC$5,FALSE)</f>
        <v>600</v>
      </c>
      <c r="AD847" t="s">
        <v>39</v>
      </c>
      <c r="AE847" s="6">
        <f t="shared" ca="1" si="85"/>
        <v>0.18995293601240629</v>
      </c>
      <c r="AF847" s="6">
        <f t="shared" ca="1" si="86"/>
        <v>2.2890639502250889</v>
      </c>
      <c r="AG847" s="6">
        <f t="shared" ca="1" si="82"/>
        <v>2.4790168862374951</v>
      </c>
      <c r="AH847" t="str">
        <f t="shared" ca="1" si="83"/>
        <v/>
      </c>
      <c r="AI847" s="6" t="str">
        <f t="shared" ca="1" si="84"/>
        <v/>
      </c>
      <c r="AJ847" s="6">
        <f t="shared" ca="1" si="87"/>
        <v>1373.4383701350534</v>
      </c>
    </row>
    <row r="848" spans="24:36" x14ac:dyDescent="0.25">
      <c r="X848">
        <v>843</v>
      </c>
      <c r="Y848">
        <f>VLOOKUP($AD848,$E$18:$H$21,Y$5,FALSE)</f>
        <v>3</v>
      </c>
      <c r="Z848">
        <f>VLOOKUP($AD848,$E$18:$H$21,Z$5,FALSE)*Y848</f>
        <v>0.60000000000000009</v>
      </c>
      <c r="AA848">
        <f>VLOOKUP($AD848,$E$18:$H$21,AA$5,FALSE)*Y848</f>
        <v>3.9000000000000004</v>
      </c>
      <c r="AB848">
        <f>VLOOKUP($AD848,$E$18:$J$21,AB$5,FALSE)</f>
        <v>1</v>
      </c>
      <c r="AC848">
        <f>VLOOKUP($AD848,$E$18:$J$21,AC$5,FALSE)</f>
        <v>600</v>
      </c>
      <c r="AD848" t="s">
        <v>39</v>
      </c>
      <c r="AE848" s="6">
        <f t="shared" ca="1" si="85"/>
        <v>0.18172440032161394</v>
      </c>
      <c r="AF848" s="6">
        <f t="shared" ca="1" si="86"/>
        <v>2.3733883451238378</v>
      </c>
      <c r="AG848" s="6">
        <f t="shared" ca="1" si="82"/>
        <v>2.5551127454454519</v>
      </c>
      <c r="AH848" t="str">
        <f t="shared" ca="1" si="83"/>
        <v/>
      </c>
      <c r="AI848" s="6" t="str">
        <f t="shared" ca="1" si="84"/>
        <v/>
      </c>
      <c r="AJ848" s="6">
        <f t="shared" ca="1" si="87"/>
        <v>1424.0330070743028</v>
      </c>
    </row>
    <row r="849" spans="24:36" x14ac:dyDescent="0.25">
      <c r="X849">
        <v>844</v>
      </c>
      <c r="Y849">
        <f>VLOOKUP($AD849,$E$18:$H$21,Y$5,FALSE)</f>
        <v>10</v>
      </c>
      <c r="Z849">
        <f>VLOOKUP($AD849,$E$18:$H$21,Z$5,FALSE)*Y849</f>
        <v>2</v>
      </c>
      <c r="AA849">
        <f>VLOOKUP($AD849,$E$18:$H$21,AA$5,FALSE)*Y849</f>
        <v>14</v>
      </c>
      <c r="AB849">
        <f>VLOOKUP($AD849,$E$18:$J$21,AB$5,FALSE)</f>
        <v>1</v>
      </c>
      <c r="AC849">
        <f>VLOOKUP($AD849,$E$18:$J$21,AC$5,FALSE)</f>
        <v>400</v>
      </c>
      <c r="AD849" t="s">
        <v>41</v>
      </c>
      <c r="AE849" s="6">
        <f t="shared" ca="1" si="85"/>
        <v>0.53341186393157081</v>
      </c>
      <c r="AF849" s="6">
        <f t="shared" ca="1" si="86"/>
        <v>6.9586546950243928</v>
      </c>
      <c r="AG849" s="6">
        <f t="shared" ca="1" si="82"/>
        <v>7.4920665589559636</v>
      </c>
      <c r="AH849" t="str">
        <f t="shared" ca="1" si="83"/>
        <v/>
      </c>
      <c r="AI849" s="6" t="str">
        <f t="shared" ca="1" si="84"/>
        <v/>
      </c>
      <c r="AJ849" s="6">
        <f t="shared" ca="1" si="87"/>
        <v>2783.4618780097571</v>
      </c>
    </row>
    <row r="850" spans="24:36" x14ac:dyDescent="0.25">
      <c r="X850">
        <v>845</v>
      </c>
      <c r="Y850">
        <f>VLOOKUP($AD850,$E$18:$H$21,Y$5,FALSE)</f>
        <v>1</v>
      </c>
      <c r="Z850">
        <f>VLOOKUP($AD850,$E$18:$H$21,Z$5,FALSE)*Y850</f>
        <v>0.2</v>
      </c>
      <c r="AA850">
        <f>VLOOKUP($AD850,$E$18:$H$21,AA$5,FALSE)*Y850</f>
        <v>1.18</v>
      </c>
      <c r="AB850">
        <f>VLOOKUP($AD850,$E$18:$J$21,AB$5,FALSE)</f>
        <v>2</v>
      </c>
      <c r="AC850">
        <f>VLOOKUP($AD850,$E$18:$J$21,AC$5,FALSE)</f>
        <v>800</v>
      </c>
      <c r="AD850" t="s">
        <v>38</v>
      </c>
      <c r="AE850" s="6">
        <f t="shared" ca="1" si="85"/>
        <v>2.3729277708970622E-2</v>
      </c>
      <c r="AF850" s="6">
        <f t="shared" ca="1" si="86"/>
        <v>0.78199145330409503</v>
      </c>
      <c r="AG850" s="6">
        <f t="shared" ca="1" si="82"/>
        <v>0.80572073101306563</v>
      </c>
      <c r="AH850" t="str">
        <f t="shared" ca="1" si="83"/>
        <v/>
      </c>
      <c r="AI850" s="6" t="str">
        <f t="shared" ca="1" si="84"/>
        <v/>
      </c>
      <c r="AJ850" s="6">
        <f t="shared" ca="1" si="87"/>
        <v>1251.1863252865521</v>
      </c>
    </row>
    <row r="851" spans="24:36" x14ac:dyDescent="0.25">
      <c r="X851">
        <v>846</v>
      </c>
      <c r="Y851">
        <f>VLOOKUP($AD851,$E$18:$H$21,Y$5,FALSE)</f>
        <v>5</v>
      </c>
      <c r="Z851">
        <f>VLOOKUP($AD851,$E$18:$H$21,Z$5,FALSE)*Y851</f>
        <v>0.89999999999999991</v>
      </c>
      <c r="AA851">
        <f>VLOOKUP($AD851,$E$18:$H$21,AA$5,FALSE)*Y851</f>
        <v>6.8999999999999995</v>
      </c>
      <c r="AB851">
        <f>VLOOKUP($AD851,$E$18:$J$21,AB$5,FALSE)</f>
        <v>2</v>
      </c>
      <c r="AC851">
        <f>VLOOKUP($AD851,$E$18:$J$21,AC$5,FALSE)</f>
        <v>400</v>
      </c>
      <c r="AD851" t="s">
        <v>40</v>
      </c>
      <c r="AE851" s="6">
        <f t="shared" ca="1" si="85"/>
        <v>0.55740758284570568</v>
      </c>
      <c r="AF851" s="6">
        <f t="shared" ca="1" si="86"/>
        <v>3.660502952165972</v>
      </c>
      <c r="AG851" s="6">
        <f t="shared" ca="1" si="82"/>
        <v>4.2179105350116775</v>
      </c>
      <c r="AH851" t="str">
        <f t="shared" ca="1" si="83"/>
        <v/>
      </c>
      <c r="AI851" s="6" t="str">
        <f t="shared" ca="1" si="84"/>
        <v/>
      </c>
      <c r="AJ851" s="6">
        <f t="shared" ca="1" si="87"/>
        <v>2928.4023617327775</v>
      </c>
    </row>
    <row r="852" spans="24:36" x14ac:dyDescent="0.25">
      <c r="X852">
        <v>847</v>
      </c>
      <c r="Y852">
        <f>VLOOKUP($AD852,$E$18:$H$21,Y$5,FALSE)</f>
        <v>5</v>
      </c>
      <c r="Z852">
        <f>VLOOKUP($AD852,$E$18:$H$21,Z$5,FALSE)*Y852</f>
        <v>0.89999999999999991</v>
      </c>
      <c r="AA852">
        <f>VLOOKUP($AD852,$E$18:$H$21,AA$5,FALSE)*Y852</f>
        <v>6.8999999999999995</v>
      </c>
      <c r="AB852">
        <f>VLOOKUP($AD852,$E$18:$J$21,AB$5,FALSE)</f>
        <v>2</v>
      </c>
      <c r="AC852">
        <f>VLOOKUP($AD852,$E$18:$J$21,AC$5,FALSE)</f>
        <v>400</v>
      </c>
      <c r="AD852" t="s">
        <v>40</v>
      </c>
      <c r="AE852" s="6">
        <f t="shared" ca="1" si="85"/>
        <v>0.40569765525141871</v>
      </c>
      <c r="AF852" s="6">
        <f t="shared" ca="1" si="86"/>
        <v>4.2793415604769995</v>
      </c>
      <c r="AG852" s="6">
        <f t="shared" ca="1" si="82"/>
        <v>4.685039215728418</v>
      </c>
      <c r="AH852" t="str">
        <f t="shared" ca="1" si="83"/>
        <v/>
      </c>
      <c r="AI852" s="6" t="str">
        <f t="shared" ca="1" si="84"/>
        <v/>
      </c>
      <c r="AJ852" s="6">
        <f t="shared" ca="1" si="87"/>
        <v>3423.4732483815997</v>
      </c>
    </row>
    <row r="853" spans="24:36" x14ac:dyDescent="0.25">
      <c r="X853">
        <v>848</v>
      </c>
      <c r="Y853">
        <f>VLOOKUP($AD853,$E$18:$H$21,Y$5,FALSE)</f>
        <v>10</v>
      </c>
      <c r="Z853">
        <f>VLOOKUP($AD853,$E$18:$H$21,Z$5,FALSE)*Y853</f>
        <v>2</v>
      </c>
      <c r="AA853">
        <f>VLOOKUP($AD853,$E$18:$H$21,AA$5,FALSE)*Y853</f>
        <v>14</v>
      </c>
      <c r="AB853">
        <f>VLOOKUP($AD853,$E$18:$J$21,AB$5,FALSE)</f>
        <v>1</v>
      </c>
      <c r="AC853">
        <f>VLOOKUP($AD853,$E$18:$J$21,AC$5,FALSE)</f>
        <v>400</v>
      </c>
      <c r="AD853" t="s">
        <v>41</v>
      </c>
      <c r="AE853" s="6">
        <f t="shared" ca="1" si="85"/>
        <v>1.0363604037518062</v>
      </c>
      <c r="AF853" s="6">
        <f t="shared" ca="1" si="86"/>
        <v>7.8194630123059863</v>
      </c>
      <c r="AG853" s="6">
        <f t="shared" ca="1" si="82"/>
        <v>8.8558234160577918</v>
      </c>
      <c r="AH853" t="str">
        <f t="shared" ca="1" si="83"/>
        <v/>
      </c>
      <c r="AI853" s="6" t="str">
        <f t="shared" ca="1" si="84"/>
        <v/>
      </c>
      <c r="AJ853" s="6">
        <f t="shared" ca="1" si="87"/>
        <v>3127.7852049223943</v>
      </c>
    </row>
    <row r="854" spans="24:36" x14ac:dyDescent="0.25">
      <c r="X854">
        <v>849</v>
      </c>
      <c r="Y854">
        <f>VLOOKUP($AD854,$E$18:$H$21,Y$5,FALSE)</f>
        <v>1</v>
      </c>
      <c r="Z854">
        <f>VLOOKUP($AD854,$E$18:$H$21,Z$5,FALSE)*Y854</f>
        <v>0.2</v>
      </c>
      <c r="AA854">
        <f>VLOOKUP($AD854,$E$18:$H$21,AA$5,FALSE)*Y854</f>
        <v>1.18</v>
      </c>
      <c r="AB854">
        <f>VLOOKUP($AD854,$E$18:$J$21,AB$5,FALSE)</f>
        <v>2</v>
      </c>
      <c r="AC854">
        <f>VLOOKUP($AD854,$E$18:$J$21,AC$5,FALSE)</f>
        <v>800</v>
      </c>
      <c r="AD854" t="s">
        <v>38</v>
      </c>
      <c r="AE854" s="6">
        <f t="shared" ca="1" si="85"/>
        <v>8.4833000119373114E-3</v>
      </c>
      <c r="AF854" s="6">
        <f t="shared" ca="1" si="86"/>
        <v>0.61785218257502494</v>
      </c>
      <c r="AG854" s="6">
        <f t="shared" ca="1" si="82"/>
        <v>0.62633548258696226</v>
      </c>
      <c r="AH854" t="str">
        <f t="shared" ca="1" si="83"/>
        <v/>
      </c>
      <c r="AI854" s="6" t="str">
        <f t="shared" ca="1" si="84"/>
        <v/>
      </c>
      <c r="AJ854" s="6">
        <f t="shared" ca="1" si="87"/>
        <v>988.56349212003988</v>
      </c>
    </row>
    <row r="855" spans="24:36" x14ac:dyDescent="0.25">
      <c r="X855">
        <v>850</v>
      </c>
      <c r="Y855">
        <f>VLOOKUP($AD855,$E$18:$H$21,Y$5,FALSE)</f>
        <v>1</v>
      </c>
      <c r="Z855">
        <f>VLOOKUP($AD855,$E$18:$H$21,Z$5,FALSE)*Y855</f>
        <v>0.2</v>
      </c>
      <c r="AA855">
        <f>VLOOKUP($AD855,$E$18:$H$21,AA$5,FALSE)*Y855</f>
        <v>1.18</v>
      </c>
      <c r="AB855">
        <f>VLOOKUP($AD855,$E$18:$J$21,AB$5,FALSE)</f>
        <v>2</v>
      </c>
      <c r="AC855">
        <f>VLOOKUP($AD855,$E$18:$J$21,AC$5,FALSE)</f>
        <v>800</v>
      </c>
      <c r="AD855" t="s">
        <v>38</v>
      </c>
      <c r="AE855" s="6">
        <f t="shared" ca="1" si="85"/>
        <v>0.18621588876531045</v>
      </c>
      <c r="AF855" s="6">
        <f t="shared" ca="1" si="86"/>
        <v>0.63087950012533667</v>
      </c>
      <c r="AG855" s="6">
        <f t="shared" ca="1" si="82"/>
        <v>0.81709538889064715</v>
      </c>
      <c r="AH855" t="str">
        <f t="shared" ca="1" si="83"/>
        <v/>
      </c>
      <c r="AI855" s="6" t="str">
        <f t="shared" ca="1" si="84"/>
        <v/>
      </c>
      <c r="AJ855" s="6">
        <f t="shared" ca="1" si="87"/>
        <v>1009.4072002005387</v>
      </c>
    </row>
    <row r="856" spans="24:36" x14ac:dyDescent="0.25">
      <c r="X856">
        <v>851</v>
      </c>
      <c r="Y856">
        <f>VLOOKUP($AD856,$E$18:$H$21,Y$5,FALSE)</f>
        <v>1</v>
      </c>
      <c r="Z856">
        <f>VLOOKUP($AD856,$E$18:$H$21,Z$5,FALSE)*Y856</f>
        <v>0.2</v>
      </c>
      <c r="AA856">
        <f>VLOOKUP($AD856,$E$18:$H$21,AA$5,FALSE)*Y856</f>
        <v>1.18</v>
      </c>
      <c r="AB856">
        <f>VLOOKUP($AD856,$E$18:$J$21,AB$5,FALSE)</f>
        <v>2</v>
      </c>
      <c r="AC856">
        <f>VLOOKUP($AD856,$E$18:$J$21,AC$5,FALSE)</f>
        <v>800</v>
      </c>
      <c r="AD856" t="s">
        <v>38</v>
      </c>
      <c r="AE856" s="6">
        <f t="shared" ca="1" si="85"/>
        <v>9.3558726949877574E-2</v>
      </c>
      <c r="AF856" s="6">
        <f t="shared" ca="1" si="86"/>
        <v>0.67424648259322395</v>
      </c>
      <c r="AG856" s="6">
        <f t="shared" ca="1" si="82"/>
        <v>0.7678052095431015</v>
      </c>
      <c r="AH856" t="str">
        <f t="shared" ca="1" si="83"/>
        <v/>
      </c>
      <c r="AI856" s="6" t="str">
        <f t="shared" ca="1" si="84"/>
        <v/>
      </c>
      <c r="AJ856" s="6">
        <f t="shared" ca="1" si="87"/>
        <v>1078.7943721491583</v>
      </c>
    </row>
    <row r="857" spans="24:36" x14ac:dyDescent="0.25">
      <c r="X857">
        <v>852</v>
      </c>
      <c r="Y857">
        <f>VLOOKUP($AD857,$E$18:$H$21,Y$5,FALSE)</f>
        <v>5</v>
      </c>
      <c r="Z857">
        <f>VLOOKUP($AD857,$E$18:$H$21,Z$5,FALSE)*Y857</f>
        <v>0.89999999999999991</v>
      </c>
      <c r="AA857">
        <f>VLOOKUP($AD857,$E$18:$H$21,AA$5,FALSE)*Y857</f>
        <v>6.8999999999999995</v>
      </c>
      <c r="AB857">
        <f>VLOOKUP($AD857,$E$18:$J$21,AB$5,FALSE)</f>
        <v>2</v>
      </c>
      <c r="AC857">
        <f>VLOOKUP($AD857,$E$18:$J$21,AC$5,FALSE)</f>
        <v>400</v>
      </c>
      <c r="AD857" t="s">
        <v>40</v>
      </c>
      <c r="AE857" s="6">
        <f t="shared" ca="1" si="85"/>
        <v>0.2474288020908062</v>
      </c>
      <c r="AF857" s="6">
        <f t="shared" ca="1" si="86"/>
        <v>3.4879655008927575</v>
      </c>
      <c r="AG857" s="6">
        <f t="shared" ca="1" si="82"/>
        <v>3.7353943029835639</v>
      </c>
      <c r="AH857" t="str">
        <f t="shared" ca="1" si="83"/>
        <v/>
      </c>
      <c r="AI857" s="6" t="str">
        <f t="shared" ca="1" si="84"/>
        <v/>
      </c>
      <c r="AJ857" s="6">
        <f t="shared" ca="1" si="87"/>
        <v>2790.3724007142059</v>
      </c>
    </row>
    <row r="858" spans="24:36" x14ac:dyDescent="0.25">
      <c r="X858">
        <v>853</v>
      </c>
      <c r="Y858">
        <f>VLOOKUP($AD858,$E$18:$H$21,Y$5,FALSE)</f>
        <v>3</v>
      </c>
      <c r="Z858">
        <f>VLOOKUP($AD858,$E$18:$H$21,Z$5,FALSE)*Y858</f>
        <v>0.60000000000000009</v>
      </c>
      <c r="AA858">
        <f>VLOOKUP($AD858,$E$18:$H$21,AA$5,FALSE)*Y858</f>
        <v>3.9000000000000004</v>
      </c>
      <c r="AB858">
        <f>VLOOKUP($AD858,$E$18:$J$21,AB$5,FALSE)</f>
        <v>1</v>
      </c>
      <c r="AC858">
        <f>VLOOKUP($AD858,$E$18:$J$21,AC$5,FALSE)</f>
        <v>600</v>
      </c>
      <c r="AD858" t="s">
        <v>39</v>
      </c>
      <c r="AE858" s="6">
        <f t="shared" ca="1" si="85"/>
        <v>0.29949566469051897</v>
      </c>
      <c r="AF858" s="6">
        <f t="shared" ca="1" si="86"/>
        <v>2.359509869253837</v>
      </c>
      <c r="AG858" s="6">
        <f t="shared" ca="1" si="82"/>
        <v>2.6590055339443559</v>
      </c>
      <c r="AH858" t="str">
        <f t="shared" ca="1" si="83"/>
        <v/>
      </c>
      <c r="AI858" s="6" t="str">
        <f t="shared" ca="1" si="84"/>
        <v/>
      </c>
      <c r="AJ858" s="6">
        <f t="shared" ca="1" si="87"/>
        <v>1415.7059215523022</v>
      </c>
    </row>
    <row r="859" spans="24:36" x14ac:dyDescent="0.25">
      <c r="X859">
        <v>854</v>
      </c>
      <c r="Y859">
        <f>VLOOKUP($AD859,$E$18:$H$21,Y$5,FALSE)</f>
        <v>3</v>
      </c>
      <c r="Z859">
        <f>VLOOKUP($AD859,$E$18:$H$21,Z$5,FALSE)*Y859</f>
        <v>0.60000000000000009</v>
      </c>
      <c r="AA859">
        <f>VLOOKUP($AD859,$E$18:$H$21,AA$5,FALSE)*Y859</f>
        <v>3.9000000000000004</v>
      </c>
      <c r="AB859">
        <f>VLOOKUP($AD859,$E$18:$J$21,AB$5,FALSE)</f>
        <v>1</v>
      </c>
      <c r="AC859">
        <f>VLOOKUP($AD859,$E$18:$J$21,AC$5,FALSE)</f>
        <v>600</v>
      </c>
      <c r="AD859" t="s">
        <v>39</v>
      </c>
      <c r="AE859" s="6">
        <f t="shared" ca="1" si="85"/>
        <v>4.217232816228951E-2</v>
      </c>
      <c r="AF859" s="6">
        <f t="shared" ca="1" si="86"/>
        <v>2.2306940367956329</v>
      </c>
      <c r="AG859" s="6">
        <f t="shared" ca="1" si="82"/>
        <v>2.2728663649579226</v>
      </c>
      <c r="AH859" t="str">
        <f t="shared" ca="1" si="83"/>
        <v/>
      </c>
      <c r="AI859" s="6" t="str">
        <f t="shared" ca="1" si="84"/>
        <v/>
      </c>
      <c r="AJ859" s="6">
        <f t="shared" ca="1" si="87"/>
        <v>1338.4164220773798</v>
      </c>
    </row>
    <row r="860" spans="24:36" x14ac:dyDescent="0.25">
      <c r="X860">
        <v>855</v>
      </c>
      <c r="Y860">
        <f>VLOOKUP($AD860,$E$18:$H$21,Y$5,FALSE)</f>
        <v>10</v>
      </c>
      <c r="Z860">
        <f>VLOOKUP($AD860,$E$18:$H$21,Z$5,FALSE)*Y860</f>
        <v>2</v>
      </c>
      <c r="AA860">
        <f>VLOOKUP($AD860,$E$18:$H$21,AA$5,FALSE)*Y860</f>
        <v>14</v>
      </c>
      <c r="AB860">
        <f>VLOOKUP($AD860,$E$18:$J$21,AB$5,FALSE)</f>
        <v>1</v>
      </c>
      <c r="AC860">
        <f>VLOOKUP($AD860,$E$18:$J$21,AC$5,FALSE)</f>
        <v>400</v>
      </c>
      <c r="AD860" t="s">
        <v>41</v>
      </c>
      <c r="AE860" s="6">
        <f t="shared" ca="1" si="85"/>
        <v>1.4018772367823993</v>
      </c>
      <c r="AF860" s="6">
        <f t="shared" ca="1" si="86"/>
        <v>8.0824803215871075</v>
      </c>
      <c r="AG860" s="6">
        <f t="shared" ca="1" si="82"/>
        <v>9.4843575583695063</v>
      </c>
      <c r="AH860" t="str">
        <f t="shared" ca="1" si="83"/>
        <v/>
      </c>
      <c r="AI860" s="6" t="str">
        <f t="shared" ca="1" si="84"/>
        <v/>
      </c>
      <c r="AJ860" s="6">
        <f t="shared" ca="1" si="87"/>
        <v>3232.9921286348431</v>
      </c>
    </row>
    <row r="861" spans="24:36" x14ac:dyDescent="0.25">
      <c r="X861">
        <v>856</v>
      </c>
      <c r="Y861">
        <f>VLOOKUP($AD861,$E$18:$H$21,Y$5,FALSE)</f>
        <v>3</v>
      </c>
      <c r="Z861">
        <f>VLOOKUP($AD861,$E$18:$H$21,Z$5,FALSE)*Y861</f>
        <v>0.60000000000000009</v>
      </c>
      <c r="AA861">
        <f>VLOOKUP($AD861,$E$18:$H$21,AA$5,FALSE)*Y861</f>
        <v>3.9000000000000004</v>
      </c>
      <c r="AB861">
        <f>VLOOKUP($AD861,$E$18:$J$21,AB$5,FALSE)</f>
        <v>1</v>
      </c>
      <c r="AC861">
        <f>VLOOKUP($AD861,$E$18:$J$21,AC$5,FALSE)</f>
        <v>600</v>
      </c>
      <c r="AD861" t="s">
        <v>39</v>
      </c>
      <c r="AE861" s="6">
        <f t="shared" ca="1" si="85"/>
        <v>0.23336048049779426</v>
      </c>
      <c r="AF861" s="6">
        <f t="shared" ca="1" si="86"/>
        <v>2.4606346598837381</v>
      </c>
      <c r="AG861" s="6">
        <f t="shared" ca="1" si="82"/>
        <v>2.6939951403815323</v>
      </c>
      <c r="AH861" t="str">
        <f t="shared" ca="1" si="83"/>
        <v/>
      </c>
      <c r="AI861" s="6" t="str">
        <f t="shared" ca="1" si="84"/>
        <v/>
      </c>
      <c r="AJ861" s="6">
        <f t="shared" ca="1" si="87"/>
        <v>1476.3807959302428</v>
      </c>
    </row>
    <row r="862" spans="24:36" x14ac:dyDescent="0.25">
      <c r="X862">
        <v>857</v>
      </c>
      <c r="Y862">
        <f>VLOOKUP($AD862,$E$18:$H$21,Y$5,FALSE)</f>
        <v>3</v>
      </c>
      <c r="Z862">
        <f>VLOOKUP($AD862,$E$18:$H$21,Z$5,FALSE)*Y862</f>
        <v>0.60000000000000009</v>
      </c>
      <c r="AA862">
        <f>VLOOKUP($AD862,$E$18:$H$21,AA$5,FALSE)*Y862</f>
        <v>3.9000000000000004</v>
      </c>
      <c r="AB862">
        <f>VLOOKUP($AD862,$E$18:$J$21,AB$5,FALSE)</f>
        <v>1</v>
      </c>
      <c r="AC862">
        <f>VLOOKUP($AD862,$E$18:$J$21,AC$5,FALSE)</f>
        <v>600</v>
      </c>
      <c r="AD862" t="s">
        <v>39</v>
      </c>
      <c r="AE862" s="6">
        <f t="shared" ca="1" si="85"/>
        <v>0.12083873912708036</v>
      </c>
      <c r="AF862" s="6">
        <f t="shared" ca="1" si="86"/>
        <v>2.1484381936400023</v>
      </c>
      <c r="AG862" s="6">
        <f t="shared" ca="1" si="82"/>
        <v>2.2692769327670828</v>
      </c>
      <c r="AH862" t="str">
        <f t="shared" ca="1" si="83"/>
        <v/>
      </c>
      <c r="AI862" s="6" t="str">
        <f t="shared" ca="1" si="84"/>
        <v/>
      </c>
      <c r="AJ862" s="6">
        <f t="shared" ca="1" si="87"/>
        <v>1289.0629161840013</v>
      </c>
    </row>
    <row r="863" spans="24:36" x14ac:dyDescent="0.25">
      <c r="X863">
        <v>858</v>
      </c>
      <c r="Y863">
        <f>VLOOKUP($AD863,$E$18:$H$21,Y$5,FALSE)</f>
        <v>5</v>
      </c>
      <c r="Z863">
        <f>VLOOKUP($AD863,$E$18:$H$21,Z$5,FALSE)*Y863</f>
        <v>0.89999999999999991</v>
      </c>
      <c r="AA863">
        <f>VLOOKUP($AD863,$E$18:$H$21,AA$5,FALSE)*Y863</f>
        <v>6.8999999999999995</v>
      </c>
      <c r="AB863">
        <f>VLOOKUP($AD863,$E$18:$J$21,AB$5,FALSE)</f>
        <v>2</v>
      </c>
      <c r="AC863">
        <f>VLOOKUP($AD863,$E$18:$J$21,AC$5,FALSE)</f>
        <v>400</v>
      </c>
      <c r="AD863" t="s">
        <v>40</v>
      </c>
      <c r="AE863" s="6">
        <f t="shared" ca="1" si="85"/>
        <v>0.70728585696878898</v>
      </c>
      <c r="AF863" s="6">
        <f t="shared" ca="1" si="86"/>
        <v>3.4974140414714228</v>
      </c>
      <c r="AG863" s="6">
        <f t="shared" ca="1" si="82"/>
        <v>4.2046998984402117</v>
      </c>
      <c r="AH863" t="str">
        <f t="shared" ca="1" si="83"/>
        <v/>
      </c>
      <c r="AI863" s="6" t="str">
        <f t="shared" ca="1" si="84"/>
        <v/>
      </c>
      <c r="AJ863" s="6">
        <f t="shared" ca="1" si="87"/>
        <v>2797.931233177138</v>
      </c>
    </row>
    <row r="864" spans="24:36" x14ac:dyDescent="0.25">
      <c r="X864">
        <v>859</v>
      </c>
      <c r="Y864">
        <f>VLOOKUP($AD864,$E$18:$H$21,Y$5,FALSE)</f>
        <v>1</v>
      </c>
      <c r="Z864">
        <f>VLOOKUP($AD864,$E$18:$H$21,Z$5,FALSE)*Y864</f>
        <v>0.2</v>
      </c>
      <c r="AA864">
        <f>VLOOKUP($AD864,$E$18:$H$21,AA$5,FALSE)*Y864</f>
        <v>1.18</v>
      </c>
      <c r="AB864">
        <f>VLOOKUP($AD864,$E$18:$J$21,AB$5,FALSE)</f>
        <v>2</v>
      </c>
      <c r="AC864">
        <f>VLOOKUP($AD864,$E$18:$J$21,AC$5,FALSE)</f>
        <v>800</v>
      </c>
      <c r="AD864" t="s">
        <v>38</v>
      </c>
      <c r="AE864" s="6">
        <f t="shared" ca="1" si="85"/>
        <v>3.2745796307161255E-2</v>
      </c>
      <c r="AF864" s="6">
        <f t="shared" ca="1" si="86"/>
        <v>0.69712504703718703</v>
      </c>
      <c r="AG864" s="6">
        <f t="shared" ca="1" si="82"/>
        <v>0.72987084334434826</v>
      </c>
      <c r="AH864" t="str">
        <f t="shared" ca="1" si="83"/>
        <v/>
      </c>
      <c r="AI864" s="6" t="str">
        <f t="shared" ca="1" si="84"/>
        <v/>
      </c>
      <c r="AJ864" s="6">
        <f t="shared" ca="1" si="87"/>
        <v>1115.4000752594993</v>
      </c>
    </row>
    <row r="865" spans="24:36" x14ac:dyDescent="0.25">
      <c r="X865">
        <v>860</v>
      </c>
      <c r="Y865">
        <f>VLOOKUP($AD865,$E$18:$H$21,Y$5,FALSE)</f>
        <v>1</v>
      </c>
      <c r="Z865">
        <f>VLOOKUP($AD865,$E$18:$H$21,Z$5,FALSE)*Y865</f>
        <v>0.2</v>
      </c>
      <c r="AA865">
        <f>VLOOKUP($AD865,$E$18:$H$21,AA$5,FALSE)*Y865</f>
        <v>1.18</v>
      </c>
      <c r="AB865">
        <f>VLOOKUP($AD865,$E$18:$J$21,AB$5,FALSE)</f>
        <v>2</v>
      </c>
      <c r="AC865">
        <f>VLOOKUP($AD865,$E$18:$J$21,AC$5,FALSE)</f>
        <v>800</v>
      </c>
      <c r="AD865" t="s">
        <v>38</v>
      </c>
      <c r="AE865" s="6">
        <f t="shared" ca="1" si="85"/>
        <v>0.16285614064592904</v>
      </c>
      <c r="AF865" s="6">
        <f t="shared" ca="1" si="86"/>
        <v>0.81141371850974298</v>
      </c>
      <c r="AG865" s="6">
        <f t="shared" ca="1" si="82"/>
        <v>0.97426985915567199</v>
      </c>
      <c r="AH865" t="str">
        <f t="shared" ca="1" si="83"/>
        <v/>
      </c>
      <c r="AI865" s="6" t="str">
        <f t="shared" ca="1" si="84"/>
        <v/>
      </c>
      <c r="AJ865" s="6">
        <f t="shared" ca="1" si="87"/>
        <v>1298.2619496155887</v>
      </c>
    </row>
    <row r="866" spans="24:36" x14ac:dyDescent="0.25">
      <c r="X866">
        <v>861</v>
      </c>
      <c r="Y866">
        <f>VLOOKUP($AD866,$E$18:$H$21,Y$5,FALSE)</f>
        <v>1</v>
      </c>
      <c r="Z866">
        <f>VLOOKUP($AD866,$E$18:$H$21,Z$5,FALSE)*Y866</f>
        <v>0.2</v>
      </c>
      <c r="AA866">
        <f>VLOOKUP($AD866,$E$18:$H$21,AA$5,FALSE)*Y866</f>
        <v>1.18</v>
      </c>
      <c r="AB866">
        <f>VLOOKUP($AD866,$E$18:$J$21,AB$5,FALSE)</f>
        <v>2</v>
      </c>
      <c r="AC866">
        <f>VLOOKUP($AD866,$E$18:$J$21,AC$5,FALSE)</f>
        <v>800</v>
      </c>
      <c r="AD866" t="s">
        <v>38</v>
      </c>
      <c r="AE866" s="6">
        <f t="shared" ca="1" si="85"/>
        <v>8.5223911834230975E-2</v>
      </c>
      <c r="AF866" s="6">
        <f t="shared" ca="1" si="86"/>
        <v>0.72250066763647935</v>
      </c>
      <c r="AG866" s="6">
        <f t="shared" ca="1" si="82"/>
        <v>0.8077245794707103</v>
      </c>
      <c r="AH866" t="str">
        <f t="shared" ca="1" si="83"/>
        <v/>
      </c>
      <c r="AI866" s="6" t="str">
        <f t="shared" ca="1" si="84"/>
        <v/>
      </c>
      <c r="AJ866" s="6">
        <f t="shared" ca="1" si="87"/>
        <v>1156.001068218367</v>
      </c>
    </row>
    <row r="867" spans="24:36" x14ac:dyDescent="0.25">
      <c r="X867">
        <v>862</v>
      </c>
      <c r="Y867">
        <f>VLOOKUP($AD867,$E$18:$H$21,Y$5,FALSE)</f>
        <v>3</v>
      </c>
      <c r="Z867">
        <f>VLOOKUP($AD867,$E$18:$H$21,Z$5,FALSE)*Y867</f>
        <v>0.60000000000000009</v>
      </c>
      <c r="AA867">
        <f>VLOOKUP($AD867,$E$18:$H$21,AA$5,FALSE)*Y867</f>
        <v>3.9000000000000004</v>
      </c>
      <c r="AB867">
        <f>VLOOKUP($AD867,$E$18:$J$21,AB$5,FALSE)</f>
        <v>1</v>
      </c>
      <c r="AC867">
        <f>VLOOKUP($AD867,$E$18:$J$21,AC$5,FALSE)</f>
        <v>600</v>
      </c>
      <c r="AD867" t="s">
        <v>39</v>
      </c>
      <c r="AE867" s="6">
        <f t="shared" ca="1" si="85"/>
        <v>0.12645295335281206</v>
      </c>
      <c r="AF867" s="6">
        <f t="shared" ca="1" si="86"/>
        <v>2.4844587242361915</v>
      </c>
      <c r="AG867" s="6">
        <f t="shared" ca="1" si="82"/>
        <v>2.6109116775890038</v>
      </c>
      <c r="AH867" t="str">
        <f t="shared" ca="1" si="83"/>
        <v/>
      </c>
      <c r="AI867" s="6" t="str">
        <f t="shared" ca="1" si="84"/>
        <v/>
      </c>
      <c r="AJ867" s="6">
        <f t="shared" ca="1" si="87"/>
        <v>1490.6752345417149</v>
      </c>
    </row>
    <row r="868" spans="24:36" x14ac:dyDescent="0.25">
      <c r="X868">
        <v>863</v>
      </c>
      <c r="Y868">
        <f>VLOOKUP($AD868,$E$18:$H$21,Y$5,FALSE)</f>
        <v>5</v>
      </c>
      <c r="Z868">
        <f>VLOOKUP($AD868,$E$18:$H$21,Z$5,FALSE)*Y868</f>
        <v>0.89999999999999991</v>
      </c>
      <c r="AA868">
        <f>VLOOKUP($AD868,$E$18:$H$21,AA$5,FALSE)*Y868</f>
        <v>6.8999999999999995</v>
      </c>
      <c r="AB868">
        <f>VLOOKUP($AD868,$E$18:$J$21,AB$5,FALSE)</f>
        <v>2</v>
      </c>
      <c r="AC868">
        <f>VLOOKUP($AD868,$E$18:$J$21,AC$5,FALSE)</f>
        <v>400</v>
      </c>
      <c r="AD868" t="s">
        <v>40</v>
      </c>
      <c r="AE868" s="6">
        <f t="shared" ca="1" si="85"/>
        <v>0.40421157966231097</v>
      </c>
      <c r="AF868" s="6">
        <f t="shared" ca="1" si="86"/>
        <v>3.4980165647179113</v>
      </c>
      <c r="AG868" s="6">
        <f t="shared" ca="1" si="82"/>
        <v>3.9022281443802225</v>
      </c>
      <c r="AH868" t="str">
        <f t="shared" ca="1" si="83"/>
        <v/>
      </c>
      <c r="AI868" s="6" t="str">
        <f t="shared" ca="1" si="84"/>
        <v/>
      </c>
      <c r="AJ868" s="6">
        <f t="shared" ca="1" si="87"/>
        <v>2798.4132517743292</v>
      </c>
    </row>
    <row r="869" spans="24:36" x14ac:dyDescent="0.25">
      <c r="X869">
        <v>864</v>
      </c>
      <c r="Y869">
        <f>VLOOKUP($AD869,$E$18:$H$21,Y$5,FALSE)</f>
        <v>10</v>
      </c>
      <c r="Z869">
        <f>VLOOKUP($AD869,$E$18:$H$21,Z$5,FALSE)*Y869</f>
        <v>2</v>
      </c>
      <c r="AA869">
        <f>VLOOKUP($AD869,$E$18:$H$21,AA$5,FALSE)*Y869</f>
        <v>14</v>
      </c>
      <c r="AB869">
        <f>VLOOKUP($AD869,$E$18:$J$21,AB$5,FALSE)</f>
        <v>1</v>
      </c>
      <c r="AC869">
        <f>VLOOKUP($AD869,$E$18:$J$21,AC$5,FALSE)</f>
        <v>400</v>
      </c>
      <c r="AD869" t="s">
        <v>41</v>
      </c>
      <c r="AE869" s="6">
        <f t="shared" ca="1" si="85"/>
        <v>0.12886906884639648</v>
      </c>
      <c r="AF869" s="6">
        <f t="shared" ca="1" si="86"/>
        <v>9.2685740861494299</v>
      </c>
      <c r="AG869" s="6">
        <f t="shared" ca="1" si="82"/>
        <v>9.3974431549958268</v>
      </c>
      <c r="AH869" t="str">
        <f t="shared" ca="1" si="83"/>
        <v/>
      </c>
      <c r="AI869" s="6" t="str">
        <f t="shared" ca="1" si="84"/>
        <v/>
      </c>
      <c r="AJ869" s="6">
        <f t="shared" ca="1" si="87"/>
        <v>3707.4296344597719</v>
      </c>
    </row>
    <row r="870" spans="24:36" x14ac:dyDescent="0.25">
      <c r="X870">
        <v>865</v>
      </c>
      <c r="Y870">
        <f>VLOOKUP($AD870,$E$18:$H$21,Y$5,FALSE)</f>
        <v>1</v>
      </c>
      <c r="Z870">
        <f>VLOOKUP($AD870,$E$18:$H$21,Z$5,FALSE)*Y870</f>
        <v>0.2</v>
      </c>
      <c r="AA870">
        <f>VLOOKUP($AD870,$E$18:$H$21,AA$5,FALSE)*Y870</f>
        <v>1.18</v>
      </c>
      <c r="AB870">
        <f>VLOOKUP($AD870,$E$18:$J$21,AB$5,FALSE)</f>
        <v>2</v>
      </c>
      <c r="AC870">
        <f>VLOOKUP($AD870,$E$18:$J$21,AC$5,FALSE)</f>
        <v>800</v>
      </c>
      <c r="AD870" t="s">
        <v>38</v>
      </c>
      <c r="AE870" s="6">
        <f t="shared" ca="1" si="85"/>
        <v>0.12043871375041633</v>
      </c>
      <c r="AF870" s="6">
        <f t="shared" ca="1" si="86"/>
        <v>0.72262196311913007</v>
      </c>
      <c r="AG870" s="6">
        <f t="shared" ca="1" si="82"/>
        <v>0.84306067686954644</v>
      </c>
      <c r="AH870" t="str">
        <f t="shared" ca="1" si="83"/>
        <v/>
      </c>
      <c r="AI870" s="6" t="str">
        <f t="shared" ca="1" si="84"/>
        <v/>
      </c>
      <c r="AJ870" s="6">
        <f t="shared" ca="1" si="87"/>
        <v>1156.195140990608</v>
      </c>
    </row>
    <row r="871" spans="24:36" x14ac:dyDescent="0.25">
      <c r="X871">
        <v>866</v>
      </c>
      <c r="Y871">
        <f>VLOOKUP($AD871,$E$18:$H$21,Y$5,FALSE)</f>
        <v>1</v>
      </c>
      <c r="Z871">
        <f>VLOOKUP($AD871,$E$18:$H$21,Z$5,FALSE)*Y871</f>
        <v>0.2</v>
      </c>
      <c r="AA871">
        <f>VLOOKUP($AD871,$E$18:$H$21,AA$5,FALSE)*Y871</f>
        <v>1.18</v>
      </c>
      <c r="AB871">
        <f>VLOOKUP($AD871,$E$18:$J$21,AB$5,FALSE)</f>
        <v>2</v>
      </c>
      <c r="AC871">
        <f>VLOOKUP($AD871,$E$18:$J$21,AC$5,FALSE)</f>
        <v>800</v>
      </c>
      <c r="AD871" t="s">
        <v>38</v>
      </c>
      <c r="AE871" s="6">
        <f t="shared" ca="1" si="85"/>
        <v>1.8686870343184083E-2</v>
      </c>
      <c r="AF871" s="6">
        <f t="shared" ca="1" si="86"/>
        <v>0.76155258515015367</v>
      </c>
      <c r="AG871" s="6">
        <f t="shared" ca="1" si="82"/>
        <v>0.78023945549333773</v>
      </c>
      <c r="AH871" t="str">
        <f t="shared" ca="1" si="83"/>
        <v/>
      </c>
      <c r="AI871" s="6" t="str">
        <f t="shared" ca="1" si="84"/>
        <v/>
      </c>
      <c r="AJ871" s="6">
        <f t="shared" ca="1" si="87"/>
        <v>1218.4841362402458</v>
      </c>
    </row>
    <row r="872" spans="24:36" x14ac:dyDescent="0.25">
      <c r="X872">
        <v>867</v>
      </c>
      <c r="Y872">
        <f>VLOOKUP($AD872,$E$18:$H$21,Y$5,FALSE)</f>
        <v>3</v>
      </c>
      <c r="Z872">
        <f>VLOOKUP($AD872,$E$18:$H$21,Z$5,FALSE)*Y872</f>
        <v>0.60000000000000009</v>
      </c>
      <c r="AA872">
        <f>VLOOKUP($AD872,$E$18:$H$21,AA$5,FALSE)*Y872</f>
        <v>3.9000000000000004</v>
      </c>
      <c r="AB872">
        <f>VLOOKUP($AD872,$E$18:$J$21,AB$5,FALSE)</f>
        <v>1</v>
      </c>
      <c r="AC872">
        <f>VLOOKUP($AD872,$E$18:$J$21,AC$5,FALSE)</f>
        <v>600</v>
      </c>
      <c r="AD872" t="s">
        <v>39</v>
      </c>
      <c r="AE872" s="6">
        <f t="shared" ca="1" si="85"/>
        <v>0.33699492151502675</v>
      </c>
      <c r="AF872" s="6">
        <f t="shared" ca="1" si="86"/>
        <v>2.4946867986881984</v>
      </c>
      <c r="AG872" s="6">
        <f t="shared" ca="1" si="82"/>
        <v>2.8316817202032252</v>
      </c>
      <c r="AH872" t="str">
        <f t="shared" ca="1" si="83"/>
        <v/>
      </c>
      <c r="AI872" s="6" t="str">
        <f t="shared" ca="1" si="84"/>
        <v/>
      </c>
      <c r="AJ872" s="6">
        <f t="shared" ca="1" si="87"/>
        <v>1496.8120792129191</v>
      </c>
    </row>
    <row r="873" spans="24:36" x14ac:dyDescent="0.25">
      <c r="X873">
        <v>868</v>
      </c>
      <c r="Y873">
        <f>VLOOKUP($AD873,$E$18:$H$21,Y$5,FALSE)</f>
        <v>3</v>
      </c>
      <c r="Z873">
        <f>VLOOKUP($AD873,$E$18:$H$21,Z$5,FALSE)*Y873</f>
        <v>0.60000000000000009</v>
      </c>
      <c r="AA873">
        <f>VLOOKUP($AD873,$E$18:$H$21,AA$5,FALSE)*Y873</f>
        <v>3.9000000000000004</v>
      </c>
      <c r="AB873">
        <f>VLOOKUP($AD873,$E$18:$J$21,AB$5,FALSE)</f>
        <v>1</v>
      </c>
      <c r="AC873">
        <f>VLOOKUP($AD873,$E$18:$J$21,AC$5,FALSE)</f>
        <v>600</v>
      </c>
      <c r="AD873" t="s">
        <v>39</v>
      </c>
      <c r="AE873" s="6">
        <f t="shared" ca="1" si="85"/>
        <v>0.3870052994776802</v>
      </c>
      <c r="AF873" s="6">
        <f t="shared" ca="1" si="86"/>
        <v>2.4519655220355472</v>
      </c>
      <c r="AG873" s="6">
        <f t="shared" ca="1" si="82"/>
        <v>2.8389708215132274</v>
      </c>
      <c r="AH873" t="str">
        <f t="shared" ca="1" si="83"/>
        <v/>
      </c>
      <c r="AI873" s="6" t="str">
        <f t="shared" ca="1" si="84"/>
        <v/>
      </c>
      <c r="AJ873" s="6">
        <f t="shared" ca="1" si="87"/>
        <v>1471.1793132213284</v>
      </c>
    </row>
    <row r="874" spans="24:36" x14ac:dyDescent="0.25">
      <c r="X874">
        <v>869</v>
      </c>
      <c r="Y874">
        <f>VLOOKUP($AD874,$E$18:$H$21,Y$5,FALSE)</f>
        <v>5</v>
      </c>
      <c r="Z874">
        <f>VLOOKUP($AD874,$E$18:$H$21,Z$5,FALSE)*Y874</f>
        <v>0.89999999999999991</v>
      </c>
      <c r="AA874">
        <f>VLOOKUP($AD874,$E$18:$H$21,AA$5,FALSE)*Y874</f>
        <v>6.8999999999999995</v>
      </c>
      <c r="AB874">
        <f>VLOOKUP($AD874,$E$18:$J$21,AB$5,FALSE)</f>
        <v>2</v>
      </c>
      <c r="AC874">
        <f>VLOOKUP($AD874,$E$18:$J$21,AC$5,FALSE)</f>
        <v>400</v>
      </c>
      <c r="AD874" t="s">
        <v>40</v>
      </c>
      <c r="AE874" s="6">
        <f t="shared" ca="1" si="85"/>
        <v>0.43820041607730359</v>
      </c>
      <c r="AF874" s="6">
        <f t="shared" ca="1" si="86"/>
        <v>3.805272067466428</v>
      </c>
      <c r="AG874" s="6">
        <f t="shared" ref="AG874:AG937" ca="1" si="88">SUM(AE874:AF874)</f>
        <v>4.2434724835437319</v>
      </c>
      <c r="AH874" t="str">
        <f t="shared" ref="AH874:AH937" ca="1" si="89">IF(Y874&lt;AG874,AD874,"")</f>
        <v/>
      </c>
      <c r="AI874" s="6" t="str">
        <f t="shared" ref="AI874:AI937" ca="1" si="90">IF(AH874=AD874,AG874-Y874,"")</f>
        <v/>
      </c>
      <c r="AJ874" s="6">
        <f t="shared" ca="1" si="87"/>
        <v>3044.2176539731422</v>
      </c>
    </row>
    <row r="875" spans="24:36" x14ac:dyDescent="0.25">
      <c r="X875">
        <v>870</v>
      </c>
      <c r="Y875">
        <f>VLOOKUP($AD875,$E$18:$H$21,Y$5,FALSE)</f>
        <v>5</v>
      </c>
      <c r="Z875">
        <f>VLOOKUP($AD875,$E$18:$H$21,Z$5,FALSE)*Y875</f>
        <v>0.89999999999999991</v>
      </c>
      <c r="AA875">
        <f>VLOOKUP($AD875,$E$18:$H$21,AA$5,FALSE)*Y875</f>
        <v>6.8999999999999995</v>
      </c>
      <c r="AB875">
        <f>VLOOKUP($AD875,$E$18:$J$21,AB$5,FALSE)</f>
        <v>2</v>
      </c>
      <c r="AC875">
        <f>VLOOKUP($AD875,$E$18:$J$21,AC$5,FALSE)</f>
        <v>400</v>
      </c>
      <c r="AD875" t="s">
        <v>40</v>
      </c>
      <c r="AE875" s="6">
        <f t="shared" ca="1" si="85"/>
        <v>0.29411471771485648</v>
      </c>
      <c r="AF875" s="6">
        <f t="shared" ca="1" si="86"/>
        <v>3.3883389064386353</v>
      </c>
      <c r="AG875" s="6">
        <f t="shared" ca="1" si="88"/>
        <v>3.6824536241534918</v>
      </c>
      <c r="AH875" t="str">
        <f t="shared" ca="1" si="89"/>
        <v/>
      </c>
      <c r="AI875" s="6" t="str">
        <f t="shared" ca="1" si="90"/>
        <v/>
      </c>
      <c r="AJ875" s="6">
        <f t="shared" ca="1" si="87"/>
        <v>2710.6711251509082</v>
      </c>
    </row>
    <row r="876" spans="24:36" x14ac:dyDescent="0.25">
      <c r="X876">
        <v>871</v>
      </c>
      <c r="Y876">
        <f>VLOOKUP($AD876,$E$18:$H$21,Y$5,FALSE)</f>
        <v>5</v>
      </c>
      <c r="Z876">
        <f>VLOOKUP($AD876,$E$18:$H$21,Z$5,FALSE)*Y876</f>
        <v>0.89999999999999991</v>
      </c>
      <c r="AA876">
        <f>VLOOKUP($AD876,$E$18:$H$21,AA$5,FALSE)*Y876</f>
        <v>6.8999999999999995</v>
      </c>
      <c r="AB876">
        <f>VLOOKUP($AD876,$E$18:$J$21,AB$5,FALSE)</f>
        <v>2</v>
      </c>
      <c r="AC876">
        <f>VLOOKUP($AD876,$E$18:$J$21,AC$5,FALSE)</f>
        <v>400</v>
      </c>
      <c r="AD876" t="s">
        <v>40</v>
      </c>
      <c r="AE876" s="6">
        <f t="shared" ca="1" si="85"/>
        <v>3.6668243034183985E-2</v>
      </c>
      <c r="AF876" s="6">
        <f t="shared" ca="1" si="86"/>
        <v>3.4938269443750389</v>
      </c>
      <c r="AG876" s="6">
        <f t="shared" ca="1" si="88"/>
        <v>3.530495187409223</v>
      </c>
      <c r="AH876" t="str">
        <f t="shared" ca="1" si="89"/>
        <v/>
      </c>
      <c r="AI876" s="6" t="str">
        <f t="shared" ca="1" si="90"/>
        <v/>
      </c>
      <c r="AJ876" s="6">
        <f t="shared" ca="1" si="87"/>
        <v>2795.0615555000313</v>
      </c>
    </row>
    <row r="877" spans="24:36" x14ac:dyDescent="0.25">
      <c r="X877">
        <v>872</v>
      </c>
      <c r="Y877">
        <f>VLOOKUP($AD877,$E$18:$H$21,Y$5,FALSE)</f>
        <v>3</v>
      </c>
      <c r="Z877">
        <f>VLOOKUP($AD877,$E$18:$H$21,Z$5,FALSE)*Y877</f>
        <v>0.60000000000000009</v>
      </c>
      <c r="AA877">
        <f>VLOOKUP($AD877,$E$18:$H$21,AA$5,FALSE)*Y877</f>
        <v>3.9000000000000004</v>
      </c>
      <c r="AB877">
        <f>VLOOKUP($AD877,$E$18:$J$21,AB$5,FALSE)</f>
        <v>1</v>
      </c>
      <c r="AC877">
        <f>VLOOKUP($AD877,$E$18:$J$21,AC$5,FALSE)</f>
        <v>600</v>
      </c>
      <c r="AD877" t="s">
        <v>39</v>
      </c>
      <c r="AE877" s="6">
        <f t="shared" ca="1" si="85"/>
        <v>0.4522780281444474</v>
      </c>
      <c r="AF877" s="6">
        <f t="shared" ca="1" si="86"/>
        <v>1.803743811491926</v>
      </c>
      <c r="AG877" s="6">
        <f t="shared" ca="1" si="88"/>
        <v>2.2560218396363734</v>
      </c>
      <c r="AH877" t="str">
        <f t="shared" ca="1" si="89"/>
        <v/>
      </c>
      <c r="AI877" s="6" t="str">
        <f t="shared" ca="1" si="90"/>
        <v/>
      </c>
      <c r="AJ877" s="6">
        <f t="shared" ca="1" si="87"/>
        <v>1082.2462868951557</v>
      </c>
    </row>
    <row r="878" spans="24:36" x14ac:dyDescent="0.25">
      <c r="X878">
        <v>873</v>
      </c>
      <c r="Y878">
        <f>VLOOKUP($AD878,$E$18:$H$21,Y$5,FALSE)</f>
        <v>3</v>
      </c>
      <c r="Z878">
        <f>VLOOKUP($AD878,$E$18:$H$21,Z$5,FALSE)*Y878</f>
        <v>0.60000000000000009</v>
      </c>
      <c r="AA878">
        <f>VLOOKUP($AD878,$E$18:$H$21,AA$5,FALSE)*Y878</f>
        <v>3.9000000000000004</v>
      </c>
      <c r="AB878">
        <f>VLOOKUP($AD878,$E$18:$J$21,AB$5,FALSE)</f>
        <v>1</v>
      </c>
      <c r="AC878">
        <f>VLOOKUP($AD878,$E$18:$J$21,AC$5,FALSE)</f>
        <v>600</v>
      </c>
      <c r="AD878" t="s">
        <v>39</v>
      </c>
      <c r="AE878" s="6">
        <f t="shared" ca="1" si="85"/>
        <v>3.168363457251733E-3</v>
      </c>
      <c r="AF878" s="6">
        <f t="shared" ca="1" si="86"/>
        <v>2.3138401380863862</v>
      </c>
      <c r="AG878" s="6">
        <f t="shared" ca="1" si="88"/>
        <v>2.3170085015436381</v>
      </c>
      <c r="AH878" t="str">
        <f t="shared" ca="1" si="89"/>
        <v/>
      </c>
      <c r="AI878" s="6" t="str">
        <f t="shared" ca="1" si="90"/>
        <v/>
      </c>
      <c r="AJ878" s="6">
        <f t="shared" ca="1" si="87"/>
        <v>1388.3040828518317</v>
      </c>
    </row>
    <row r="879" spans="24:36" x14ac:dyDescent="0.25">
      <c r="X879">
        <v>874</v>
      </c>
      <c r="Y879">
        <f>VLOOKUP($AD879,$E$18:$H$21,Y$5,FALSE)</f>
        <v>10</v>
      </c>
      <c r="Z879">
        <f>VLOOKUP($AD879,$E$18:$H$21,Z$5,FALSE)*Y879</f>
        <v>2</v>
      </c>
      <c r="AA879">
        <f>VLOOKUP($AD879,$E$18:$H$21,AA$5,FALSE)*Y879</f>
        <v>14</v>
      </c>
      <c r="AB879">
        <f>VLOOKUP($AD879,$E$18:$J$21,AB$5,FALSE)</f>
        <v>1</v>
      </c>
      <c r="AC879">
        <f>VLOOKUP($AD879,$E$18:$J$21,AC$5,FALSE)</f>
        <v>400</v>
      </c>
      <c r="AD879" t="s">
        <v>41</v>
      </c>
      <c r="AE879" s="6">
        <f t="shared" ca="1" si="85"/>
        <v>0.93969651228861739</v>
      </c>
      <c r="AF879" s="6">
        <f t="shared" ca="1" si="86"/>
        <v>9.1572643665991968</v>
      </c>
      <c r="AG879" s="6">
        <f t="shared" ca="1" si="88"/>
        <v>10.096960878887813</v>
      </c>
      <c r="AH879" t="str">
        <f t="shared" ca="1" si="89"/>
        <v>D</v>
      </c>
      <c r="AI879" s="6">
        <f t="shared" ca="1" si="90"/>
        <v>9.6960878887813351E-2</v>
      </c>
      <c r="AJ879" s="6">
        <f t="shared" ca="1" si="87"/>
        <v>3662.9057466396789</v>
      </c>
    </row>
    <row r="880" spans="24:36" x14ac:dyDescent="0.25">
      <c r="X880">
        <v>875</v>
      </c>
      <c r="Y880">
        <f>VLOOKUP($AD880,$E$18:$H$21,Y$5,FALSE)</f>
        <v>1</v>
      </c>
      <c r="Z880">
        <f>VLOOKUP($AD880,$E$18:$H$21,Z$5,FALSE)*Y880</f>
        <v>0.2</v>
      </c>
      <c r="AA880">
        <f>VLOOKUP($AD880,$E$18:$H$21,AA$5,FALSE)*Y880</f>
        <v>1.18</v>
      </c>
      <c r="AB880">
        <f>VLOOKUP($AD880,$E$18:$J$21,AB$5,FALSE)</f>
        <v>2</v>
      </c>
      <c r="AC880">
        <f>VLOOKUP($AD880,$E$18:$J$21,AC$5,FALSE)</f>
        <v>800</v>
      </c>
      <c r="AD880" t="s">
        <v>38</v>
      </c>
      <c r="AE880" s="6">
        <f t="shared" ca="1" si="85"/>
        <v>4.6260728310607374E-2</v>
      </c>
      <c r="AF880" s="6">
        <f t="shared" ca="1" si="86"/>
        <v>0.78176121913982344</v>
      </c>
      <c r="AG880" s="6">
        <f t="shared" ca="1" si="88"/>
        <v>0.82802194745043078</v>
      </c>
      <c r="AH880" t="str">
        <f t="shared" ca="1" si="89"/>
        <v/>
      </c>
      <c r="AI880" s="6" t="str">
        <f t="shared" ca="1" si="90"/>
        <v/>
      </c>
      <c r="AJ880" s="6">
        <f t="shared" ca="1" si="87"/>
        <v>1250.8179506237175</v>
      </c>
    </row>
    <row r="881" spans="24:36" x14ac:dyDescent="0.25">
      <c r="X881">
        <v>876</v>
      </c>
      <c r="Y881">
        <f>VLOOKUP($AD881,$E$18:$H$21,Y$5,FALSE)</f>
        <v>5</v>
      </c>
      <c r="Z881">
        <f>VLOOKUP($AD881,$E$18:$H$21,Z$5,FALSE)*Y881</f>
        <v>0.89999999999999991</v>
      </c>
      <c r="AA881">
        <f>VLOOKUP($AD881,$E$18:$H$21,AA$5,FALSE)*Y881</f>
        <v>6.8999999999999995</v>
      </c>
      <c r="AB881">
        <f>VLOOKUP($AD881,$E$18:$J$21,AB$5,FALSE)</f>
        <v>2</v>
      </c>
      <c r="AC881">
        <f>VLOOKUP($AD881,$E$18:$J$21,AC$5,FALSE)</f>
        <v>400</v>
      </c>
      <c r="AD881" t="s">
        <v>40</v>
      </c>
      <c r="AE881" s="6">
        <f t="shared" ca="1" si="85"/>
        <v>0.70030784139382851</v>
      </c>
      <c r="AF881" s="6">
        <f t="shared" ca="1" si="86"/>
        <v>3.9531854542911504</v>
      </c>
      <c r="AG881" s="6">
        <f t="shared" ca="1" si="88"/>
        <v>4.6534932956849788</v>
      </c>
      <c r="AH881" t="str">
        <f t="shared" ca="1" si="89"/>
        <v/>
      </c>
      <c r="AI881" s="6" t="str">
        <f t="shared" ca="1" si="90"/>
        <v/>
      </c>
      <c r="AJ881" s="6">
        <f t="shared" ca="1" si="87"/>
        <v>3162.5483634329203</v>
      </c>
    </row>
    <row r="882" spans="24:36" x14ac:dyDescent="0.25">
      <c r="X882">
        <v>877</v>
      </c>
      <c r="Y882">
        <f>VLOOKUP($AD882,$E$18:$H$21,Y$5,FALSE)</f>
        <v>5</v>
      </c>
      <c r="Z882">
        <f>VLOOKUP($AD882,$E$18:$H$21,Z$5,FALSE)*Y882</f>
        <v>0.89999999999999991</v>
      </c>
      <c r="AA882">
        <f>VLOOKUP($AD882,$E$18:$H$21,AA$5,FALSE)*Y882</f>
        <v>6.8999999999999995</v>
      </c>
      <c r="AB882">
        <f>VLOOKUP($AD882,$E$18:$J$21,AB$5,FALSE)</f>
        <v>2</v>
      </c>
      <c r="AC882">
        <f>VLOOKUP($AD882,$E$18:$J$21,AC$5,FALSE)</f>
        <v>400</v>
      </c>
      <c r="AD882" t="s">
        <v>40</v>
      </c>
      <c r="AE882" s="6">
        <f t="shared" ca="1" si="85"/>
        <v>0.518911170587952</v>
      </c>
      <c r="AF882" s="6">
        <f t="shared" ca="1" si="86"/>
        <v>4.4520012931151509</v>
      </c>
      <c r="AG882" s="6">
        <f t="shared" ca="1" si="88"/>
        <v>4.9709124637031028</v>
      </c>
      <c r="AH882" t="str">
        <f t="shared" ca="1" si="89"/>
        <v/>
      </c>
      <c r="AI882" s="6" t="str">
        <f t="shared" ca="1" si="90"/>
        <v/>
      </c>
      <c r="AJ882" s="6">
        <f t="shared" ca="1" si="87"/>
        <v>3561.6010344921206</v>
      </c>
    </row>
    <row r="883" spans="24:36" x14ac:dyDescent="0.25">
      <c r="X883">
        <v>878</v>
      </c>
      <c r="Y883">
        <f>VLOOKUP($AD883,$E$18:$H$21,Y$5,FALSE)</f>
        <v>5</v>
      </c>
      <c r="Z883">
        <f>VLOOKUP($AD883,$E$18:$H$21,Z$5,FALSE)*Y883</f>
        <v>0.89999999999999991</v>
      </c>
      <c r="AA883">
        <f>VLOOKUP($AD883,$E$18:$H$21,AA$5,FALSE)*Y883</f>
        <v>6.8999999999999995</v>
      </c>
      <c r="AB883">
        <f>VLOOKUP($AD883,$E$18:$J$21,AB$5,FALSE)</f>
        <v>2</v>
      </c>
      <c r="AC883">
        <f>VLOOKUP($AD883,$E$18:$J$21,AC$5,FALSE)</f>
        <v>400</v>
      </c>
      <c r="AD883" t="s">
        <v>40</v>
      </c>
      <c r="AE883" s="6">
        <f t="shared" ca="1" si="85"/>
        <v>0.62083811874510308</v>
      </c>
      <c r="AF883" s="6">
        <f t="shared" ca="1" si="86"/>
        <v>3.9626279642186435</v>
      </c>
      <c r="AG883" s="6">
        <f t="shared" ca="1" si="88"/>
        <v>4.5834660829637466</v>
      </c>
      <c r="AH883" t="str">
        <f t="shared" ca="1" si="89"/>
        <v/>
      </c>
      <c r="AI883" s="6" t="str">
        <f t="shared" ca="1" si="90"/>
        <v/>
      </c>
      <c r="AJ883" s="6">
        <f t="shared" ca="1" si="87"/>
        <v>3170.1023713749146</v>
      </c>
    </row>
    <row r="884" spans="24:36" x14ac:dyDescent="0.25">
      <c r="X884">
        <v>879</v>
      </c>
      <c r="Y884">
        <f>VLOOKUP($AD884,$E$18:$H$21,Y$5,FALSE)</f>
        <v>1</v>
      </c>
      <c r="Z884">
        <f>VLOOKUP($AD884,$E$18:$H$21,Z$5,FALSE)*Y884</f>
        <v>0.2</v>
      </c>
      <c r="AA884">
        <f>VLOOKUP($AD884,$E$18:$H$21,AA$5,FALSE)*Y884</f>
        <v>1.18</v>
      </c>
      <c r="AB884">
        <f>VLOOKUP($AD884,$E$18:$J$21,AB$5,FALSE)</f>
        <v>2</v>
      </c>
      <c r="AC884">
        <f>VLOOKUP($AD884,$E$18:$J$21,AC$5,FALSE)</f>
        <v>800</v>
      </c>
      <c r="AD884" t="s">
        <v>38</v>
      </c>
      <c r="AE884" s="6">
        <f t="shared" ca="1" si="85"/>
        <v>8.3861349486988868E-2</v>
      </c>
      <c r="AF884" s="6">
        <f t="shared" ca="1" si="86"/>
        <v>0.74471793171002987</v>
      </c>
      <c r="AG884" s="6">
        <f t="shared" ca="1" si="88"/>
        <v>0.82857928119701874</v>
      </c>
      <c r="AH884" t="str">
        <f t="shared" ca="1" si="89"/>
        <v/>
      </c>
      <c r="AI884" s="6" t="str">
        <f t="shared" ca="1" si="90"/>
        <v/>
      </c>
      <c r="AJ884" s="6">
        <f t="shared" ca="1" si="87"/>
        <v>1191.5486907360478</v>
      </c>
    </row>
    <row r="885" spans="24:36" x14ac:dyDescent="0.25">
      <c r="X885">
        <v>880</v>
      </c>
      <c r="Y885">
        <f>VLOOKUP($AD885,$E$18:$H$21,Y$5,FALSE)</f>
        <v>1</v>
      </c>
      <c r="Z885">
        <f>VLOOKUP($AD885,$E$18:$H$21,Z$5,FALSE)*Y885</f>
        <v>0.2</v>
      </c>
      <c r="AA885">
        <f>VLOOKUP($AD885,$E$18:$H$21,AA$5,FALSE)*Y885</f>
        <v>1.18</v>
      </c>
      <c r="AB885">
        <f>VLOOKUP($AD885,$E$18:$J$21,AB$5,FALSE)</f>
        <v>2</v>
      </c>
      <c r="AC885">
        <f>VLOOKUP($AD885,$E$18:$J$21,AC$5,FALSE)</f>
        <v>800</v>
      </c>
      <c r="AD885" t="s">
        <v>38</v>
      </c>
      <c r="AE885" s="6">
        <f t="shared" ca="1" si="85"/>
        <v>3.4184148595997568E-2</v>
      </c>
      <c r="AF885" s="6">
        <f t="shared" ca="1" si="86"/>
        <v>0.62455123993818629</v>
      </c>
      <c r="AG885" s="6">
        <f t="shared" ca="1" si="88"/>
        <v>0.6587353885341839</v>
      </c>
      <c r="AH885" t="str">
        <f t="shared" ca="1" si="89"/>
        <v/>
      </c>
      <c r="AI885" s="6" t="str">
        <f t="shared" ca="1" si="90"/>
        <v/>
      </c>
      <c r="AJ885" s="6">
        <f t="shared" ca="1" si="87"/>
        <v>999.2819839010981</v>
      </c>
    </row>
    <row r="886" spans="24:36" x14ac:dyDescent="0.25">
      <c r="X886">
        <v>881</v>
      </c>
      <c r="Y886">
        <f>VLOOKUP($AD886,$E$18:$H$21,Y$5,FALSE)</f>
        <v>1</v>
      </c>
      <c r="Z886">
        <f>VLOOKUP($AD886,$E$18:$H$21,Z$5,FALSE)*Y886</f>
        <v>0.2</v>
      </c>
      <c r="AA886">
        <f>VLOOKUP($AD886,$E$18:$H$21,AA$5,FALSE)*Y886</f>
        <v>1.18</v>
      </c>
      <c r="AB886">
        <f>VLOOKUP($AD886,$E$18:$J$21,AB$5,FALSE)</f>
        <v>2</v>
      </c>
      <c r="AC886">
        <f>VLOOKUP($AD886,$E$18:$J$21,AC$5,FALSE)</f>
        <v>800</v>
      </c>
      <c r="AD886" t="s">
        <v>38</v>
      </c>
      <c r="AE886" s="6">
        <f t="shared" ca="1" si="85"/>
        <v>4.1979334236686983E-2</v>
      </c>
      <c r="AF886" s="6">
        <f t="shared" ca="1" si="86"/>
        <v>0.82388604833071388</v>
      </c>
      <c r="AG886" s="6">
        <f t="shared" ca="1" si="88"/>
        <v>0.86586538256740087</v>
      </c>
      <c r="AH886" t="str">
        <f t="shared" ca="1" si="89"/>
        <v/>
      </c>
      <c r="AI886" s="6" t="str">
        <f t="shared" ca="1" si="90"/>
        <v/>
      </c>
      <c r="AJ886" s="6">
        <f t="shared" ca="1" si="87"/>
        <v>1318.2176773291421</v>
      </c>
    </row>
    <row r="887" spans="24:36" x14ac:dyDescent="0.25">
      <c r="X887">
        <v>882</v>
      </c>
      <c r="Y887">
        <f>VLOOKUP($AD887,$E$18:$H$21,Y$5,FALSE)</f>
        <v>5</v>
      </c>
      <c r="Z887">
        <f>VLOOKUP($AD887,$E$18:$H$21,Z$5,FALSE)*Y887</f>
        <v>0.89999999999999991</v>
      </c>
      <c r="AA887">
        <f>VLOOKUP($AD887,$E$18:$H$21,AA$5,FALSE)*Y887</f>
        <v>6.8999999999999995</v>
      </c>
      <c r="AB887">
        <f>VLOOKUP($AD887,$E$18:$J$21,AB$5,FALSE)</f>
        <v>2</v>
      </c>
      <c r="AC887">
        <f>VLOOKUP($AD887,$E$18:$J$21,AC$5,FALSE)</f>
        <v>400</v>
      </c>
      <c r="AD887" t="s">
        <v>40</v>
      </c>
      <c r="AE887" s="6">
        <f t="shared" ca="1" si="85"/>
        <v>0.48274840132232305</v>
      </c>
      <c r="AF887" s="6">
        <f t="shared" ca="1" si="86"/>
        <v>3.7157561516327742</v>
      </c>
      <c r="AG887" s="6">
        <f t="shared" ca="1" si="88"/>
        <v>4.1985045529550975</v>
      </c>
      <c r="AH887" t="str">
        <f t="shared" ca="1" si="89"/>
        <v/>
      </c>
      <c r="AI887" s="6" t="str">
        <f t="shared" ca="1" si="90"/>
        <v/>
      </c>
      <c r="AJ887" s="6">
        <f t="shared" ca="1" si="87"/>
        <v>2972.6049213062192</v>
      </c>
    </row>
    <row r="888" spans="24:36" x14ac:dyDescent="0.25">
      <c r="X888">
        <v>883</v>
      </c>
      <c r="Y888">
        <f>VLOOKUP($AD888,$E$18:$H$21,Y$5,FALSE)</f>
        <v>3</v>
      </c>
      <c r="Z888">
        <f>VLOOKUP($AD888,$E$18:$H$21,Z$5,FALSE)*Y888</f>
        <v>0.60000000000000009</v>
      </c>
      <c r="AA888">
        <f>VLOOKUP($AD888,$E$18:$H$21,AA$5,FALSE)*Y888</f>
        <v>3.9000000000000004</v>
      </c>
      <c r="AB888">
        <f>VLOOKUP($AD888,$E$18:$J$21,AB$5,FALSE)</f>
        <v>1</v>
      </c>
      <c r="AC888">
        <f>VLOOKUP($AD888,$E$18:$J$21,AC$5,FALSE)</f>
        <v>600</v>
      </c>
      <c r="AD888" t="s">
        <v>39</v>
      </c>
      <c r="AE888" s="6">
        <f t="shared" ca="1" si="85"/>
        <v>0.15240848562629311</v>
      </c>
      <c r="AF888" s="6">
        <f t="shared" ca="1" si="86"/>
        <v>2.2789255884924779</v>
      </c>
      <c r="AG888" s="6">
        <f t="shared" ca="1" si="88"/>
        <v>2.4313340741187712</v>
      </c>
      <c r="AH888" t="str">
        <f t="shared" ca="1" si="89"/>
        <v/>
      </c>
      <c r="AI888" s="6" t="str">
        <f t="shared" ca="1" si="90"/>
        <v/>
      </c>
      <c r="AJ888" s="6">
        <f t="shared" ca="1" si="87"/>
        <v>1367.3553530954869</v>
      </c>
    </row>
    <row r="889" spans="24:36" x14ac:dyDescent="0.25">
      <c r="X889">
        <v>884</v>
      </c>
      <c r="Y889">
        <f>VLOOKUP($AD889,$E$18:$H$21,Y$5,FALSE)</f>
        <v>3</v>
      </c>
      <c r="Z889">
        <f>VLOOKUP($AD889,$E$18:$H$21,Z$5,FALSE)*Y889</f>
        <v>0.60000000000000009</v>
      </c>
      <c r="AA889">
        <f>VLOOKUP($AD889,$E$18:$H$21,AA$5,FALSE)*Y889</f>
        <v>3.9000000000000004</v>
      </c>
      <c r="AB889">
        <f>VLOOKUP($AD889,$E$18:$J$21,AB$5,FALSE)</f>
        <v>1</v>
      </c>
      <c r="AC889">
        <f>VLOOKUP($AD889,$E$18:$J$21,AC$5,FALSE)</f>
        <v>600</v>
      </c>
      <c r="AD889" t="s">
        <v>39</v>
      </c>
      <c r="AE889" s="6">
        <f t="shared" ca="1" si="85"/>
        <v>0.5884431042507996</v>
      </c>
      <c r="AF889" s="6">
        <f t="shared" ca="1" si="86"/>
        <v>2.056970851504631</v>
      </c>
      <c r="AG889" s="6">
        <f t="shared" ca="1" si="88"/>
        <v>2.6454139557554308</v>
      </c>
      <c r="AH889" t="str">
        <f t="shared" ca="1" si="89"/>
        <v/>
      </c>
      <c r="AI889" s="6" t="str">
        <f t="shared" ca="1" si="90"/>
        <v/>
      </c>
      <c r="AJ889" s="6">
        <f t="shared" ca="1" si="87"/>
        <v>1234.1825109027786</v>
      </c>
    </row>
    <row r="890" spans="24:36" x14ac:dyDescent="0.25">
      <c r="X890">
        <v>885</v>
      </c>
      <c r="Y890">
        <f>VLOOKUP($AD890,$E$18:$H$21,Y$5,FALSE)</f>
        <v>1</v>
      </c>
      <c r="Z890">
        <f>VLOOKUP($AD890,$E$18:$H$21,Z$5,FALSE)*Y890</f>
        <v>0.2</v>
      </c>
      <c r="AA890">
        <f>VLOOKUP($AD890,$E$18:$H$21,AA$5,FALSE)*Y890</f>
        <v>1.18</v>
      </c>
      <c r="AB890">
        <f>VLOOKUP($AD890,$E$18:$J$21,AB$5,FALSE)</f>
        <v>2</v>
      </c>
      <c r="AC890">
        <f>VLOOKUP($AD890,$E$18:$J$21,AC$5,FALSE)</f>
        <v>800</v>
      </c>
      <c r="AD890" t="s">
        <v>38</v>
      </c>
      <c r="AE890" s="6">
        <f t="shared" ca="1" si="85"/>
        <v>0.19905143816188073</v>
      </c>
      <c r="AF890" s="6">
        <f t="shared" ca="1" si="86"/>
        <v>0.68705088289212024</v>
      </c>
      <c r="AG890" s="6">
        <f t="shared" ca="1" si="88"/>
        <v>0.886102321054001</v>
      </c>
      <c r="AH890" t="str">
        <f t="shared" ca="1" si="89"/>
        <v/>
      </c>
      <c r="AI890" s="6" t="str">
        <f t="shared" ca="1" si="90"/>
        <v/>
      </c>
      <c r="AJ890" s="6">
        <f t="shared" ca="1" si="87"/>
        <v>1099.2814126273925</v>
      </c>
    </row>
    <row r="891" spans="24:36" x14ac:dyDescent="0.25">
      <c r="X891">
        <v>886</v>
      </c>
      <c r="Y891">
        <f>VLOOKUP($AD891,$E$18:$H$21,Y$5,FALSE)</f>
        <v>10</v>
      </c>
      <c r="Z891">
        <f>VLOOKUP($AD891,$E$18:$H$21,Z$5,FALSE)*Y891</f>
        <v>2</v>
      </c>
      <c r="AA891">
        <f>VLOOKUP($AD891,$E$18:$H$21,AA$5,FALSE)*Y891</f>
        <v>14</v>
      </c>
      <c r="AB891">
        <f>VLOOKUP($AD891,$E$18:$J$21,AB$5,FALSE)</f>
        <v>1</v>
      </c>
      <c r="AC891">
        <f>VLOOKUP($AD891,$E$18:$J$21,AC$5,FALSE)</f>
        <v>400</v>
      </c>
      <c r="AD891" t="s">
        <v>41</v>
      </c>
      <c r="AE891" s="6">
        <f t="shared" ca="1" si="85"/>
        <v>1.2879687438693432</v>
      </c>
      <c r="AF891" s="6">
        <f t="shared" ca="1" si="86"/>
        <v>7.5453764499891962</v>
      </c>
      <c r="AG891" s="6">
        <f t="shared" ca="1" si="88"/>
        <v>8.8333451938585394</v>
      </c>
      <c r="AH891" t="str">
        <f t="shared" ca="1" si="89"/>
        <v/>
      </c>
      <c r="AI891" s="6" t="str">
        <f t="shared" ca="1" si="90"/>
        <v/>
      </c>
      <c r="AJ891" s="6">
        <f t="shared" ca="1" si="87"/>
        <v>3018.1505799956785</v>
      </c>
    </row>
    <row r="892" spans="24:36" x14ac:dyDescent="0.25">
      <c r="X892">
        <v>887</v>
      </c>
      <c r="Y892">
        <f>VLOOKUP($AD892,$E$18:$H$21,Y$5,FALSE)</f>
        <v>3</v>
      </c>
      <c r="Z892">
        <f>VLOOKUP($AD892,$E$18:$H$21,Z$5,FALSE)*Y892</f>
        <v>0.60000000000000009</v>
      </c>
      <c r="AA892">
        <f>VLOOKUP($AD892,$E$18:$H$21,AA$5,FALSE)*Y892</f>
        <v>3.9000000000000004</v>
      </c>
      <c r="AB892">
        <f>VLOOKUP($AD892,$E$18:$J$21,AB$5,FALSE)</f>
        <v>1</v>
      </c>
      <c r="AC892">
        <f>VLOOKUP($AD892,$E$18:$J$21,AC$5,FALSE)</f>
        <v>600</v>
      </c>
      <c r="AD892" t="s">
        <v>39</v>
      </c>
      <c r="AE892" s="6">
        <f t="shared" ca="1" si="85"/>
        <v>0.3621566791648837</v>
      </c>
      <c r="AF892" s="6">
        <f t="shared" ca="1" si="86"/>
        <v>2.7362606813695964</v>
      </c>
      <c r="AG892" s="6">
        <f t="shared" ca="1" si="88"/>
        <v>3.09841736053448</v>
      </c>
      <c r="AH892" t="str">
        <f t="shared" ca="1" si="89"/>
        <v>B</v>
      </c>
      <c r="AI892" s="6">
        <f t="shared" ca="1" si="90"/>
        <v>9.8417360534480025E-2</v>
      </c>
      <c r="AJ892" s="6">
        <f t="shared" ca="1" si="87"/>
        <v>1641.7564088217578</v>
      </c>
    </row>
    <row r="893" spans="24:36" x14ac:dyDescent="0.25">
      <c r="X893">
        <v>888</v>
      </c>
      <c r="Y893">
        <f>VLOOKUP($AD893,$E$18:$H$21,Y$5,FALSE)</f>
        <v>5</v>
      </c>
      <c r="Z893">
        <f>VLOOKUP($AD893,$E$18:$H$21,Z$5,FALSE)*Y893</f>
        <v>0.89999999999999991</v>
      </c>
      <c r="AA893">
        <f>VLOOKUP($AD893,$E$18:$H$21,AA$5,FALSE)*Y893</f>
        <v>6.8999999999999995</v>
      </c>
      <c r="AB893">
        <f>VLOOKUP($AD893,$E$18:$J$21,AB$5,FALSE)</f>
        <v>2</v>
      </c>
      <c r="AC893">
        <f>VLOOKUP($AD893,$E$18:$J$21,AC$5,FALSE)</f>
        <v>400</v>
      </c>
      <c r="AD893" t="s">
        <v>40</v>
      </c>
      <c r="AE893" s="6">
        <f t="shared" ca="1" si="85"/>
        <v>0.27334114552626398</v>
      </c>
      <c r="AF893" s="6">
        <f t="shared" ca="1" si="86"/>
        <v>4.472419424026965</v>
      </c>
      <c r="AG893" s="6">
        <f t="shared" ca="1" si="88"/>
        <v>4.7457605695532292</v>
      </c>
      <c r="AH893" t="str">
        <f t="shared" ca="1" si="89"/>
        <v/>
      </c>
      <c r="AI893" s="6" t="str">
        <f t="shared" ca="1" si="90"/>
        <v/>
      </c>
      <c r="AJ893" s="6">
        <f t="shared" ca="1" si="87"/>
        <v>3577.9355392215721</v>
      </c>
    </row>
    <row r="894" spans="24:36" x14ac:dyDescent="0.25">
      <c r="X894">
        <v>889</v>
      </c>
      <c r="Y894">
        <f>VLOOKUP($AD894,$E$18:$H$21,Y$5,FALSE)</f>
        <v>1</v>
      </c>
      <c r="Z894">
        <f>VLOOKUP($AD894,$E$18:$H$21,Z$5,FALSE)*Y894</f>
        <v>0.2</v>
      </c>
      <c r="AA894">
        <f>VLOOKUP($AD894,$E$18:$H$21,AA$5,FALSE)*Y894</f>
        <v>1.18</v>
      </c>
      <c r="AB894">
        <f>VLOOKUP($AD894,$E$18:$J$21,AB$5,FALSE)</f>
        <v>2</v>
      </c>
      <c r="AC894">
        <f>VLOOKUP($AD894,$E$18:$J$21,AC$5,FALSE)</f>
        <v>800</v>
      </c>
      <c r="AD894" t="s">
        <v>38</v>
      </c>
      <c r="AE894" s="6">
        <f t="shared" ca="1" si="85"/>
        <v>8.1854544039975455E-2</v>
      </c>
      <c r="AF894" s="6">
        <f t="shared" ca="1" si="86"/>
        <v>0.62991334039355584</v>
      </c>
      <c r="AG894" s="6">
        <f t="shared" ca="1" si="88"/>
        <v>0.71176788443353134</v>
      </c>
      <c r="AH894" t="str">
        <f t="shared" ca="1" si="89"/>
        <v/>
      </c>
      <c r="AI894" s="6" t="str">
        <f t="shared" ca="1" si="90"/>
        <v/>
      </c>
      <c r="AJ894" s="6">
        <f t="shared" ca="1" si="87"/>
        <v>1007.8613446296894</v>
      </c>
    </row>
    <row r="895" spans="24:36" x14ac:dyDescent="0.25">
      <c r="X895">
        <v>890</v>
      </c>
      <c r="Y895">
        <f>VLOOKUP($AD895,$E$18:$H$21,Y$5,FALSE)</f>
        <v>1</v>
      </c>
      <c r="Z895">
        <f>VLOOKUP($AD895,$E$18:$H$21,Z$5,FALSE)*Y895</f>
        <v>0.2</v>
      </c>
      <c r="AA895">
        <f>VLOOKUP($AD895,$E$18:$H$21,AA$5,FALSE)*Y895</f>
        <v>1.18</v>
      </c>
      <c r="AB895">
        <f>VLOOKUP($AD895,$E$18:$J$21,AB$5,FALSE)</f>
        <v>2</v>
      </c>
      <c r="AC895">
        <f>VLOOKUP($AD895,$E$18:$J$21,AC$5,FALSE)</f>
        <v>800</v>
      </c>
      <c r="AD895" t="s">
        <v>38</v>
      </c>
      <c r="AE895" s="6">
        <f t="shared" ca="1" si="85"/>
        <v>4.8237873404534783E-3</v>
      </c>
      <c r="AF895" s="6">
        <f t="shared" ca="1" si="86"/>
        <v>0.66870052807304503</v>
      </c>
      <c r="AG895" s="6">
        <f t="shared" ca="1" si="88"/>
        <v>0.67352431541349855</v>
      </c>
      <c r="AH895" t="str">
        <f t="shared" ca="1" si="89"/>
        <v/>
      </c>
      <c r="AI895" s="6" t="str">
        <f t="shared" ca="1" si="90"/>
        <v/>
      </c>
      <c r="AJ895" s="6">
        <f t="shared" ca="1" si="87"/>
        <v>1069.9208449168721</v>
      </c>
    </row>
    <row r="896" spans="24:36" x14ac:dyDescent="0.25">
      <c r="X896">
        <v>891</v>
      </c>
      <c r="Y896">
        <f>VLOOKUP($AD896,$E$18:$H$21,Y$5,FALSE)</f>
        <v>1</v>
      </c>
      <c r="Z896">
        <f>VLOOKUP($AD896,$E$18:$H$21,Z$5,FALSE)*Y896</f>
        <v>0.2</v>
      </c>
      <c r="AA896">
        <f>VLOOKUP($AD896,$E$18:$H$21,AA$5,FALSE)*Y896</f>
        <v>1.18</v>
      </c>
      <c r="AB896">
        <f>VLOOKUP($AD896,$E$18:$J$21,AB$5,FALSE)</f>
        <v>2</v>
      </c>
      <c r="AC896">
        <f>VLOOKUP($AD896,$E$18:$J$21,AC$5,FALSE)</f>
        <v>800</v>
      </c>
      <c r="AD896" t="s">
        <v>38</v>
      </c>
      <c r="AE896" s="6">
        <f t="shared" ca="1" si="85"/>
        <v>1.894639084843739E-2</v>
      </c>
      <c r="AF896" s="6">
        <f t="shared" ca="1" si="86"/>
        <v>0.65991130485119576</v>
      </c>
      <c r="AG896" s="6">
        <f t="shared" ca="1" si="88"/>
        <v>0.67885769569963317</v>
      </c>
      <c r="AH896" t="str">
        <f t="shared" ca="1" si="89"/>
        <v/>
      </c>
      <c r="AI896" s="6" t="str">
        <f t="shared" ca="1" si="90"/>
        <v/>
      </c>
      <c r="AJ896" s="6">
        <f t="shared" ca="1" si="87"/>
        <v>1055.8580877619131</v>
      </c>
    </row>
    <row r="897" spans="24:36" x14ac:dyDescent="0.25">
      <c r="X897">
        <v>892</v>
      </c>
      <c r="Y897">
        <f>VLOOKUP($AD897,$E$18:$H$21,Y$5,FALSE)</f>
        <v>3</v>
      </c>
      <c r="Z897">
        <f>VLOOKUP($AD897,$E$18:$H$21,Z$5,FALSE)*Y897</f>
        <v>0.60000000000000009</v>
      </c>
      <c r="AA897">
        <f>VLOOKUP($AD897,$E$18:$H$21,AA$5,FALSE)*Y897</f>
        <v>3.9000000000000004</v>
      </c>
      <c r="AB897">
        <f>VLOOKUP($AD897,$E$18:$J$21,AB$5,FALSE)</f>
        <v>1</v>
      </c>
      <c r="AC897">
        <f>VLOOKUP($AD897,$E$18:$J$21,AC$5,FALSE)</f>
        <v>600</v>
      </c>
      <c r="AD897" t="s">
        <v>39</v>
      </c>
      <c r="AE897" s="6">
        <f t="shared" ca="1" si="85"/>
        <v>0.34105313195371706</v>
      </c>
      <c r="AF897" s="6">
        <f t="shared" ca="1" si="86"/>
        <v>2.3441985228721363</v>
      </c>
      <c r="AG897" s="6">
        <f t="shared" ca="1" si="88"/>
        <v>2.6852516548258532</v>
      </c>
      <c r="AH897" t="str">
        <f t="shared" ca="1" si="89"/>
        <v/>
      </c>
      <c r="AI897" s="6" t="str">
        <f t="shared" ca="1" si="90"/>
        <v/>
      </c>
      <c r="AJ897" s="6">
        <f t="shared" ca="1" si="87"/>
        <v>1406.5191137232819</v>
      </c>
    </row>
    <row r="898" spans="24:36" x14ac:dyDescent="0.25">
      <c r="X898">
        <v>893</v>
      </c>
      <c r="Y898">
        <f>VLOOKUP($AD898,$E$18:$H$21,Y$5,FALSE)</f>
        <v>5</v>
      </c>
      <c r="Z898">
        <f>VLOOKUP($AD898,$E$18:$H$21,Z$5,FALSE)*Y898</f>
        <v>0.89999999999999991</v>
      </c>
      <c r="AA898">
        <f>VLOOKUP($AD898,$E$18:$H$21,AA$5,FALSE)*Y898</f>
        <v>6.8999999999999995</v>
      </c>
      <c r="AB898">
        <f>VLOOKUP($AD898,$E$18:$J$21,AB$5,FALSE)</f>
        <v>2</v>
      </c>
      <c r="AC898">
        <f>VLOOKUP($AD898,$E$18:$J$21,AC$5,FALSE)</f>
        <v>400</v>
      </c>
      <c r="AD898" t="s">
        <v>40</v>
      </c>
      <c r="AE898" s="6">
        <f t="shared" ca="1" si="85"/>
        <v>0.42140723386723677</v>
      </c>
      <c r="AF898" s="6">
        <f t="shared" ca="1" si="86"/>
        <v>3.8385261546446166</v>
      </c>
      <c r="AG898" s="6">
        <f t="shared" ca="1" si="88"/>
        <v>4.2599333885118531</v>
      </c>
      <c r="AH898" t="str">
        <f t="shared" ca="1" si="89"/>
        <v/>
      </c>
      <c r="AI898" s="6" t="str">
        <f t="shared" ca="1" si="90"/>
        <v/>
      </c>
      <c r="AJ898" s="6">
        <f t="shared" ca="1" si="87"/>
        <v>3070.8209237156934</v>
      </c>
    </row>
    <row r="899" spans="24:36" x14ac:dyDescent="0.25">
      <c r="X899">
        <v>894</v>
      </c>
      <c r="Y899">
        <f>VLOOKUP($AD899,$E$18:$H$21,Y$5,FALSE)</f>
        <v>10</v>
      </c>
      <c r="Z899">
        <f>VLOOKUP($AD899,$E$18:$H$21,Z$5,FALSE)*Y899</f>
        <v>2</v>
      </c>
      <c r="AA899">
        <f>VLOOKUP($AD899,$E$18:$H$21,AA$5,FALSE)*Y899</f>
        <v>14</v>
      </c>
      <c r="AB899">
        <f>VLOOKUP($AD899,$E$18:$J$21,AB$5,FALSE)</f>
        <v>1</v>
      </c>
      <c r="AC899">
        <f>VLOOKUP($AD899,$E$18:$J$21,AC$5,FALSE)</f>
        <v>400</v>
      </c>
      <c r="AD899" t="s">
        <v>41</v>
      </c>
      <c r="AE899" s="6">
        <f t="shared" ca="1" si="85"/>
        <v>1.2314014349491447</v>
      </c>
      <c r="AF899" s="6">
        <f t="shared" ca="1" si="86"/>
        <v>8.9704721133668031</v>
      </c>
      <c r="AG899" s="6">
        <f t="shared" ca="1" si="88"/>
        <v>10.201873548315948</v>
      </c>
      <c r="AH899" t="str">
        <f t="shared" ca="1" si="89"/>
        <v>D</v>
      </c>
      <c r="AI899" s="6">
        <f t="shared" ca="1" si="90"/>
        <v>0.20187354831594817</v>
      </c>
      <c r="AJ899" s="6">
        <f t="shared" ca="1" si="87"/>
        <v>3588.1888453467213</v>
      </c>
    </row>
    <row r="900" spans="24:36" x14ac:dyDescent="0.25">
      <c r="X900">
        <v>895</v>
      </c>
      <c r="Y900">
        <f>VLOOKUP($AD900,$E$18:$H$21,Y$5,FALSE)</f>
        <v>1</v>
      </c>
      <c r="Z900">
        <f>VLOOKUP($AD900,$E$18:$H$21,Z$5,FALSE)*Y900</f>
        <v>0.2</v>
      </c>
      <c r="AA900">
        <f>VLOOKUP($AD900,$E$18:$H$21,AA$5,FALSE)*Y900</f>
        <v>1.18</v>
      </c>
      <c r="AB900">
        <f>VLOOKUP($AD900,$E$18:$J$21,AB$5,FALSE)</f>
        <v>2</v>
      </c>
      <c r="AC900">
        <f>VLOOKUP($AD900,$E$18:$J$21,AC$5,FALSE)</f>
        <v>800</v>
      </c>
      <c r="AD900" t="s">
        <v>38</v>
      </c>
      <c r="AE900" s="6">
        <f t="shared" ca="1" si="85"/>
        <v>5.1665182716000582E-2</v>
      </c>
      <c r="AF900" s="6">
        <f t="shared" ca="1" si="86"/>
        <v>0.72511179871573372</v>
      </c>
      <c r="AG900" s="6">
        <f t="shared" ca="1" si="88"/>
        <v>0.77677698143173435</v>
      </c>
      <c r="AH900" t="str">
        <f t="shared" ca="1" si="89"/>
        <v/>
      </c>
      <c r="AI900" s="6" t="str">
        <f t="shared" ca="1" si="90"/>
        <v/>
      </c>
      <c r="AJ900" s="6">
        <f t="shared" ca="1" si="87"/>
        <v>1160.178877945174</v>
      </c>
    </row>
    <row r="901" spans="24:36" x14ac:dyDescent="0.25">
      <c r="X901">
        <v>896</v>
      </c>
      <c r="Y901">
        <f>VLOOKUP($AD901,$E$18:$H$21,Y$5,FALSE)</f>
        <v>1</v>
      </c>
      <c r="Z901">
        <f>VLOOKUP($AD901,$E$18:$H$21,Z$5,FALSE)*Y901</f>
        <v>0.2</v>
      </c>
      <c r="AA901">
        <f>VLOOKUP($AD901,$E$18:$H$21,AA$5,FALSE)*Y901</f>
        <v>1.18</v>
      </c>
      <c r="AB901">
        <f>VLOOKUP($AD901,$E$18:$J$21,AB$5,FALSE)</f>
        <v>2</v>
      </c>
      <c r="AC901">
        <f>VLOOKUP($AD901,$E$18:$J$21,AC$5,FALSE)</f>
        <v>800</v>
      </c>
      <c r="AD901" t="s">
        <v>38</v>
      </c>
      <c r="AE901" s="6">
        <f t="shared" ca="1" si="85"/>
        <v>0.18256510745995336</v>
      </c>
      <c r="AF901" s="6">
        <f t="shared" ca="1" si="86"/>
        <v>0.7509565060544765</v>
      </c>
      <c r="AG901" s="6">
        <f t="shared" ca="1" si="88"/>
        <v>0.93352161351442986</v>
      </c>
      <c r="AH901" t="str">
        <f t="shared" ca="1" si="89"/>
        <v/>
      </c>
      <c r="AI901" s="6" t="str">
        <f t="shared" ca="1" si="90"/>
        <v/>
      </c>
      <c r="AJ901" s="6">
        <f t="shared" ca="1" si="87"/>
        <v>1201.5304096871623</v>
      </c>
    </row>
    <row r="902" spans="24:36" x14ac:dyDescent="0.25">
      <c r="X902">
        <v>897</v>
      </c>
      <c r="Y902">
        <f>VLOOKUP($AD902,$E$18:$H$21,Y$5,FALSE)</f>
        <v>10</v>
      </c>
      <c r="Z902">
        <f>VLOOKUP($AD902,$E$18:$H$21,Z$5,FALSE)*Y902</f>
        <v>2</v>
      </c>
      <c r="AA902">
        <f>VLOOKUP($AD902,$E$18:$H$21,AA$5,FALSE)*Y902</f>
        <v>14</v>
      </c>
      <c r="AB902">
        <f>VLOOKUP($AD902,$E$18:$J$21,AB$5,FALSE)</f>
        <v>1</v>
      </c>
      <c r="AC902">
        <f>VLOOKUP($AD902,$E$18:$J$21,AC$5,FALSE)</f>
        <v>400</v>
      </c>
      <c r="AD902" t="s">
        <v>41</v>
      </c>
      <c r="AE902" s="6">
        <f t="shared" ca="1" si="85"/>
        <v>1.5176629715243903</v>
      </c>
      <c r="AF902" s="6">
        <f t="shared" ca="1" si="86"/>
        <v>7.9597279297794756</v>
      </c>
      <c r="AG902" s="6">
        <f t="shared" ca="1" si="88"/>
        <v>9.4773909013038669</v>
      </c>
      <c r="AH902" t="str">
        <f t="shared" ca="1" si="89"/>
        <v/>
      </c>
      <c r="AI902" s="6" t="str">
        <f t="shared" ca="1" si="90"/>
        <v/>
      </c>
      <c r="AJ902" s="6">
        <f t="shared" ca="1" si="87"/>
        <v>3183.8911719117905</v>
      </c>
    </row>
    <row r="903" spans="24:36" x14ac:dyDescent="0.25">
      <c r="X903">
        <v>898</v>
      </c>
      <c r="Y903">
        <f>VLOOKUP($AD903,$E$18:$H$21,Y$5,FALSE)</f>
        <v>3</v>
      </c>
      <c r="Z903">
        <f>VLOOKUP($AD903,$E$18:$H$21,Z$5,FALSE)*Y903</f>
        <v>0.60000000000000009</v>
      </c>
      <c r="AA903">
        <f>VLOOKUP($AD903,$E$18:$H$21,AA$5,FALSE)*Y903</f>
        <v>3.9000000000000004</v>
      </c>
      <c r="AB903">
        <f>VLOOKUP($AD903,$E$18:$J$21,AB$5,FALSE)</f>
        <v>1</v>
      </c>
      <c r="AC903">
        <f>VLOOKUP($AD903,$E$18:$J$21,AC$5,FALSE)</f>
        <v>600</v>
      </c>
      <c r="AD903" t="s">
        <v>39</v>
      </c>
      <c r="AE903" s="6">
        <f t="shared" ref="AE903:AE966" ca="1" si="91">RAND()*$Z903</f>
        <v>0.19446326909826095</v>
      </c>
      <c r="AF903" s="6">
        <f t="shared" ref="AF903:AF966" ca="1" si="92">MIN(AA903*20,MAX(Z903,NORMINV(RAND(),AA903-(AA903-Z903)/2,(AA903-Z903)/16)))</f>
        <v>2.0955952117591843</v>
      </c>
      <c r="AG903" s="6">
        <f t="shared" ca="1" si="88"/>
        <v>2.2900584808574451</v>
      </c>
      <c r="AH903" t="str">
        <f t="shared" ca="1" si="89"/>
        <v/>
      </c>
      <c r="AI903" s="6" t="str">
        <f t="shared" ca="1" si="90"/>
        <v/>
      </c>
      <c r="AJ903" s="6">
        <f t="shared" ref="AJ903:AJ966" ca="1" si="93">AF903*AB903*AC903</f>
        <v>1257.3571270555105</v>
      </c>
    </row>
    <row r="904" spans="24:36" x14ac:dyDescent="0.25">
      <c r="X904">
        <v>899</v>
      </c>
      <c r="Y904">
        <f>VLOOKUP($AD904,$E$18:$H$21,Y$5,FALSE)</f>
        <v>5</v>
      </c>
      <c r="Z904">
        <f>VLOOKUP($AD904,$E$18:$H$21,Z$5,FALSE)*Y904</f>
        <v>0.89999999999999991</v>
      </c>
      <c r="AA904">
        <f>VLOOKUP($AD904,$E$18:$H$21,AA$5,FALSE)*Y904</f>
        <v>6.8999999999999995</v>
      </c>
      <c r="AB904">
        <f>VLOOKUP($AD904,$E$18:$J$21,AB$5,FALSE)</f>
        <v>2</v>
      </c>
      <c r="AC904">
        <f>VLOOKUP($AD904,$E$18:$J$21,AC$5,FALSE)</f>
        <v>400</v>
      </c>
      <c r="AD904" t="s">
        <v>40</v>
      </c>
      <c r="AE904" s="6">
        <f t="shared" ca="1" si="91"/>
        <v>0.852287733154104</v>
      </c>
      <c r="AF904" s="6">
        <f t="shared" ca="1" si="92"/>
        <v>4.5877335081926329</v>
      </c>
      <c r="AG904" s="6">
        <f t="shared" ca="1" si="88"/>
        <v>5.440021241346737</v>
      </c>
      <c r="AH904" t="str">
        <f t="shared" ca="1" si="89"/>
        <v>C</v>
      </c>
      <c r="AI904" s="6">
        <f t="shared" ca="1" si="90"/>
        <v>0.44002124134673704</v>
      </c>
      <c r="AJ904" s="6">
        <f t="shared" ca="1" si="93"/>
        <v>3670.1868065541062</v>
      </c>
    </row>
    <row r="905" spans="24:36" x14ac:dyDescent="0.25">
      <c r="X905">
        <v>900</v>
      </c>
      <c r="Y905">
        <f>VLOOKUP($AD905,$E$18:$H$21,Y$5,FALSE)</f>
        <v>5</v>
      </c>
      <c r="Z905">
        <f>VLOOKUP($AD905,$E$18:$H$21,Z$5,FALSE)*Y905</f>
        <v>0.89999999999999991</v>
      </c>
      <c r="AA905">
        <f>VLOOKUP($AD905,$E$18:$H$21,AA$5,FALSE)*Y905</f>
        <v>6.8999999999999995</v>
      </c>
      <c r="AB905">
        <f>VLOOKUP($AD905,$E$18:$J$21,AB$5,FALSE)</f>
        <v>2</v>
      </c>
      <c r="AC905">
        <f>VLOOKUP($AD905,$E$18:$J$21,AC$5,FALSE)</f>
        <v>400</v>
      </c>
      <c r="AD905" t="s">
        <v>40</v>
      </c>
      <c r="AE905" s="6">
        <f t="shared" ca="1" si="91"/>
        <v>0.17823250634803225</v>
      </c>
      <c r="AF905" s="6">
        <f t="shared" ca="1" si="92"/>
        <v>3.9967284052722745</v>
      </c>
      <c r="AG905" s="6">
        <f t="shared" ca="1" si="88"/>
        <v>4.1749609116203068</v>
      </c>
      <c r="AH905" t="str">
        <f t="shared" ca="1" si="89"/>
        <v/>
      </c>
      <c r="AI905" s="6" t="str">
        <f t="shared" ca="1" si="90"/>
        <v/>
      </c>
      <c r="AJ905" s="6">
        <f t="shared" ca="1" si="93"/>
        <v>3197.3827242178195</v>
      </c>
    </row>
    <row r="906" spans="24:36" x14ac:dyDescent="0.25">
      <c r="X906">
        <v>901</v>
      </c>
      <c r="Y906">
        <f>VLOOKUP($AD906,$E$18:$H$21,Y$5,FALSE)</f>
        <v>1</v>
      </c>
      <c r="Z906">
        <f>VLOOKUP($AD906,$E$18:$H$21,Z$5,FALSE)*Y906</f>
        <v>0.2</v>
      </c>
      <c r="AA906">
        <f>VLOOKUP($AD906,$E$18:$H$21,AA$5,FALSE)*Y906</f>
        <v>1.18</v>
      </c>
      <c r="AB906">
        <f>VLOOKUP($AD906,$E$18:$J$21,AB$5,FALSE)</f>
        <v>2</v>
      </c>
      <c r="AC906">
        <f>VLOOKUP($AD906,$E$18:$J$21,AC$5,FALSE)</f>
        <v>800</v>
      </c>
      <c r="AD906" t="s">
        <v>38</v>
      </c>
      <c r="AE906" s="6">
        <f t="shared" ca="1" si="91"/>
        <v>1.748031636033396E-2</v>
      </c>
      <c r="AF906" s="6">
        <f t="shared" ca="1" si="92"/>
        <v>0.63757938977471051</v>
      </c>
      <c r="AG906" s="6">
        <f t="shared" ca="1" si="88"/>
        <v>0.65505970613504449</v>
      </c>
      <c r="AH906" t="str">
        <f t="shared" ca="1" si="89"/>
        <v/>
      </c>
      <c r="AI906" s="6" t="str">
        <f t="shared" ca="1" si="90"/>
        <v/>
      </c>
      <c r="AJ906" s="6">
        <f t="shared" ca="1" si="93"/>
        <v>1020.1270236395368</v>
      </c>
    </row>
    <row r="907" spans="24:36" x14ac:dyDescent="0.25">
      <c r="X907">
        <v>902</v>
      </c>
      <c r="Y907">
        <f>VLOOKUP($AD907,$E$18:$H$21,Y$5,FALSE)</f>
        <v>3</v>
      </c>
      <c r="Z907">
        <f>VLOOKUP($AD907,$E$18:$H$21,Z$5,FALSE)*Y907</f>
        <v>0.60000000000000009</v>
      </c>
      <c r="AA907">
        <f>VLOOKUP($AD907,$E$18:$H$21,AA$5,FALSE)*Y907</f>
        <v>3.9000000000000004</v>
      </c>
      <c r="AB907">
        <f>VLOOKUP($AD907,$E$18:$J$21,AB$5,FALSE)</f>
        <v>1</v>
      </c>
      <c r="AC907">
        <f>VLOOKUP($AD907,$E$18:$J$21,AC$5,FALSE)</f>
        <v>600</v>
      </c>
      <c r="AD907" t="s">
        <v>39</v>
      </c>
      <c r="AE907" s="6">
        <f t="shared" ca="1" si="91"/>
        <v>2.0628802549541872E-2</v>
      </c>
      <c r="AF907" s="6">
        <f t="shared" ca="1" si="92"/>
        <v>2.2796999148996306</v>
      </c>
      <c r="AG907" s="6">
        <f t="shared" ca="1" si="88"/>
        <v>2.3003287174491724</v>
      </c>
      <c r="AH907" t="str">
        <f t="shared" ca="1" si="89"/>
        <v/>
      </c>
      <c r="AI907" s="6" t="str">
        <f t="shared" ca="1" si="90"/>
        <v/>
      </c>
      <c r="AJ907" s="6">
        <f t="shared" ca="1" si="93"/>
        <v>1367.8199489397784</v>
      </c>
    </row>
    <row r="908" spans="24:36" x14ac:dyDescent="0.25">
      <c r="X908">
        <v>903</v>
      </c>
      <c r="Y908">
        <f>VLOOKUP($AD908,$E$18:$H$21,Y$5,FALSE)</f>
        <v>5</v>
      </c>
      <c r="Z908">
        <f>VLOOKUP($AD908,$E$18:$H$21,Z$5,FALSE)*Y908</f>
        <v>0.89999999999999991</v>
      </c>
      <c r="AA908">
        <f>VLOOKUP($AD908,$E$18:$H$21,AA$5,FALSE)*Y908</f>
        <v>6.8999999999999995</v>
      </c>
      <c r="AB908">
        <f>VLOOKUP($AD908,$E$18:$J$21,AB$5,FALSE)</f>
        <v>2</v>
      </c>
      <c r="AC908">
        <f>VLOOKUP($AD908,$E$18:$J$21,AC$5,FALSE)</f>
        <v>400</v>
      </c>
      <c r="AD908" t="s">
        <v>40</v>
      </c>
      <c r="AE908" s="6">
        <f t="shared" ca="1" si="91"/>
        <v>0.57397961436234357</v>
      </c>
      <c r="AF908" s="6">
        <f t="shared" ca="1" si="92"/>
        <v>3.916651607019733</v>
      </c>
      <c r="AG908" s="6">
        <f t="shared" ca="1" si="88"/>
        <v>4.4906312213820767</v>
      </c>
      <c r="AH908" t="str">
        <f t="shared" ca="1" si="89"/>
        <v/>
      </c>
      <c r="AI908" s="6" t="str">
        <f t="shared" ca="1" si="90"/>
        <v/>
      </c>
      <c r="AJ908" s="6">
        <f t="shared" ca="1" si="93"/>
        <v>3133.3212856157866</v>
      </c>
    </row>
    <row r="909" spans="24:36" x14ac:dyDescent="0.25">
      <c r="X909">
        <v>904</v>
      </c>
      <c r="Y909">
        <f>VLOOKUP($AD909,$E$18:$H$21,Y$5,FALSE)</f>
        <v>10</v>
      </c>
      <c r="Z909">
        <f>VLOOKUP($AD909,$E$18:$H$21,Z$5,FALSE)*Y909</f>
        <v>2</v>
      </c>
      <c r="AA909">
        <f>VLOOKUP($AD909,$E$18:$H$21,AA$5,FALSE)*Y909</f>
        <v>14</v>
      </c>
      <c r="AB909">
        <f>VLOOKUP($AD909,$E$18:$J$21,AB$5,FALSE)</f>
        <v>1</v>
      </c>
      <c r="AC909">
        <f>VLOOKUP($AD909,$E$18:$J$21,AC$5,FALSE)</f>
        <v>400</v>
      </c>
      <c r="AD909" t="s">
        <v>41</v>
      </c>
      <c r="AE909" s="6">
        <f t="shared" ca="1" si="91"/>
        <v>1.3578761981505116</v>
      </c>
      <c r="AF909" s="6">
        <f t="shared" ca="1" si="92"/>
        <v>7.7353714068405139</v>
      </c>
      <c r="AG909" s="6">
        <f t="shared" ca="1" si="88"/>
        <v>9.093247604991026</v>
      </c>
      <c r="AH909" t="str">
        <f t="shared" ca="1" si="89"/>
        <v/>
      </c>
      <c r="AI909" s="6" t="str">
        <f t="shared" ca="1" si="90"/>
        <v/>
      </c>
      <c r="AJ909" s="6">
        <f t="shared" ca="1" si="93"/>
        <v>3094.1485627362053</v>
      </c>
    </row>
    <row r="910" spans="24:36" x14ac:dyDescent="0.25">
      <c r="X910">
        <v>905</v>
      </c>
      <c r="Y910">
        <f>VLOOKUP($AD910,$E$18:$H$21,Y$5,FALSE)</f>
        <v>10</v>
      </c>
      <c r="Z910">
        <f>VLOOKUP($AD910,$E$18:$H$21,Z$5,FALSE)*Y910</f>
        <v>2</v>
      </c>
      <c r="AA910">
        <f>VLOOKUP($AD910,$E$18:$H$21,AA$5,FALSE)*Y910</f>
        <v>14</v>
      </c>
      <c r="AB910">
        <f>VLOOKUP($AD910,$E$18:$J$21,AB$5,FALSE)</f>
        <v>1</v>
      </c>
      <c r="AC910">
        <f>VLOOKUP($AD910,$E$18:$J$21,AC$5,FALSE)</f>
        <v>400</v>
      </c>
      <c r="AD910" t="s">
        <v>41</v>
      </c>
      <c r="AE910" s="6">
        <f t="shared" ca="1" si="91"/>
        <v>1.3828459545835921</v>
      </c>
      <c r="AF910" s="6">
        <f t="shared" ca="1" si="92"/>
        <v>6.8958093961536067</v>
      </c>
      <c r="AG910" s="6">
        <f t="shared" ca="1" si="88"/>
        <v>8.278655350737198</v>
      </c>
      <c r="AH910" t="str">
        <f t="shared" ca="1" si="89"/>
        <v/>
      </c>
      <c r="AI910" s="6" t="str">
        <f t="shared" ca="1" si="90"/>
        <v/>
      </c>
      <c r="AJ910" s="6">
        <f t="shared" ca="1" si="93"/>
        <v>2758.3237584614426</v>
      </c>
    </row>
    <row r="911" spans="24:36" x14ac:dyDescent="0.25">
      <c r="X911">
        <v>906</v>
      </c>
      <c r="Y911">
        <f>VLOOKUP($AD911,$E$18:$H$21,Y$5,FALSE)</f>
        <v>1</v>
      </c>
      <c r="Z911">
        <f>VLOOKUP($AD911,$E$18:$H$21,Z$5,FALSE)*Y911</f>
        <v>0.2</v>
      </c>
      <c r="AA911">
        <f>VLOOKUP($AD911,$E$18:$H$21,AA$5,FALSE)*Y911</f>
        <v>1.18</v>
      </c>
      <c r="AB911">
        <f>VLOOKUP($AD911,$E$18:$J$21,AB$5,FALSE)</f>
        <v>2</v>
      </c>
      <c r="AC911">
        <f>VLOOKUP($AD911,$E$18:$J$21,AC$5,FALSE)</f>
        <v>800</v>
      </c>
      <c r="AD911" t="s">
        <v>38</v>
      </c>
      <c r="AE911" s="6">
        <f t="shared" ca="1" si="91"/>
        <v>7.0457481111658934E-2</v>
      </c>
      <c r="AF911" s="6">
        <f t="shared" ca="1" si="92"/>
        <v>0.72891223709684649</v>
      </c>
      <c r="AG911" s="6">
        <f t="shared" ca="1" si="88"/>
        <v>0.79936971820850544</v>
      </c>
      <c r="AH911" t="str">
        <f t="shared" ca="1" si="89"/>
        <v/>
      </c>
      <c r="AI911" s="6" t="str">
        <f t="shared" ca="1" si="90"/>
        <v/>
      </c>
      <c r="AJ911" s="6">
        <f t="shared" ca="1" si="93"/>
        <v>1166.2595793549544</v>
      </c>
    </row>
    <row r="912" spans="24:36" x14ac:dyDescent="0.25">
      <c r="X912">
        <v>907</v>
      </c>
      <c r="Y912">
        <f>VLOOKUP($AD912,$E$18:$H$21,Y$5,FALSE)</f>
        <v>3</v>
      </c>
      <c r="Z912">
        <f>VLOOKUP($AD912,$E$18:$H$21,Z$5,FALSE)*Y912</f>
        <v>0.60000000000000009</v>
      </c>
      <c r="AA912">
        <f>VLOOKUP($AD912,$E$18:$H$21,AA$5,FALSE)*Y912</f>
        <v>3.9000000000000004</v>
      </c>
      <c r="AB912">
        <f>VLOOKUP($AD912,$E$18:$J$21,AB$5,FALSE)</f>
        <v>1</v>
      </c>
      <c r="AC912">
        <f>VLOOKUP($AD912,$E$18:$J$21,AC$5,FALSE)</f>
        <v>600</v>
      </c>
      <c r="AD912" t="s">
        <v>39</v>
      </c>
      <c r="AE912" s="6">
        <f t="shared" ca="1" si="91"/>
        <v>0.17650031562796947</v>
      </c>
      <c r="AF912" s="6">
        <f t="shared" ca="1" si="92"/>
        <v>1.9613411842021296</v>
      </c>
      <c r="AG912" s="6">
        <f t="shared" ca="1" si="88"/>
        <v>2.137841499830099</v>
      </c>
      <c r="AH912" t="str">
        <f t="shared" ca="1" si="89"/>
        <v/>
      </c>
      <c r="AI912" s="6" t="str">
        <f t="shared" ca="1" si="90"/>
        <v/>
      </c>
      <c r="AJ912" s="6">
        <f t="shared" ca="1" si="93"/>
        <v>1176.8047105212777</v>
      </c>
    </row>
    <row r="913" spans="24:36" x14ac:dyDescent="0.25">
      <c r="X913">
        <v>908</v>
      </c>
      <c r="Y913">
        <f>VLOOKUP($AD913,$E$18:$H$21,Y$5,FALSE)</f>
        <v>3</v>
      </c>
      <c r="Z913">
        <f>VLOOKUP($AD913,$E$18:$H$21,Z$5,FALSE)*Y913</f>
        <v>0.60000000000000009</v>
      </c>
      <c r="AA913">
        <f>VLOOKUP($AD913,$E$18:$H$21,AA$5,FALSE)*Y913</f>
        <v>3.9000000000000004</v>
      </c>
      <c r="AB913">
        <f>VLOOKUP($AD913,$E$18:$J$21,AB$5,FALSE)</f>
        <v>1</v>
      </c>
      <c r="AC913">
        <f>VLOOKUP($AD913,$E$18:$J$21,AC$5,FALSE)</f>
        <v>600</v>
      </c>
      <c r="AD913" t="s">
        <v>39</v>
      </c>
      <c r="AE913" s="6">
        <f t="shared" ca="1" si="91"/>
        <v>0.32457487195945511</v>
      </c>
      <c r="AF913" s="6">
        <f t="shared" ca="1" si="92"/>
        <v>2.29735389540037</v>
      </c>
      <c r="AG913" s="6">
        <f t="shared" ca="1" si="88"/>
        <v>2.6219287673598251</v>
      </c>
      <c r="AH913" t="str">
        <f t="shared" ca="1" si="89"/>
        <v/>
      </c>
      <c r="AI913" s="6" t="str">
        <f t="shared" ca="1" si="90"/>
        <v/>
      </c>
      <c r="AJ913" s="6">
        <f t="shared" ca="1" si="93"/>
        <v>1378.4123372402221</v>
      </c>
    </row>
    <row r="914" spans="24:36" x14ac:dyDescent="0.25">
      <c r="X914">
        <v>909</v>
      </c>
      <c r="Y914">
        <f>VLOOKUP($AD914,$E$18:$H$21,Y$5,FALSE)</f>
        <v>5</v>
      </c>
      <c r="Z914">
        <f>VLOOKUP($AD914,$E$18:$H$21,Z$5,FALSE)*Y914</f>
        <v>0.89999999999999991</v>
      </c>
      <c r="AA914">
        <f>VLOOKUP($AD914,$E$18:$H$21,AA$5,FALSE)*Y914</f>
        <v>6.8999999999999995</v>
      </c>
      <c r="AB914">
        <f>VLOOKUP($AD914,$E$18:$J$21,AB$5,FALSE)</f>
        <v>2</v>
      </c>
      <c r="AC914">
        <f>VLOOKUP($AD914,$E$18:$J$21,AC$5,FALSE)</f>
        <v>400</v>
      </c>
      <c r="AD914" t="s">
        <v>40</v>
      </c>
      <c r="AE914" s="6">
        <f t="shared" ca="1" si="91"/>
        <v>0.26740003211896785</v>
      </c>
      <c r="AF914" s="6">
        <f t="shared" ca="1" si="92"/>
        <v>4.6286515253558846</v>
      </c>
      <c r="AG914" s="6">
        <f t="shared" ca="1" si="88"/>
        <v>4.8960515574748529</v>
      </c>
      <c r="AH914" t="str">
        <f t="shared" ca="1" si="89"/>
        <v/>
      </c>
      <c r="AI914" s="6" t="str">
        <f t="shared" ca="1" si="90"/>
        <v/>
      </c>
      <c r="AJ914" s="6">
        <f t="shared" ca="1" si="93"/>
        <v>3702.9212202847075</v>
      </c>
    </row>
    <row r="915" spans="24:36" x14ac:dyDescent="0.25">
      <c r="X915">
        <v>910</v>
      </c>
      <c r="Y915">
        <f>VLOOKUP($AD915,$E$18:$H$21,Y$5,FALSE)</f>
        <v>5</v>
      </c>
      <c r="Z915">
        <f>VLOOKUP($AD915,$E$18:$H$21,Z$5,FALSE)*Y915</f>
        <v>0.89999999999999991</v>
      </c>
      <c r="AA915">
        <f>VLOOKUP($AD915,$E$18:$H$21,AA$5,FALSE)*Y915</f>
        <v>6.8999999999999995</v>
      </c>
      <c r="AB915">
        <f>VLOOKUP($AD915,$E$18:$J$21,AB$5,FALSE)</f>
        <v>2</v>
      </c>
      <c r="AC915">
        <f>VLOOKUP($AD915,$E$18:$J$21,AC$5,FALSE)</f>
        <v>400</v>
      </c>
      <c r="AD915" t="s">
        <v>40</v>
      </c>
      <c r="AE915" s="6">
        <f t="shared" ca="1" si="91"/>
        <v>0.30135893363982313</v>
      </c>
      <c r="AF915" s="6">
        <f t="shared" ca="1" si="92"/>
        <v>4.6575987405978783</v>
      </c>
      <c r="AG915" s="6">
        <f t="shared" ca="1" si="88"/>
        <v>4.9589576742377011</v>
      </c>
      <c r="AH915" t="str">
        <f t="shared" ca="1" si="89"/>
        <v/>
      </c>
      <c r="AI915" s="6" t="str">
        <f t="shared" ca="1" si="90"/>
        <v/>
      </c>
      <c r="AJ915" s="6">
        <f t="shared" ca="1" si="93"/>
        <v>3726.0789924783026</v>
      </c>
    </row>
    <row r="916" spans="24:36" x14ac:dyDescent="0.25">
      <c r="X916">
        <v>911</v>
      </c>
      <c r="Y916">
        <f>VLOOKUP($AD916,$E$18:$H$21,Y$5,FALSE)</f>
        <v>5</v>
      </c>
      <c r="Z916">
        <f>VLOOKUP($AD916,$E$18:$H$21,Z$5,FALSE)*Y916</f>
        <v>0.89999999999999991</v>
      </c>
      <c r="AA916">
        <f>VLOOKUP($AD916,$E$18:$H$21,AA$5,FALSE)*Y916</f>
        <v>6.8999999999999995</v>
      </c>
      <c r="AB916">
        <f>VLOOKUP($AD916,$E$18:$J$21,AB$5,FALSE)</f>
        <v>2</v>
      </c>
      <c r="AC916">
        <f>VLOOKUP($AD916,$E$18:$J$21,AC$5,FALSE)</f>
        <v>400</v>
      </c>
      <c r="AD916" t="s">
        <v>40</v>
      </c>
      <c r="AE916" s="6">
        <f t="shared" ca="1" si="91"/>
        <v>0.11383980960067897</v>
      </c>
      <c r="AF916" s="6">
        <f t="shared" ca="1" si="92"/>
        <v>4.017431856783034</v>
      </c>
      <c r="AG916" s="6">
        <f t="shared" ca="1" si="88"/>
        <v>4.1312716663837126</v>
      </c>
      <c r="AH916" t="str">
        <f t="shared" ca="1" si="89"/>
        <v/>
      </c>
      <c r="AI916" s="6" t="str">
        <f t="shared" ca="1" si="90"/>
        <v/>
      </c>
      <c r="AJ916" s="6">
        <f t="shared" ca="1" si="93"/>
        <v>3213.9454854264272</v>
      </c>
    </row>
    <row r="917" spans="24:36" x14ac:dyDescent="0.25">
      <c r="X917">
        <v>912</v>
      </c>
      <c r="Y917">
        <f>VLOOKUP($AD917,$E$18:$H$21,Y$5,FALSE)</f>
        <v>3</v>
      </c>
      <c r="Z917">
        <f>VLOOKUP($AD917,$E$18:$H$21,Z$5,FALSE)*Y917</f>
        <v>0.60000000000000009</v>
      </c>
      <c r="AA917">
        <f>VLOOKUP($AD917,$E$18:$H$21,AA$5,FALSE)*Y917</f>
        <v>3.9000000000000004</v>
      </c>
      <c r="AB917">
        <f>VLOOKUP($AD917,$E$18:$J$21,AB$5,FALSE)</f>
        <v>1</v>
      </c>
      <c r="AC917">
        <f>VLOOKUP($AD917,$E$18:$J$21,AC$5,FALSE)</f>
        <v>600</v>
      </c>
      <c r="AD917" t="s">
        <v>39</v>
      </c>
      <c r="AE917" s="6">
        <f t="shared" ca="1" si="91"/>
        <v>0.57602440754726636</v>
      </c>
      <c r="AF917" s="6">
        <f t="shared" ca="1" si="92"/>
        <v>2.2100977717831838</v>
      </c>
      <c r="AG917" s="6">
        <f t="shared" ca="1" si="88"/>
        <v>2.7861221793304503</v>
      </c>
      <c r="AH917" t="str">
        <f t="shared" ca="1" si="89"/>
        <v/>
      </c>
      <c r="AI917" s="6" t="str">
        <f t="shared" ca="1" si="90"/>
        <v/>
      </c>
      <c r="AJ917" s="6">
        <f t="shared" ca="1" si="93"/>
        <v>1326.0586630699104</v>
      </c>
    </row>
    <row r="918" spans="24:36" x14ac:dyDescent="0.25">
      <c r="X918">
        <v>913</v>
      </c>
      <c r="Y918">
        <f>VLOOKUP($AD918,$E$18:$H$21,Y$5,FALSE)</f>
        <v>3</v>
      </c>
      <c r="Z918">
        <f>VLOOKUP($AD918,$E$18:$H$21,Z$5,FALSE)*Y918</f>
        <v>0.60000000000000009</v>
      </c>
      <c r="AA918">
        <f>VLOOKUP($AD918,$E$18:$H$21,AA$5,FALSE)*Y918</f>
        <v>3.9000000000000004</v>
      </c>
      <c r="AB918">
        <f>VLOOKUP($AD918,$E$18:$J$21,AB$5,FALSE)</f>
        <v>1</v>
      </c>
      <c r="AC918">
        <f>VLOOKUP($AD918,$E$18:$J$21,AC$5,FALSE)</f>
        <v>600</v>
      </c>
      <c r="AD918" t="s">
        <v>39</v>
      </c>
      <c r="AE918" s="6">
        <f t="shared" ca="1" si="91"/>
        <v>0.13282157700120473</v>
      </c>
      <c r="AF918" s="6">
        <f t="shared" ca="1" si="92"/>
        <v>1.5446936113331113</v>
      </c>
      <c r="AG918" s="6">
        <f t="shared" ca="1" si="88"/>
        <v>1.677515188334316</v>
      </c>
      <c r="AH918" t="str">
        <f t="shared" ca="1" si="89"/>
        <v/>
      </c>
      <c r="AI918" s="6" t="str">
        <f t="shared" ca="1" si="90"/>
        <v/>
      </c>
      <c r="AJ918" s="6">
        <f t="shared" ca="1" si="93"/>
        <v>926.81616679986678</v>
      </c>
    </row>
    <row r="919" spans="24:36" x14ac:dyDescent="0.25">
      <c r="X919">
        <v>914</v>
      </c>
      <c r="Y919">
        <f>VLOOKUP($AD919,$E$18:$H$21,Y$5,FALSE)</f>
        <v>1</v>
      </c>
      <c r="Z919">
        <f>VLOOKUP($AD919,$E$18:$H$21,Z$5,FALSE)*Y919</f>
        <v>0.2</v>
      </c>
      <c r="AA919">
        <f>VLOOKUP($AD919,$E$18:$H$21,AA$5,FALSE)*Y919</f>
        <v>1.18</v>
      </c>
      <c r="AB919">
        <f>VLOOKUP($AD919,$E$18:$J$21,AB$5,FALSE)</f>
        <v>2</v>
      </c>
      <c r="AC919">
        <f>VLOOKUP($AD919,$E$18:$J$21,AC$5,FALSE)</f>
        <v>800</v>
      </c>
      <c r="AD919" t="s">
        <v>38</v>
      </c>
      <c r="AE919" s="6">
        <f t="shared" ca="1" si="91"/>
        <v>0.15217086919699796</v>
      </c>
      <c r="AF919" s="6">
        <f t="shared" ca="1" si="92"/>
        <v>0.67974119115190856</v>
      </c>
      <c r="AG919" s="6">
        <f t="shared" ca="1" si="88"/>
        <v>0.83191206034890652</v>
      </c>
      <c r="AH919" t="str">
        <f t="shared" ca="1" si="89"/>
        <v/>
      </c>
      <c r="AI919" s="6" t="str">
        <f t="shared" ca="1" si="90"/>
        <v/>
      </c>
      <c r="AJ919" s="6">
        <f t="shared" ca="1" si="93"/>
        <v>1087.5859058430538</v>
      </c>
    </row>
    <row r="920" spans="24:36" x14ac:dyDescent="0.25">
      <c r="X920">
        <v>915</v>
      </c>
      <c r="Y920">
        <f>VLOOKUP($AD920,$E$18:$H$21,Y$5,FALSE)</f>
        <v>1</v>
      </c>
      <c r="Z920">
        <f>VLOOKUP($AD920,$E$18:$H$21,Z$5,FALSE)*Y920</f>
        <v>0.2</v>
      </c>
      <c r="AA920">
        <f>VLOOKUP($AD920,$E$18:$H$21,AA$5,FALSE)*Y920</f>
        <v>1.18</v>
      </c>
      <c r="AB920">
        <f>VLOOKUP($AD920,$E$18:$J$21,AB$5,FALSE)</f>
        <v>2</v>
      </c>
      <c r="AC920">
        <f>VLOOKUP($AD920,$E$18:$J$21,AC$5,FALSE)</f>
        <v>800</v>
      </c>
      <c r="AD920" t="s">
        <v>38</v>
      </c>
      <c r="AE920" s="6">
        <f t="shared" ca="1" si="91"/>
        <v>0.19203225178655015</v>
      </c>
      <c r="AF920" s="6">
        <f t="shared" ca="1" si="92"/>
        <v>0.76159621870520622</v>
      </c>
      <c r="AG920" s="6">
        <f t="shared" ca="1" si="88"/>
        <v>0.95362847049175636</v>
      </c>
      <c r="AH920" t="str">
        <f t="shared" ca="1" si="89"/>
        <v/>
      </c>
      <c r="AI920" s="6" t="str">
        <f t="shared" ca="1" si="90"/>
        <v/>
      </c>
      <c r="AJ920" s="6">
        <f t="shared" ca="1" si="93"/>
        <v>1218.55394992833</v>
      </c>
    </row>
    <row r="921" spans="24:36" x14ac:dyDescent="0.25">
      <c r="X921">
        <v>916</v>
      </c>
      <c r="Y921">
        <f>VLOOKUP($AD921,$E$18:$H$21,Y$5,FALSE)</f>
        <v>5</v>
      </c>
      <c r="Z921">
        <f>VLOOKUP($AD921,$E$18:$H$21,Z$5,FALSE)*Y921</f>
        <v>0.89999999999999991</v>
      </c>
      <c r="AA921">
        <f>VLOOKUP($AD921,$E$18:$H$21,AA$5,FALSE)*Y921</f>
        <v>6.8999999999999995</v>
      </c>
      <c r="AB921">
        <f>VLOOKUP($AD921,$E$18:$J$21,AB$5,FALSE)</f>
        <v>2</v>
      </c>
      <c r="AC921">
        <f>VLOOKUP($AD921,$E$18:$J$21,AC$5,FALSE)</f>
        <v>400</v>
      </c>
      <c r="AD921" t="s">
        <v>40</v>
      </c>
      <c r="AE921" s="6">
        <f t="shared" ca="1" si="91"/>
        <v>0.82706328307260502</v>
      </c>
      <c r="AF921" s="6">
        <f t="shared" ca="1" si="92"/>
        <v>3.9757446167806809</v>
      </c>
      <c r="AG921" s="6">
        <f t="shared" ca="1" si="88"/>
        <v>4.8028078998532857</v>
      </c>
      <c r="AH921" t="str">
        <f t="shared" ca="1" si="89"/>
        <v/>
      </c>
      <c r="AI921" s="6" t="str">
        <f t="shared" ca="1" si="90"/>
        <v/>
      </c>
      <c r="AJ921" s="6">
        <f t="shared" ca="1" si="93"/>
        <v>3180.5956934245446</v>
      </c>
    </row>
    <row r="922" spans="24:36" x14ac:dyDescent="0.25">
      <c r="X922">
        <v>917</v>
      </c>
      <c r="Y922">
        <f>VLOOKUP($AD922,$E$18:$H$21,Y$5,FALSE)</f>
        <v>5</v>
      </c>
      <c r="Z922">
        <f>VLOOKUP($AD922,$E$18:$H$21,Z$5,FALSE)*Y922</f>
        <v>0.89999999999999991</v>
      </c>
      <c r="AA922">
        <f>VLOOKUP($AD922,$E$18:$H$21,AA$5,FALSE)*Y922</f>
        <v>6.8999999999999995</v>
      </c>
      <c r="AB922">
        <f>VLOOKUP($AD922,$E$18:$J$21,AB$5,FALSE)</f>
        <v>2</v>
      </c>
      <c r="AC922">
        <f>VLOOKUP($AD922,$E$18:$J$21,AC$5,FALSE)</f>
        <v>400</v>
      </c>
      <c r="AD922" t="s">
        <v>40</v>
      </c>
      <c r="AE922" s="6">
        <f t="shared" ca="1" si="91"/>
        <v>0.56926952982088574</v>
      </c>
      <c r="AF922" s="6">
        <f t="shared" ca="1" si="92"/>
        <v>3.3563815862978603</v>
      </c>
      <c r="AG922" s="6">
        <f t="shared" ca="1" si="88"/>
        <v>3.925651116118746</v>
      </c>
      <c r="AH922" t="str">
        <f t="shared" ca="1" si="89"/>
        <v/>
      </c>
      <c r="AI922" s="6" t="str">
        <f t="shared" ca="1" si="90"/>
        <v/>
      </c>
      <c r="AJ922" s="6">
        <f t="shared" ca="1" si="93"/>
        <v>2685.105269038288</v>
      </c>
    </row>
    <row r="923" spans="24:36" x14ac:dyDescent="0.25">
      <c r="X923">
        <v>918</v>
      </c>
      <c r="Y923">
        <f>VLOOKUP($AD923,$E$18:$H$21,Y$5,FALSE)</f>
        <v>5</v>
      </c>
      <c r="Z923">
        <f>VLOOKUP($AD923,$E$18:$H$21,Z$5,FALSE)*Y923</f>
        <v>0.89999999999999991</v>
      </c>
      <c r="AA923">
        <f>VLOOKUP($AD923,$E$18:$H$21,AA$5,FALSE)*Y923</f>
        <v>6.8999999999999995</v>
      </c>
      <c r="AB923">
        <f>VLOOKUP($AD923,$E$18:$J$21,AB$5,FALSE)</f>
        <v>2</v>
      </c>
      <c r="AC923">
        <f>VLOOKUP($AD923,$E$18:$J$21,AC$5,FALSE)</f>
        <v>400</v>
      </c>
      <c r="AD923" t="s">
        <v>40</v>
      </c>
      <c r="AE923" s="6">
        <f t="shared" ca="1" si="91"/>
        <v>9.7721190233150332E-2</v>
      </c>
      <c r="AF923" s="6">
        <f t="shared" ca="1" si="92"/>
        <v>3.5501469627267546</v>
      </c>
      <c r="AG923" s="6">
        <f t="shared" ca="1" si="88"/>
        <v>3.6478681529599051</v>
      </c>
      <c r="AH923" t="str">
        <f t="shared" ca="1" si="89"/>
        <v/>
      </c>
      <c r="AI923" s="6" t="str">
        <f t="shared" ca="1" si="90"/>
        <v/>
      </c>
      <c r="AJ923" s="6">
        <f t="shared" ca="1" si="93"/>
        <v>2840.1175701814036</v>
      </c>
    </row>
    <row r="924" spans="24:36" x14ac:dyDescent="0.25">
      <c r="X924">
        <v>919</v>
      </c>
      <c r="Y924">
        <f>VLOOKUP($AD924,$E$18:$H$21,Y$5,FALSE)</f>
        <v>1</v>
      </c>
      <c r="Z924">
        <f>VLOOKUP($AD924,$E$18:$H$21,Z$5,FALSE)*Y924</f>
        <v>0.2</v>
      </c>
      <c r="AA924">
        <f>VLOOKUP($AD924,$E$18:$H$21,AA$5,FALSE)*Y924</f>
        <v>1.18</v>
      </c>
      <c r="AB924">
        <f>VLOOKUP($AD924,$E$18:$J$21,AB$5,FALSE)</f>
        <v>2</v>
      </c>
      <c r="AC924">
        <f>VLOOKUP($AD924,$E$18:$J$21,AC$5,FALSE)</f>
        <v>800</v>
      </c>
      <c r="AD924" t="s">
        <v>38</v>
      </c>
      <c r="AE924" s="6">
        <f t="shared" ca="1" si="91"/>
        <v>9.5585396745353254E-2</v>
      </c>
      <c r="AF924" s="6">
        <f t="shared" ca="1" si="92"/>
        <v>0.59883672474118321</v>
      </c>
      <c r="AG924" s="6">
        <f t="shared" ca="1" si="88"/>
        <v>0.69442212148653648</v>
      </c>
      <c r="AH924" t="str">
        <f t="shared" ca="1" si="89"/>
        <v/>
      </c>
      <c r="AI924" s="6" t="str">
        <f t="shared" ca="1" si="90"/>
        <v/>
      </c>
      <c r="AJ924" s="6">
        <f t="shared" ca="1" si="93"/>
        <v>958.13875958589313</v>
      </c>
    </row>
    <row r="925" spans="24:36" x14ac:dyDescent="0.25">
      <c r="X925">
        <v>920</v>
      </c>
      <c r="Y925">
        <f>VLOOKUP($AD925,$E$18:$H$21,Y$5,FALSE)</f>
        <v>10</v>
      </c>
      <c r="Z925">
        <f>VLOOKUP($AD925,$E$18:$H$21,Z$5,FALSE)*Y925</f>
        <v>2</v>
      </c>
      <c r="AA925">
        <f>VLOOKUP($AD925,$E$18:$H$21,AA$5,FALSE)*Y925</f>
        <v>14</v>
      </c>
      <c r="AB925">
        <f>VLOOKUP($AD925,$E$18:$J$21,AB$5,FALSE)</f>
        <v>1</v>
      </c>
      <c r="AC925">
        <f>VLOOKUP($AD925,$E$18:$J$21,AC$5,FALSE)</f>
        <v>400</v>
      </c>
      <c r="AD925" t="s">
        <v>41</v>
      </c>
      <c r="AE925" s="6">
        <f t="shared" ca="1" si="91"/>
        <v>0.23082749582116158</v>
      </c>
      <c r="AF925" s="6">
        <f t="shared" ca="1" si="92"/>
        <v>7.1030520486043418</v>
      </c>
      <c r="AG925" s="6">
        <f t="shared" ca="1" si="88"/>
        <v>7.3338795444255034</v>
      </c>
      <c r="AH925" t="str">
        <f t="shared" ca="1" si="89"/>
        <v/>
      </c>
      <c r="AI925" s="6" t="str">
        <f t="shared" ca="1" si="90"/>
        <v/>
      </c>
      <c r="AJ925" s="6">
        <f t="shared" ca="1" si="93"/>
        <v>2841.2208194417367</v>
      </c>
    </row>
    <row r="926" spans="24:36" x14ac:dyDescent="0.25">
      <c r="X926">
        <v>921</v>
      </c>
      <c r="Y926">
        <f>VLOOKUP($AD926,$E$18:$H$21,Y$5,FALSE)</f>
        <v>1</v>
      </c>
      <c r="Z926">
        <f>VLOOKUP($AD926,$E$18:$H$21,Z$5,FALSE)*Y926</f>
        <v>0.2</v>
      </c>
      <c r="AA926">
        <f>VLOOKUP($AD926,$E$18:$H$21,AA$5,FALSE)*Y926</f>
        <v>1.18</v>
      </c>
      <c r="AB926">
        <f>VLOOKUP($AD926,$E$18:$J$21,AB$5,FALSE)</f>
        <v>2</v>
      </c>
      <c r="AC926">
        <f>VLOOKUP($AD926,$E$18:$J$21,AC$5,FALSE)</f>
        <v>800</v>
      </c>
      <c r="AD926" t="s">
        <v>38</v>
      </c>
      <c r="AE926" s="6">
        <f t="shared" ca="1" si="91"/>
        <v>1.3881702065225722E-2</v>
      </c>
      <c r="AF926" s="6">
        <f t="shared" ca="1" si="92"/>
        <v>0.6689914869847553</v>
      </c>
      <c r="AG926" s="6">
        <f t="shared" ca="1" si="88"/>
        <v>0.68287318904998107</v>
      </c>
      <c r="AH926" t="str">
        <f t="shared" ca="1" si="89"/>
        <v/>
      </c>
      <c r="AI926" s="6" t="str">
        <f t="shared" ca="1" si="90"/>
        <v/>
      </c>
      <c r="AJ926" s="6">
        <f t="shared" ca="1" si="93"/>
        <v>1070.3863791756085</v>
      </c>
    </row>
    <row r="927" spans="24:36" x14ac:dyDescent="0.25">
      <c r="X927">
        <v>922</v>
      </c>
      <c r="Y927">
        <f>VLOOKUP($AD927,$E$18:$H$21,Y$5,FALSE)</f>
        <v>5</v>
      </c>
      <c r="Z927">
        <f>VLOOKUP($AD927,$E$18:$H$21,Z$5,FALSE)*Y927</f>
        <v>0.89999999999999991</v>
      </c>
      <c r="AA927">
        <f>VLOOKUP($AD927,$E$18:$H$21,AA$5,FALSE)*Y927</f>
        <v>6.8999999999999995</v>
      </c>
      <c r="AB927">
        <f>VLOOKUP($AD927,$E$18:$J$21,AB$5,FALSE)</f>
        <v>2</v>
      </c>
      <c r="AC927">
        <f>VLOOKUP($AD927,$E$18:$J$21,AC$5,FALSE)</f>
        <v>400</v>
      </c>
      <c r="AD927" t="s">
        <v>40</v>
      </c>
      <c r="AE927" s="6">
        <f t="shared" ca="1" si="91"/>
        <v>0.80221216582922761</v>
      </c>
      <c r="AF927" s="6">
        <f t="shared" ca="1" si="92"/>
        <v>3.9659820308526732</v>
      </c>
      <c r="AG927" s="6">
        <f t="shared" ca="1" si="88"/>
        <v>4.7681941966819004</v>
      </c>
      <c r="AH927" t="str">
        <f t="shared" ca="1" si="89"/>
        <v/>
      </c>
      <c r="AI927" s="6" t="str">
        <f t="shared" ca="1" si="90"/>
        <v/>
      </c>
      <c r="AJ927" s="6">
        <f t="shared" ca="1" si="93"/>
        <v>3172.7856246821384</v>
      </c>
    </row>
    <row r="928" spans="24:36" x14ac:dyDescent="0.25">
      <c r="X928">
        <v>923</v>
      </c>
      <c r="Y928">
        <f>VLOOKUP($AD928,$E$18:$H$21,Y$5,FALSE)</f>
        <v>3</v>
      </c>
      <c r="Z928">
        <f>VLOOKUP($AD928,$E$18:$H$21,Z$5,FALSE)*Y928</f>
        <v>0.60000000000000009</v>
      </c>
      <c r="AA928">
        <f>VLOOKUP($AD928,$E$18:$H$21,AA$5,FALSE)*Y928</f>
        <v>3.9000000000000004</v>
      </c>
      <c r="AB928">
        <f>VLOOKUP($AD928,$E$18:$J$21,AB$5,FALSE)</f>
        <v>1</v>
      </c>
      <c r="AC928">
        <f>VLOOKUP($AD928,$E$18:$J$21,AC$5,FALSE)</f>
        <v>600</v>
      </c>
      <c r="AD928" t="s">
        <v>39</v>
      </c>
      <c r="AE928" s="6">
        <f t="shared" ca="1" si="91"/>
        <v>0.36483776111870297</v>
      </c>
      <c r="AF928" s="6">
        <f t="shared" ca="1" si="92"/>
        <v>2.0789193192849811</v>
      </c>
      <c r="AG928" s="6">
        <f t="shared" ca="1" si="88"/>
        <v>2.4437570804036839</v>
      </c>
      <c r="AH928" t="str">
        <f t="shared" ca="1" si="89"/>
        <v/>
      </c>
      <c r="AI928" s="6" t="str">
        <f t="shared" ca="1" si="90"/>
        <v/>
      </c>
      <c r="AJ928" s="6">
        <f t="shared" ca="1" si="93"/>
        <v>1247.3515915709886</v>
      </c>
    </row>
    <row r="929" spans="24:36" x14ac:dyDescent="0.25">
      <c r="X929">
        <v>924</v>
      </c>
      <c r="Y929">
        <f>VLOOKUP($AD929,$E$18:$H$21,Y$5,FALSE)</f>
        <v>3</v>
      </c>
      <c r="Z929">
        <f>VLOOKUP($AD929,$E$18:$H$21,Z$5,FALSE)*Y929</f>
        <v>0.60000000000000009</v>
      </c>
      <c r="AA929">
        <f>VLOOKUP($AD929,$E$18:$H$21,AA$5,FALSE)*Y929</f>
        <v>3.9000000000000004</v>
      </c>
      <c r="AB929">
        <f>VLOOKUP($AD929,$E$18:$J$21,AB$5,FALSE)</f>
        <v>1</v>
      </c>
      <c r="AC929">
        <f>VLOOKUP($AD929,$E$18:$J$21,AC$5,FALSE)</f>
        <v>600</v>
      </c>
      <c r="AD929" t="s">
        <v>39</v>
      </c>
      <c r="AE929" s="6">
        <f t="shared" ca="1" si="91"/>
        <v>0.16146053824526846</v>
      </c>
      <c r="AF929" s="6">
        <f t="shared" ca="1" si="92"/>
        <v>2.4557473164353425</v>
      </c>
      <c r="AG929" s="6">
        <f t="shared" ca="1" si="88"/>
        <v>2.6172078546806108</v>
      </c>
      <c r="AH929" t="str">
        <f t="shared" ca="1" si="89"/>
        <v/>
      </c>
      <c r="AI929" s="6" t="str">
        <f t="shared" ca="1" si="90"/>
        <v/>
      </c>
      <c r="AJ929" s="6">
        <f t="shared" ca="1" si="93"/>
        <v>1473.4483898612054</v>
      </c>
    </row>
    <row r="930" spans="24:36" x14ac:dyDescent="0.25">
      <c r="X930">
        <v>925</v>
      </c>
      <c r="Y930">
        <f>VLOOKUP($AD930,$E$18:$H$21,Y$5,FALSE)</f>
        <v>10</v>
      </c>
      <c r="Z930">
        <f>VLOOKUP($AD930,$E$18:$H$21,Z$5,FALSE)*Y930</f>
        <v>2</v>
      </c>
      <c r="AA930">
        <f>VLOOKUP($AD930,$E$18:$H$21,AA$5,FALSE)*Y930</f>
        <v>14</v>
      </c>
      <c r="AB930">
        <f>VLOOKUP($AD930,$E$18:$J$21,AB$5,FALSE)</f>
        <v>1</v>
      </c>
      <c r="AC930">
        <f>VLOOKUP($AD930,$E$18:$J$21,AC$5,FALSE)</f>
        <v>400</v>
      </c>
      <c r="AD930" t="s">
        <v>41</v>
      </c>
      <c r="AE930" s="6">
        <f t="shared" ca="1" si="91"/>
        <v>1.170128378673907</v>
      </c>
      <c r="AF930" s="6">
        <f t="shared" ca="1" si="92"/>
        <v>7.4953786638072071</v>
      </c>
      <c r="AG930" s="6">
        <f t="shared" ca="1" si="88"/>
        <v>8.6655070424811136</v>
      </c>
      <c r="AH930" t="str">
        <f t="shared" ca="1" si="89"/>
        <v/>
      </c>
      <c r="AI930" s="6" t="str">
        <f t="shared" ca="1" si="90"/>
        <v/>
      </c>
      <c r="AJ930" s="6">
        <f t="shared" ca="1" si="93"/>
        <v>2998.151465522883</v>
      </c>
    </row>
    <row r="931" spans="24:36" x14ac:dyDescent="0.25">
      <c r="X931">
        <v>926</v>
      </c>
      <c r="Y931">
        <f>VLOOKUP($AD931,$E$18:$H$21,Y$5,FALSE)</f>
        <v>3</v>
      </c>
      <c r="Z931">
        <f>VLOOKUP($AD931,$E$18:$H$21,Z$5,FALSE)*Y931</f>
        <v>0.60000000000000009</v>
      </c>
      <c r="AA931">
        <f>VLOOKUP($AD931,$E$18:$H$21,AA$5,FALSE)*Y931</f>
        <v>3.9000000000000004</v>
      </c>
      <c r="AB931">
        <f>VLOOKUP($AD931,$E$18:$J$21,AB$5,FALSE)</f>
        <v>1</v>
      </c>
      <c r="AC931">
        <f>VLOOKUP($AD931,$E$18:$J$21,AC$5,FALSE)</f>
        <v>600</v>
      </c>
      <c r="AD931" t="s">
        <v>39</v>
      </c>
      <c r="AE931" s="6">
        <f t="shared" ca="1" si="91"/>
        <v>0.21225013615788679</v>
      </c>
      <c r="AF931" s="6">
        <f t="shared" ca="1" si="92"/>
        <v>2.3550886410026832</v>
      </c>
      <c r="AG931" s="6">
        <f t="shared" ca="1" si="88"/>
        <v>2.56733877716057</v>
      </c>
      <c r="AH931" t="str">
        <f t="shared" ca="1" si="89"/>
        <v/>
      </c>
      <c r="AI931" s="6" t="str">
        <f t="shared" ca="1" si="90"/>
        <v/>
      </c>
      <c r="AJ931" s="6">
        <f t="shared" ca="1" si="93"/>
        <v>1413.0531846016099</v>
      </c>
    </row>
    <row r="932" spans="24:36" x14ac:dyDescent="0.25">
      <c r="X932">
        <v>927</v>
      </c>
      <c r="Y932">
        <f>VLOOKUP($AD932,$E$18:$H$21,Y$5,FALSE)</f>
        <v>3</v>
      </c>
      <c r="Z932">
        <f>VLOOKUP($AD932,$E$18:$H$21,Z$5,FALSE)*Y932</f>
        <v>0.60000000000000009</v>
      </c>
      <c r="AA932">
        <f>VLOOKUP($AD932,$E$18:$H$21,AA$5,FALSE)*Y932</f>
        <v>3.9000000000000004</v>
      </c>
      <c r="AB932">
        <f>VLOOKUP($AD932,$E$18:$J$21,AB$5,FALSE)</f>
        <v>1</v>
      </c>
      <c r="AC932">
        <f>VLOOKUP($AD932,$E$18:$J$21,AC$5,FALSE)</f>
        <v>600</v>
      </c>
      <c r="AD932" t="s">
        <v>39</v>
      </c>
      <c r="AE932" s="6">
        <f t="shared" ca="1" si="91"/>
        <v>0.17972164184082884</v>
      </c>
      <c r="AF932" s="6">
        <f t="shared" ca="1" si="92"/>
        <v>2.1252140811283233</v>
      </c>
      <c r="AG932" s="6">
        <f t="shared" ca="1" si="88"/>
        <v>2.3049357229691521</v>
      </c>
      <c r="AH932" t="str">
        <f t="shared" ca="1" si="89"/>
        <v/>
      </c>
      <c r="AI932" s="6" t="str">
        <f t="shared" ca="1" si="90"/>
        <v/>
      </c>
      <c r="AJ932" s="6">
        <f t="shared" ca="1" si="93"/>
        <v>1275.1284486769939</v>
      </c>
    </row>
    <row r="933" spans="24:36" x14ac:dyDescent="0.25">
      <c r="X933">
        <v>928</v>
      </c>
      <c r="Y933">
        <f>VLOOKUP($AD933,$E$18:$H$21,Y$5,FALSE)</f>
        <v>5</v>
      </c>
      <c r="Z933">
        <f>VLOOKUP($AD933,$E$18:$H$21,Z$5,FALSE)*Y933</f>
        <v>0.89999999999999991</v>
      </c>
      <c r="AA933">
        <f>VLOOKUP($AD933,$E$18:$H$21,AA$5,FALSE)*Y933</f>
        <v>6.8999999999999995</v>
      </c>
      <c r="AB933">
        <f>VLOOKUP($AD933,$E$18:$J$21,AB$5,FALSE)</f>
        <v>2</v>
      </c>
      <c r="AC933">
        <f>VLOOKUP($AD933,$E$18:$J$21,AC$5,FALSE)</f>
        <v>400</v>
      </c>
      <c r="AD933" t="s">
        <v>40</v>
      </c>
      <c r="AE933" s="6">
        <f t="shared" ca="1" si="91"/>
        <v>0.50563205463724192</v>
      </c>
      <c r="AF933" s="6">
        <f t="shared" ca="1" si="92"/>
        <v>3.6147950939696383</v>
      </c>
      <c r="AG933" s="6">
        <f t="shared" ca="1" si="88"/>
        <v>4.12042714860688</v>
      </c>
      <c r="AH933" t="str">
        <f t="shared" ca="1" si="89"/>
        <v/>
      </c>
      <c r="AI933" s="6" t="str">
        <f t="shared" ca="1" si="90"/>
        <v/>
      </c>
      <c r="AJ933" s="6">
        <f t="shared" ca="1" si="93"/>
        <v>2891.8360751757104</v>
      </c>
    </row>
    <row r="934" spans="24:36" x14ac:dyDescent="0.25">
      <c r="X934">
        <v>929</v>
      </c>
      <c r="Y934">
        <f>VLOOKUP($AD934,$E$18:$H$21,Y$5,FALSE)</f>
        <v>1</v>
      </c>
      <c r="Z934">
        <f>VLOOKUP($AD934,$E$18:$H$21,Z$5,FALSE)*Y934</f>
        <v>0.2</v>
      </c>
      <c r="AA934">
        <f>VLOOKUP($AD934,$E$18:$H$21,AA$5,FALSE)*Y934</f>
        <v>1.18</v>
      </c>
      <c r="AB934">
        <f>VLOOKUP($AD934,$E$18:$J$21,AB$5,FALSE)</f>
        <v>2</v>
      </c>
      <c r="AC934">
        <f>VLOOKUP($AD934,$E$18:$J$21,AC$5,FALSE)</f>
        <v>800</v>
      </c>
      <c r="AD934" t="s">
        <v>38</v>
      </c>
      <c r="AE934" s="6">
        <f t="shared" ca="1" si="91"/>
        <v>5.634952868010526E-2</v>
      </c>
      <c r="AF934" s="6">
        <f t="shared" ca="1" si="92"/>
        <v>0.58047821022968127</v>
      </c>
      <c r="AG934" s="6">
        <f t="shared" ca="1" si="88"/>
        <v>0.6368277389097865</v>
      </c>
      <c r="AH934" t="str">
        <f t="shared" ca="1" si="89"/>
        <v/>
      </c>
      <c r="AI934" s="6" t="str">
        <f t="shared" ca="1" si="90"/>
        <v/>
      </c>
      <c r="AJ934" s="6">
        <f t="shared" ca="1" si="93"/>
        <v>928.76513636749007</v>
      </c>
    </row>
    <row r="935" spans="24:36" x14ac:dyDescent="0.25">
      <c r="X935">
        <v>930</v>
      </c>
      <c r="Y935">
        <f>VLOOKUP($AD935,$E$18:$H$21,Y$5,FALSE)</f>
        <v>10</v>
      </c>
      <c r="Z935">
        <f>VLOOKUP($AD935,$E$18:$H$21,Z$5,FALSE)*Y935</f>
        <v>2</v>
      </c>
      <c r="AA935">
        <f>VLOOKUP($AD935,$E$18:$H$21,AA$5,FALSE)*Y935</f>
        <v>14</v>
      </c>
      <c r="AB935">
        <f>VLOOKUP($AD935,$E$18:$J$21,AB$5,FALSE)</f>
        <v>1</v>
      </c>
      <c r="AC935">
        <f>VLOOKUP($AD935,$E$18:$J$21,AC$5,FALSE)</f>
        <v>400</v>
      </c>
      <c r="AD935" t="s">
        <v>41</v>
      </c>
      <c r="AE935" s="6">
        <f t="shared" ca="1" si="91"/>
        <v>1.343979034802715</v>
      </c>
      <c r="AF935" s="6">
        <f t="shared" ca="1" si="92"/>
        <v>9.3067711912703146</v>
      </c>
      <c r="AG935" s="6">
        <f t="shared" ca="1" si="88"/>
        <v>10.650750226073029</v>
      </c>
      <c r="AH935" t="str">
        <f t="shared" ca="1" si="89"/>
        <v>D</v>
      </c>
      <c r="AI935" s="6">
        <f t="shared" ca="1" si="90"/>
        <v>0.65075022607302913</v>
      </c>
      <c r="AJ935" s="6">
        <f t="shared" ca="1" si="93"/>
        <v>3722.7084765081258</v>
      </c>
    </row>
    <row r="936" spans="24:36" x14ac:dyDescent="0.25">
      <c r="X936">
        <v>931</v>
      </c>
      <c r="Y936">
        <f>VLOOKUP($AD936,$E$18:$H$21,Y$5,FALSE)</f>
        <v>10</v>
      </c>
      <c r="Z936">
        <f>VLOOKUP($AD936,$E$18:$H$21,Z$5,FALSE)*Y936</f>
        <v>2</v>
      </c>
      <c r="AA936">
        <f>VLOOKUP($AD936,$E$18:$H$21,AA$5,FALSE)*Y936</f>
        <v>14</v>
      </c>
      <c r="AB936">
        <f>VLOOKUP($AD936,$E$18:$J$21,AB$5,FALSE)</f>
        <v>1</v>
      </c>
      <c r="AC936">
        <f>VLOOKUP($AD936,$E$18:$J$21,AC$5,FALSE)</f>
        <v>400</v>
      </c>
      <c r="AD936" t="s">
        <v>41</v>
      </c>
      <c r="AE936" s="6">
        <f t="shared" ca="1" si="91"/>
        <v>1.8462175509540097</v>
      </c>
      <c r="AF936" s="6">
        <f t="shared" ca="1" si="92"/>
        <v>9.312037773015593</v>
      </c>
      <c r="AG936" s="6">
        <f t="shared" ca="1" si="88"/>
        <v>11.158255323969602</v>
      </c>
      <c r="AH936" t="str">
        <f t="shared" ca="1" si="89"/>
        <v>D</v>
      </c>
      <c r="AI936" s="6">
        <f t="shared" ca="1" si="90"/>
        <v>1.1582553239696018</v>
      </c>
      <c r="AJ936" s="6">
        <f t="shared" ca="1" si="93"/>
        <v>3724.8151092062371</v>
      </c>
    </row>
    <row r="937" spans="24:36" x14ac:dyDescent="0.25">
      <c r="X937">
        <v>932</v>
      </c>
      <c r="Y937">
        <f>VLOOKUP($AD937,$E$18:$H$21,Y$5,FALSE)</f>
        <v>3</v>
      </c>
      <c r="Z937">
        <f>VLOOKUP($AD937,$E$18:$H$21,Z$5,FALSE)*Y937</f>
        <v>0.60000000000000009</v>
      </c>
      <c r="AA937">
        <f>VLOOKUP($AD937,$E$18:$H$21,AA$5,FALSE)*Y937</f>
        <v>3.9000000000000004</v>
      </c>
      <c r="AB937">
        <f>VLOOKUP($AD937,$E$18:$J$21,AB$5,FALSE)</f>
        <v>1</v>
      </c>
      <c r="AC937">
        <f>VLOOKUP($AD937,$E$18:$J$21,AC$5,FALSE)</f>
        <v>600</v>
      </c>
      <c r="AD937" t="s">
        <v>39</v>
      </c>
      <c r="AE937" s="6">
        <f t="shared" ca="1" si="91"/>
        <v>0.36292678808492235</v>
      </c>
      <c r="AF937" s="6">
        <f t="shared" ca="1" si="92"/>
        <v>1.8753315394611936</v>
      </c>
      <c r="AG937" s="6">
        <f t="shared" ca="1" si="88"/>
        <v>2.2382583275461161</v>
      </c>
      <c r="AH937" t="str">
        <f t="shared" ca="1" si="89"/>
        <v/>
      </c>
      <c r="AI937" s="6" t="str">
        <f t="shared" ca="1" si="90"/>
        <v/>
      </c>
      <c r="AJ937" s="6">
        <f t="shared" ca="1" si="93"/>
        <v>1125.198923676716</v>
      </c>
    </row>
    <row r="938" spans="24:36" x14ac:dyDescent="0.25">
      <c r="X938">
        <v>933</v>
      </c>
      <c r="Y938">
        <f>VLOOKUP($AD938,$E$18:$H$21,Y$5,FALSE)</f>
        <v>5</v>
      </c>
      <c r="Z938">
        <f>VLOOKUP($AD938,$E$18:$H$21,Z$5,FALSE)*Y938</f>
        <v>0.89999999999999991</v>
      </c>
      <c r="AA938">
        <f>VLOOKUP($AD938,$E$18:$H$21,AA$5,FALSE)*Y938</f>
        <v>6.8999999999999995</v>
      </c>
      <c r="AB938">
        <f>VLOOKUP($AD938,$E$18:$J$21,AB$5,FALSE)</f>
        <v>2</v>
      </c>
      <c r="AC938">
        <f>VLOOKUP($AD938,$E$18:$J$21,AC$5,FALSE)</f>
        <v>400</v>
      </c>
      <c r="AD938" t="s">
        <v>40</v>
      </c>
      <c r="AE938" s="6">
        <f t="shared" ca="1" si="91"/>
        <v>0.39710393866232818</v>
      </c>
      <c r="AF938" s="6">
        <f t="shared" ca="1" si="92"/>
        <v>3.9211827457812434</v>
      </c>
      <c r="AG938" s="6">
        <f t="shared" ref="AG938:AG1001" ca="1" si="94">SUM(AE938:AF938)</f>
        <v>4.3182866844435717</v>
      </c>
      <c r="AH938" t="str">
        <f t="shared" ref="AH938:AH1001" ca="1" si="95">IF(Y938&lt;AG938,AD938,"")</f>
        <v/>
      </c>
      <c r="AI938" s="6" t="str">
        <f t="shared" ref="AI938:AI1001" ca="1" si="96">IF(AH938=AD938,AG938-Y938,"")</f>
        <v/>
      </c>
      <c r="AJ938" s="6">
        <f t="shared" ca="1" si="93"/>
        <v>3136.9461966249946</v>
      </c>
    </row>
    <row r="939" spans="24:36" x14ac:dyDescent="0.25">
      <c r="X939">
        <v>934</v>
      </c>
      <c r="Y939">
        <f>VLOOKUP($AD939,$E$18:$H$21,Y$5,FALSE)</f>
        <v>10</v>
      </c>
      <c r="Z939">
        <f>VLOOKUP($AD939,$E$18:$H$21,Z$5,FALSE)*Y939</f>
        <v>2</v>
      </c>
      <c r="AA939">
        <f>VLOOKUP($AD939,$E$18:$H$21,AA$5,FALSE)*Y939</f>
        <v>14</v>
      </c>
      <c r="AB939">
        <f>VLOOKUP($AD939,$E$18:$J$21,AB$5,FALSE)</f>
        <v>1</v>
      </c>
      <c r="AC939">
        <f>VLOOKUP($AD939,$E$18:$J$21,AC$5,FALSE)</f>
        <v>400</v>
      </c>
      <c r="AD939" t="s">
        <v>41</v>
      </c>
      <c r="AE939" s="6">
        <f t="shared" ca="1" si="91"/>
        <v>1.9905616852971335</v>
      </c>
      <c r="AF939" s="6">
        <f t="shared" ca="1" si="92"/>
        <v>7.9417587683408852</v>
      </c>
      <c r="AG939" s="6">
        <f t="shared" ca="1" si="94"/>
        <v>9.9323204536380185</v>
      </c>
      <c r="AH939" t="str">
        <f t="shared" ca="1" si="95"/>
        <v/>
      </c>
      <c r="AI939" s="6" t="str">
        <f t="shared" ca="1" si="96"/>
        <v/>
      </c>
      <c r="AJ939" s="6">
        <f t="shared" ca="1" si="93"/>
        <v>3176.7035073363541</v>
      </c>
    </row>
    <row r="940" spans="24:36" x14ac:dyDescent="0.25">
      <c r="X940">
        <v>935</v>
      </c>
      <c r="Y940">
        <f>VLOOKUP($AD940,$E$18:$H$21,Y$5,FALSE)</f>
        <v>1</v>
      </c>
      <c r="Z940">
        <f>VLOOKUP($AD940,$E$18:$H$21,Z$5,FALSE)*Y940</f>
        <v>0.2</v>
      </c>
      <c r="AA940">
        <f>VLOOKUP($AD940,$E$18:$H$21,AA$5,FALSE)*Y940</f>
        <v>1.18</v>
      </c>
      <c r="AB940">
        <f>VLOOKUP($AD940,$E$18:$J$21,AB$5,FALSE)</f>
        <v>2</v>
      </c>
      <c r="AC940">
        <f>VLOOKUP($AD940,$E$18:$J$21,AC$5,FALSE)</f>
        <v>800</v>
      </c>
      <c r="AD940" t="s">
        <v>38</v>
      </c>
      <c r="AE940" s="6">
        <f t="shared" ca="1" si="91"/>
        <v>6.7990933348463137E-2</v>
      </c>
      <c r="AF940" s="6">
        <f t="shared" ca="1" si="92"/>
        <v>0.81007938377705679</v>
      </c>
      <c r="AG940" s="6">
        <f t="shared" ca="1" si="94"/>
        <v>0.87807031712551997</v>
      </c>
      <c r="AH940" t="str">
        <f t="shared" ca="1" si="95"/>
        <v/>
      </c>
      <c r="AI940" s="6" t="str">
        <f t="shared" ca="1" si="96"/>
        <v/>
      </c>
      <c r="AJ940" s="6">
        <f t="shared" ca="1" si="93"/>
        <v>1296.127014043291</v>
      </c>
    </row>
    <row r="941" spans="24:36" x14ac:dyDescent="0.25">
      <c r="X941">
        <v>936</v>
      </c>
      <c r="Y941">
        <f>VLOOKUP($AD941,$E$18:$H$21,Y$5,FALSE)</f>
        <v>10</v>
      </c>
      <c r="Z941">
        <f>VLOOKUP($AD941,$E$18:$H$21,Z$5,FALSE)*Y941</f>
        <v>2</v>
      </c>
      <c r="AA941">
        <f>VLOOKUP($AD941,$E$18:$H$21,AA$5,FALSE)*Y941</f>
        <v>14</v>
      </c>
      <c r="AB941">
        <f>VLOOKUP($AD941,$E$18:$J$21,AB$5,FALSE)</f>
        <v>1</v>
      </c>
      <c r="AC941">
        <f>VLOOKUP($AD941,$E$18:$J$21,AC$5,FALSE)</f>
        <v>400</v>
      </c>
      <c r="AD941" t="s">
        <v>41</v>
      </c>
      <c r="AE941" s="6">
        <f t="shared" ca="1" si="91"/>
        <v>1.2243969821699476</v>
      </c>
      <c r="AF941" s="6">
        <f t="shared" ca="1" si="92"/>
        <v>7.6630124896070315</v>
      </c>
      <c r="AG941" s="6">
        <f t="shared" ca="1" si="94"/>
        <v>8.88740947177698</v>
      </c>
      <c r="AH941" t="str">
        <f t="shared" ca="1" si="95"/>
        <v/>
      </c>
      <c r="AI941" s="6" t="str">
        <f t="shared" ca="1" si="96"/>
        <v/>
      </c>
      <c r="AJ941" s="6">
        <f t="shared" ca="1" si="93"/>
        <v>3065.2049958428124</v>
      </c>
    </row>
    <row r="942" spans="24:36" x14ac:dyDescent="0.25">
      <c r="X942">
        <v>937</v>
      </c>
      <c r="Y942">
        <f>VLOOKUP($AD942,$E$18:$H$21,Y$5,FALSE)</f>
        <v>3</v>
      </c>
      <c r="Z942">
        <f>VLOOKUP($AD942,$E$18:$H$21,Z$5,FALSE)*Y942</f>
        <v>0.60000000000000009</v>
      </c>
      <c r="AA942">
        <f>VLOOKUP($AD942,$E$18:$H$21,AA$5,FALSE)*Y942</f>
        <v>3.9000000000000004</v>
      </c>
      <c r="AB942">
        <f>VLOOKUP($AD942,$E$18:$J$21,AB$5,FALSE)</f>
        <v>1</v>
      </c>
      <c r="AC942">
        <f>VLOOKUP($AD942,$E$18:$J$21,AC$5,FALSE)</f>
        <v>600</v>
      </c>
      <c r="AD942" t="s">
        <v>39</v>
      </c>
      <c r="AE942" s="6">
        <f t="shared" ca="1" si="91"/>
        <v>0.14083999261289465</v>
      </c>
      <c r="AF942" s="6">
        <f t="shared" ca="1" si="92"/>
        <v>2.0473557944373093</v>
      </c>
      <c r="AG942" s="6">
        <f t="shared" ca="1" si="94"/>
        <v>2.188195787050204</v>
      </c>
      <c r="AH942" t="str">
        <f t="shared" ca="1" si="95"/>
        <v/>
      </c>
      <c r="AI942" s="6" t="str">
        <f t="shared" ca="1" si="96"/>
        <v/>
      </c>
      <c r="AJ942" s="6">
        <f t="shared" ca="1" si="93"/>
        <v>1228.4134766623856</v>
      </c>
    </row>
    <row r="943" spans="24:36" x14ac:dyDescent="0.25">
      <c r="X943">
        <v>938</v>
      </c>
      <c r="Y943">
        <f>VLOOKUP($AD943,$E$18:$H$21,Y$5,FALSE)</f>
        <v>3</v>
      </c>
      <c r="Z943">
        <f>VLOOKUP($AD943,$E$18:$H$21,Z$5,FALSE)*Y943</f>
        <v>0.60000000000000009</v>
      </c>
      <c r="AA943">
        <f>VLOOKUP($AD943,$E$18:$H$21,AA$5,FALSE)*Y943</f>
        <v>3.9000000000000004</v>
      </c>
      <c r="AB943">
        <f>VLOOKUP($AD943,$E$18:$J$21,AB$5,FALSE)</f>
        <v>1</v>
      </c>
      <c r="AC943">
        <f>VLOOKUP($AD943,$E$18:$J$21,AC$5,FALSE)</f>
        <v>600</v>
      </c>
      <c r="AD943" t="s">
        <v>39</v>
      </c>
      <c r="AE943" s="6">
        <f t="shared" ca="1" si="91"/>
        <v>0.34590601769577833</v>
      </c>
      <c r="AF943" s="6">
        <f t="shared" ca="1" si="92"/>
        <v>2.1782975915258729</v>
      </c>
      <c r="AG943" s="6">
        <f t="shared" ca="1" si="94"/>
        <v>2.5242036092216513</v>
      </c>
      <c r="AH943" t="str">
        <f t="shared" ca="1" si="95"/>
        <v/>
      </c>
      <c r="AI943" s="6" t="str">
        <f t="shared" ca="1" si="96"/>
        <v/>
      </c>
      <c r="AJ943" s="6">
        <f t="shared" ca="1" si="93"/>
        <v>1306.9785549155238</v>
      </c>
    </row>
    <row r="944" spans="24:36" x14ac:dyDescent="0.25">
      <c r="X944">
        <v>939</v>
      </c>
      <c r="Y944">
        <f>VLOOKUP($AD944,$E$18:$H$21,Y$5,FALSE)</f>
        <v>5</v>
      </c>
      <c r="Z944">
        <f>VLOOKUP($AD944,$E$18:$H$21,Z$5,FALSE)*Y944</f>
        <v>0.89999999999999991</v>
      </c>
      <c r="AA944">
        <f>VLOOKUP($AD944,$E$18:$H$21,AA$5,FALSE)*Y944</f>
        <v>6.8999999999999995</v>
      </c>
      <c r="AB944">
        <f>VLOOKUP($AD944,$E$18:$J$21,AB$5,FALSE)</f>
        <v>2</v>
      </c>
      <c r="AC944">
        <f>VLOOKUP($AD944,$E$18:$J$21,AC$5,FALSE)</f>
        <v>400</v>
      </c>
      <c r="AD944" t="s">
        <v>40</v>
      </c>
      <c r="AE944" s="6">
        <f t="shared" ca="1" si="91"/>
        <v>0.28149685873953179</v>
      </c>
      <c r="AF944" s="6">
        <f t="shared" ca="1" si="92"/>
        <v>4.0238807870121942</v>
      </c>
      <c r="AG944" s="6">
        <f t="shared" ca="1" si="94"/>
        <v>4.3053776457517259</v>
      </c>
      <c r="AH944" t="str">
        <f t="shared" ca="1" si="95"/>
        <v/>
      </c>
      <c r="AI944" s="6" t="str">
        <f t="shared" ca="1" si="96"/>
        <v/>
      </c>
      <c r="AJ944" s="6">
        <f t="shared" ca="1" si="93"/>
        <v>3219.1046296097552</v>
      </c>
    </row>
    <row r="945" spans="24:36" x14ac:dyDescent="0.25">
      <c r="X945">
        <v>940</v>
      </c>
      <c r="Y945">
        <f>VLOOKUP($AD945,$E$18:$H$21,Y$5,FALSE)</f>
        <v>10</v>
      </c>
      <c r="Z945">
        <f>VLOOKUP($AD945,$E$18:$H$21,Z$5,FALSE)*Y945</f>
        <v>2</v>
      </c>
      <c r="AA945">
        <f>VLOOKUP($AD945,$E$18:$H$21,AA$5,FALSE)*Y945</f>
        <v>14</v>
      </c>
      <c r="AB945">
        <f>VLOOKUP($AD945,$E$18:$J$21,AB$5,FALSE)</f>
        <v>1</v>
      </c>
      <c r="AC945">
        <f>VLOOKUP($AD945,$E$18:$J$21,AC$5,FALSE)</f>
        <v>400</v>
      </c>
      <c r="AD945" t="s">
        <v>41</v>
      </c>
      <c r="AE945" s="6">
        <f t="shared" ca="1" si="91"/>
        <v>1.0266023633618218</v>
      </c>
      <c r="AF945" s="6">
        <f t="shared" ca="1" si="92"/>
        <v>8.3593400931435067</v>
      </c>
      <c r="AG945" s="6">
        <f t="shared" ca="1" si="94"/>
        <v>9.3859424565053278</v>
      </c>
      <c r="AH945" t="str">
        <f t="shared" ca="1" si="95"/>
        <v/>
      </c>
      <c r="AI945" s="6" t="str">
        <f t="shared" ca="1" si="96"/>
        <v/>
      </c>
      <c r="AJ945" s="6">
        <f t="shared" ca="1" si="93"/>
        <v>3343.7360372574026</v>
      </c>
    </row>
    <row r="946" spans="24:36" x14ac:dyDescent="0.25">
      <c r="X946">
        <v>941</v>
      </c>
      <c r="Y946">
        <f>VLOOKUP($AD946,$E$18:$H$21,Y$5,FALSE)</f>
        <v>5</v>
      </c>
      <c r="Z946">
        <f>VLOOKUP($AD946,$E$18:$H$21,Z$5,FALSE)*Y946</f>
        <v>0.89999999999999991</v>
      </c>
      <c r="AA946">
        <f>VLOOKUP($AD946,$E$18:$H$21,AA$5,FALSE)*Y946</f>
        <v>6.8999999999999995</v>
      </c>
      <c r="AB946">
        <f>VLOOKUP($AD946,$E$18:$J$21,AB$5,FALSE)</f>
        <v>2</v>
      </c>
      <c r="AC946">
        <f>VLOOKUP($AD946,$E$18:$J$21,AC$5,FALSE)</f>
        <v>400</v>
      </c>
      <c r="AD946" t="s">
        <v>40</v>
      </c>
      <c r="AE946" s="6">
        <f t="shared" ca="1" si="91"/>
        <v>0.85460471762421009</v>
      </c>
      <c r="AF946" s="6">
        <f t="shared" ca="1" si="92"/>
        <v>3.4260597906552985</v>
      </c>
      <c r="AG946" s="6">
        <f t="shared" ca="1" si="94"/>
        <v>4.280664508279509</v>
      </c>
      <c r="AH946" t="str">
        <f t="shared" ca="1" si="95"/>
        <v/>
      </c>
      <c r="AI946" s="6" t="str">
        <f t="shared" ca="1" si="96"/>
        <v/>
      </c>
      <c r="AJ946" s="6">
        <f t="shared" ca="1" si="93"/>
        <v>2740.847832524239</v>
      </c>
    </row>
    <row r="947" spans="24:36" x14ac:dyDescent="0.25">
      <c r="X947">
        <v>942</v>
      </c>
      <c r="Y947">
        <f>VLOOKUP($AD947,$E$18:$H$21,Y$5,FALSE)</f>
        <v>3</v>
      </c>
      <c r="Z947">
        <f>VLOOKUP($AD947,$E$18:$H$21,Z$5,FALSE)*Y947</f>
        <v>0.60000000000000009</v>
      </c>
      <c r="AA947">
        <f>VLOOKUP($AD947,$E$18:$H$21,AA$5,FALSE)*Y947</f>
        <v>3.9000000000000004</v>
      </c>
      <c r="AB947">
        <f>VLOOKUP($AD947,$E$18:$J$21,AB$5,FALSE)</f>
        <v>1</v>
      </c>
      <c r="AC947">
        <f>VLOOKUP($AD947,$E$18:$J$21,AC$5,FALSE)</f>
        <v>600</v>
      </c>
      <c r="AD947" t="s">
        <v>39</v>
      </c>
      <c r="AE947" s="6">
        <f t="shared" ca="1" si="91"/>
        <v>0.35416041081345295</v>
      </c>
      <c r="AF947" s="6">
        <f t="shared" ca="1" si="92"/>
        <v>2.5203647829204603</v>
      </c>
      <c r="AG947" s="6">
        <f t="shared" ca="1" si="94"/>
        <v>2.8745251937339131</v>
      </c>
      <c r="AH947" t="str">
        <f t="shared" ca="1" si="95"/>
        <v/>
      </c>
      <c r="AI947" s="6" t="str">
        <f t="shared" ca="1" si="96"/>
        <v/>
      </c>
      <c r="AJ947" s="6">
        <f t="shared" ca="1" si="93"/>
        <v>1512.2188697522761</v>
      </c>
    </row>
    <row r="948" spans="24:36" x14ac:dyDescent="0.25">
      <c r="X948">
        <v>943</v>
      </c>
      <c r="Y948">
        <f>VLOOKUP($AD948,$E$18:$H$21,Y$5,FALSE)</f>
        <v>3</v>
      </c>
      <c r="Z948">
        <f>VLOOKUP($AD948,$E$18:$H$21,Z$5,FALSE)*Y948</f>
        <v>0.60000000000000009</v>
      </c>
      <c r="AA948">
        <f>VLOOKUP($AD948,$E$18:$H$21,AA$5,FALSE)*Y948</f>
        <v>3.9000000000000004</v>
      </c>
      <c r="AB948">
        <f>VLOOKUP($AD948,$E$18:$J$21,AB$5,FALSE)</f>
        <v>1</v>
      </c>
      <c r="AC948">
        <f>VLOOKUP($AD948,$E$18:$J$21,AC$5,FALSE)</f>
        <v>600</v>
      </c>
      <c r="AD948" t="s">
        <v>39</v>
      </c>
      <c r="AE948" s="6">
        <f t="shared" ca="1" si="91"/>
        <v>0.32148073461290028</v>
      </c>
      <c r="AF948" s="6">
        <f t="shared" ca="1" si="92"/>
        <v>2.3434953454836212</v>
      </c>
      <c r="AG948" s="6">
        <f t="shared" ca="1" si="94"/>
        <v>2.6649760800965216</v>
      </c>
      <c r="AH948" t="str">
        <f t="shared" ca="1" si="95"/>
        <v/>
      </c>
      <c r="AI948" s="6" t="str">
        <f t="shared" ca="1" si="96"/>
        <v/>
      </c>
      <c r="AJ948" s="6">
        <f t="shared" ca="1" si="93"/>
        <v>1406.0972072901727</v>
      </c>
    </row>
    <row r="949" spans="24:36" x14ac:dyDescent="0.25">
      <c r="X949">
        <v>944</v>
      </c>
      <c r="Y949">
        <f>VLOOKUP($AD949,$E$18:$H$21,Y$5,FALSE)</f>
        <v>10</v>
      </c>
      <c r="Z949">
        <f>VLOOKUP($AD949,$E$18:$H$21,Z$5,FALSE)*Y949</f>
        <v>2</v>
      </c>
      <c r="AA949">
        <f>VLOOKUP($AD949,$E$18:$H$21,AA$5,FALSE)*Y949</f>
        <v>14</v>
      </c>
      <c r="AB949">
        <f>VLOOKUP($AD949,$E$18:$J$21,AB$5,FALSE)</f>
        <v>1</v>
      </c>
      <c r="AC949">
        <f>VLOOKUP($AD949,$E$18:$J$21,AC$5,FALSE)</f>
        <v>400</v>
      </c>
      <c r="AD949" t="s">
        <v>41</v>
      </c>
      <c r="AE949" s="6">
        <f t="shared" ca="1" si="91"/>
        <v>0.40872597312320713</v>
      </c>
      <c r="AF949" s="6">
        <f t="shared" ca="1" si="92"/>
        <v>8.1676608717287387</v>
      </c>
      <c r="AG949" s="6">
        <f t="shared" ca="1" si="94"/>
        <v>8.576386844851946</v>
      </c>
      <c r="AH949" t="str">
        <f t="shared" ca="1" si="95"/>
        <v/>
      </c>
      <c r="AI949" s="6" t="str">
        <f t="shared" ca="1" si="96"/>
        <v/>
      </c>
      <c r="AJ949" s="6">
        <f t="shared" ca="1" si="93"/>
        <v>3267.0643486914955</v>
      </c>
    </row>
    <row r="950" spans="24:36" x14ac:dyDescent="0.25">
      <c r="X950">
        <v>945</v>
      </c>
      <c r="Y950">
        <f>VLOOKUP($AD950,$E$18:$H$21,Y$5,FALSE)</f>
        <v>1</v>
      </c>
      <c r="Z950">
        <f>VLOOKUP($AD950,$E$18:$H$21,Z$5,FALSE)*Y950</f>
        <v>0.2</v>
      </c>
      <c r="AA950">
        <f>VLOOKUP($AD950,$E$18:$H$21,AA$5,FALSE)*Y950</f>
        <v>1.18</v>
      </c>
      <c r="AB950">
        <f>VLOOKUP($AD950,$E$18:$J$21,AB$5,FALSE)</f>
        <v>2</v>
      </c>
      <c r="AC950">
        <f>VLOOKUP($AD950,$E$18:$J$21,AC$5,FALSE)</f>
        <v>800</v>
      </c>
      <c r="AD950" t="s">
        <v>38</v>
      </c>
      <c r="AE950" s="6">
        <f t="shared" ca="1" si="91"/>
        <v>2.4523218230975433E-2</v>
      </c>
      <c r="AF950" s="6">
        <f t="shared" ca="1" si="92"/>
        <v>0.61451147181354848</v>
      </c>
      <c r="AG950" s="6">
        <f t="shared" ca="1" si="94"/>
        <v>0.63903469004452396</v>
      </c>
      <c r="AH950" t="str">
        <f t="shared" ca="1" si="95"/>
        <v/>
      </c>
      <c r="AI950" s="6" t="str">
        <f t="shared" ca="1" si="96"/>
        <v/>
      </c>
      <c r="AJ950" s="6">
        <f t="shared" ca="1" si="93"/>
        <v>983.21835490167757</v>
      </c>
    </row>
    <row r="951" spans="24:36" x14ac:dyDescent="0.25">
      <c r="X951">
        <v>946</v>
      </c>
      <c r="Y951">
        <f>VLOOKUP($AD951,$E$18:$H$21,Y$5,FALSE)</f>
        <v>5</v>
      </c>
      <c r="Z951">
        <f>VLOOKUP($AD951,$E$18:$H$21,Z$5,FALSE)*Y951</f>
        <v>0.89999999999999991</v>
      </c>
      <c r="AA951">
        <f>VLOOKUP($AD951,$E$18:$H$21,AA$5,FALSE)*Y951</f>
        <v>6.8999999999999995</v>
      </c>
      <c r="AB951">
        <f>VLOOKUP($AD951,$E$18:$J$21,AB$5,FALSE)</f>
        <v>2</v>
      </c>
      <c r="AC951">
        <f>VLOOKUP($AD951,$E$18:$J$21,AC$5,FALSE)</f>
        <v>400</v>
      </c>
      <c r="AD951" t="s">
        <v>40</v>
      </c>
      <c r="AE951" s="6">
        <f t="shared" ca="1" si="91"/>
        <v>0.6238415338511506</v>
      </c>
      <c r="AF951" s="6">
        <f t="shared" ca="1" si="92"/>
        <v>3.2236578126178208</v>
      </c>
      <c r="AG951" s="6">
        <f t="shared" ca="1" si="94"/>
        <v>3.8474993464689713</v>
      </c>
      <c r="AH951" t="str">
        <f t="shared" ca="1" si="95"/>
        <v/>
      </c>
      <c r="AI951" s="6" t="str">
        <f t="shared" ca="1" si="96"/>
        <v/>
      </c>
      <c r="AJ951" s="6">
        <f t="shared" ca="1" si="93"/>
        <v>2578.9262500942568</v>
      </c>
    </row>
    <row r="952" spans="24:36" x14ac:dyDescent="0.25">
      <c r="X952">
        <v>947</v>
      </c>
      <c r="Y952">
        <f>VLOOKUP($AD952,$E$18:$H$21,Y$5,FALSE)</f>
        <v>5</v>
      </c>
      <c r="Z952">
        <f>VLOOKUP($AD952,$E$18:$H$21,Z$5,FALSE)*Y952</f>
        <v>0.89999999999999991</v>
      </c>
      <c r="AA952">
        <f>VLOOKUP($AD952,$E$18:$H$21,AA$5,FALSE)*Y952</f>
        <v>6.8999999999999995</v>
      </c>
      <c r="AB952">
        <f>VLOOKUP($AD952,$E$18:$J$21,AB$5,FALSE)</f>
        <v>2</v>
      </c>
      <c r="AC952">
        <f>VLOOKUP($AD952,$E$18:$J$21,AC$5,FALSE)</f>
        <v>400</v>
      </c>
      <c r="AD952" t="s">
        <v>40</v>
      </c>
      <c r="AE952" s="6">
        <f t="shared" ca="1" si="91"/>
        <v>0.26790637004534784</v>
      </c>
      <c r="AF952" s="6">
        <f t="shared" ca="1" si="92"/>
        <v>3.7132161834584014</v>
      </c>
      <c r="AG952" s="6">
        <f t="shared" ca="1" si="94"/>
        <v>3.9811225535037491</v>
      </c>
      <c r="AH952" t="str">
        <f t="shared" ca="1" si="95"/>
        <v/>
      </c>
      <c r="AI952" s="6" t="str">
        <f t="shared" ca="1" si="96"/>
        <v/>
      </c>
      <c r="AJ952" s="6">
        <f t="shared" ca="1" si="93"/>
        <v>2970.5729467667211</v>
      </c>
    </row>
    <row r="953" spans="24:36" x14ac:dyDescent="0.25">
      <c r="X953">
        <v>948</v>
      </c>
      <c r="Y953">
        <f>VLOOKUP($AD953,$E$18:$H$21,Y$5,FALSE)</f>
        <v>10</v>
      </c>
      <c r="Z953">
        <f>VLOOKUP($AD953,$E$18:$H$21,Z$5,FALSE)*Y953</f>
        <v>2</v>
      </c>
      <c r="AA953">
        <f>VLOOKUP($AD953,$E$18:$H$21,AA$5,FALSE)*Y953</f>
        <v>14</v>
      </c>
      <c r="AB953">
        <f>VLOOKUP($AD953,$E$18:$J$21,AB$5,FALSE)</f>
        <v>1</v>
      </c>
      <c r="AC953">
        <f>VLOOKUP($AD953,$E$18:$J$21,AC$5,FALSE)</f>
        <v>400</v>
      </c>
      <c r="AD953" t="s">
        <v>41</v>
      </c>
      <c r="AE953" s="6">
        <f t="shared" ca="1" si="91"/>
        <v>1.3439204355014773</v>
      </c>
      <c r="AF953" s="6">
        <f t="shared" ca="1" si="92"/>
        <v>9.3809200772162633</v>
      </c>
      <c r="AG953" s="6">
        <f t="shared" ca="1" si="94"/>
        <v>10.724840512717741</v>
      </c>
      <c r="AH953" t="str">
        <f t="shared" ca="1" si="95"/>
        <v>D</v>
      </c>
      <c r="AI953" s="6">
        <f t="shared" ca="1" si="96"/>
        <v>0.72484051271774064</v>
      </c>
      <c r="AJ953" s="6">
        <f t="shared" ca="1" si="93"/>
        <v>3752.3680308865055</v>
      </c>
    </row>
    <row r="954" spans="24:36" x14ac:dyDescent="0.25">
      <c r="X954">
        <v>949</v>
      </c>
      <c r="Y954">
        <f>VLOOKUP($AD954,$E$18:$H$21,Y$5,FALSE)</f>
        <v>1</v>
      </c>
      <c r="Z954">
        <f>VLOOKUP($AD954,$E$18:$H$21,Z$5,FALSE)*Y954</f>
        <v>0.2</v>
      </c>
      <c r="AA954">
        <f>VLOOKUP($AD954,$E$18:$H$21,AA$5,FALSE)*Y954</f>
        <v>1.18</v>
      </c>
      <c r="AB954">
        <f>VLOOKUP($AD954,$E$18:$J$21,AB$5,FALSE)</f>
        <v>2</v>
      </c>
      <c r="AC954">
        <f>VLOOKUP($AD954,$E$18:$J$21,AC$5,FALSE)</f>
        <v>800</v>
      </c>
      <c r="AD954" t="s">
        <v>38</v>
      </c>
      <c r="AE954" s="6">
        <f t="shared" ca="1" si="91"/>
        <v>1.5107403032461254E-2</v>
      </c>
      <c r="AF954" s="6">
        <f t="shared" ca="1" si="92"/>
        <v>0.67092831925089635</v>
      </c>
      <c r="AG954" s="6">
        <f t="shared" ca="1" si="94"/>
        <v>0.68603572228335763</v>
      </c>
      <c r="AH954" t="str">
        <f t="shared" ca="1" si="95"/>
        <v/>
      </c>
      <c r="AI954" s="6" t="str">
        <f t="shared" ca="1" si="96"/>
        <v/>
      </c>
      <c r="AJ954" s="6">
        <f t="shared" ca="1" si="93"/>
        <v>1073.4853108014343</v>
      </c>
    </row>
    <row r="955" spans="24:36" x14ac:dyDescent="0.25">
      <c r="X955">
        <v>950</v>
      </c>
      <c r="Y955">
        <f>VLOOKUP($AD955,$E$18:$H$21,Y$5,FALSE)</f>
        <v>1</v>
      </c>
      <c r="Z955">
        <f>VLOOKUP($AD955,$E$18:$H$21,Z$5,FALSE)*Y955</f>
        <v>0.2</v>
      </c>
      <c r="AA955">
        <f>VLOOKUP($AD955,$E$18:$H$21,AA$5,FALSE)*Y955</f>
        <v>1.18</v>
      </c>
      <c r="AB955">
        <f>VLOOKUP($AD955,$E$18:$J$21,AB$5,FALSE)</f>
        <v>2</v>
      </c>
      <c r="AC955">
        <f>VLOOKUP($AD955,$E$18:$J$21,AC$5,FALSE)</f>
        <v>800</v>
      </c>
      <c r="AD955" t="s">
        <v>38</v>
      </c>
      <c r="AE955" s="6">
        <f t="shared" ca="1" si="91"/>
        <v>7.5165662661176302E-2</v>
      </c>
      <c r="AF955" s="6">
        <f t="shared" ca="1" si="92"/>
        <v>0.63740622441399253</v>
      </c>
      <c r="AG955" s="6">
        <f t="shared" ca="1" si="94"/>
        <v>0.71257188707516883</v>
      </c>
      <c r="AH955" t="str">
        <f t="shared" ca="1" si="95"/>
        <v/>
      </c>
      <c r="AI955" s="6" t="str">
        <f t="shared" ca="1" si="96"/>
        <v/>
      </c>
      <c r="AJ955" s="6">
        <f t="shared" ca="1" si="93"/>
        <v>1019.8499590623881</v>
      </c>
    </row>
    <row r="956" spans="24:36" x14ac:dyDescent="0.25">
      <c r="X956">
        <v>951</v>
      </c>
      <c r="Y956">
        <f>VLOOKUP($AD956,$E$18:$H$21,Y$5,FALSE)</f>
        <v>1</v>
      </c>
      <c r="Z956">
        <f>VLOOKUP($AD956,$E$18:$H$21,Z$5,FALSE)*Y956</f>
        <v>0.2</v>
      </c>
      <c r="AA956">
        <f>VLOOKUP($AD956,$E$18:$H$21,AA$5,FALSE)*Y956</f>
        <v>1.18</v>
      </c>
      <c r="AB956">
        <f>VLOOKUP($AD956,$E$18:$J$21,AB$5,FALSE)</f>
        <v>2</v>
      </c>
      <c r="AC956">
        <f>VLOOKUP($AD956,$E$18:$J$21,AC$5,FALSE)</f>
        <v>800</v>
      </c>
      <c r="AD956" t="s">
        <v>38</v>
      </c>
      <c r="AE956" s="6">
        <f t="shared" ca="1" si="91"/>
        <v>3.8227328408367248E-2</v>
      </c>
      <c r="AF956" s="6">
        <f t="shared" ca="1" si="92"/>
        <v>0.80774260157982514</v>
      </c>
      <c r="AG956" s="6">
        <f t="shared" ca="1" si="94"/>
        <v>0.84596992998819243</v>
      </c>
      <c r="AH956" t="str">
        <f t="shared" ca="1" si="95"/>
        <v/>
      </c>
      <c r="AI956" s="6" t="str">
        <f t="shared" ca="1" si="96"/>
        <v/>
      </c>
      <c r="AJ956" s="6">
        <f t="shared" ca="1" si="93"/>
        <v>1292.3881625277202</v>
      </c>
    </row>
    <row r="957" spans="24:36" x14ac:dyDescent="0.25">
      <c r="X957">
        <v>952</v>
      </c>
      <c r="Y957">
        <f>VLOOKUP($AD957,$E$18:$H$21,Y$5,FALSE)</f>
        <v>5</v>
      </c>
      <c r="Z957">
        <f>VLOOKUP($AD957,$E$18:$H$21,Z$5,FALSE)*Y957</f>
        <v>0.89999999999999991</v>
      </c>
      <c r="AA957">
        <f>VLOOKUP($AD957,$E$18:$H$21,AA$5,FALSE)*Y957</f>
        <v>6.8999999999999995</v>
      </c>
      <c r="AB957">
        <f>VLOOKUP($AD957,$E$18:$J$21,AB$5,FALSE)</f>
        <v>2</v>
      </c>
      <c r="AC957">
        <f>VLOOKUP($AD957,$E$18:$J$21,AC$5,FALSE)</f>
        <v>400</v>
      </c>
      <c r="AD957" t="s">
        <v>40</v>
      </c>
      <c r="AE957" s="6">
        <f t="shared" ca="1" si="91"/>
        <v>0.64388543751621208</v>
      </c>
      <c r="AF957" s="6">
        <f t="shared" ca="1" si="92"/>
        <v>3.7575351604014773</v>
      </c>
      <c r="AG957" s="6">
        <f t="shared" ca="1" si="94"/>
        <v>4.4014205979176895</v>
      </c>
      <c r="AH957" t="str">
        <f t="shared" ca="1" si="95"/>
        <v/>
      </c>
      <c r="AI957" s="6" t="str">
        <f t="shared" ca="1" si="96"/>
        <v/>
      </c>
      <c r="AJ957" s="6">
        <f t="shared" ca="1" si="93"/>
        <v>3006.0281283211816</v>
      </c>
    </row>
    <row r="958" spans="24:36" x14ac:dyDescent="0.25">
      <c r="X958">
        <v>953</v>
      </c>
      <c r="Y958">
        <f>VLOOKUP($AD958,$E$18:$H$21,Y$5,FALSE)</f>
        <v>3</v>
      </c>
      <c r="Z958">
        <f>VLOOKUP($AD958,$E$18:$H$21,Z$5,FALSE)*Y958</f>
        <v>0.60000000000000009</v>
      </c>
      <c r="AA958">
        <f>VLOOKUP($AD958,$E$18:$H$21,AA$5,FALSE)*Y958</f>
        <v>3.9000000000000004</v>
      </c>
      <c r="AB958">
        <f>VLOOKUP($AD958,$E$18:$J$21,AB$5,FALSE)</f>
        <v>1</v>
      </c>
      <c r="AC958">
        <f>VLOOKUP($AD958,$E$18:$J$21,AC$5,FALSE)</f>
        <v>600</v>
      </c>
      <c r="AD958" t="s">
        <v>39</v>
      </c>
      <c r="AE958" s="6">
        <f t="shared" ca="1" si="91"/>
        <v>0.59132759762130682</v>
      </c>
      <c r="AF958" s="6">
        <f t="shared" ca="1" si="92"/>
        <v>2.3947624266750291</v>
      </c>
      <c r="AG958" s="6">
        <f t="shared" ca="1" si="94"/>
        <v>2.986090024296336</v>
      </c>
      <c r="AH958" t="str">
        <f t="shared" ca="1" si="95"/>
        <v/>
      </c>
      <c r="AI958" s="6" t="str">
        <f t="shared" ca="1" si="96"/>
        <v/>
      </c>
      <c r="AJ958" s="6">
        <f t="shared" ca="1" si="93"/>
        <v>1436.8574560050174</v>
      </c>
    </row>
    <row r="959" spans="24:36" x14ac:dyDescent="0.25">
      <c r="X959">
        <v>954</v>
      </c>
      <c r="Y959">
        <f>VLOOKUP($AD959,$E$18:$H$21,Y$5,FALSE)</f>
        <v>3</v>
      </c>
      <c r="Z959">
        <f>VLOOKUP($AD959,$E$18:$H$21,Z$5,FALSE)*Y959</f>
        <v>0.60000000000000009</v>
      </c>
      <c r="AA959">
        <f>VLOOKUP($AD959,$E$18:$H$21,AA$5,FALSE)*Y959</f>
        <v>3.9000000000000004</v>
      </c>
      <c r="AB959">
        <f>VLOOKUP($AD959,$E$18:$J$21,AB$5,FALSE)</f>
        <v>1</v>
      </c>
      <c r="AC959">
        <f>VLOOKUP($AD959,$E$18:$J$21,AC$5,FALSE)</f>
        <v>600</v>
      </c>
      <c r="AD959" t="s">
        <v>39</v>
      </c>
      <c r="AE959" s="6">
        <f t="shared" ca="1" si="91"/>
        <v>0.29946884456897838</v>
      </c>
      <c r="AF959" s="6">
        <f t="shared" ca="1" si="92"/>
        <v>1.987886336220863</v>
      </c>
      <c r="AG959" s="6">
        <f t="shared" ca="1" si="94"/>
        <v>2.2873551807898416</v>
      </c>
      <c r="AH959" t="str">
        <f t="shared" ca="1" si="95"/>
        <v/>
      </c>
      <c r="AI959" s="6" t="str">
        <f t="shared" ca="1" si="96"/>
        <v/>
      </c>
      <c r="AJ959" s="6">
        <f t="shared" ca="1" si="93"/>
        <v>1192.7318017325179</v>
      </c>
    </row>
    <row r="960" spans="24:36" x14ac:dyDescent="0.25">
      <c r="X960">
        <v>955</v>
      </c>
      <c r="Y960">
        <f>VLOOKUP($AD960,$E$18:$H$21,Y$5,FALSE)</f>
        <v>10</v>
      </c>
      <c r="Z960">
        <f>VLOOKUP($AD960,$E$18:$H$21,Z$5,FALSE)*Y960</f>
        <v>2</v>
      </c>
      <c r="AA960">
        <f>VLOOKUP($AD960,$E$18:$H$21,AA$5,FALSE)*Y960</f>
        <v>14</v>
      </c>
      <c r="AB960">
        <f>VLOOKUP($AD960,$E$18:$J$21,AB$5,FALSE)</f>
        <v>1</v>
      </c>
      <c r="AC960">
        <f>VLOOKUP($AD960,$E$18:$J$21,AC$5,FALSE)</f>
        <v>400</v>
      </c>
      <c r="AD960" t="s">
        <v>41</v>
      </c>
      <c r="AE960" s="6">
        <f t="shared" ca="1" si="91"/>
        <v>1.4242687671622341</v>
      </c>
      <c r="AF960" s="6">
        <f t="shared" ca="1" si="92"/>
        <v>8.4395364822273375</v>
      </c>
      <c r="AG960" s="6">
        <f t="shared" ca="1" si="94"/>
        <v>9.8638052493895714</v>
      </c>
      <c r="AH960" t="str">
        <f t="shared" ca="1" si="95"/>
        <v/>
      </c>
      <c r="AI960" s="6" t="str">
        <f t="shared" ca="1" si="96"/>
        <v/>
      </c>
      <c r="AJ960" s="6">
        <f t="shared" ca="1" si="93"/>
        <v>3375.8145928909348</v>
      </c>
    </row>
    <row r="961" spans="24:36" x14ac:dyDescent="0.25">
      <c r="X961">
        <v>956</v>
      </c>
      <c r="Y961">
        <f>VLOOKUP($AD961,$E$18:$H$21,Y$5,FALSE)</f>
        <v>3</v>
      </c>
      <c r="Z961">
        <f>VLOOKUP($AD961,$E$18:$H$21,Z$5,FALSE)*Y961</f>
        <v>0.60000000000000009</v>
      </c>
      <c r="AA961">
        <f>VLOOKUP($AD961,$E$18:$H$21,AA$5,FALSE)*Y961</f>
        <v>3.9000000000000004</v>
      </c>
      <c r="AB961">
        <f>VLOOKUP($AD961,$E$18:$J$21,AB$5,FALSE)</f>
        <v>1</v>
      </c>
      <c r="AC961">
        <f>VLOOKUP($AD961,$E$18:$J$21,AC$5,FALSE)</f>
        <v>600</v>
      </c>
      <c r="AD961" t="s">
        <v>39</v>
      </c>
      <c r="AE961" s="6">
        <f t="shared" ca="1" si="91"/>
        <v>0.54962876976192532</v>
      </c>
      <c r="AF961" s="6">
        <f t="shared" ca="1" si="92"/>
        <v>2.3980362296142852</v>
      </c>
      <c r="AG961" s="6">
        <f t="shared" ca="1" si="94"/>
        <v>2.9476649993762107</v>
      </c>
      <c r="AH961" t="str">
        <f t="shared" ca="1" si="95"/>
        <v/>
      </c>
      <c r="AI961" s="6" t="str">
        <f t="shared" ca="1" si="96"/>
        <v/>
      </c>
      <c r="AJ961" s="6">
        <f t="shared" ca="1" si="93"/>
        <v>1438.8217377685712</v>
      </c>
    </row>
    <row r="962" spans="24:36" x14ac:dyDescent="0.25">
      <c r="X962">
        <v>957</v>
      </c>
      <c r="Y962">
        <f>VLOOKUP($AD962,$E$18:$H$21,Y$5,FALSE)</f>
        <v>3</v>
      </c>
      <c r="Z962">
        <f>VLOOKUP($AD962,$E$18:$H$21,Z$5,FALSE)*Y962</f>
        <v>0.60000000000000009</v>
      </c>
      <c r="AA962">
        <f>VLOOKUP($AD962,$E$18:$H$21,AA$5,FALSE)*Y962</f>
        <v>3.9000000000000004</v>
      </c>
      <c r="AB962">
        <f>VLOOKUP($AD962,$E$18:$J$21,AB$5,FALSE)</f>
        <v>1</v>
      </c>
      <c r="AC962">
        <f>VLOOKUP($AD962,$E$18:$J$21,AC$5,FALSE)</f>
        <v>600</v>
      </c>
      <c r="AD962" t="s">
        <v>39</v>
      </c>
      <c r="AE962" s="6">
        <f t="shared" ca="1" si="91"/>
        <v>0.34808484655450522</v>
      </c>
      <c r="AF962" s="6">
        <f t="shared" ca="1" si="92"/>
        <v>2.49534068273997</v>
      </c>
      <c r="AG962" s="6">
        <f t="shared" ca="1" si="94"/>
        <v>2.8434255292944752</v>
      </c>
      <c r="AH962" t="str">
        <f t="shared" ca="1" si="95"/>
        <v/>
      </c>
      <c r="AI962" s="6" t="str">
        <f t="shared" ca="1" si="96"/>
        <v/>
      </c>
      <c r="AJ962" s="6">
        <f t="shared" ca="1" si="93"/>
        <v>1497.204409643982</v>
      </c>
    </row>
    <row r="963" spans="24:36" x14ac:dyDescent="0.25">
      <c r="X963">
        <v>958</v>
      </c>
      <c r="Y963">
        <f>VLOOKUP($AD963,$E$18:$H$21,Y$5,FALSE)</f>
        <v>5</v>
      </c>
      <c r="Z963">
        <f>VLOOKUP($AD963,$E$18:$H$21,Z$5,FALSE)*Y963</f>
        <v>0.89999999999999991</v>
      </c>
      <c r="AA963">
        <f>VLOOKUP($AD963,$E$18:$H$21,AA$5,FALSE)*Y963</f>
        <v>6.8999999999999995</v>
      </c>
      <c r="AB963">
        <f>VLOOKUP($AD963,$E$18:$J$21,AB$5,FALSE)</f>
        <v>2</v>
      </c>
      <c r="AC963">
        <f>VLOOKUP($AD963,$E$18:$J$21,AC$5,FALSE)</f>
        <v>400</v>
      </c>
      <c r="AD963" t="s">
        <v>40</v>
      </c>
      <c r="AE963" s="6">
        <f t="shared" ca="1" si="91"/>
        <v>0.20021205936206313</v>
      </c>
      <c r="AF963" s="6">
        <f t="shared" ca="1" si="92"/>
        <v>3.3155451447428828</v>
      </c>
      <c r="AG963" s="6">
        <f t="shared" ca="1" si="94"/>
        <v>3.5157572041049461</v>
      </c>
      <c r="AH963" t="str">
        <f t="shared" ca="1" si="95"/>
        <v/>
      </c>
      <c r="AI963" s="6" t="str">
        <f t="shared" ca="1" si="96"/>
        <v/>
      </c>
      <c r="AJ963" s="6">
        <f t="shared" ca="1" si="93"/>
        <v>2652.4361157943063</v>
      </c>
    </row>
    <row r="964" spans="24:36" x14ac:dyDescent="0.25">
      <c r="X964">
        <v>959</v>
      </c>
      <c r="Y964">
        <f>VLOOKUP($AD964,$E$18:$H$21,Y$5,FALSE)</f>
        <v>1</v>
      </c>
      <c r="Z964">
        <f>VLOOKUP($AD964,$E$18:$H$21,Z$5,FALSE)*Y964</f>
        <v>0.2</v>
      </c>
      <c r="AA964">
        <f>VLOOKUP($AD964,$E$18:$H$21,AA$5,FALSE)*Y964</f>
        <v>1.18</v>
      </c>
      <c r="AB964">
        <f>VLOOKUP($AD964,$E$18:$J$21,AB$5,FALSE)</f>
        <v>2</v>
      </c>
      <c r="AC964">
        <f>VLOOKUP($AD964,$E$18:$J$21,AC$5,FALSE)</f>
        <v>800</v>
      </c>
      <c r="AD964" t="s">
        <v>38</v>
      </c>
      <c r="AE964" s="6">
        <f t="shared" ca="1" si="91"/>
        <v>0.14894806228481025</v>
      </c>
      <c r="AF964" s="6">
        <f t="shared" ca="1" si="92"/>
        <v>0.64672782657180516</v>
      </c>
      <c r="AG964" s="6">
        <f t="shared" ca="1" si="94"/>
        <v>0.79567588885661544</v>
      </c>
      <c r="AH964" t="str">
        <f t="shared" ca="1" si="95"/>
        <v/>
      </c>
      <c r="AI964" s="6" t="str">
        <f t="shared" ca="1" si="96"/>
        <v/>
      </c>
      <c r="AJ964" s="6">
        <f t="shared" ca="1" si="93"/>
        <v>1034.7645225148883</v>
      </c>
    </row>
    <row r="965" spans="24:36" x14ac:dyDescent="0.25">
      <c r="X965">
        <v>960</v>
      </c>
      <c r="Y965">
        <f>VLOOKUP($AD965,$E$18:$H$21,Y$5,FALSE)</f>
        <v>1</v>
      </c>
      <c r="Z965">
        <f>VLOOKUP($AD965,$E$18:$H$21,Z$5,FALSE)*Y965</f>
        <v>0.2</v>
      </c>
      <c r="AA965">
        <f>VLOOKUP($AD965,$E$18:$H$21,AA$5,FALSE)*Y965</f>
        <v>1.18</v>
      </c>
      <c r="AB965">
        <f>VLOOKUP($AD965,$E$18:$J$21,AB$5,FALSE)</f>
        <v>2</v>
      </c>
      <c r="AC965">
        <f>VLOOKUP($AD965,$E$18:$J$21,AC$5,FALSE)</f>
        <v>800</v>
      </c>
      <c r="AD965" t="s">
        <v>38</v>
      </c>
      <c r="AE965" s="6">
        <f t="shared" ca="1" si="91"/>
        <v>0.183356394171765</v>
      </c>
      <c r="AF965" s="6">
        <f t="shared" ca="1" si="92"/>
        <v>0.57693173314835122</v>
      </c>
      <c r="AG965" s="6">
        <f t="shared" ca="1" si="94"/>
        <v>0.76028812732011619</v>
      </c>
      <c r="AH965" t="str">
        <f t="shared" ca="1" si="95"/>
        <v/>
      </c>
      <c r="AI965" s="6" t="str">
        <f t="shared" ca="1" si="96"/>
        <v/>
      </c>
      <c r="AJ965" s="6">
        <f t="shared" ca="1" si="93"/>
        <v>923.09077303736194</v>
      </c>
    </row>
    <row r="966" spans="24:36" x14ac:dyDescent="0.25">
      <c r="X966">
        <v>961</v>
      </c>
      <c r="Y966">
        <f>VLOOKUP($AD966,$E$18:$H$21,Y$5,FALSE)</f>
        <v>1</v>
      </c>
      <c r="Z966">
        <f>VLOOKUP($AD966,$E$18:$H$21,Z$5,FALSE)*Y966</f>
        <v>0.2</v>
      </c>
      <c r="AA966">
        <f>VLOOKUP($AD966,$E$18:$H$21,AA$5,FALSE)*Y966</f>
        <v>1.18</v>
      </c>
      <c r="AB966">
        <f>VLOOKUP($AD966,$E$18:$J$21,AB$5,FALSE)</f>
        <v>2</v>
      </c>
      <c r="AC966">
        <f>VLOOKUP($AD966,$E$18:$J$21,AC$5,FALSE)</f>
        <v>800</v>
      </c>
      <c r="AD966" t="s">
        <v>38</v>
      </c>
      <c r="AE966" s="6">
        <f t="shared" ca="1" si="91"/>
        <v>7.6036553833496223E-2</v>
      </c>
      <c r="AF966" s="6">
        <f t="shared" ca="1" si="92"/>
        <v>0.74140115058932499</v>
      </c>
      <c r="AG966" s="6">
        <f t="shared" ca="1" si="94"/>
        <v>0.81743770442282115</v>
      </c>
      <c r="AH966" t="str">
        <f t="shared" ca="1" si="95"/>
        <v/>
      </c>
      <c r="AI966" s="6" t="str">
        <f t="shared" ca="1" si="96"/>
        <v/>
      </c>
      <c r="AJ966" s="6">
        <f t="shared" ca="1" si="93"/>
        <v>1186.2418409429199</v>
      </c>
    </row>
    <row r="967" spans="24:36" x14ac:dyDescent="0.25">
      <c r="X967">
        <v>962</v>
      </c>
      <c r="Y967">
        <f>VLOOKUP($AD967,$E$18:$H$21,Y$5,FALSE)</f>
        <v>3</v>
      </c>
      <c r="Z967">
        <f>VLOOKUP($AD967,$E$18:$H$21,Z$5,FALSE)*Y967</f>
        <v>0.60000000000000009</v>
      </c>
      <c r="AA967">
        <f>VLOOKUP($AD967,$E$18:$H$21,AA$5,FALSE)*Y967</f>
        <v>3.9000000000000004</v>
      </c>
      <c r="AB967">
        <f>VLOOKUP($AD967,$E$18:$J$21,AB$5,FALSE)</f>
        <v>1</v>
      </c>
      <c r="AC967">
        <f>VLOOKUP($AD967,$E$18:$J$21,AC$5,FALSE)</f>
        <v>600</v>
      </c>
      <c r="AD967" t="s">
        <v>39</v>
      </c>
      <c r="AE967" s="6">
        <f t="shared" ref="AE967:AE1030" ca="1" si="97">RAND()*$Z967</f>
        <v>0.39896429691968777</v>
      </c>
      <c r="AF967" s="6">
        <f t="shared" ref="AF967:AF1030" ca="1" si="98">MIN(AA967*20,MAX(Z967,NORMINV(RAND(),AA967-(AA967-Z967)/2,(AA967-Z967)/16)))</f>
        <v>2.131106809770746</v>
      </c>
      <c r="AG967" s="6">
        <f t="shared" ca="1" si="94"/>
        <v>2.5300711066904338</v>
      </c>
      <c r="AH967" t="str">
        <f t="shared" ca="1" si="95"/>
        <v/>
      </c>
      <c r="AI967" s="6" t="str">
        <f t="shared" ca="1" si="96"/>
        <v/>
      </c>
      <c r="AJ967" s="6">
        <f t="shared" ref="AJ967:AJ1030" ca="1" si="99">AF967*AB967*AC967</f>
        <v>1278.6640858624476</v>
      </c>
    </row>
    <row r="968" spans="24:36" x14ac:dyDescent="0.25">
      <c r="X968">
        <v>963</v>
      </c>
      <c r="Y968">
        <f>VLOOKUP($AD968,$E$18:$H$21,Y$5,FALSE)</f>
        <v>5</v>
      </c>
      <c r="Z968">
        <f>VLOOKUP($AD968,$E$18:$H$21,Z$5,FALSE)*Y968</f>
        <v>0.89999999999999991</v>
      </c>
      <c r="AA968">
        <f>VLOOKUP($AD968,$E$18:$H$21,AA$5,FALSE)*Y968</f>
        <v>6.8999999999999995</v>
      </c>
      <c r="AB968">
        <f>VLOOKUP($AD968,$E$18:$J$21,AB$5,FALSE)</f>
        <v>2</v>
      </c>
      <c r="AC968">
        <f>VLOOKUP($AD968,$E$18:$J$21,AC$5,FALSE)</f>
        <v>400</v>
      </c>
      <c r="AD968" t="s">
        <v>40</v>
      </c>
      <c r="AE968" s="6">
        <f t="shared" ca="1" si="97"/>
        <v>0.67090086893106127</v>
      </c>
      <c r="AF968" s="6">
        <f t="shared" ca="1" si="98"/>
        <v>4.7508104968422824</v>
      </c>
      <c r="AG968" s="6">
        <f t="shared" ca="1" si="94"/>
        <v>5.4217113657733433</v>
      </c>
      <c r="AH968" t="str">
        <f t="shared" ca="1" si="95"/>
        <v>C</v>
      </c>
      <c r="AI968" s="6">
        <f t="shared" ca="1" si="96"/>
        <v>0.42171136577334334</v>
      </c>
      <c r="AJ968" s="6">
        <f t="shared" ca="1" si="99"/>
        <v>3800.6483974738258</v>
      </c>
    </row>
    <row r="969" spans="24:36" x14ac:dyDescent="0.25">
      <c r="X969">
        <v>964</v>
      </c>
      <c r="Y969">
        <f>VLOOKUP($AD969,$E$18:$H$21,Y$5,FALSE)</f>
        <v>10</v>
      </c>
      <c r="Z969">
        <f>VLOOKUP($AD969,$E$18:$H$21,Z$5,FALSE)*Y969</f>
        <v>2</v>
      </c>
      <c r="AA969">
        <f>VLOOKUP($AD969,$E$18:$H$21,AA$5,FALSE)*Y969</f>
        <v>14</v>
      </c>
      <c r="AB969">
        <f>VLOOKUP($AD969,$E$18:$J$21,AB$5,FALSE)</f>
        <v>1</v>
      </c>
      <c r="AC969">
        <f>VLOOKUP($AD969,$E$18:$J$21,AC$5,FALSE)</f>
        <v>400</v>
      </c>
      <c r="AD969" t="s">
        <v>41</v>
      </c>
      <c r="AE969" s="6">
        <f t="shared" ca="1" si="97"/>
        <v>1.5141979997538368</v>
      </c>
      <c r="AF969" s="6">
        <f t="shared" ca="1" si="98"/>
        <v>6.5041862175251239</v>
      </c>
      <c r="AG969" s="6">
        <f t="shared" ca="1" si="94"/>
        <v>8.0183842172789603</v>
      </c>
      <c r="AH969" t="str">
        <f t="shared" ca="1" si="95"/>
        <v/>
      </c>
      <c r="AI969" s="6" t="str">
        <f t="shared" ca="1" si="96"/>
        <v/>
      </c>
      <c r="AJ969" s="6">
        <f t="shared" ca="1" si="99"/>
        <v>2601.6744870100497</v>
      </c>
    </row>
    <row r="970" spans="24:36" x14ac:dyDescent="0.25">
      <c r="X970">
        <v>965</v>
      </c>
      <c r="Y970">
        <f>VLOOKUP($AD970,$E$18:$H$21,Y$5,FALSE)</f>
        <v>1</v>
      </c>
      <c r="Z970">
        <f>VLOOKUP($AD970,$E$18:$H$21,Z$5,FALSE)*Y970</f>
        <v>0.2</v>
      </c>
      <c r="AA970">
        <f>VLOOKUP($AD970,$E$18:$H$21,AA$5,FALSE)*Y970</f>
        <v>1.18</v>
      </c>
      <c r="AB970">
        <f>VLOOKUP($AD970,$E$18:$J$21,AB$5,FALSE)</f>
        <v>2</v>
      </c>
      <c r="AC970">
        <f>VLOOKUP($AD970,$E$18:$J$21,AC$5,FALSE)</f>
        <v>800</v>
      </c>
      <c r="AD970" t="s">
        <v>38</v>
      </c>
      <c r="AE970" s="6">
        <f t="shared" ca="1" si="97"/>
        <v>0.13177187716766925</v>
      </c>
      <c r="AF970" s="6">
        <f t="shared" ca="1" si="98"/>
        <v>0.63388374623292454</v>
      </c>
      <c r="AG970" s="6">
        <f t="shared" ca="1" si="94"/>
        <v>0.76565562340059379</v>
      </c>
      <c r="AH970" t="str">
        <f t="shared" ca="1" si="95"/>
        <v/>
      </c>
      <c r="AI970" s="6" t="str">
        <f t="shared" ca="1" si="96"/>
        <v/>
      </c>
      <c r="AJ970" s="6">
        <f t="shared" ca="1" si="99"/>
        <v>1014.2139939726793</v>
      </c>
    </row>
    <row r="971" spans="24:36" x14ac:dyDescent="0.25">
      <c r="X971">
        <v>966</v>
      </c>
      <c r="Y971">
        <f>VLOOKUP($AD971,$E$18:$H$21,Y$5,FALSE)</f>
        <v>1</v>
      </c>
      <c r="Z971">
        <f>VLOOKUP($AD971,$E$18:$H$21,Z$5,FALSE)*Y971</f>
        <v>0.2</v>
      </c>
      <c r="AA971">
        <f>VLOOKUP($AD971,$E$18:$H$21,AA$5,FALSE)*Y971</f>
        <v>1.18</v>
      </c>
      <c r="AB971">
        <f>VLOOKUP($AD971,$E$18:$J$21,AB$5,FALSE)</f>
        <v>2</v>
      </c>
      <c r="AC971">
        <f>VLOOKUP($AD971,$E$18:$J$21,AC$5,FALSE)</f>
        <v>800</v>
      </c>
      <c r="AD971" t="s">
        <v>38</v>
      </c>
      <c r="AE971" s="6">
        <f t="shared" ca="1" si="97"/>
        <v>5.9219583047802685E-2</v>
      </c>
      <c r="AF971" s="6">
        <f t="shared" ca="1" si="98"/>
        <v>0.73736929759023562</v>
      </c>
      <c r="AG971" s="6">
        <f t="shared" ca="1" si="94"/>
        <v>0.79658888063803834</v>
      </c>
      <c r="AH971" t="str">
        <f t="shared" ca="1" si="95"/>
        <v/>
      </c>
      <c r="AI971" s="6" t="str">
        <f t="shared" ca="1" si="96"/>
        <v/>
      </c>
      <c r="AJ971" s="6">
        <f t="shared" ca="1" si="99"/>
        <v>1179.7908761443771</v>
      </c>
    </row>
    <row r="972" spans="24:36" x14ac:dyDescent="0.25">
      <c r="X972">
        <v>967</v>
      </c>
      <c r="Y972">
        <f>VLOOKUP($AD972,$E$18:$H$21,Y$5,FALSE)</f>
        <v>3</v>
      </c>
      <c r="Z972">
        <f>VLOOKUP($AD972,$E$18:$H$21,Z$5,FALSE)*Y972</f>
        <v>0.60000000000000009</v>
      </c>
      <c r="AA972">
        <f>VLOOKUP($AD972,$E$18:$H$21,AA$5,FALSE)*Y972</f>
        <v>3.9000000000000004</v>
      </c>
      <c r="AB972">
        <f>VLOOKUP($AD972,$E$18:$J$21,AB$5,FALSE)</f>
        <v>1</v>
      </c>
      <c r="AC972">
        <f>VLOOKUP($AD972,$E$18:$J$21,AC$5,FALSE)</f>
        <v>600</v>
      </c>
      <c r="AD972" t="s">
        <v>39</v>
      </c>
      <c r="AE972" s="6">
        <f t="shared" ca="1" si="97"/>
        <v>3.0948995901412785E-2</v>
      </c>
      <c r="AF972" s="6">
        <f t="shared" ca="1" si="98"/>
        <v>2.3313321442822965</v>
      </c>
      <c r="AG972" s="6">
        <f t="shared" ca="1" si="94"/>
        <v>2.3622811401837094</v>
      </c>
      <c r="AH972" t="str">
        <f t="shared" ca="1" si="95"/>
        <v/>
      </c>
      <c r="AI972" s="6" t="str">
        <f t="shared" ca="1" si="96"/>
        <v/>
      </c>
      <c r="AJ972" s="6">
        <f t="shared" ca="1" si="99"/>
        <v>1398.799286569378</v>
      </c>
    </row>
    <row r="973" spans="24:36" x14ac:dyDescent="0.25">
      <c r="X973">
        <v>968</v>
      </c>
      <c r="Y973">
        <f>VLOOKUP($AD973,$E$18:$H$21,Y$5,FALSE)</f>
        <v>3</v>
      </c>
      <c r="Z973">
        <f>VLOOKUP($AD973,$E$18:$H$21,Z$5,FALSE)*Y973</f>
        <v>0.60000000000000009</v>
      </c>
      <c r="AA973">
        <f>VLOOKUP($AD973,$E$18:$H$21,AA$5,FALSE)*Y973</f>
        <v>3.9000000000000004</v>
      </c>
      <c r="AB973">
        <f>VLOOKUP($AD973,$E$18:$J$21,AB$5,FALSE)</f>
        <v>1</v>
      </c>
      <c r="AC973">
        <f>VLOOKUP($AD973,$E$18:$J$21,AC$5,FALSE)</f>
        <v>600</v>
      </c>
      <c r="AD973" t="s">
        <v>39</v>
      </c>
      <c r="AE973" s="6">
        <f t="shared" ca="1" si="97"/>
        <v>0.11236807918805833</v>
      </c>
      <c r="AF973" s="6">
        <f t="shared" ca="1" si="98"/>
        <v>2.6394214263054723</v>
      </c>
      <c r="AG973" s="6">
        <f t="shared" ca="1" si="94"/>
        <v>2.7517895054935306</v>
      </c>
      <c r="AH973" t="str">
        <f t="shared" ca="1" si="95"/>
        <v/>
      </c>
      <c r="AI973" s="6" t="str">
        <f t="shared" ca="1" si="96"/>
        <v/>
      </c>
      <c r="AJ973" s="6">
        <f t="shared" ca="1" si="99"/>
        <v>1583.6528557832833</v>
      </c>
    </row>
    <row r="974" spans="24:36" x14ac:dyDescent="0.25">
      <c r="X974">
        <v>969</v>
      </c>
      <c r="Y974">
        <f>VLOOKUP($AD974,$E$18:$H$21,Y$5,FALSE)</f>
        <v>5</v>
      </c>
      <c r="Z974">
        <f>VLOOKUP($AD974,$E$18:$H$21,Z$5,FALSE)*Y974</f>
        <v>0.89999999999999991</v>
      </c>
      <c r="AA974">
        <f>VLOOKUP($AD974,$E$18:$H$21,AA$5,FALSE)*Y974</f>
        <v>6.8999999999999995</v>
      </c>
      <c r="AB974">
        <f>VLOOKUP($AD974,$E$18:$J$21,AB$5,FALSE)</f>
        <v>2</v>
      </c>
      <c r="AC974">
        <f>VLOOKUP($AD974,$E$18:$J$21,AC$5,FALSE)</f>
        <v>400</v>
      </c>
      <c r="AD974" t="s">
        <v>40</v>
      </c>
      <c r="AE974" s="6">
        <f t="shared" ca="1" si="97"/>
        <v>0.47032250477263987</v>
      </c>
      <c r="AF974" s="6">
        <f t="shared" ca="1" si="98"/>
        <v>3.4971081294191801</v>
      </c>
      <c r="AG974" s="6">
        <f t="shared" ca="1" si="94"/>
        <v>3.9674306341918202</v>
      </c>
      <c r="AH974" t="str">
        <f t="shared" ca="1" si="95"/>
        <v/>
      </c>
      <c r="AI974" s="6" t="str">
        <f t="shared" ca="1" si="96"/>
        <v/>
      </c>
      <c r="AJ974" s="6">
        <f t="shared" ca="1" si="99"/>
        <v>2797.6865035353439</v>
      </c>
    </row>
    <row r="975" spans="24:36" x14ac:dyDescent="0.25">
      <c r="X975">
        <v>970</v>
      </c>
      <c r="Y975">
        <f>VLOOKUP($AD975,$E$18:$H$21,Y$5,FALSE)</f>
        <v>5</v>
      </c>
      <c r="Z975">
        <f>VLOOKUP($AD975,$E$18:$H$21,Z$5,FALSE)*Y975</f>
        <v>0.89999999999999991</v>
      </c>
      <c r="AA975">
        <f>VLOOKUP($AD975,$E$18:$H$21,AA$5,FALSE)*Y975</f>
        <v>6.8999999999999995</v>
      </c>
      <c r="AB975">
        <f>VLOOKUP($AD975,$E$18:$J$21,AB$5,FALSE)</f>
        <v>2</v>
      </c>
      <c r="AC975">
        <f>VLOOKUP($AD975,$E$18:$J$21,AC$5,FALSE)</f>
        <v>400</v>
      </c>
      <c r="AD975" t="s">
        <v>40</v>
      </c>
      <c r="AE975" s="6">
        <f t="shared" ca="1" si="97"/>
        <v>0.15895264427221903</v>
      </c>
      <c r="AF975" s="6">
        <f t="shared" ca="1" si="98"/>
        <v>4.1921614195492216</v>
      </c>
      <c r="AG975" s="6">
        <f t="shared" ca="1" si="94"/>
        <v>4.3511140638214405</v>
      </c>
      <c r="AH975" t="str">
        <f t="shared" ca="1" si="95"/>
        <v/>
      </c>
      <c r="AI975" s="6" t="str">
        <f t="shared" ca="1" si="96"/>
        <v/>
      </c>
      <c r="AJ975" s="6">
        <f t="shared" ca="1" si="99"/>
        <v>3353.7291356393771</v>
      </c>
    </row>
    <row r="976" spans="24:36" x14ac:dyDescent="0.25">
      <c r="X976">
        <v>971</v>
      </c>
      <c r="Y976">
        <f>VLOOKUP($AD976,$E$18:$H$21,Y$5,FALSE)</f>
        <v>5</v>
      </c>
      <c r="Z976">
        <f>VLOOKUP($AD976,$E$18:$H$21,Z$5,FALSE)*Y976</f>
        <v>0.89999999999999991</v>
      </c>
      <c r="AA976">
        <f>VLOOKUP($AD976,$E$18:$H$21,AA$5,FALSE)*Y976</f>
        <v>6.8999999999999995</v>
      </c>
      <c r="AB976">
        <f>VLOOKUP($AD976,$E$18:$J$21,AB$5,FALSE)</f>
        <v>2</v>
      </c>
      <c r="AC976">
        <f>VLOOKUP($AD976,$E$18:$J$21,AC$5,FALSE)</f>
        <v>400</v>
      </c>
      <c r="AD976" t="s">
        <v>40</v>
      </c>
      <c r="AE976" s="6">
        <f t="shared" ca="1" si="97"/>
        <v>0.38724472627117923</v>
      </c>
      <c r="AF976" s="6">
        <f t="shared" ca="1" si="98"/>
        <v>3.6149757297682168</v>
      </c>
      <c r="AG976" s="6">
        <f t="shared" ca="1" si="94"/>
        <v>4.0022204560393959</v>
      </c>
      <c r="AH976" t="str">
        <f t="shared" ca="1" si="95"/>
        <v/>
      </c>
      <c r="AI976" s="6" t="str">
        <f t="shared" ca="1" si="96"/>
        <v/>
      </c>
      <c r="AJ976" s="6">
        <f t="shared" ca="1" si="99"/>
        <v>2891.9805838145735</v>
      </c>
    </row>
    <row r="977" spans="24:36" x14ac:dyDescent="0.25">
      <c r="X977">
        <v>972</v>
      </c>
      <c r="Y977">
        <f>VLOOKUP($AD977,$E$18:$H$21,Y$5,FALSE)</f>
        <v>3</v>
      </c>
      <c r="Z977">
        <f>VLOOKUP($AD977,$E$18:$H$21,Z$5,FALSE)*Y977</f>
        <v>0.60000000000000009</v>
      </c>
      <c r="AA977">
        <f>VLOOKUP($AD977,$E$18:$H$21,AA$5,FALSE)*Y977</f>
        <v>3.9000000000000004</v>
      </c>
      <c r="AB977">
        <f>VLOOKUP($AD977,$E$18:$J$21,AB$5,FALSE)</f>
        <v>1</v>
      </c>
      <c r="AC977">
        <f>VLOOKUP($AD977,$E$18:$J$21,AC$5,FALSE)</f>
        <v>600</v>
      </c>
      <c r="AD977" t="s">
        <v>39</v>
      </c>
      <c r="AE977" s="6">
        <f t="shared" ca="1" si="97"/>
        <v>0.14546605692715656</v>
      </c>
      <c r="AF977" s="6">
        <f t="shared" ca="1" si="98"/>
        <v>2.4451771279608199</v>
      </c>
      <c r="AG977" s="6">
        <f t="shared" ca="1" si="94"/>
        <v>2.5906431848879765</v>
      </c>
      <c r="AH977" t="str">
        <f t="shared" ca="1" si="95"/>
        <v/>
      </c>
      <c r="AI977" s="6" t="str">
        <f t="shared" ca="1" si="96"/>
        <v/>
      </c>
      <c r="AJ977" s="6">
        <f t="shared" ca="1" si="99"/>
        <v>1467.106276776492</v>
      </c>
    </row>
    <row r="978" spans="24:36" x14ac:dyDescent="0.25">
      <c r="X978">
        <v>973</v>
      </c>
      <c r="Y978">
        <f>VLOOKUP($AD978,$E$18:$H$21,Y$5,FALSE)</f>
        <v>3</v>
      </c>
      <c r="Z978">
        <f>VLOOKUP($AD978,$E$18:$H$21,Z$5,FALSE)*Y978</f>
        <v>0.60000000000000009</v>
      </c>
      <c r="AA978">
        <f>VLOOKUP($AD978,$E$18:$H$21,AA$5,FALSE)*Y978</f>
        <v>3.9000000000000004</v>
      </c>
      <c r="AB978">
        <f>VLOOKUP($AD978,$E$18:$J$21,AB$5,FALSE)</f>
        <v>1</v>
      </c>
      <c r="AC978">
        <f>VLOOKUP($AD978,$E$18:$J$21,AC$5,FALSE)</f>
        <v>600</v>
      </c>
      <c r="AD978" t="s">
        <v>39</v>
      </c>
      <c r="AE978" s="6">
        <f t="shared" ca="1" si="97"/>
        <v>0.58138053650850818</v>
      </c>
      <c r="AF978" s="6">
        <f t="shared" ca="1" si="98"/>
        <v>2.1566127115154328</v>
      </c>
      <c r="AG978" s="6">
        <f t="shared" ca="1" si="94"/>
        <v>2.7379932480239408</v>
      </c>
      <c r="AH978" t="str">
        <f t="shared" ca="1" si="95"/>
        <v/>
      </c>
      <c r="AI978" s="6" t="str">
        <f t="shared" ca="1" si="96"/>
        <v/>
      </c>
      <c r="AJ978" s="6">
        <f t="shared" ca="1" si="99"/>
        <v>1293.9676269092597</v>
      </c>
    </row>
    <row r="979" spans="24:36" x14ac:dyDescent="0.25">
      <c r="X979">
        <v>974</v>
      </c>
      <c r="Y979">
        <f>VLOOKUP($AD979,$E$18:$H$21,Y$5,FALSE)</f>
        <v>10</v>
      </c>
      <c r="Z979">
        <f>VLOOKUP($AD979,$E$18:$H$21,Z$5,FALSE)*Y979</f>
        <v>2</v>
      </c>
      <c r="AA979">
        <f>VLOOKUP($AD979,$E$18:$H$21,AA$5,FALSE)*Y979</f>
        <v>14</v>
      </c>
      <c r="AB979">
        <f>VLOOKUP($AD979,$E$18:$J$21,AB$5,FALSE)</f>
        <v>1</v>
      </c>
      <c r="AC979">
        <f>VLOOKUP($AD979,$E$18:$J$21,AC$5,FALSE)</f>
        <v>400</v>
      </c>
      <c r="AD979" t="s">
        <v>41</v>
      </c>
      <c r="AE979" s="6">
        <f t="shared" ca="1" si="97"/>
        <v>0.81488930568409934</v>
      </c>
      <c r="AF979" s="6">
        <f t="shared" ca="1" si="98"/>
        <v>7.0084576981382618</v>
      </c>
      <c r="AG979" s="6">
        <f t="shared" ca="1" si="94"/>
        <v>7.8233470038223611</v>
      </c>
      <c r="AH979" t="str">
        <f t="shared" ca="1" si="95"/>
        <v/>
      </c>
      <c r="AI979" s="6" t="str">
        <f t="shared" ca="1" si="96"/>
        <v/>
      </c>
      <c r="AJ979" s="6">
        <f t="shared" ca="1" si="99"/>
        <v>2803.3830792553049</v>
      </c>
    </row>
    <row r="980" spans="24:36" x14ac:dyDescent="0.25">
      <c r="X980">
        <v>975</v>
      </c>
      <c r="Y980">
        <f>VLOOKUP($AD980,$E$18:$H$21,Y$5,FALSE)</f>
        <v>1</v>
      </c>
      <c r="Z980">
        <f>VLOOKUP($AD980,$E$18:$H$21,Z$5,FALSE)*Y980</f>
        <v>0.2</v>
      </c>
      <c r="AA980">
        <f>VLOOKUP($AD980,$E$18:$H$21,AA$5,FALSE)*Y980</f>
        <v>1.18</v>
      </c>
      <c r="AB980">
        <f>VLOOKUP($AD980,$E$18:$J$21,AB$5,FALSE)</f>
        <v>2</v>
      </c>
      <c r="AC980">
        <f>VLOOKUP($AD980,$E$18:$J$21,AC$5,FALSE)</f>
        <v>800</v>
      </c>
      <c r="AD980" t="s">
        <v>38</v>
      </c>
      <c r="AE980" s="6">
        <f t="shared" ca="1" si="97"/>
        <v>0.15627352076877185</v>
      </c>
      <c r="AF980" s="6">
        <f t="shared" ca="1" si="98"/>
        <v>0.69963464930470165</v>
      </c>
      <c r="AG980" s="6">
        <f t="shared" ca="1" si="94"/>
        <v>0.85590817007347353</v>
      </c>
      <c r="AH980" t="str">
        <f t="shared" ca="1" si="95"/>
        <v/>
      </c>
      <c r="AI980" s="6" t="str">
        <f t="shared" ca="1" si="96"/>
        <v/>
      </c>
      <c r="AJ980" s="6">
        <f t="shared" ca="1" si="99"/>
        <v>1119.4154388875227</v>
      </c>
    </row>
    <row r="981" spans="24:36" x14ac:dyDescent="0.25">
      <c r="X981">
        <v>976</v>
      </c>
      <c r="Y981">
        <f>VLOOKUP($AD981,$E$18:$H$21,Y$5,FALSE)</f>
        <v>5</v>
      </c>
      <c r="Z981">
        <f>VLOOKUP($AD981,$E$18:$H$21,Z$5,FALSE)*Y981</f>
        <v>0.89999999999999991</v>
      </c>
      <c r="AA981">
        <f>VLOOKUP($AD981,$E$18:$H$21,AA$5,FALSE)*Y981</f>
        <v>6.8999999999999995</v>
      </c>
      <c r="AB981">
        <f>VLOOKUP($AD981,$E$18:$J$21,AB$5,FALSE)</f>
        <v>2</v>
      </c>
      <c r="AC981">
        <f>VLOOKUP($AD981,$E$18:$J$21,AC$5,FALSE)</f>
        <v>400</v>
      </c>
      <c r="AD981" t="s">
        <v>40</v>
      </c>
      <c r="AE981" s="6">
        <f t="shared" ca="1" si="97"/>
        <v>0.8473525112219169</v>
      </c>
      <c r="AF981" s="6">
        <f t="shared" ca="1" si="98"/>
        <v>4.4991228108891619</v>
      </c>
      <c r="AG981" s="6">
        <f t="shared" ca="1" si="94"/>
        <v>5.346475322111079</v>
      </c>
      <c r="AH981" t="str">
        <f t="shared" ca="1" si="95"/>
        <v>C</v>
      </c>
      <c r="AI981" s="6">
        <f t="shared" ca="1" si="96"/>
        <v>0.34647532211107901</v>
      </c>
      <c r="AJ981" s="6">
        <f t="shared" ca="1" si="99"/>
        <v>3599.2982487113295</v>
      </c>
    </row>
    <row r="982" spans="24:36" x14ac:dyDescent="0.25">
      <c r="X982">
        <v>977</v>
      </c>
      <c r="Y982">
        <f>VLOOKUP($AD982,$E$18:$H$21,Y$5,FALSE)</f>
        <v>5</v>
      </c>
      <c r="Z982">
        <f>VLOOKUP($AD982,$E$18:$H$21,Z$5,FALSE)*Y982</f>
        <v>0.89999999999999991</v>
      </c>
      <c r="AA982">
        <f>VLOOKUP($AD982,$E$18:$H$21,AA$5,FALSE)*Y982</f>
        <v>6.8999999999999995</v>
      </c>
      <c r="AB982">
        <f>VLOOKUP($AD982,$E$18:$J$21,AB$5,FALSE)</f>
        <v>2</v>
      </c>
      <c r="AC982">
        <f>VLOOKUP($AD982,$E$18:$J$21,AC$5,FALSE)</f>
        <v>400</v>
      </c>
      <c r="AD982" t="s">
        <v>40</v>
      </c>
      <c r="AE982" s="6">
        <f t="shared" ca="1" si="97"/>
        <v>0.55673844950716644</v>
      </c>
      <c r="AF982" s="6">
        <f t="shared" ca="1" si="98"/>
        <v>4.1449063582113146</v>
      </c>
      <c r="AG982" s="6">
        <f t="shared" ca="1" si="94"/>
        <v>4.7016448077184814</v>
      </c>
      <c r="AH982" t="str">
        <f t="shared" ca="1" si="95"/>
        <v/>
      </c>
      <c r="AI982" s="6" t="str">
        <f t="shared" ca="1" si="96"/>
        <v/>
      </c>
      <c r="AJ982" s="6">
        <f t="shared" ca="1" si="99"/>
        <v>3315.9250865690515</v>
      </c>
    </row>
    <row r="983" spans="24:36" x14ac:dyDescent="0.25">
      <c r="X983">
        <v>978</v>
      </c>
      <c r="Y983">
        <f>VLOOKUP($AD983,$E$18:$H$21,Y$5,FALSE)</f>
        <v>5</v>
      </c>
      <c r="Z983">
        <f>VLOOKUP($AD983,$E$18:$H$21,Z$5,FALSE)*Y983</f>
        <v>0.89999999999999991</v>
      </c>
      <c r="AA983">
        <f>VLOOKUP($AD983,$E$18:$H$21,AA$5,FALSE)*Y983</f>
        <v>6.8999999999999995</v>
      </c>
      <c r="AB983">
        <f>VLOOKUP($AD983,$E$18:$J$21,AB$5,FALSE)</f>
        <v>2</v>
      </c>
      <c r="AC983">
        <f>VLOOKUP($AD983,$E$18:$J$21,AC$5,FALSE)</f>
        <v>400</v>
      </c>
      <c r="AD983" t="s">
        <v>40</v>
      </c>
      <c r="AE983" s="6">
        <f t="shared" ca="1" si="97"/>
        <v>0.10106044028878332</v>
      </c>
      <c r="AF983" s="6">
        <f t="shared" ca="1" si="98"/>
        <v>3.584040382840493</v>
      </c>
      <c r="AG983" s="6">
        <f t="shared" ca="1" si="94"/>
        <v>3.6851008231292761</v>
      </c>
      <c r="AH983" t="str">
        <f t="shared" ca="1" si="95"/>
        <v/>
      </c>
      <c r="AI983" s="6" t="str">
        <f t="shared" ca="1" si="96"/>
        <v/>
      </c>
      <c r="AJ983" s="6">
        <f t="shared" ca="1" si="99"/>
        <v>2867.2323062723945</v>
      </c>
    </row>
    <row r="984" spans="24:36" x14ac:dyDescent="0.25">
      <c r="X984">
        <v>979</v>
      </c>
      <c r="Y984">
        <f>VLOOKUP($AD984,$E$18:$H$21,Y$5,FALSE)</f>
        <v>1</v>
      </c>
      <c r="Z984">
        <f>VLOOKUP($AD984,$E$18:$H$21,Z$5,FALSE)*Y984</f>
        <v>0.2</v>
      </c>
      <c r="AA984">
        <f>VLOOKUP($AD984,$E$18:$H$21,AA$5,FALSE)*Y984</f>
        <v>1.18</v>
      </c>
      <c r="AB984">
        <f>VLOOKUP($AD984,$E$18:$J$21,AB$5,FALSE)</f>
        <v>2</v>
      </c>
      <c r="AC984">
        <f>VLOOKUP($AD984,$E$18:$J$21,AC$5,FALSE)</f>
        <v>800</v>
      </c>
      <c r="AD984" t="s">
        <v>38</v>
      </c>
      <c r="AE984" s="6">
        <f t="shared" ca="1" si="97"/>
        <v>0.18092201554366255</v>
      </c>
      <c r="AF984" s="6">
        <f t="shared" ca="1" si="98"/>
        <v>0.64606436374528453</v>
      </c>
      <c r="AG984" s="6">
        <f t="shared" ca="1" si="94"/>
        <v>0.82698637928894714</v>
      </c>
      <c r="AH984" t="str">
        <f t="shared" ca="1" si="95"/>
        <v/>
      </c>
      <c r="AI984" s="6" t="str">
        <f t="shared" ca="1" si="96"/>
        <v/>
      </c>
      <c r="AJ984" s="6">
        <f t="shared" ca="1" si="99"/>
        <v>1033.7029819924553</v>
      </c>
    </row>
    <row r="985" spans="24:36" x14ac:dyDescent="0.25">
      <c r="X985">
        <v>980</v>
      </c>
      <c r="Y985">
        <f>VLOOKUP($AD985,$E$18:$H$21,Y$5,FALSE)</f>
        <v>1</v>
      </c>
      <c r="Z985">
        <f>VLOOKUP($AD985,$E$18:$H$21,Z$5,FALSE)*Y985</f>
        <v>0.2</v>
      </c>
      <c r="AA985">
        <f>VLOOKUP($AD985,$E$18:$H$21,AA$5,FALSE)*Y985</f>
        <v>1.18</v>
      </c>
      <c r="AB985">
        <f>VLOOKUP($AD985,$E$18:$J$21,AB$5,FALSE)</f>
        <v>2</v>
      </c>
      <c r="AC985">
        <f>VLOOKUP($AD985,$E$18:$J$21,AC$5,FALSE)</f>
        <v>800</v>
      </c>
      <c r="AD985" t="s">
        <v>38</v>
      </c>
      <c r="AE985" s="6">
        <f t="shared" ca="1" si="97"/>
        <v>0.19392919938946648</v>
      </c>
      <c r="AF985" s="6">
        <f t="shared" ca="1" si="98"/>
        <v>0.67129471795327555</v>
      </c>
      <c r="AG985" s="6">
        <f t="shared" ca="1" si="94"/>
        <v>0.86522391734274207</v>
      </c>
      <c r="AH985" t="str">
        <f t="shared" ca="1" si="95"/>
        <v/>
      </c>
      <c r="AI985" s="6" t="str">
        <f t="shared" ca="1" si="96"/>
        <v/>
      </c>
      <c r="AJ985" s="6">
        <f t="shared" ca="1" si="99"/>
        <v>1074.071548725241</v>
      </c>
    </row>
    <row r="986" spans="24:36" x14ac:dyDescent="0.25">
      <c r="X986">
        <v>981</v>
      </c>
      <c r="Y986">
        <f>VLOOKUP($AD986,$E$18:$H$21,Y$5,FALSE)</f>
        <v>1</v>
      </c>
      <c r="Z986">
        <f>VLOOKUP($AD986,$E$18:$H$21,Z$5,FALSE)*Y986</f>
        <v>0.2</v>
      </c>
      <c r="AA986">
        <f>VLOOKUP($AD986,$E$18:$H$21,AA$5,FALSE)*Y986</f>
        <v>1.18</v>
      </c>
      <c r="AB986">
        <f>VLOOKUP($AD986,$E$18:$J$21,AB$5,FALSE)</f>
        <v>2</v>
      </c>
      <c r="AC986">
        <f>VLOOKUP($AD986,$E$18:$J$21,AC$5,FALSE)</f>
        <v>800</v>
      </c>
      <c r="AD986" t="s">
        <v>38</v>
      </c>
      <c r="AE986" s="6">
        <f t="shared" ca="1" si="97"/>
        <v>4.2399338529065965E-3</v>
      </c>
      <c r="AF986" s="6">
        <f t="shared" ca="1" si="98"/>
        <v>0.73168345651148159</v>
      </c>
      <c r="AG986" s="6">
        <f t="shared" ca="1" si="94"/>
        <v>0.73592339036438814</v>
      </c>
      <c r="AH986" t="str">
        <f t="shared" ca="1" si="95"/>
        <v/>
      </c>
      <c r="AI986" s="6" t="str">
        <f t="shared" ca="1" si="96"/>
        <v/>
      </c>
      <c r="AJ986" s="6">
        <f t="shared" ca="1" si="99"/>
        <v>1170.6935304183705</v>
      </c>
    </row>
    <row r="987" spans="24:36" x14ac:dyDescent="0.25">
      <c r="X987">
        <v>982</v>
      </c>
      <c r="Y987">
        <f>VLOOKUP($AD987,$E$18:$H$21,Y$5,FALSE)</f>
        <v>5</v>
      </c>
      <c r="Z987">
        <f>VLOOKUP($AD987,$E$18:$H$21,Z$5,FALSE)*Y987</f>
        <v>0.89999999999999991</v>
      </c>
      <c r="AA987">
        <f>VLOOKUP($AD987,$E$18:$H$21,AA$5,FALSE)*Y987</f>
        <v>6.8999999999999995</v>
      </c>
      <c r="AB987">
        <f>VLOOKUP($AD987,$E$18:$J$21,AB$5,FALSE)</f>
        <v>2</v>
      </c>
      <c r="AC987">
        <f>VLOOKUP($AD987,$E$18:$J$21,AC$5,FALSE)</f>
        <v>400</v>
      </c>
      <c r="AD987" t="s">
        <v>40</v>
      </c>
      <c r="AE987" s="6">
        <f t="shared" ca="1" si="97"/>
        <v>0.84570442669095724</v>
      </c>
      <c r="AF987" s="6">
        <f t="shared" ca="1" si="98"/>
        <v>4.3699071431093106</v>
      </c>
      <c r="AG987" s="6">
        <f t="shared" ca="1" si="94"/>
        <v>5.2156115698002683</v>
      </c>
      <c r="AH987" t="str">
        <f t="shared" ca="1" si="95"/>
        <v>C</v>
      </c>
      <c r="AI987" s="6">
        <f t="shared" ca="1" si="96"/>
        <v>0.2156115698002683</v>
      </c>
      <c r="AJ987" s="6">
        <f t="shared" ca="1" si="99"/>
        <v>3495.9257144874487</v>
      </c>
    </row>
    <row r="988" spans="24:36" x14ac:dyDescent="0.25">
      <c r="X988">
        <v>983</v>
      </c>
      <c r="Y988">
        <f>VLOOKUP($AD988,$E$18:$H$21,Y$5,FALSE)</f>
        <v>3</v>
      </c>
      <c r="Z988">
        <f>VLOOKUP($AD988,$E$18:$H$21,Z$5,FALSE)*Y988</f>
        <v>0.60000000000000009</v>
      </c>
      <c r="AA988">
        <f>VLOOKUP($AD988,$E$18:$H$21,AA$5,FALSE)*Y988</f>
        <v>3.9000000000000004</v>
      </c>
      <c r="AB988">
        <f>VLOOKUP($AD988,$E$18:$J$21,AB$5,FALSE)</f>
        <v>1</v>
      </c>
      <c r="AC988">
        <f>VLOOKUP($AD988,$E$18:$J$21,AC$5,FALSE)</f>
        <v>600</v>
      </c>
      <c r="AD988" t="s">
        <v>39</v>
      </c>
      <c r="AE988" s="6">
        <f t="shared" ca="1" si="97"/>
        <v>0.21596958667928837</v>
      </c>
      <c r="AF988" s="6">
        <f t="shared" ca="1" si="98"/>
        <v>2.4591519748213027</v>
      </c>
      <c r="AG988" s="6">
        <f t="shared" ca="1" si="94"/>
        <v>2.6751215615005912</v>
      </c>
      <c r="AH988" t="str">
        <f t="shared" ca="1" si="95"/>
        <v/>
      </c>
      <c r="AI988" s="6" t="str">
        <f t="shared" ca="1" si="96"/>
        <v/>
      </c>
      <c r="AJ988" s="6">
        <f t="shared" ca="1" si="99"/>
        <v>1475.4911848927816</v>
      </c>
    </row>
    <row r="989" spans="24:36" x14ac:dyDescent="0.25">
      <c r="X989">
        <v>984</v>
      </c>
      <c r="Y989">
        <f>VLOOKUP($AD989,$E$18:$H$21,Y$5,FALSE)</f>
        <v>3</v>
      </c>
      <c r="Z989">
        <f>VLOOKUP($AD989,$E$18:$H$21,Z$5,FALSE)*Y989</f>
        <v>0.60000000000000009</v>
      </c>
      <c r="AA989">
        <f>VLOOKUP($AD989,$E$18:$H$21,AA$5,FALSE)*Y989</f>
        <v>3.9000000000000004</v>
      </c>
      <c r="AB989">
        <f>VLOOKUP($AD989,$E$18:$J$21,AB$5,FALSE)</f>
        <v>1</v>
      </c>
      <c r="AC989">
        <f>VLOOKUP($AD989,$E$18:$J$21,AC$5,FALSE)</f>
        <v>600</v>
      </c>
      <c r="AD989" t="s">
        <v>39</v>
      </c>
      <c r="AE989" s="6">
        <f t="shared" ca="1" si="97"/>
        <v>0.21138066967379329</v>
      </c>
      <c r="AF989" s="6">
        <f t="shared" ca="1" si="98"/>
        <v>2.4148157951568163</v>
      </c>
      <c r="AG989" s="6">
        <f t="shared" ca="1" si="94"/>
        <v>2.6261964648306098</v>
      </c>
      <c r="AH989" t="str">
        <f t="shared" ca="1" si="95"/>
        <v/>
      </c>
      <c r="AI989" s="6" t="str">
        <f t="shared" ca="1" si="96"/>
        <v/>
      </c>
      <c r="AJ989" s="6">
        <f t="shared" ca="1" si="99"/>
        <v>1448.8894770940899</v>
      </c>
    </row>
    <row r="990" spans="24:36" x14ac:dyDescent="0.25">
      <c r="X990">
        <v>985</v>
      </c>
      <c r="Y990">
        <f>VLOOKUP($AD990,$E$18:$H$21,Y$5,FALSE)</f>
        <v>1</v>
      </c>
      <c r="Z990">
        <f>VLOOKUP($AD990,$E$18:$H$21,Z$5,FALSE)*Y990</f>
        <v>0.2</v>
      </c>
      <c r="AA990">
        <f>VLOOKUP($AD990,$E$18:$H$21,AA$5,FALSE)*Y990</f>
        <v>1.18</v>
      </c>
      <c r="AB990">
        <f>VLOOKUP($AD990,$E$18:$J$21,AB$5,FALSE)</f>
        <v>2</v>
      </c>
      <c r="AC990">
        <f>VLOOKUP($AD990,$E$18:$J$21,AC$5,FALSE)</f>
        <v>800</v>
      </c>
      <c r="AD990" t="s">
        <v>38</v>
      </c>
      <c r="AE990" s="6">
        <f t="shared" ca="1" si="97"/>
        <v>0.19470158849132313</v>
      </c>
      <c r="AF990" s="6">
        <f t="shared" ca="1" si="98"/>
        <v>0.76149366783394168</v>
      </c>
      <c r="AG990" s="6">
        <f t="shared" ca="1" si="94"/>
        <v>0.95619525632526481</v>
      </c>
      <c r="AH990" t="str">
        <f t="shared" ca="1" si="95"/>
        <v/>
      </c>
      <c r="AI990" s="6" t="str">
        <f t="shared" ca="1" si="96"/>
        <v/>
      </c>
      <c r="AJ990" s="6">
        <f t="shared" ca="1" si="99"/>
        <v>1218.3898685343067</v>
      </c>
    </row>
    <row r="991" spans="24:36" x14ac:dyDescent="0.25">
      <c r="X991">
        <v>986</v>
      </c>
      <c r="Y991">
        <f>VLOOKUP($AD991,$E$18:$H$21,Y$5,FALSE)</f>
        <v>10</v>
      </c>
      <c r="Z991">
        <f>VLOOKUP($AD991,$E$18:$H$21,Z$5,FALSE)*Y991</f>
        <v>2</v>
      </c>
      <c r="AA991">
        <f>VLOOKUP($AD991,$E$18:$H$21,AA$5,FALSE)*Y991</f>
        <v>14</v>
      </c>
      <c r="AB991">
        <f>VLOOKUP($AD991,$E$18:$J$21,AB$5,FALSE)</f>
        <v>1</v>
      </c>
      <c r="AC991">
        <f>VLOOKUP($AD991,$E$18:$J$21,AC$5,FALSE)</f>
        <v>400</v>
      </c>
      <c r="AD991" t="s">
        <v>41</v>
      </c>
      <c r="AE991" s="6">
        <f t="shared" ca="1" si="97"/>
        <v>1.6332015334859948</v>
      </c>
      <c r="AF991" s="6">
        <f t="shared" ca="1" si="98"/>
        <v>9.2495991388958849</v>
      </c>
      <c r="AG991" s="6">
        <f t="shared" ca="1" si="94"/>
        <v>10.88280067238188</v>
      </c>
      <c r="AH991" t="str">
        <f t="shared" ca="1" si="95"/>
        <v>D</v>
      </c>
      <c r="AI991" s="6">
        <f t="shared" ca="1" si="96"/>
        <v>0.88280067238187954</v>
      </c>
      <c r="AJ991" s="6">
        <f t="shared" ca="1" si="99"/>
        <v>3699.839655558354</v>
      </c>
    </row>
    <row r="992" spans="24:36" x14ac:dyDescent="0.25">
      <c r="X992">
        <v>987</v>
      </c>
      <c r="Y992">
        <f>VLOOKUP($AD992,$E$18:$H$21,Y$5,FALSE)</f>
        <v>3</v>
      </c>
      <c r="Z992">
        <f>VLOOKUP($AD992,$E$18:$H$21,Z$5,FALSE)*Y992</f>
        <v>0.60000000000000009</v>
      </c>
      <c r="AA992">
        <f>VLOOKUP($AD992,$E$18:$H$21,AA$5,FALSE)*Y992</f>
        <v>3.9000000000000004</v>
      </c>
      <c r="AB992">
        <f>VLOOKUP($AD992,$E$18:$J$21,AB$5,FALSE)</f>
        <v>1</v>
      </c>
      <c r="AC992">
        <f>VLOOKUP($AD992,$E$18:$J$21,AC$5,FALSE)</f>
        <v>600</v>
      </c>
      <c r="AD992" t="s">
        <v>39</v>
      </c>
      <c r="AE992" s="6">
        <f t="shared" ca="1" si="97"/>
        <v>0.5828078926808008</v>
      </c>
      <c r="AF992" s="6">
        <f t="shared" ca="1" si="98"/>
        <v>2.3050325085314705</v>
      </c>
      <c r="AG992" s="6">
        <f t="shared" ca="1" si="94"/>
        <v>2.8878404012122711</v>
      </c>
      <c r="AH992" t="str">
        <f t="shared" ca="1" si="95"/>
        <v/>
      </c>
      <c r="AI992" s="6" t="str">
        <f t="shared" ca="1" si="96"/>
        <v/>
      </c>
      <c r="AJ992" s="6">
        <f t="shared" ca="1" si="99"/>
        <v>1383.0195051188823</v>
      </c>
    </row>
    <row r="993" spans="24:36" x14ac:dyDescent="0.25">
      <c r="X993">
        <v>988</v>
      </c>
      <c r="Y993">
        <f>VLOOKUP($AD993,$E$18:$H$21,Y$5,FALSE)</f>
        <v>5</v>
      </c>
      <c r="Z993">
        <f>VLOOKUP($AD993,$E$18:$H$21,Z$5,FALSE)*Y993</f>
        <v>0.89999999999999991</v>
      </c>
      <c r="AA993">
        <f>VLOOKUP($AD993,$E$18:$H$21,AA$5,FALSE)*Y993</f>
        <v>6.8999999999999995</v>
      </c>
      <c r="AB993">
        <f>VLOOKUP($AD993,$E$18:$J$21,AB$5,FALSE)</f>
        <v>2</v>
      </c>
      <c r="AC993">
        <f>VLOOKUP($AD993,$E$18:$J$21,AC$5,FALSE)</f>
        <v>400</v>
      </c>
      <c r="AD993" t="s">
        <v>40</v>
      </c>
      <c r="AE993" s="6">
        <f t="shared" ca="1" si="97"/>
        <v>0.82972668282864581</v>
      </c>
      <c r="AF993" s="6">
        <f t="shared" ca="1" si="98"/>
        <v>4.2348086016525439</v>
      </c>
      <c r="AG993" s="6">
        <f t="shared" ca="1" si="94"/>
        <v>5.0645352844811899</v>
      </c>
      <c r="AH993" t="str">
        <f t="shared" ca="1" si="95"/>
        <v>C</v>
      </c>
      <c r="AI993" s="6">
        <f t="shared" ca="1" si="96"/>
        <v>6.4535284481189947E-2</v>
      </c>
      <c r="AJ993" s="6">
        <f t="shared" ca="1" si="99"/>
        <v>3387.8468813220352</v>
      </c>
    </row>
    <row r="994" spans="24:36" x14ac:dyDescent="0.25">
      <c r="X994">
        <v>989</v>
      </c>
      <c r="Y994">
        <f>VLOOKUP($AD994,$E$18:$H$21,Y$5,FALSE)</f>
        <v>1</v>
      </c>
      <c r="Z994">
        <f>VLOOKUP($AD994,$E$18:$H$21,Z$5,FALSE)*Y994</f>
        <v>0.2</v>
      </c>
      <c r="AA994">
        <f>VLOOKUP($AD994,$E$18:$H$21,AA$5,FALSE)*Y994</f>
        <v>1.18</v>
      </c>
      <c r="AB994">
        <f>VLOOKUP($AD994,$E$18:$J$21,AB$5,FALSE)</f>
        <v>2</v>
      </c>
      <c r="AC994">
        <f>VLOOKUP($AD994,$E$18:$J$21,AC$5,FALSE)</f>
        <v>800</v>
      </c>
      <c r="AD994" t="s">
        <v>38</v>
      </c>
      <c r="AE994" s="6">
        <f t="shared" ca="1" si="97"/>
        <v>0.1179389681126809</v>
      </c>
      <c r="AF994" s="6">
        <f t="shared" ca="1" si="98"/>
        <v>0.61519262322998758</v>
      </c>
      <c r="AG994" s="6">
        <f t="shared" ca="1" si="94"/>
        <v>0.73313159134266848</v>
      </c>
      <c r="AH994" t="str">
        <f t="shared" ca="1" si="95"/>
        <v/>
      </c>
      <c r="AI994" s="6" t="str">
        <f t="shared" ca="1" si="96"/>
        <v/>
      </c>
      <c r="AJ994" s="6">
        <f t="shared" ca="1" si="99"/>
        <v>984.3081971679801</v>
      </c>
    </row>
    <row r="995" spans="24:36" x14ac:dyDescent="0.25">
      <c r="X995">
        <v>990</v>
      </c>
      <c r="Y995">
        <f>VLOOKUP($AD995,$E$18:$H$21,Y$5,FALSE)</f>
        <v>1</v>
      </c>
      <c r="Z995">
        <f>VLOOKUP($AD995,$E$18:$H$21,Z$5,FALSE)*Y995</f>
        <v>0.2</v>
      </c>
      <c r="AA995">
        <f>VLOOKUP($AD995,$E$18:$H$21,AA$5,FALSE)*Y995</f>
        <v>1.18</v>
      </c>
      <c r="AB995">
        <f>VLOOKUP($AD995,$E$18:$J$21,AB$5,FALSE)</f>
        <v>2</v>
      </c>
      <c r="AC995">
        <f>VLOOKUP($AD995,$E$18:$J$21,AC$5,FALSE)</f>
        <v>800</v>
      </c>
      <c r="AD995" t="s">
        <v>38</v>
      </c>
      <c r="AE995" s="6">
        <f t="shared" ca="1" si="97"/>
        <v>0.19054999321667054</v>
      </c>
      <c r="AF995" s="6">
        <f t="shared" ca="1" si="98"/>
        <v>0.71059044006373906</v>
      </c>
      <c r="AG995" s="6">
        <f t="shared" ca="1" si="94"/>
        <v>0.9011404332804096</v>
      </c>
      <c r="AH995" t="str">
        <f t="shared" ca="1" si="95"/>
        <v/>
      </c>
      <c r="AI995" s="6" t="str">
        <f t="shared" ca="1" si="96"/>
        <v/>
      </c>
      <c r="AJ995" s="6">
        <f t="shared" ca="1" si="99"/>
        <v>1136.9447041019826</v>
      </c>
    </row>
    <row r="996" spans="24:36" x14ac:dyDescent="0.25">
      <c r="X996">
        <v>991</v>
      </c>
      <c r="Y996">
        <f>VLOOKUP($AD996,$E$18:$H$21,Y$5,FALSE)</f>
        <v>1</v>
      </c>
      <c r="Z996">
        <f>VLOOKUP($AD996,$E$18:$H$21,Z$5,FALSE)*Y996</f>
        <v>0.2</v>
      </c>
      <c r="AA996">
        <f>VLOOKUP($AD996,$E$18:$H$21,AA$5,FALSE)*Y996</f>
        <v>1.18</v>
      </c>
      <c r="AB996">
        <f>VLOOKUP($AD996,$E$18:$J$21,AB$5,FALSE)</f>
        <v>2</v>
      </c>
      <c r="AC996">
        <f>VLOOKUP($AD996,$E$18:$J$21,AC$5,FALSE)</f>
        <v>800</v>
      </c>
      <c r="AD996" t="s">
        <v>38</v>
      </c>
      <c r="AE996" s="6">
        <f t="shared" ca="1" si="97"/>
        <v>5.5879672559129935E-2</v>
      </c>
      <c r="AF996" s="6">
        <f t="shared" ca="1" si="98"/>
        <v>0.77192333922427703</v>
      </c>
      <c r="AG996" s="6">
        <f t="shared" ca="1" si="94"/>
        <v>0.82780301178340698</v>
      </c>
      <c r="AH996" t="str">
        <f t="shared" ca="1" si="95"/>
        <v/>
      </c>
      <c r="AI996" s="6" t="str">
        <f t="shared" ca="1" si="96"/>
        <v/>
      </c>
      <c r="AJ996" s="6">
        <f t="shared" ca="1" si="99"/>
        <v>1235.0773427588433</v>
      </c>
    </row>
    <row r="997" spans="24:36" x14ac:dyDescent="0.25">
      <c r="X997">
        <v>992</v>
      </c>
      <c r="Y997">
        <f>VLOOKUP($AD997,$E$18:$H$21,Y$5,FALSE)</f>
        <v>3</v>
      </c>
      <c r="Z997">
        <f>VLOOKUP($AD997,$E$18:$H$21,Z$5,FALSE)*Y997</f>
        <v>0.60000000000000009</v>
      </c>
      <c r="AA997">
        <f>VLOOKUP($AD997,$E$18:$H$21,AA$5,FALSE)*Y997</f>
        <v>3.9000000000000004</v>
      </c>
      <c r="AB997">
        <f>VLOOKUP($AD997,$E$18:$J$21,AB$5,FALSE)</f>
        <v>1</v>
      </c>
      <c r="AC997">
        <f>VLOOKUP($AD997,$E$18:$J$21,AC$5,FALSE)</f>
        <v>600</v>
      </c>
      <c r="AD997" t="s">
        <v>39</v>
      </c>
      <c r="AE997" s="6">
        <f t="shared" ca="1" si="97"/>
        <v>0.53672846492815518</v>
      </c>
      <c r="AF997" s="6">
        <f t="shared" ca="1" si="98"/>
        <v>2.2742373423629165</v>
      </c>
      <c r="AG997" s="6">
        <f t="shared" ca="1" si="94"/>
        <v>2.8109658072910717</v>
      </c>
      <c r="AH997" t="str">
        <f t="shared" ca="1" si="95"/>
        <v/>
      </c>
      <c r="AI997" s="6" t="str">
        <f t="shared" ca="1" si="96"/>
        <v/>
      </c>
      <c r="AJ997" s="6">
        <f t="shared" ca="1" si="99"/>
        <v>1364.5424054177499</v>
      </c>
    </row>
    <row r="998" spans="24:36" x14ac:dyDescent="0.25">
      <c r="X998">
        <v>993</v>
      </c>
      <c r="Y998">
        <f>VLOOKUP($AD998,$E$18:$H$21,Y$5,FALSE)</f>
        <v>5</v>
      </c>
      <c r="Z998">
        <f>VLOOKUP($AD998,$E$18:$H$21,Z$5,FALSE)*Y998</f>
        <v>0.89999999999999991</v>
      </c>
      <c r="AA998">
        <f>VLOOKUP($AD998,$E$18:$H$21,AA$5,FALSE)*Y998</f>
        <v>6.8999999999999995</v>
      </c>
      <c r="AB998">
        <f>VLOOKUP($AD998,$E$18:$J$21,AB$5,FALSE)</f>
        <v>2</v>
      </c>
      <c r="AC998">
        <f>VLOOKUP($AD998,$E$18:$J$21,AC$5,FALSE)</f>
        <v>400</v>
      </c>
      <c r="AD998" t="s">
        <v>40</v>
      </c>
      <c r="AE998" s="6">
        <f t="shared" ca="1" si="97"/>
        <v>0.88133842532394635</v>
      </c>
      <c r="AF998" s="6">
        <f t="shared" ca="1" si="98"/>
        <v>4.131238112253655</v>
      </c>
      <c r="AG998" s="6">
        <f t="shared" ca="1" si="94"/>
        <v>5.0125765375776012</v>
      </c>
      <c r="AH998" t="str">
        <f t="shared" ca="1" si="95"/>
        <v>C</v>
      </c>
      <c r="AI998" s="6">
        <f t="shared" ca="1" si="96"/>
        <v>1.2576537577601243E-2</v>
      </c>
      <c r="AJ998" s="6">
        <f t="shared" ca="1" si="99"/>
        <v>3304.990489802924</v>
      </c>
    </row>
    <row r="999" spans="24:36" x14ac:dyDescent="0.25">
      <c r="X999">
        <v>994</v>
      </c>
      <c r="Y999">
        <f>VLOOKUP($AD999,$E$18:$H$21,Y$5,FALSE)</f>
        <v>10</v>
      </c>
      <c r="Z999">
        <f>VLOOKUP($AD999,$E$18:$H$21,Z$5,FALSE)*Y999</f>
        <v>2</v>
      </c>
      <c r="AA999">
        <f>VLOOKUP($AD999,$E$18:$H$21,AA$5,FALSE)*Y999</f>
        <v>14</v>
      </c>
      <c r="AB999">
        <f>VLOOKUP($AD999,$E$18:$J$21,AB$5,FALSE)</f>
        <v>1</v>
      </c>
      <c r="AC999">
        <f>VLOOKUP($AD999,$E$18:$J$21,AC$5,FALSE)</f>
        <v>400</v>
      </c>
      <c r="AD999" t="s">
        <v>41</v>
      </c>
      <c r="AE999" s="6">
        <f t="shared" ca="1" si="97"/>
        <v>0.22219378348386432</v>
      </c>
      <c r="AF999" s="6">
        <f t="shared" ca="1" si="98"/>
        <v>8.6414234819137334</v>
      </c>
      <c r="AG999" s="6">
        <f t="shared" ca="1" si="94"/>
        <v>8.8636172653975969</v>
      </c>
      <c r="AH999" t="str">
        <f t="shared" ca="1" si="95"/>
        <v/>
      </c>
      <c r="AI999" s="6" t="str">
        <f t="shared" ca="1" si="96"/>
        <v/>
      </c>
      <c r="AJ999" s="6">
        <f t="shared" ca="1" si="99"/>
        <v>3456.5693927654934</v>
      </c>
    </row>
    <row r="1000" spans="24:36" x14ac:dyDescent="0.25">
      <c r="X1000">
        <v>995</v>
      </c>
      <c r="Y1000">
        <f>VLOOKUP($AD1000,$E$18:$H$21,Y$5,FALSE)</f>
        <v>1</v>
      </c>
      <c r="Z1000">
        <f>VLOOKUP($AD1000,$E$18:$H$21,Z$5,FALSE)*Y1000</f>
        <v>0.2</v>
      </c>
      <c r="AA1000">
        <f>VLOOKUP($AD1000,$E$18:$H$21,AA$5,FALSE)*Y1000</f>
        <v>1.18</v>
      </c>
      <c r="AB1000">
        <f>VLOOKUP($AD1000,$E$18:$J$21,AB$5,FALSE)</f>
        <v>2</v>
      </c>
      <c r="AC1000">
        <f>VLOOKUP($AD1000,$E$18:$J$21,AC$5,FALSE)</f>
        <v>800</v>
      </c>
      <c r="AD1000" t="s">
        <v>38</v>
      </c>
      <c r="AE1000" s="6">
        <f t="shared" ca="1" si="97"/>
        <v>4.3543535646966919E-2</v>
      </c>
      <c r="AF1000" s="6">
        <f t="shared" ca="1" si="98"/>
        <v>0.69029912287325068</v>
      </c>
      <c r="AG1000" s="6">
        <f t="shared" ca="1" si="94"/>
        <v>0.73384265852021757</v>
      </c>
      <c r="AH1000" t="str">
        <f t="shared" ca="1" si="95"/>
        <v/>
      </c>
      <c r="AI1000" s="6" t="str">
        <f t="shared" ca="1" si="96"/>
        <v/>
      </c>
      <c r="AJ1000" s="6">
        <f t="shared" ca="1" si="99"/>
        <v>1104.478596597201</v>
      </c>
    </row>
    <row r="1001" spans="24:36" x14ac:dyDescent="0.25">
      <c r="X1001">
        <v>996</v>
      </c>
      <c r="Y1001">
        <f>VLOOKUP($AD1001,$E$18:$H$21,Y$5,FALSE)</f>
        <v>1</v>
      </c>
      <c r="Z1001">
        <f>VLOOKUP($AD1001,$E$18:$H$21,Z$5,FALSE)*Y1001</f>
        <v>0.2</v>
      </c>
      <c r="AA1001">
        <f>VLOOKUP($AD1001,$E$18:$H$21,AA$5,FALSE)*Y1001</f>
        <v>1.18</v>
      </c>
      <c r="AB1001">
        <f>VLOOKUP($AD1001,$E$18:$J$21,AB$5,FALSE)</f>
        <v>2</v>
      </c>
      <c r="AC1001">
        <f>VLOOKUP($AD1001,$E$18:$J$21,AC$5,FALSE)</f>
        <v>800</v>
      </c>
      <c r="AD1001" t="s">
        <v>38</v>
      </c>
      <c r="AE1001" s="6">
        <f t="shared" ca="1" si="97"/>
        <v>2.6409750899162865E-2</v>
      </c>
      <c r="AF1001" s="6">
        <f t="shared" ca="1" si="98"/>
        <v>0.71139199756276761</v>
      </c>
      <c r="AG1001" s="6">
        <f t="shared" ca="1" si="94"/>
        <v>0.73780174846193047</v>
      </c>
      <c r="AH1001" t="str">
        <f t="shared" ca="1" si="95"/>
        <v/>
      </c>
      <c r="AI1001" s="6" t="str">
        <f t="shared" ca="1" si="96"/>
        <v/>
      </c>
      <c r="AJ1001" s="6">
        <f t="shared" ca="1" si="99"/>
        <v>1138.2271961004283</v>
      </c>
    </row>
    <row r="1002" spans="24:36" x14ac:dyDescent="0.25">
      <c r="X1002">
        <v>997</v>
      </c>
      <c r="Y1002">
        <f>VLOOKUP($AD1002,$E$18:$H$21,Y$5,FALSE)</f>
        <v>10</v>
      </c>
      <c r="Z1002">
        <f>VLOOKUP($AD1002,$E$18:$H$21,Z$5,FALSE)*Y1002</f>
        <v>2</v>
      </c>
      <c r="AA1002">
        <f>VLOOKUP($AD1002,$E$18:$H$21,AA$5,FALSE)*Y1002</f>
        <v>14</v>
      </c>
      <c r="AB1002">
        <f>VLOOKUP($AD1002,$E$18:$J$21,AB$5,FALSE)</f>
        <v>1</v>
      </c>
      <c r="AC1002">
        <f>VLOOKUP($AD1002,$E$18:$J$21,AC$5,FALSE)</f>
        <v>400</v>
      </c>
      <c r="AD1002" t="s">
        <v>41</v>
      </c>
      <c r="AE1002" s="6">
        <f t="shared" ca="1" si="97"/>
        <v>1.7292628987083454</v>
      </c>
      <c r="AF1002" s="6">
        <f t="shared" ca="1" si="98"/>
        <v>7.1460369990544095</v>
      </c>
      <c r="AG1002" s="6">
        <f t="shared" ref="AG1002:AG1065" ca="1" si="100">SUM(AE1002:AF1002)</f>
        <v>8.8752998977627549</v>
      </c>
      <c r="AH1002" t="str">
        <f t="shared" ref="AH1002:AH1065" ca="1" si="101">IF(Y1002&lt;AG1002,AD1002,"")</f>
        <v/>
      </c>
      <c r="AI1002" s="6" t="str">
        <f t="shared" ref="AI1002:AI1065" ca="1" si="102">IF(AH1002=AD1002,AG1002-Y1002,"")</f>
        <v/>
      </c>
      <c r="AJ1002" s="6">
        <f t="shared" ca="1" si="99"/>
        <v>2858.4147996217639</v>
      </c>
    </row>
    <row r="1003" spans="24:36" x14ac:dyDescent="0.25">
      <c r="X1003">
        <v>998</v>
      </c>
      <c r="Y1003">
        <f>VLOOKUP($AD1003,$E$18:$H$21,Y$5,FALSE)</f>
        <v>3</v>
      </c>
      <c r="Z1003">
        <f>VLOOKUP($AD1003,$E$18:$H$21,Z$5,FALSE)*Y1003</f>
        <v>0.60000000000000009</v>
      </c>
      <c r="AA1003">
        <f>VLOOKUP($AD1003,$E$18:$H$21,AA$5,FALSE)*Y1003</f>
        <v>3.9000000000000004</v>
      </c>
      <c r="AB1003">
        <f>VLOOKUP($AD1003,$E$18:$J$21,AB$5,FALSE)</f>
        <v>1</v>
      </c>
      <c r="AC1003">
        <f>VLOOKUP($AD1003,$E$18:$J$21,AC$5,FALSE)</f>
        <v>600</v>
      </c>
      <c r="AD1003" t="s">
        <v>39</v>
      </c>
      <c r="AE1003" s="6">
        <f t="shared" ca="1" si="97"/>
        <v>0.28571545969310574</v>
      </c>
      <c r="AF1003" s="6">
        <f t="shared" ca="1" si="98"/>
        <v>2.3328939629328156</v>
      </c>
      <c r="AG1003" s="6">
        <f t="shared" ca="1" si="100"/>
        <v>2.6186094226259211</v>
      </c>
      <c r="AH1003" t="str">
        <f t="shared" ca="1" si="101"/>
        <v/>
      </c>
      <c r="AI1003" s="6" t="str">
        <f t="shared" ca="1" si="102"/>
        <v/>
      </c>
      <c r="AJ1003" s="6">
        <f t="shared" ca="1" si="99"/>
        <v>1399.7363777596893</v>
      </c>
    </row>
    <row r="1004" spans="24:36" x14ac:dyDescent="0.25">
      <c r="X1004">
        <v>999</v>
      </c>
      <c r="Y1004">
        <f>VLOOKUP($AD1004,$E$18:$H$21,Y$5,FALSE)</f>
        <v>5</v>
      </c>
      <c r="Z1004">
        <f>VLOOKUP($AD1004,$E$18:$H$21,Z$5,FALSE)*Y1004</f>
        <v>0.89999999999999991</v>
      </c>
      <c r="AA1004">
        <f>VLOOKUP($AD1004,$E$18:$H$21,AA$5,FALSE)*Y1004</f>
        <v>6.8999999999999995</v>
      </c>
      <c r="AB1004">
        <f>VLOOKUP($AD1004,$E$18:$J$21,AB$5,FALSE)</f>
        <v>2</v>
      </c>
      <c r="AC1004">
        <f>VLOOKUP($AD1004,$E$18:$J$21,AC$5,FALSE)</f>
        <v>400</v>
      </c>
      <c r="AD1004" t="s">
        <v>40</v>
      </c>
      <c r="AE1004" s="6">
        <f t="shared" ca="1" si="97"/>
        <v>0.17916699174748571</v>
      </c>
      <c r="AF1004" s="6">
        <f t="shared" ca="1" si="98"/>
        <v>3.5436988680724335</v>
      </c>
      <c r="AG1004" s="6">
        <f t="shared" ca="1" si="100"/>
        <v>3.7228658598199194</v>
      </c>
      <c r="AH1004" t="str">
        <f t="shared" ca="1" si="101"/>
        <v/>
      </c>
      <c r="AI1004" s="6" t="str">
        <f t="shared" ca="1" si="102"/>
        <v/>
      </c>
      <c r="AJ1004" s="6">
        <f t="shared" ca="1" si="99"/>
        <v>2834.9590944579468</v>
      </c>
    </row>
    <row r="1005" spans="24:36" x14ac:dyDescent="0.25">
      <c r="X1005">
        <v>1000</v>
      </c>
      <c r="Y1005">
        <f>VLOOKUP($AD1005,$E$18:$H$21,Y$5,FALSE)</f>
        <v>5</v>
      </c>
      <c r="Z1005">
        <f>VLOOKUP($AD1005,$E$18:$H$21,Z$5,FALSE)*Y1005</f>
        <v>0.89999999999999991</v>
      </c>
      <c r="AA1005">
        <f>VLOOKUP($AD1005,$E$18:$H$21,AA$5,FALSE)*Y1005</f>
        <v>6.8999999999999995</v>
      </c>
      <c r="AB1005">
        <f>VLOOKUP($AD1005,$E$18:$J$21,AB$5,FALSE)</f>
        <v>2</v>
      </c>
      <c r="AC1005">
        <f>VLOOKUP($AD1005,$E$18:$J$21,AC$5,FALSE)</f>
        <v>400</v>
      </c>
      <c r="AD1005" t="s">
        <v>40</v>
      </c>
      <c r="AE1005" s="6">
        <f t="shared" ca="1" si="97"/>
        <v>0.78077924058791059</v>
      </c>
      <c r="AF1005" s="6">
        <f t="shared" ca="1" si="98"/>
        <v>4.0492664112789134</v>
      </c>
      <c r="AG1005" s="6">
        <f t="shared" ca="1" si="100"/>
        <v>4.8300456518668238</v>
      </c>
      <c r="AH1005" t="str">
        <f t="shared" ca="1" si="101"/>
        <v/>
      </c>
      <c r="AI1005" s="6" t="str">
        <f t="shared" ca="1" si="102"/>
        <v/>
      </c>
      <c r="AJ1005" s="6">
        <f t="shared" ca="1" si="99"/>
        <v>3239.4131290231308</v>
      </c>
    </row>
    <row r="1006" spans="24:36" x14ac:dyDescent="0.25">
      <c r="X1006">
        <v>1001</v>
      </c>
      <c r="Y1006">
        <f>VLOOKUP($AD1006,$E$18:$H$21,Y$5,FALSE)</f>
        <v>1</v>
      </c>
      <c r="Z1006">
        <f>VLOOKUP($AD1006,$E$18:$H$21,Z$5,FALSE)*Y1006</f>
        <v>0.2</v>
      </c>
      <c r="AA1006">
        <f>VLOOKUP($AD1006,$E$18:$H$21,AA$5,FALSE)*Y1006</f>
        <v>1.18</v>
      </c>
      <c r="AB1006">
        <f>VLOOKUP($AD1006,$E$18:$J$21,AB$5,FALSE)</f>
        <v>2</v>
      </c>
      <c r="AC1006">
        <f>VLOOKUP($AD1006,$E$18:$J$21,AC$5,FALSE)</f>
        <v>800</v>
      </c>
      <c r="AD1006" t="s">
        <v>38</v>
      </c>
      <c r="AE1006" s="6">
        <f t="shared" ca="1" si="97"/>
        <v>2.0229494939825867E-2</v>
      </c>
      <c r="AF1006" s="6">
        <f t="shared" ca="1" si="98"/>
        <v>0.69752870356980179</v>
      </c>
      <c r="AG1006" s="6">
        <f t="shared" ca="1" si="100"/>
        <v>0.71775819850962763</v>
      </c>
      <c r="AH1006" t="str">
        <f t="shared" ca="1" si="101"/>
        <v/>
      </c>
      <c r="AI1006" s="6" t="str">
        <f t="shared" ca="1" si="102"/>
        <v/>
      </c>
      <c r="AJ1006" s="6">
        <f t="shared" ca="1" si="99"/>
        <v>1116.0459257116829</v>
      </c>
    </row>
    <row r="1007" spans="24:36" x14ac:dyDescent="0.25">
      <c r="X1007">
        <v>1002</v>
      </c>
      <c r="Y1007">
        <f>VLOOKUP($AD1007,$E$18:$H$21,Y$5,FALSE)</f>
        <v>3</v>
      </c>
      <c r="Z1007">
        <f>VLOOKUP($AD1007,$E$18:$H$21,Z$5,FALSE)*Y1007</f>
        <v>0.60000000000000009</v>
      </c>
      <c r="AA1007">
        <f>VLOOKUP($AD1007,$E$18:$H$21,AA$5,FALSE)*Y1007</f>
        <v>3.9000000000000004</v>
      </c>
      <c r="AB1007">
        <f>VLOOKUP($AD1007,$E$18:$J$21,AB$5,FALSE)</f>
        <v>1</v>
      </c>
      <c r="AC1007">
        <f>VLOOKUP($AD1007,$E$18:$J$21,AC$5,FALSE)</f>
        <v>600</v>
      </c>
      <c r="AD1007" t="s">
        <v>39</v>
      </c>
      <c r="AE1007" s="6">
        <f t="shared" ca="1" si="97"/>
        <v>0.12200462299358945</v>
      </c>
      <c r="AF1007" s="6">
        <f t="shared" ca="1" si="98"/>
        <v>2.7010807236451262</v>
      </c>
      <c r="AG1007" s="6">
        <f t="shared" ca="1" si="100"/>
        <v>2.8230853466387158</v>
      </c>
      <c r="AH1007" t="str">
        <f t="shared" ca="1" si="101"/>
        <v/>
      </c>
      <c r="AI1007" s="6" t="str">
        <f t="shared" ca="1" si="102"/>
        <v/>
      </c>
      <c r="AJ1007" s="6">
        <f t="shared" ca="1" si="99"/>
        <v>1620.6484341870757</v>
      </c>
    </row>
    <row r="1008" spans="24:36" x14ac:dyDescent="0.25">
      <c r="X1008">
        <v>1003</v>
      </c>
      <c r="Y1008">
        <f>VLOOKUP($AD1008,$E$18:$H$21,Y$5,FALSE)</f>
        <v>5</v>
      </c>
      <c r="Z1008">
        <f>VLOOKUP($AD1008,$E$18:$H$21,Z$5,FALSE)*Y1008</f>
        <v>0.89999999999999991</v>
      </c>
      <c r="AA1008">
        <f>VLOOKUP($AD1008,$E$18:$H$21,AA$5,FALSE)*Y1008</f>
        <v>6.8999999999999995</v>
      </c>
      <c r="AB1008">
        <f>VLOOKUP($AD1008,$E$18:$J$21,AB$5,FALSE)</f>
        <v>2</v>
      </c>
      <c r="AC1008">
        <f>VLOOKUP($AD1008,$E$18:$J$21,AC$5,FALSE)</f>
        <v>400</v>
      </c>
      <c r="AD1008" t="s">
        <v>40</v>
      </c>
      <c r="AE1008" s="6">
        <f t="shared" ca="1" si="97"/>
        <v>7.6401327267832539E-2</v>
      </c>
      <c r="AF1008" s="6">
        <f t="shared" ca="1" si="98"/>
        <v>4.4881950530713492</v>
      </c>
      <c r="AG1008" s="6">
        <f t="shared" ca="1" si="100"/>
        <v>4.5645963803391814</v>
      </c>
      <c r="AH1008" t="str">
        <f t="shared" ca="1" si="101"/>
        <v/>
      </c>
      <c r="AI1008" s="6" t="str">
        <f t="shared" ca="1" si="102"/>
        <v/>
      </c>
      <c r="AJ1008" s="6">
        <f t="shared" ca="1" si="99"/>
        <v>3590.5560424570795</v>
      </c>
    </row>
    <row r="1009" spans="24:36" x14ac:dyDescent="0.25">
      <c r="X1009">
        <v>1004</v>
      </c>
      <c r="Y1009">
        <f>VLOOKUP($AD1009,$E$18:$H$21,Y$5,FALSE)</f>
        <v>10</v>
      </c>
      <c r="Z1009">
        <f>VLOOKUP($AD1009,$E$18:$H$21,Z$5,FALSE)*Y1009</f>
        <v>2</v>
      </c>
      <c r="AA1009">
        <f>VLOOKUP($AD1009,$E$18:$H$21,AA$5,FALSE)*Y1009</f>
        <v>14</v>
      </c>
      <c r="AB1009">
        <f>VLOOKUP($AD1009,$E$18:$J$21,AB$5,FALSE)</f>
        <v>1</v>
      </c>
      <c r="AC1009">
        <f>VLOOKUP($AD1009,$E$18:$J$21,AC$5,FALSE)</f>
        <v>400</v>
      </c>
      <c r="AD1009" t="s">
        <v>41</v>
      </c>
      <c r="AE1009" s="6">
        <f t="shared" ca="1" si="97"/>
        <v>1.549711498519444</v>
      </c>
      <c r="AF1009" s="6">
        <f t="shared" ca="1" si="98"/>
        <v>7.7013315337034873</v>
      </c>
      <c r="AG1009" s="6">
        <f t="shared" ca="1" si="100"/>
        <v>9.2510430322229311</v>
      </c>
      <c r="AH1009" t="str">
        <f t="shared" ca="1" si="101"/>
        <v/>
      </c>
      <c r="AI1009" s="6" t="str">
        <f t="shared" ca="1" si="102"/>
        <v/>
      </c>
      <c r="AJ1009" s="6">
        <f t="shared" ca="1" si="99"/>
        <v>3080.5326134813949</v>
      </c>
    </row>
    <row r="1010" spans="24:36" x14ac:dyDescent="0.25">
      <c r="X1010">
        <v>1005</v>
      </c>
      <c r="Y1010">
        <f>VLOOKUP($AD1010,$E$18:$H$21,Y$5,FALSE)</f>
        <v>10</v>
      </c>
      <c r="Z1010">
        <f>VLOOKUP($AD1010,$E$18:$H$21,Z$5,FALSE)*Y1010</f>
        <v>2</v>
      </c>
      <c r="AA1010">
        <f>VLOOKUP($AD1010,$E$18:$H$21,AA$5,FALSE)*Y1010</f>
        <v>14</v>
      </c>
      <c r="AB1010">
        <f>VLOOKUP($AD1010,$E$18:$J$21,AB$5,FALSE)</f>
        <v>1</v>
      </c>
      <c r="AC1010">
        <f>VLOOKUP($AD1010,$E$18:$J$21,AC$5,FALSE)</f>
        <v>400</v>
      </c>
      <c r="AD1010" t="s">
        <v>41</v>
      </c>
      <c r="AE1010" s="6">
        <f t="shared" ca="1" si="97"/>
        <v>0.90960242967176064</v>
      </c>
      <c r="AF1010" s="6">
        <f t="shared" ca="1" si="98"/>
        <v>8.4641121862552744</v>
      </c>
      <c r="AG1010" s="6">
        <f t="shared" ca="1" si="100"/>
        <v>9.3737146159270353</v>
      </c>
      <c r="AH1010" t="str">
        <f t="shared" ca="1" si="101"/>
        <v/>
      </c>
      <c r="AI1010" s="6" t="str">
        <f t="shared" ca="1" si="102"/>
        <v/>
      </c>
      <c r="AJ1010" s="6">
        <f t="shared" ca="1" si="99"/>
        <v>3385.6448745021098</v>
      </c>
    </row>
    <row r="1011" spans="24:36" x14ac:dyDescent="0.25">
      <c r="X1011">
        <v>1006</v>
      </c>
      <c r="Y1011">
        <f>VLOOKUP($AD1011,$E$18:$H$21,Y$5,FALSE)</f>
        <v>1</v>
      </c>
      <c r="Z1011">
        <f>VLOOKUP($AD1011,$E$18:$H$21,Z$5,FALSE)*Y1011</f>
        <v>0.2</v>
      </c>
      <c r="AA1011">
        <f>VLOOKUP($AD1011,$E$18:$H$21,AA$5,FALSE)*Y1011</f>
        <v>1.18</v>
      </c>
      <c r="AB1011">
        <f>VLOOKUP($AD1011,$E$18:$J$21,AB$5,FALSE)</f>
        <v>2</v>
      </c>
      <c r="AC1011">
        <f>VLOOKUP($AD1011,$E$18:$J$21,AC$5,FALSE)</f>
        <v>800</v>
      </c>
      <c r="AD1011" t="s">
        <v>38</v>
      </c>
      <c r="AE1011" s="6">
        <f t="shared" ca="1" si="97"/>
        <v>0.19207320337385073</v>
      </c>
      <c r="AF1011" s="6">
        <f t="shared" ca="1" si="98"/>
        <v>0.76974190033265455</v>
      </c>
      <c r="AG1011" s="6">
        <f t="shared" ca="1" si="100"/>
        <v>0.96181510370650525</v>
      </c>
      <c r="AH1011" t="str">
        <f t="shared" ca="1" si="101"/>
        <v/>
      </c>
      <c r="AI1011" s="6" t="str">
        <f t="shared" ca="1" si="102"/>
        <v/>
      </c>
      <c r="AJ1011" s="6">
        <f t="shared" ca="1" si="99"/>
        <v>1231.5870405322473</v>
      </c>
    </row>
    <row r="1012" spans="24:36" x14ac:dyDescent="0.25">
      <c r="X1012">
        <v>1007</v>
      </c>
      <c r="Y1012">
        <f>VLOOKUP($AD1012,$E$18:$H$21,Y$5,FALSE)</f>
        <v>3</v>
      </c>
      <c r="Z1012">
        <f>VLOOKUP($AD1012,$E$18:$H$21,Z$5,FALSE)*Y1012</f>
        <v>0.60000000000000009</v>
      </c>
      <c r="AA1012">
        <f>VLOOKUP($AD1012,$E$18:$H$21,AA$5,FALSE)*Y1012</f>
        <v>3.9000000000000004</v>
      </c>
      <c r="AB1012">
        <f>VLOOKUP($AD1012,$E$18:$J$21,AB$5,FALSE)</f>
        <v>1</v>
      </c>
      <c r="AC1012">
        <f>VLOOKUP($AD1012,$E$18:$J$21,AC$5,FALSE)</f>
        <v>600</v>
      </c>
      <c r="AD1012" t="s">
        <v>39</v>
      </c>
      <c r="AE1012" s="6">
        <f t="shared" ca="1" si="97"/>
        <v>0.51468883383622277</v>
      </c>
      <c r="AF1012" s="6">
        <f t="shared" ca="1" si="98"/>
        <v>2.3920768345442638</v>
      </c>
      <c r="AG1012" s="6">
        <f t="shared" ca="1" si="100"/>
        <v>2.9067656683804866</v>
      </c>
      <c r="AH1012" t="str">
        <f t="shared" ca="1" si="101"/>
        <v/>
      </c>
      <c r="AI1012" s="6" t="str">
        <f t="shared" ca="1" si="102"/>
        <v/>
      </c>
      <c r="AJ1012" s="6">
        <f t="shared" ca="1" si="99"/>
        <v>1435.2461007265583</v>
      </c>
    </row>
    <row r="1013" spans="24:36" x14ac:dyDescent="0.25">
      <c r="X1013">
        <v>1008</v>
      </c>
      <c r="Y1013">
        <f>VLOOKUP($AD1013,$E$18:$H$21,Y$5,FALSE)</f>
        <v>3</v>
      </c>
      <c r="Z1013">
        <f>VLOOKUP($AD1013,$E$18:$H$21,Z$5,FALSE)*Y1013</f>
        <v>0.60000000000000009</v>
      </c>
      <c r="AA1013">
        <f>VLOOKUP($AD1013,$E$18:$H$21,AA$5,FALSE)*Y1013</f>
        <v>3.9000000000000004</v>
      </c>
      <c r="AB1013">
        <f>VLOOKUP($AD1013,$E$18:$J$21,AB$5,FALSE)</f>
        <v>1</v>
      </c>
      <c r="AC1013">
        <f>VLOOKUP($AD1013,$E$18:$J$21,AC$5,FALSE)</f>
        <v>600</v>
      </c>
      <c r="AD1013" t="s">
        <v>39</v>
      </c>
      <c r="AE1013" s="6">
        <f t="shared" ca="1" si="97"/>
        <v>0.41775242925110911</v>
      </c>
      <c r="AF1013" s="6">
        <f t="shared" ca="1" si="98"/>
        <v>2.2660002520779643</v>
      </c>
      <c r="AG1013" s="6">
        <f t="shared" ca="1" si="100"/>
        <v>2.6837526813290733</v>
      </c>
      <c r="AH1013" t="str">
        <f t="shared" ca="1" si="101"/>
        <v/>
      </c>
      <c r="AI1013" s="6" t="str">
        <f t="shared" ca="1" si="102"/>
        <v/>
      </c>
      <c r="AJ1013" s="6">
        <f t="shared" ca="1" si="99"/>
        <v>1359.6001512467785</v>
      </c>
    </row>
    <row r="1014" spans="24:36" x14ac:dyDescent="0.25">
      <c r="X1014">
        <v>1009</v>
      </c>
      <c r="Y1014">
        <f>VLOOKUP($AD1014,$E$18:$H$21,Y$5,FALSE)</f>
        <v>5</v>
      </c>
      <c r="Z1014">
        <f>VLOOKUP($AD1014,$E$18:$H$21,Z$5,FALSE)*Y1014</f>
        <v>0.89999999999999991</v>
      </c>
      <c r="AA1014">
        <f>VLOOKUP($AD1014,$E$18:$H$21,AA$5,FALSE)*Y1014</f>
        <v>6.8999999999999995</v>
      </c>
      <c r="AB1014">
        <f>VLOOKUP($AD1014,$E$18:$J$21,AB$5,FALSE)</f>
        <v>2</v>
      </c>
      <c r="AC1014">
        <f>VLOOKUP($AD1014,$E$18:$J$21,AC$5,FALSE)</f>
        <v>400</v>
      </c>
      <c r="AD1014" t="s">
        <v>40</v>
      </c>
      <c r="AE1014" s="6">
        <f t="shared" ca="1" si="97"/>
        <v>0.72993482966736378</v>
      </c>
      <c r="AF1014" s="6">
        <f t="shared" ca="1" si="98"/>
        <v>3.7417607336685612</v>
      </c>
      <c r="AG1014" s="6">
        <f t="shared" ca="1" si="100"/>
        <v>4.471695563335925</v>
      </c>
      <c r="AH1014" t="str">
        <f t="shared" ca="1" si="101"/>
        <v/>
      </c>
      <c r="AI1014" s="6" t="str">
        <f t="shared" ca="1" si="102"/>
        <v/>
      </c>
      <c r="AJ1014" s="6">
        <f t="shared" ca="1" si="99"/>
        <v>2993.4085869348492</v>
      </c>
    </row>
    <row r="1015" spans="24:36" x14ac:dyDescent="0.25">
      <c r="X1015">
        <v>1010</v>
      </c>
      <c r="Y1015">
        <f>VLOOKUP($AD1015,$E$18:$H$21,Y$5,FALSE)</f>
        <v>5</v>
      </c>
      <c r="Z1015">
        <f>VLOOKUP($AD1015,$E$18:$H$21,Z$5,FALSE)*Y1015</f>
        <v>0.89999999999999991</v>
      </c>
      <c r="AA1015">
        <f>VLOOKUP($AD1015,$E$18:$H$21,AA$5,FALSE)*Y1015</f>
        <v>6.8999999999999995</v>
      </c>
      <c r="AB1015">
        <f>VLOOKUP($AD1015,$E$18:$J$21,AB$5,FALSE)</f>
        <v>2</v>
      </c>
      <c r="AC1015">
        <f>VLOOKUP($AD1015,$E$18:$J$21,AC$5,FALSE)</f>
        <v>400</v>
      </c>
      <c r="AD1015" t="s">
        <v>40</v>
      </c>
      <c r="AE1015" s="6">
        <f t="shared" ca="1" si="97"/>
        <v>0.16388413625535977</v>
      </c>
      <c r="AF1015" s="6">
        <f t="shared" ca="1" si="98"/>
        <v>4.3578270126814331</v>
      </c>
      <c r="AG1015" s="6">
        <f t="shared" ca="1" si="100"/>
        <v>4.5217111489367925</v>
      </c>
      <c r="AH1015" t="str">
        <f t="shared" ca="1" si="101"/>
        <v/>
      </c>
      <c r="AI1015" s="6" t="str">
        <f t="shared" ca="1" si="102"/>
        <v/>
      </c>
      <c r="AJ1015" s="6">
        <f t="shared" ca="1" si="99"/>
        <v>3486.2616101451467</v>
      </c>
    </row>
    <row r="1016" spans="24:36" x14ac:dyDescent="0.25">
      <c r="X1016">
        <v>1011</v>
      </c>
      <c r="Y1016">
        <f>VLOOKUP($AD1016,$E$18:$H$21,Y$5,FALSE)</f>
        <v>5</v>
      </c>
      <c r="Z1016">
        <f>VLOOKUP($AD1016,$E$18:$H$21,Z$5,FALSE)*Y1016</f>
        <v>0.89999999999999991</v>
      </c>
      <c r="AA1016">
        <f>VLOOKUP($AD1016,$E$18:$H$21,AA$5,FALSE)*Y1016</f>
        <v>6.8999999999999995</v>
      </c>
      <c r="AB1016">
        <f>VLOOKUP($AD1016,$E$18:$J$21,AB$5,FALSE)</f>
        <v>2</v>
      </c>
      <c r="AC1016">
        <f>VLOOKUP($AD1016,$E$18:$J$21,AC$5,FALSE)</f>
        <v>400</v>
      </c>
      <c r="AD1016" t="s">
        <v>40</v>
      </c>
      <c r="AE1016" s="6">
        <f t="shared" ca="1" si="97"/>
        <v>0.13840909281185756</v>
      </c>
      <c r="AF1016" s="6">
        <f t="shared" ca="1" si="98"/>
        <v>3.8598006507020162</v>
      </c>
      <c r="AG1016" s="6">
        <f t="shared" ca="1" si="100"/>
        <v>3.9982097435138737</v>
      </c>
      <c r="AH1016" t="str">
        <f t="shared" ca="1" si="101"/>
        <v/>
      </c>
      <c r="AI1016" s="6" t="str">
        <f t="shared" ca="1" si="102"/>
        <v/>
      </c>
      <c r="AJ1016" s="6">
        <f t="shared" ca="1" si="99"/>
        <v>3087.8405205616127</v>
      </c>
    </row>
    <row r="1017" spans="24:36" x14ac:dyDescent="0.25">
      <c r="X1017">
        <v>1012</v>
      </c>
      <c r="Y1017">
        <f>VLOOKUP($AD1017,$E$18:$H$21,Y$5,FALSE)</f>
        <v>3</v>
      </c>
      <c r="Z1017">
        <f>VLOOKUP($AD1017,$E$18:$H$21,Z$5,FALSE)*Y1017</f>
        <v>0.60000000000000009</v>
      </c>
      <c r="AA1017">
        <f>VLOOKUP($AD1017,$E$18:$H$21,AA$5,FALSE)*Y1017</f>
        <v>3.9000000000000004</v>
      </c>
      <c r="AB1017">
        <f>VLOOKUP($AD1017,$E$18:$J$21,AB$5,FALSE)</f>
        <v>1</v>
      </c>
      <c r="AC1017">
        <f>VLOOKUP($AD1017,$E$18:$J$21,AC$5,FALSE)</f>
        <v>600</v>
      </c>
      <c r="AD1017" t="s">
        <v>39</v>
      </c>
      <c r="AE1017" s="6">
        <f t="shared" ca="1" si="97"/>
        <v>0.40208520451358698</v>
      </c>
      <c r="AF1017" s="6">
        <f t="shared" ca="1" si="98"/>
        <v>2.5974333506602054</v>
      </c>
      <c r="AG1017" s="6">
        <f t="shared" ca="1" si="100"/>
        <v>2.9995185551737924</v>
      </c>
      <c r="AH1017" t="str">
        <f t="shared" ca="1" si="101"/>
        <v/>
      </c>
      <c r="AI1017" s="6" t="str">
        <f t="shared" ca="1" si="102"/>
        <v/>
      </c>
      <c r="AJ1017" s="6">
        <f t="shared" ca="1" si="99"/>
        <v>1558.4600103961232</v>
      </c>
    </row>
    <row r="1018" spans="24:36" x14ac:dyDescent="0.25">
      <c r="X1018">
        <v>1013</v>
      </c>
      <c r="Y1018">
        <f>VLOOKUP($AD1018,$E$18:$H$21,Y$5,FALSE)</f>
        <v>3</v>
      </c>
      <c r="Z1018">
        <f>VLOOKUP($AD1018,$E$18:$H$21,Z$5,FALSE)*Y1018</f>
        <v>0.60000000000000009</v>
      </c>
      <c r="AA1018">
        <f>VLOOKUP($AD1018,$E$18:$H$21,AA$5,FALSE)*Y1018</f>
        <v>3.9000000000000004</v>
      </c>
      <c r="AB1018">
        <f>VLOOKUP($AD1018,$E$18:$J$21,AB$5,FALSE)</f>
        <v>1</v>
      </c>
      <c r="AC1018">
        <f>VLOOKUP($AD1018,$E$18:$J$21,AC$5,FALSE)</f>
        <v>600</v>
      </c>
      <c r="AD1018" t="s">
        <v>39</v>
      </c>
      <c r="AE1018" s="6">
        <f t="shared" ca="1" si="97"/>
        <v>0.22947692572773778</v>
      </c>
      <c r="AF1018" s="6">
        <f t="shared" ca="1" si="98"/>
        <v>2.7191129326560342</v>
      </c>
      <c r="AG1018" s="6">
        <f t="shared" ca="1" si="100"/>
        <v>2.9485898583837717</v>
      </c>
      <c r="AH1018" t="str">
        <f t="shared" ca="1" si="101"/>
        <v/>
      </c>
      <c r="AI1018" s="6" t="str">
        <f t="shared" ca="1" si="102"/>
        <v/>
      </c>
      <c r="AJ1018" s="6">
        <f t="shared" ca="1" si="99"/>
        <v>1631.4677595936205</v>
      </c>
    </row>
    <row r="1019" spans="24:36" x14ac:dyDescent="0.25">
      <c r="X1019">
        <v>1014</v>
      </c>
      <c r="Y1019">
        <f>VLOOKUP($AD1019,$E$18:$H$21,Y$5,FALSE)</f>
        <v>1</v>
      </c>
      <c r="Z1019">
        <f>VLOOKUP($AD1019,$E$18:$H$21,Z$5,FALSE)*Y1019</f>
        <v>0.2</v>
      </c>
      <c r="AA1019">
        <f>VLOOKUP($AD1019,$E$18:$H$21,AA$5,FALSE)*Y1019</f>
        <v>1.18</v>
      </c>
      <c r="AB1019">
        <f>VLOOKUP($AD1019,$E$18:$J$21,AB$5,FALSE)</f>
        <v>2</v>
      </c>
      <c r="AC1019">
        <f>VLOOKUP($AD1019,$E$18:$J$21,AC$5,FALSE)</f>
        <v>800</v>
      </c>
      <c r="AD1019" t="s">
        <v>38</v>
      </c>
      <c r="AE1019" s="6">
        <f t="shared" ca="1" si="97"/>
        <v>0.1103824282162077</v>
      </c>
      <c r="AF1019" s="6">
        <f t="shared" ca="1" si="98"/>
        <v>0.70822192323879329</v>
      </c>
      <c r="AG1019" s="6">
        <f t="shared" ca="1" si="100"/>
        <v>0.81860435145500099</v>
      </c>
      <c r="AH1019" t="str">
        <f t="shared" ca="1" si="101"/>
        <v/>
      </c>
      <c r="AI1019" s="6" t="str">
        <f t="shared" ca="1" si="102"/>
        <v/>
      </c>
      <c r="AJ1019" s="6">
        <f t="shared" ca="1" si="99"/>
        <v>1133.1550771820694</v>
      </c>
    </row>
    <row r="1020" spans="24:36" x14ac:dyDescent="0.25">
      <c r="X1020">
        <v>1015</v>
      </c>
      <c r="Y1020">
        <f>VLOOKUP($AD1020,$E$18:$H$21,Y$5,FALSE)</f>
        <v>1</v>
      </c>
      <c r="Z1020">
        <f>VLOOKUP($AD1020,$E$18:$H$21,Z$5,FALSE)*Y1020</f>
        <v>0.2</v>
      </c>
      <c r="AA1020">
        <f>VLOOKUP($AD1020,$E$18:$H$21,AA$5,FALSE)*Y1020</f>
        <v>1.18</v>
      </c>
      <c r="AB1020">
        <f>VLOOKUP($AD1020,$E$18:$J$21,AB$5,FALSE)</f>
        <v>2</v>
      </c>
      <c r="AC1020">
        <f>VLOOKUP($AD1020,$E$18:$J$21,AC$5,FALSE)</f>
        <v>800</v>
      </c>
      <c r="AD1020" t="s">
        <v>38</v>
      </c>
      <c r="AE1020" s="6">
        <f t="shared" ca="1" si="97"/>
        <v>0.14845303524772349</v>
      </c>
      <c r="AF1020" s="6">
        <f t="shared" ca="1" si="98"/>
        <v>0.64144541118543885</v>
      </c>
      <c r="AG1020" s="6">
        <f t="shared" ca="1" si="100"/>
        <v>0.78989844643316232</v>
      </c>
      <c r="AH1020" t="str">
        <f t="shared" ca="1" si="101"/>
        <v/>
      </c>
      <c r="AI1020" s="6" t="str">
        <f t="shared" ca="1" si="102"/>
        <v/>
      </c>
      <c r="AJ1020" s="6">
        <f t="shared" ca="1" si="99"/>
        <v>1026.3126578967021</v>
      </c>
    </row>
    <row r="1021" spans="24:36" x14ac:dyDescent="0.25">
      <c r="X1021">
        <v>1016</v>
      </c>
      <c r="Y1021">
        <f>VLOOKUP($AD1021,$E$18:$H$21,Y$5,FALSE)</f>
        <v>5</v>
      </c>
      <c r="Z1021">
        <f>VLOOKUP($AD1021,$E$18:$H$21,Z$5,FALSE)*Y1021</f>
        <v>0.89999999999999991</v>
      </c>
      <c r="AA1021">
        <f>VLOOKUP($AD1021,$E$18:$H$21,AA$5,FALSE)*Y1021</f>
        <v>6.8999999999999995</v>
      </c>
      <c r="AB1021">
        <f>VLOOKUP($AD1021,$E$18:$J$21,AB$5,FALSE)</f>
        <v>2</v>
      </c>
      <c r="AC1021">
        <f>VLOOKUP($AD1021,$E$18:$J$21,AC$5,FALSE)</f>
        <v>400</v>
      </c>
      <c r="AD1021" t="s">
        <v>40</v>
      </c>
      <c r="AE1021" s="6">
        <f t="shared" ca="1" si="97"/>
        <v>8.6006079860569837E-2</v>
      </c>
      <c r="AF1021" s="6">
        <f t="shared" ca="1" si="98"/>
        <v>4.1619613205041039</v>
      </c>
      <c r="AG1021" s="6">
        <f t="shared" ca="1" si="100"/>
        <v>4.2479674003646739</v>
      </c>
      <c r="AH1021" t="str">
        <f t="shared" ca="1" si="101"/>
        <v/>
      </c>
      <c r="AI1021" s="6" t="str">
        <f t="shared" ca="1" si="102"/>
        <v/>
      </c>
      <c r="AJ1021" s="6">
        <f t="shared" ca="1" si="99"/>
        <v>3329.569056403283</v>
      </c>
    </row>
    <row r="1022" spans="24:36" x14ac:dyDescent="0.25">
      <c r="X1022">
        <v>1017</v>
      </c>
      <c r="Y1022">
        <f>VLOOKUP($AD1022,$E$18:$H$21,Y$5,FALSE)</f>
        <v>5</v>
      </c>
      <c r="Z1022">
        <f>VLOOKUP($AD1022,$E$18:$H$21,Z$5,FALSE)*Y1022</f>
        <v>0.89999999999999991</v>
      </c>
      <c r="AA1022">
        <f>VLOOKUP($AD1022,$E$18:$H$21,AA$5,FALSE)*Y1022</f>
        <v>6.8999999999999995</v>
      </c>
      <c r="AB1022">
        <f>VLOOKUP($AD1022,$E$18:$J$21,AB$5,FALSE)</f>
        <v>2</v>
      </c>
      <c r="AC1022">
        <f>VLOOKUP($AD1022,$E$18:$J$21,AC$5,FALSE)</f>
        <v>400</v>
      </c>
      <c r="AD1022" t="s">
        <v>40</v>
      </c>
      <c r="AE1022" s="6">
        <f t="shared" ca="1" si="97"/>
        <v>0.8340960804234484</v>
      </c>
      <c r="AF1022" s="6">
        <f t="shared" ca="1" si="98"/>
        <v>2.6484587253377017</v>
      </c>
      <c r="AG1022" s="6">
        <f t="shared" ca="1" si="100"/>
        <v>3.4825548057611502</v>
      </c>
      <c r="AH1022" t="str">
        <f t="shared" ca="1" si="101"/>
        <v/>
      </c>
      <c r="AI1022" s="6" t="str">
        <f t="shared" ca="1" si="102"/>
        <v/>
      </c>
      <c r="AJ1022" s="6">
        <f t="shared" ca="1" si="99"/>
        <v>2118.7669802701612</v>
      </c>
    </row>
    <row r="1023" spans="24:36" x14ac:dyDescent="0.25">
      <c r="X1023">
        <v>1018</v>
      </c>
      <c r="Y1023">
        <f>VLOOKUP($AD1023,$E$18:$H$21,Y$5,FALSE)</f>
        <v>5</v>
      </c>
      <c r="Z1023">
        <f>VLOOKUP($AD1023,$E$18:$H$21,Z$5,FALSE)*Y1023</f>
        <v>0.89999999999999991</v>
      </c>
      <c r="AA1023">
        <f>VLOOKUP($AD1023,$E$18:$H$21,AA$5,FALSE)*Y1023</f>
        <v>6.8999999999999995</v>
      </c>
      <c r="AB1023">
        <f>VLOOKUP($AD1023,$E$18:$J$21,AB$5,FALSE)</f>
        <v>2</v>
      </c>
      <c r="AC1023">
        <f>VLOOKUP($AD1023,$E$18:$J$21,AC$5,FALSE)</f>
        <v>400</v>
      </c>
      <c r="AD1023" t="s">
        <v>40</v>
      </c>
      <c r="AE1023" s="6">
        <f t="shared" ca="1" si="97"/>
        <v>0.48994718282579408</v>
      </c>
      <c r="AF1023" s="6">
        <f t="shared" ca="1" si="98"/>
        <v>3.9725070810079175</v>
      </c>
      <c r="AG1023" s="6">
        <f t="shared" ca="1" si="100"/>
        <v>4.4624542638337115</v>
      </c>
      <c r="AH1023" t="str">
        <f t="shared" ca="1" si="101"/>
        <v/>
      </c>
      <c r="AI1023" s="6" t="str">
        <f t="shared" ca="1" si="102"/>
        <v/>
      </c>
      <c r="AJ1023" s="6">
        <f t="shared" ca="1" si="99"/>
        <v>3178.0056648063342</v>
      </c>
    </row>
    <row r="1024" spans="24:36" x14ac:dyDescent="0.25">
      <c r="X1024">
        <v>1019</v>
      </c>
      <c r="Y1024">
        <f>VLOOKUP($AD1024,$E$18:$H$21,Y$5,FALSE)</f>
        <v>1</v>
      </c>
      <c r="Z1024">
        <f>VLOOKUP($AD1024,$E$18:$H$21,Z$5,FALSE)*Y1024</f>
        <v>0.2</v>
      </c>
      <c r="AA1024">
        <f>VLOOKUP($AD1024,$E$18:$H$21,AA$5,FALSE)*Y1024</f>
        <v>1.18</v>
      </c>
      <c r="AB1024">
        <f>VLOOKUP($AD1024,$E$18:$J$21,AB$5,FALSE)</f>
        <v>2</v>
      </c>
      <c r="AC1024">
        <f>VLOOKUP($AD1024,$E$18:$J$21,AC$5,FALSE)</f>
        <v>800</v>
      </c>
      <c r="AD1024" t="s">
        <v>38</v>
      </c>
      <c r="AE1024" s="6">
        <f t="shared" ca="1" si="97"/>
        <v>0.1620569638344892</v>
      </c>
      <c r="AF1024" s="6">
        <f t="shared" ca="1" si="98"/>
        <v>0.69414795832631426</v>
      </c>
      <c r="AG1024" s="6">
        <f t="shared" ca="1" si="100"/>
        <v>0.85620492216080346</v>
      </c>
      <c r="AH1024" t="str">
        <f t="shared" ca="1" si="101"/>
        <v/>
      </c>
      <c r="AI1024" s="6" t="str">
        <f t="shared" ca="1" si="102"/>
        <v/>
      </c>
      <c r="AJ1024" s="6">
        <f t="shared" ca="1" si="99"/>
        <v>1110.6367333221028</v>
      </c>
    </row>
    <row r="1025" spans="24:36" x14ac:dyDescent="0.25">
      <c r="X1025">
        <v>1020</v>
      </c>
      <c r="Y1025">
        <f>VLOOKUP($AD1025,$E$18:$H$21,Y$5,FALSE)</f>
        <v>10</v>
      </c>
      <c r="Z1025">
        <f>VLOOKUP($AD1025,$E$18:$H$21,Z$5,FALSE)*Y1025</f>
        <v>2</v>
      </c>
      <c r="AA1025">
        <f>VLOOKUP($AD1025,$E$18:$H$21,AA$5,FALSE)*Y1025</f>
        <v>14</v>
      </c>
      <c r="AB1025">
        <f>VLOOKUP($AD1025,$E$18:$J$21,AB$5,FALSE)</f>
        <v>1</v>
      </c>
      <c r="AC1025">
        <f>VLOOKUP($AD1025,$E$18:$J$21,AC$5,FALSE)</f>
        <v>400</v>
      </c>
      <c r="AD1025" t="s">
        <v>41</v>
      </c>
      <c r="AE1025" s="6">
        <f t="shared" ca="1" si="97"/>
        <v>0.54373672094418946</v>
      </c>
      <c r="AF1025" s="6">
        <f t="shared" ca="1" si="98"/>
        <v>7.8741943172727904</v>
      </c>
      <c r="AG1025" s="6">
        <f t="shared" ca="1" si="100"/>
        <v>8.4179310382169792</v>
      </c>
      <c r="AH1025" t="str">
        <f t="shared" ca="1" si="101"/>
        <v/>
      </c>
      <c r="AI1025" s="6" t="str">
        <f t="shared" ca="1" si="102"/>
        <v/>
      </c>
      <c r="AJ1025" s="6">
        <f t="shared" ca="1" si="99"/>
        <v>3149.6777269091162</v>
      </c>
    </row>
    <row r="1026" spans="24:36" x14ac:dyDescent="0.25">
      <c r="X1026">
        <v>1021</v>
      </c>
      <c r="Y1026">
        <f>VLOOKUP($AD1026,$E$18:$H$21,Y$5,FALSE)</f>
        <v>1</v>
      </c>
      <c r="Z1026">
        <f>VLOOKUP($AD1026,$E$18:$H$21,Z$5,FALSE)*Y1026</f>
        <v>0.2</v>
      </c>
      <c r="AA1026">
        <f>VLOOKUP($AD1026,$E$18:$H$21,AA$5,FALSE)*Y1026</f>
        <v>1.18</v>
      </c>
      <c r="AB1026">
        <f>VLOOKUP($AD1026,$E$18:$J$21,AB$5,FALSE)</f>
        <v>2</v>
      </c>
      <c r="AC1026">
        <f>VLOOKUP($AD1026,$E$18:$J$21,AC$5,FALSE)</f>
        <v>800</v>
      </c>
      <c r="AD1026" t="s">
        <v>38</v>
      </c>
      <c r="AE1026" s="6">
        <f t="shared" ca="1" si="97"/>
        <v>3.0669827371039272E-2</v>
      </c>
      <c r="AF1026" s="6">
        <f t="shared" ca="1" si="98"/>
        <v>0.73280759997499223</v>
      </c>
      <c r="AG1026" s="6">
        <f t="shared" ca="1" si="100"/>
        <v>0.76347742734603152</v>
      </c>
      <c r="AH1026" t="str">
        <f t="shared" ca="1" si="101"/>
        <v/>
      </c>
      <c r="AI1026" s="6" t="str">
        <f t="shared" ca="1" si="102"/>
        <v/>
      </c>
      <c r="AJ1026" s="6">
        <f t="shared" ca="1" si="99"/>
        <v>1172.4921599599875</v>
      </c>
    </row>
    <row r="1027" spans="24:36" x14ac:dyDescent="0.25">
      <c r="X1027">
        <v>1022</v>
      </c>
      <c r="Y1027">
        <f>VLOOKUP($AD1027,$E$18:$H$21,Y$5,FALSE)</f>
        <v>5</v>
      </c>
      <c r="Z1027">
        <f>VLOOKUP($AD1027,$E$18:$H$21,Z$5,FALSE)*Y1027</f>
        <v>0.89999999999999991</v>
      </c>
      <c r="AA1027">
        <f>VLOOKUP($AD1027,$E$18:$H$21,AA$5,FALSE)*Y1027</f>
        <v>6.8999999999999995</v>
      </c>
      <c r="AB1027">
        <f>VLOOKUP($AD1027,$E$18:$J$21,AB$5,FALSE)</f>
        <v>2</v>
      </c>
      <c r="AC1027">
        <f>VLOOKUP($AD1027,$E$18:$J$21,AC$5,FALSE)</f>
        <v>400</v>
      </c>
      <c r="AD1027" t="s">
        <v>40</v>
      </c>
      <c r="AE1027" s="6">
        <f t="shared" ca="1" si="97"/>
        <v>0.36840715908754956</v>
      </c>
      <c r="AF1027" s="6">
        <f t="shared" ca="1" si="98"/>
        <v>3.8779498739374292</v>
      </c>
      <c r="AG1027" s="6">
        <f t="shared" ca="1" si="100"/>
        <v>4.2463570330249789</v>
      </c>
      <c r="AH1027" t="str">
        <f t="shared" ca="1" si="101"/>
        <v/>
      </c>
      <c r="AI1027" s="6" t="str">
        <f t="shared" ca="1" si="102"/>
        <v/>
      </c>
      <c r="AJ1027" s="6">
        <f t="shared" ca="1" si="99"/>
        <v>3102.3598991499434</v>
      </c>
    </row>
    <row r="1028" spans="24:36" x14ac:dyDescent="0.25">
      <c r="X1028">
        <v>1023</v>
      </c>
      <c r="Y1028">
        <f>VLOOKUP($AD1028,$E$18:$H$21,Y$5,FALSE)</f>
        <v>3</v>
      </c>
      <c r="Z1028">
        <f>VLOOKUP($AD1028,$E$18:$H$21,Z$5,FALSE)*Y1028</f>
        <v>0.60000000000000009</v>
      </c>
      <c r="AA1028">
        <f>VLOOKUP($AD1028,$E$18:$H$21,AA$5,FALSE)*Y1028</f>
        <v>3.9000000000000004</v>
      </c>
      <c r="AB1028">
        <f>VLOOKUP($AD1028,$E$18:$J$21,AB$5,FALSE)</f>
        <v>1</v>
      </c>
      <c r="AC1028">
        <f>VLOOKUP($AD1028,$E$18:$J$21,AC$5,FALSE)</f>
        <v>600</v>
      </c>
      <c r="AD1028" t="s">
        <v>39</v>
      </c>
      <c r="AE1028" s="6">
        <f t="shared" ca="1" si="97"/>
        <v>7.8429844693643724E-2</v>
      </c>
      <c r="AF1028" s="6">
        <f t="shared" ca="1" si="98"/>
        <v>2.1548597112100447</v>
      </c>
      <c r="AG1028" s="6">
        <f t="shared" ca="1" si="100"/>
        <v>2.2332895559036885</v>
      </c>
      <c r="AH1028" t="str">
        <f t="shared" ca="1" si="101"/>
        <v/>
      </c>
      <c r="AI1028" s="6" t="str">
        <f t="shared" ca="1" si="102"/>
        <v/>
      </c>
      <c r="AJ1028" s="6">
        <f t="shared" ca="1" si="99"/>
        <v>1292.9158267260268</v>
      </c>
    </row>
    <row r="1029" spans="24:36" x14ac:dyDescent="0.25">
      <c r="X1029">
        <v>1024</v>
      </c>
      <c r="Y1029">
        <f>VLOOKUP($AD1029,$E$18:$H$21,Y$5,FALSE)</f>
        <v>3</v>
      </c>
      <c r="Z1029">
        <f>VLOOKUP($AD1029,$E$18:$H$21,Z$5,FALSE)*Y1029</f>
        <v>0.60000000000000009</v>
      </c>
      <c r="AA1029">
        <f>VLOOKUP($AD1029,$E$18:$H$21,AA$5,FALSE)*Y1029</f>
        <v>3.9000000000000004</v>
      </c>
      <c r="AB1029">
        <f>VLOOKUP($AD1029,$E$18:$J$21,AB$5,FALSE)</f>
        <v>1</v>
      </c>
      <c r="AC1029">
        <f>VLOOKUP($AD1029,$E$18:$J$21,AC$5,FALSE)</f>
        <v>600</v>
      </c>
      <c r="AD1029" t="s">
        <v>39</v>
      </c>
      <c r="AE1029" s="6">
        <f t="shared" ca="1" si="97"/>
        <v>0.54473917640324554</v>
      </c>
      <c r="AF1029" s="6">
        <f t="shared" ca="1" si="98"/>
        <v>2.3650459823349568</v>
      </c>
      <c r="AG1029" s="6">
        <f t="shared" ca="1" si="100"/>
        <v>2.9097851587382024</v>
      </c>
      <c r="AH1029" t="str">
        <f t="shared" ca="1" si="101"/>
        <v/>
      </c>
      <c r="AI1029" s="6" t="str">
        <f t="shared" ca="1" si="102"/>
        <v/>
      </c>
      <c r="AJ1029" s="6">
        <f t="shared" ca="1" si="99"/>
        <v>1419.027589400974</v>
      </c>
    </row>
    <row r="1030" spans="24:36" x14ac:dyDescent="0.25">
      <c r="X1030">
        <v>1025</v>
      </c>
      <c r="Y1030">
        <f>VLOOKUP($AD1030,$E$18:$H$21,Y$5,FALSE)</f>
        <v>10</v>
      </c>
      <c r="Z1030">
        <f>VLOOKUP($AD1030,$E$18:$H$21,Z$5,FALSE)*Y1030</f>
        <v>2</v>
      </c>
      <c r="AA1030">
        <f>VLOOKUP($AD1030,$E$18:$H$21,AA$5,FALSE)*Y1030</f>
        <v>14</v>
      </c>
      <c r="AB1030">
        <f>VLOOKUP($AD1030,$E$18:$J$21,AB$5,FALSE)</f>
        <v>1</v>
      </c>
      <c r="AC1030">
        <f>VLOOKUP($AD1030,$E$18:$J$21,AC$5,FALSE)</f>
        <v>400</v>
      </c>
      <c r="AD1030" t="s">
        <v>41</v>
      </c>
      <c r="AE1030" s="6">
        <f t="shared" ca="1" si="97"/>
        <v>8.4749320659219807E-2</v>
      </c>
      <c r="AF1030" s="6">
        <f t="shared" ca="1" si="98"/>
        <v>7.42315181529173</v>
      </c>
      <c r="AG1030" s="6">
        <f t="shared" ca="1" si="100"/>
        <v>7.5079011359509495</v>
      </c>
      <c r="AH1030" t="str">
        <f t="shared" ca="1" si="101"/>
        <v/>
      </c>
      <c r="AI1030" s="6" t="str">
        <f t="shared" ca="1" si="102"/>
        <v/>
      </c>
      <c r="AJ1030" s="6">
        <f t="shared" ca="1" si="99"/>
        <v>2969.2607261166918</v>
      </c>
    </row>
    <row r="1031" spans="24:36" x14ac:dyDescent="0.25">
      <c r="X1031">
        <v>1026</v>
      </c>
      <c r="Y1031">
        <f>VLOOKUP($AD1031,$E$18:$H$21,Y$5,FALSE)</f>
        <v>3</v>
      </c>
      <c r="Z1031">
        <f>VLOOKUP($AD1031,$E$18:$H$21,Z$5,FALSE)*Y1031</f>
        <v>0.60000000000000009</v>
      </c>
      <c r="AA1031">
        <f>VLOOKUP($AD1031,$E$18:$H$21,AA$5,FALSE)*Y1031</f>
        <v>3.9000000000000004</v>
      </c>
      <c r="AB1031">
        <f>VLOOKUP($AD1031,$E$18:$J$21,AB$5,FALSE)</f>
        <v>1</v>
      </c>
      <c r="AC1031">
        <f>VLOOKUP($AD1031,$E$18:$J$21,AC$5,FALSE)</f>
        <v>600</v>
      </c>
      <c r="AD1031" t="s">
        <v>39</v>
      </c>
      <c r="AE1031" s="6">
        <f t="shared" ref="AE1031:AE1094" ca="1" si="103">RAND()*$Z1031</f>
        <v>8.5228844810456061E-2</v>
      </c>
      <c r="AF1031" s="6">
        <f t="shared" ref="AF1031:AF1094" ca="1" si="104">MIN(AA1031*20,MAX(Z1031,NORMINV(RAND(),AA1031-(AA1031-Z1031)/2,(AA1031-Z1031)/16)))</f>
        <v>2.321655161989697</v>
      </c>
      <c r="AG1031" s="6">
        <f t="shared" ca="1" si="100"/>
        <v>2.4068840068001531</v>
      </c>
      <c r="AH1031" t="str">
        <f t="shared" ca="1" si="101"/>
        <v/>
      </c>
      <c r="AI1031" s="6" t="str">
        <f t="shared" ca="1" si="102"/>
        <v/>
      </c>
      <c r="AJ1031" s="6">
        <f t="shared" ref="AJ1031:AJ1094" ca="1" si="105">AF1031*AB1031*AC1031</f>
        <v>1392.9930971938181</v>
      </c>
    </row>
    <row r="1032" spans="24:36" x14ac:dyDescent="0.25">
      <c r="X1032">
        <v>1027</v>
      </c>
      <c r="Y1032">
        <f>VLOOKUP($AD1032,$E$18:$H$21,Y$5,FALSE)</f>
        <v>3</v>
      </c>
      <c r="Z1032">
        <f>VLOOKUP($AD1032,$E$18:$H$21,Z$5,FALSE)*Y1032</f>
        <v>0.60000000000000009</v>
      </c>
      <c r="AA1032">
        <f>VLOOKUP($AD1032,$E$18:$H$21,AA$5,FALSE)*Y1032</f>
        <v>3.9000000000000004</v>
      </c>
      <c r="AB1032">
        <f>VLOOKUP($AD1032,$E$18:$J$21,AB$5,FALSE)</f>
        <v>1</v>
      </c>
      <c r="AC1032">
        <f>VLOOKUP($AD1032,$E$18:$J$21,AC$5,FALSE)</f>
        <v>600</v>
      </c>
      <c r="AD1032" t="s">
        <v>39</v>
      </c>
      <c r="AE1032" s="6">
        <f t="shared" ca="1" si="103"/>
        <v>0.2232101263408969</v>
      </c>
      <c r="AF1032" s="6">
        <f t="shared" ca="1" si="104"/>
        <v>1.9113883835882226</v>
      </c>
      <c r="AG1032" s="6">
        <f t="shared" ca="1" si="100"/>
        <v>2.1345985099291194</v>
      </c>
      <c r="AH1032" t="str">
        <f t="shared" ca="1" si="101"/>
        <v/>
      </c>
      <c r="AI1032" s="6" t="str">
        <f t="shared" ca="1" si="102"/>
        <v/>
      </c>
      <c r="AJ1032" s="6">
        <f t="shared" ca="1" si="105"/>
        <v>1146.8330301529336</v>
      </c>
    </row>
    <row r="1033" spans="24:36" x14ac:dyDescent="0.25">
      <c r="X1033">
        <v>1028</v>
      </c>
      <c r="Y1033">
        <f>VLOOKUP($AD1033,$E$18:$H$21,Y$5,FALSE)</f>
        <v>5</v>
      </c>
      <c r="Z1033">
        <f>VLOOKUP($AD1033,$E$18:$H$21,Z$5,FALSE)*Y1033</f>
        <v>0.89999999999999991</v>
      </c>
      <c r="AA1033">
        <f>VLOOKUP($AD1033,$E$18:$H$21,AA$5,FALSE)*Y1033</f>
        <v>6.8999999999999995</v>
      </c>
      <c r="AB1033">
        <f>VLOOKUP($AD1033,$E$18:$J$21,AB$5,FALSE)</f>
        <v>2</v>
      </c>
      <c r="AC1033">
        <f>VLOOKUP($AD1033,$E$18:$J$21,AC$5,FALSE)</f>
        <v>400</v>
      </c>
      <c r="AD1033" t="s">
        <v>40</v>
      </c>
      <c r="AE1033" s="6">
        <f t="shared" ca="1" si="103"/>
        <v>0.82960898704627772</v>
      </c>
      <c r="AF1033" s="6">
        <f t="shared" ca="1" si="104"/>
        <v>3.5441486353482095</v>
      </c>
      <c r="AG1033" s="6">
        <f t="shared" ca="1" si="100"/>
        <v>4.3737576223944874</v>
      </c>
      <c r="AH1033" t="str">
        <f t="shared" ca="1" si="101"/>
        <v/>
      </c>
      <c r="AI1033" s="6" t="str">
        <f t="shared" ca="1" si="102"/>
        <v/>
      </c>
      <c r="AJ1033" s="6">
        <f t="shared" ca="1" si="105"/>
        <v>2835.3189082785675</v>
      </c>
    </row>
    <row r="1034" spans="24:36" x14ac:dyDescent="0.25">
      <c r="X1034">
        <v>1029</v>
      </c>
      <c r="Y1034">
        <f>VLOOKUP($AD1034,$E$18:$H$21,Y$5,FALSE)</f>
        <v>1</v>
      </c>
      <c r="Z1034">
        <f>VLOOKUP($AD1034,$E$18:$H$21,Z$5,FALSE)*Y1034</f>
        <v>0.2</v>
      </c>
      <c r="AA1034">
        <f>VLOOKUP($AD1034,$E$18:$H$21,AA$5,FALSE)*Y1034</f>
        <v>1.18</v>
      </c>
      <c r="AB1034">
        <f>VLOOKUP($AD1034,$E$18:$J$21,AB$5,FALSE)</f>
        <v>2</v>
      </c>
      <c r="AC1034">
        <f>VLOOKUP($AD1034,$E$18:$J$21,AC$5,FALSE)</f>
        <v>800</v>
      </c>
      <c r="AD1034" t="s">
        <v>38</v>
      </c>
      <c r="AE1034" s="6">
        <f t="shared" ca="1" si="103"/>
        <v>0.14339242891077772</v>
      </c>
      <c r="AF1034" s="6">
        <f t="shared" ca="1" si="104"/>
        <v>0.69999221501218389</v>
      </c>
      <c r="AG1034" s="6">
        <f t="shared" ca="1" si="100"/>
        <v>0.84338464392296164</v>
      </c>
      <c r="AH1034" t="str">
        <f t="shared" ca="1" si="101"/>
        <v/>
      </c>
      <c r="AI1034" s="6" t="str">
        <f t="shared" ca="1" si="102"/>
        <v/>
      </c>
      <c r="AJ1034" s="6">
        <f t="shared" ca="1" si="105"/>
        <v>1119.9875440194942</v>
      </c>
    </row>
    <row r="1035" spans="24:36" x14ac:dyDescent="0.25">
      <c r="X1035">
        <v>1030</v>
      </c>
      <c r="Y1035">
        <f>VLOOKUP($AD1035,$E$18:$H$21,Y$5,FALSE)</f>
        <v>10</v>
      </c>
      <c r="Z1035">
        <f>VLOOKUP($AD1035,$E$18:$H$21,Z$5,FALSE)*Y1035</f>
        <v>2</v>
      </c>
      <c r="AA1035">
        <f>VLOOKUP($AD1035,$E$18:$H$21,AA$5,FALSE)*Y1035</f>
        <v>14</v>
      </c>
      <c r="AB1035">
        <f>VLOOKUP($AD1035,$E$18:$J$21,AB$5,FALSE)</f>
        <v>1</v>
      </c>
      <c r="AC1035">
        <f>VLOOKUP($AD1035,$E$18:$J$21,AC$5,FALSE)</f>
        <v>400</v>
      </c>
      <c r="AD1035" t="s">
        <v>41</v>
      </c>
      <c r="AE1035" s="6">
        <f t="shared" ca="1" si="103"/>
        <v>0.77644755756375528</v>
      </c>
      <c r="AF1035" s="6">
        <f t="shared" ca="1" si="104"/>
        <v>7.6601207977965329</v>
      </c>
      <c r="AG1035" s="6">
        <f t="shared" ca="1" si="100"/>
        <v>8.4365683553602882</v>
      </c>
      <c r="AH1035" t="str">
        <f t="shared" ca="1" si="101"/>
        <v/>
      </c>
      <c r="AI1035" s="6" t="str">
        <f t="shared" ca="1" si="102"/>
        <v/>
      </c>
      <c r="AJ1035" s="6">
        <f t="shared" ca="1" si="105"/>
        <v>3064.0483191186131</v>
      </c>
    </row>
    <row r="1036" spans="24:36" x14ac:dyDescent="0.25">
      <c r="X1036">
        <v>1031</v>
      </c>
      <c r="Y1036">
        <f>VLOOKUP($AD1036,$E$18:$H$21,Y$5,FALSE)</f>
        <v>10</v>
      </c>
      <c r="Z1036">
        <f>VLOOKUP($AD1036,$E$18:$H$21,Z$5,FALSE)*Y1036</f>
        <v>2</v>
      </c>
      <c r="AA1036">
        <f>VLOOKUP($AD1036,$E$18:$H$21,AA$5,FALSE)*Y1036</f>
        <v>14</v>
      </c>
      <c r="AB1036">
        <f>VLOOKUP($AD1036,$E$18:$J$21,AB$5,FALSE)</f>
        <v>1</v>
      </c>
      <c r="AC1036">
        <f>VLOOKUP($AD1036,$E$18:$J$21,AC$5,FALSE)</f>
        <v>400</v>
      </c>
      <c r="AD1036" t="s">
        <v>41</v>
      </c>
      <c r="AE1036" s="6">
        <f t="shared" ca="1" si="103"/>
        <v>1.8775973857136403</v>
      </c>
      <c r="AF1036" s="6">
        <f t="shared" ca="1" si="104"/>
        <v>6.429945614199136</v>
      </c>
      <c r="AG1036" s="6">
        <f t="shared" ca="1" si="100"/>
        <v>8.3075429999127763</v>
      </c>
      <c r="AH1036" t="str">
        <f t="shared" ca="1" si="101"/>
        <v/>
      </c>
      <c r="AI1036" s="6" t="str">
        <f t="shared" ca="1" si="102"/>
        <v/>
      </c>
      <c r="AJ1036" s="6">
        <f t="shared" ca="1" si="105"/>
        <v>2571.9782456796543</v>
      </c>
    </row>
    <row r="1037" spans="24:36" x14ac:dyDescent="0.25">
      <c r="X1037">
        <v>1032</v>
      </c>
      <c r="Y1037">
        <f>VLOOKUP($AD1037,$E$18:$H$21,Y$5,FALSE)</f>
        <v>3</v>
      </c>
      <c r="Z1037">
        <f>VLOOKUP($AD1037,$E$18:$H$21,Z$5,FALSE)*Y1037</f>
        <v>0.60000000000000009</v>
      </c>
      <c r="AA1037">
        <f>VLOOKUP($AD1037,$E$18:$H$21,AA$5,FALSE)*Y1037</f>
        <v>3.9000000000000004</v>
      </c>
      <c r="AB1037">
        <f>VLOOKUP($AD1037,$E$18:$J$21,AB$5,FALSE)</f>
        <v>1</v>
      </c>
      <c r="AC1037">
        <f>VLOOKUP($AD1037,$E$18:$J$21,AC$5,FALSE)</f>
        <v>600</v>
      </c>
      <c r="AD1037" t="s">
        <v>39</v>
      </c>
      <c r="AE1037" s="6">
        <f t="shared" ca="1" si="103"/>
        <v>0.14372546535408029</v>
      </c>
      <c r="AF1037" s="6">
        <f t="shared" ca="1" si="104"/>
        <v>2.3393534928900594</v>
      </c>
      <c r="AG1037" s="6">
        <f t="shared" ca="1" si="100"/>
        <v>2.4830789582441399</v>
      </c>
      <c r="AH1037" t="str">
        <f t="shared" ca="1" si="101"/>
        <v/>
      </c>
      <c r="AI1037" s="6" t="str">
        <f t="shared" ca="1" si="102"/>
        <v/>
      </c>
      <c r="AJ1037" s="6">
        <f t="shared" ca="1" si="105"/>
        <v>1403.6120957340356</v>
      </c>
    </row>
    <row r="1038" spans="24:36" x14ac:dyDescent="0.25">
      <c r="X1038">
        <v>1033</v>
      </c>
      <c r="Y1038">
        <f>VLOOKUP($AD1038,$E$18:$H$21,Y$5,FALSE)</f>
        <v>5</v>
      </c>
      <c r="Z1038">
        <f>VLOOKUP($AD1038,$E$18:$H$21,Z$5,FALSE)*Y1038</f>
        <v>0.89999999999999991</v>
      </c>
      <c r="AA1038">
        <f>VLOOKUP($AD1038,$E$18:$H$21,AA$5,FALSE)*Y1038</f>
        <v>6.8999999999999995</v>
      </c>
      <c r="AB1038">
        <f>VLOOKUP($AD1038,$E$18:$J$21,AB$5,FALSE)</f>
        <v>2</v>
      </c>
      <c r="AC1038">
        <f>VLOOKUP($AD1038,$E$18:$J$21,AC$5,FALSE)</f>
        <v>400</v>
      </c>
      <c r="AD1038" t="s">
        <v>40</v>
      </c>
      <c r="AE1038" s="6">
        <f t="shared" ca="1" si="103"/>
        <v>4.7478006457001315E-2</v>
      </c>
      <c r="AF1038" s="6">
        <f t="shared" ca="1" si="104"/>
        <v>3.8301042015310784</v>
      </c>
      <c r="AG1038" s="6">
        <f t="shared" ca="1" si="100"/>
        <v>3.87758220798808</v>
      </c>
      <c r="AH1038" t="str">
        <f t="shared" ca="1" si="101"/>
        <v/>
      </c>
      <c r="AI1038" s="6" t="str">
        <f t="shared" ca="1" si="102"/>
        <v/>
      </c>
      <c r="AJ1038" s="6">
        <f t="shared" ca="1" si="105"/>
        <v>3064.0833612248625</v>
      </c>
    </row>
    <row r="1039" spans="24:36" x14ac:dyDescent="0.25">
      <c r="X1039">
        <v>1034</v>
      </c>
      <c r="Y1039">
        <f>VLOOKUP($AD1039,$E$18:$H$21,Y$5,FALSE)</f>
        <v>10</v>
      </c>
      <c r="Z1039">
        <f>VLOOKUP($AD1039,$E$18:$H$21,Z$5,FALSE)*Y1039</f>
        <v>2</v>
      </c>
      <c r="AA1039">
        <f>VLOOKUP($AD1039,$E$18:$H$21,AA$5,FALSE)*Y1039</f>
        <v>14</v>
      </c>
      <c r="AB1039">
        <f>VLOOKUP($AD1039,$E$18:$J$21,AB$5,FALSE)</f>
        <v>1</v>
      </c>
      <c r="AC1039">
        <f>VLOOKUP($AD1039,$E$18:$J$21,AC$5,FALSE)</f>
        <v>400</v>
      </c>
      <c r="AD1039" t="s">
        <v>41</v>
      </c>
      <c r="AE1039" s="6">
        <f t="shared" ca="1" si="103"/>
        <v>1.3547644981317746</v>
      </c>
      <c r="AF1039" s="6">
        <f t="shared" ca="1" si="104"/>
        <v>8.2490902902983763</v>
      </c>
      <c r="AG1039" s="6">
        <f t="shared" ca="1" si="100"/>
        <v>9.6038547884301515</v>
      </c>
      <c r="AH1039" t="str">
        <f t="shared" ca="1" si="101"/>
        <v/>
      </c>
      <c r="AI1039" s="6" t="str">
        <f t="shared" ca="1" si="102"/>
        <v/>
      </c>
      <c r="AJ1039" s="6">
        <f t="shared" ca="1" si="105"/>
        <v>3299.6361161193504</v>
      </c>
    </row>
    <row r="1040" spans="24:36" x14ac:dyDescent="0.25">
      <c r="X1040">
        <v>1035</v>
      </c>
      <c r="Y1040">
        <f>VLOOKUP($AD1040,$E$18:$H$21,Y$5,FALSE)</f>
        <v>1</v>
      </c>
      <c r="Z1040">
        <f>VLOOKUP($AD1040,$E$18:$H$21,Z$5,FALSE)*Y1040</f>
        <v>0.2</v>
      </c>
      <c r="AA1040">
        <f>VLOOKUP($AD1040,$E$18:$H$21,AA$5,FALSE)*Y1040</f>
        <v>1.18</v>
      </c>
      <c r="AB1040">
        <f>VLOOKUP($AD1040,$E$18:$J$21,AB$5,FALSE)</f>
        <v>2</v>
      </c>
      <c r="AC1040">
        <f>VLOOKUP($AD1040,$E$18:$J$21,AC$5,FALSE)</f>
        <v>800</v>
      </c>
      <c r="AD1040" t="s">
        <v>38</v>
      </c>
      <c r="AE1040" s="6">
        <f t="shared" ca="1" si="103"/>
        <v>1.6590040813764185E-2</v>
      </c>
      <c r="AF1040" s="6">
        <f t="shared" ca="1" si="104"/>
        <v>0.68468821822286674</v>
      </c>
      <c r="AG1040" s="6">
        <f t="shared" ca="1" si="100"/>
        <v>0.70127825903663088</v>
      </c>
      <c r="AH1040" t="str">
        <f t="shared" ca="1" si="101"/>
        <v/>
      </c>
      <c r="AI1040" s="6" t="str">
        <f t="shared" ca="1" si="102"/>
        <v/>
      </c>
      <c r="AJ1040" s="6">
        <f t="shared" ca="1" si="105"/>
        <v>1095.5011491565867</v>
      </c>
    </row>
    <row r="1041" spans="24:36" x14ac:dyDescent="0.25">
      <c r="X1041">
        <v>1036</v>
      </c>
      <c r="Y1041">
        <f>VLOOKUP($AD1041,$E$18:$H$21,Y$5,FALSE)</f>
        <v>10</v>
      </c>
      <c r="Z1041">
        <f>VLOOKUP($AD1041,$E$18:$H$21,Z$5,FALSE)*Y1041</f>
        <v>2</v>
      </c>
      <c r="AA1041">
        <f>VLOOKUP($AD1041,$E$18:$H$21,AA$5,FALSE)*Y1041</f>
        <v>14</v>
      </c>
      <c r="AB1041">
        <f>VLOOKUP($AD1041,$E$18:$J$21,AB$5,FALSE)</f>
        <v>1</v>
      </c>
      <c r="AC1041">
        <f>VLOOKUP($AD1041,$E$18:$J$21,AC$5,FALSE)</f>
        <v>400</v>
      </c>
      <c r="AD1041" t="s">
        <v>41</v>
      </c>
      <c r="AE1041" s="6">
        <f t="shared" ca="1" si="103"/>
        <v>1.2842161493874666</v>
      </c>
      <c r="AF1041" s="6">
        <f t="shared" ca="1" si="104"/>
        <v>8.8564318668115458</v>
      </c>
      <c r="AG1041" s="6">
        <f t="shared" ca="1" si="100"/>
        <v>10.140648016199012</v>
      </c>
      <c r="AH1041" t="str">
        <f t="shared" ca="1" si="101"/>
        <v>D</v>
      </c>
      <c r="AI1041" s="6">
        <f t="shared" ca="1" si="102"/>
        <v>0.14064801619901246</v>
      </c>
      <c r="AJ1041" s="6">
        <f t="shared" ca="1" si="105"/>
        <v>3542.5727467246184</v>
      </c>
    </row>
    <row r="1042" spans="24:36" x14ac:dyDescent="0.25">
      <c r="X1042">
        <v>1037</v>
      </c>
      <c r="Y1042">
        <f>VLOOKUP($AD1042,$E$18:$H$21,Y$5,FALSE)</f>
        <v>3</v>
      </c>
      <c r="Z1042">
        <f>VLOOKUP($AD1042,$E$18:$H$21,Z$5,FALSE)*Y1042</f>
        <v>0.60000000000000009</v>
      </c>
      <c r="AA1042">
        <f>VLOOKUP($AD1042,$E$18:$H$21,AA$5,FALSE)*Y1042</f>
        <v>3.9000000000000004</v>
      </c>
      <c r="AB1042">
        <f>VLOOKUP($AD1042,$E$18:$J$21,AB$5,FALSE)</f>
        <v>1</v>
      </c>
      <c r="AC1042">
        <f>VLOOKUP($AD1042,$E$18:$J$21,AC$5,FALSE)</f>
        <v>600</v>
      </c>
      <c r="AD1042" t="s">
        <v>39</v>
      </c>
      <c r="AE1042" s="6">
        <f t="shared" ca="1" si="103"/>
        <v>0.25381712797384554</v>
      </c>
      <c r="AF1042" s="6">
        <f t="shared" ca="1" si="104"/>
        <v>1.9937000870561654</v>
      </c>
      <c r="AG1042" s="6">
        <f t="shared" ca="1" si="100"/>
        <v>2.2475172150300109</v>
      </c>
      <c r="AH1042" t="str">
        <f t="shared" ca="1" si="101"/>
        <v/>
      </c>
      <c r="AI1042" s="6" t="str">
        <f t="shared" ca="1" si="102"/>
        <v/>
      </c>
      <c r="AJ1042" s="6">
        <f t="shared" ca="1" si="105"/>
        <v>1196.2200522336993</v>
      </c>
    </row>
    <row r="1043" spans="24:36" x14ac:dyDescent="0.25">
      <c r="X1043">
        <v>1038</v>
      </c>
      <c r="Y1043">
        <f>VLOOKUP($AD1043,$E$18:$H$21,Y$5,FALSE)</f>
        <v>3</v>
      </c>
      <c r="Z1043">
        <f>VLOOKUP($AD1043,$E$18:$H$21,Z$5,FALSE)*Y1043</f>
        <v>0.60000000000000009</v>
      </c>
      <c r="AA1043">
        <f>VLOOKUP($AD1043,$E$18:$H$21,AA$5,FALSE)*Y1043</f>
        <v>3.9000000000000004</v>
      </c>
      <c r="AB1043">
        <f>VLOOKUP($AD1043,$E$18:$J$21,AB$5,FALSE)</f>
        <v>1</v>
      </c>
      <c r="AC1043">
        <f>VLOOKUP($AD1043,$E$18:$J$21,AC$5,FALSE)</f>
        <v>600</v>
      </c>
      <c r="AD1043" t="s">
        <v>39</v>
      </c>
      <c r="AE1043" s="6">
        <f t="shared" ca="1" si="103"/>
        <v>0.40976338886608332</v>
      </c>
      <c r="AF1043" s="6">
        <f t="shared" ca="1" si="104"/>
        <v>2.4783725754218429</v>
      </c>
      <c r="AG1043" s="6">
        <f t="shared" ca="1" si="100"/>
        <v>2.8881359642879261</v>
      </c>
      <c r="AH1043" t="str">
        <f t="shared" ca="1" si="101"/>
        <v/>
      </c>
      <c r="AI1043" s="6" t="str">
        <f t="shared" ca="1" si="102"/>
        <v/>
      </c>
      <c r="AJ1043" s="6">
        <f t="shared" ca="1" si="105"/>
        <v>1487.0235452531058</v>
      </c>
    </row>
    <row r="1044" spans="24:36" x14ac:dyDescent="0.25">
      <c r="X1044">
        <v>1039</v>
      </c>
      <c r="Y1044">
        <f>VLOOKUP($AD1044,$E$18:$H$21,Y$5,FALSE)</f>
        <v>5</v>
      </c>
      <c r="Z1044">
        <f>VLOOKUP($AD1044,$E$18:$H$21,Z$5,FALSE)*Y1044</f>
        <v>0.89999999999999991</v>
      </c>
      <c r="AA1044">
        <f>VLOOKUP($AD1044,$E$18:$H$21,AA$5,FALSE)*Y1044</f>
        <v>6.8999999999999995</v>
      </c>
      <c r="AB1044">
        <f>VLOOKUP($AD1044,$E$18:$J$21,AB$5,FALSE)</f>
        <v>2</v>
      </c>
      <c r="AC1044">
        <f>VLOOKUP($AD1044,$E$18:$J$21,AC$5,FALSE)</f>
        <v>400</v>
      </c>
      <c r="AD1044" t="s">
        <v>40</v>
      </c>
      <c r="AE1044" s="6">
        <f t="shared" ca="1" si="103"/>
        <v>3.824256011757405E-2</v>
      </c>
      <c r="AF1044" s="6">
        <f t="shared" ca="1" si="104"/>
        <v>3.8575584252013813</v>
      </c>
      <c r="AG1044" s="6">
        <f t="shared" ca="1" si="100"/>
        <v>3.8958009853189552</v>
      </c>
      <c r="AH1044" t="str">
        <f t="shared" ca="1" si="101"/>
        <v/>
      </c>
      <c r="AI1044" s="6" t="str">
        <f t="shared" ca="1" si="102"/>
        <v/>
      </c>
      <c r="AJ1044" s="6">
        <f t="shared" ca="1" si="105"/>
        <v>3086.0467401611049</v>
      </c>
    </row>
    <row r="1045" spans="24:36" x14ac:dyDescent="0.25">
      <c r="X1045">
        <v>1040</v>
      </c>
      <c r="Y1045">
        <f>VLOOKUP($AD1045,$E$18:$H$21,Y$5,FALSE)</f>
        <v>10</v>
      </c>
      <c r="Z1045">
        <f>VLOOKUP($AD1045,$E$18:$H$21,Z$5,FALSE)*Y1045</f>
        <v>2</v>
      </c>
      <c r="AA1045">
        <f>VLOOKUP($AD1045,$E$18:$H$21,AA$5,FALSE)*Y1045</f>
        <v>14</v>
      </c>
      <c r="AB1045">
        <f>VLOOKUP($AD1045,$E$18:$J$21,AB$5,FALSE)</f>
        <v>1</v>
      </c>
      <c r="AC1045">
        <f>VLOOKUP($AD1045,$E$18:$J$21,AC$5,FALSE)</f>
        <v>400</v>
      </c>
      <c r="AD1045" t="s">
        <v>41</v>
      </c>
      <c r="AE1045" s="6">
        <f t="shared" ca="1" si="103"/>
        <v>1.1388819265488666</v>
      </c>
      <c r="AF1045" s="6">
        <f t="shared" ca="1" si="104"/>
        <v>8.0410501871600566</v>
      </c>
      <c r="AG1045" s="6">
        <f t="shared" ca="1" si="100"/>
        <v>9.1799321137089223</v>
      </c>
      <c r="AH1045" t="str">
        <f t="shared" ca="1" si="101"/>
        <v/>
      </c>
      <c r="AI1045" s="6" t="str">
        <f t="shared" ca="1" si="102"/>
        <v/>
      </c>
      <c r="AJ1045" s="6">
        <f t="shared" ca="1" si="105"/>
        <v>3216.4200748640228</v>
      </c>
    </row>
    <row r="1046" spans="24:36" x14ac:dyDescent="0.25">
      <c r="X1046">
        <v>1041</v>
      </c>
      <c r="Y1046">
        <f>VLOOKUP($AD1046,$E$18:$H$21,Y$5,FALSE)</f>
        <v>5</v>
      </c>
      <c r="Z1046">
        <f>VLOOKUP($AD1046,$E$18:$H$21,Z$5,FALSE)*Y1046</f>
        <v>0.89999999999999991</v>
      </c>
      <c r="AA1046">
        <f>VLOOKUP($AD1046,$E$18:$H$21,AA$5,FALSE)*Y1046</f>
        <v>6.8999999999999995</v>
      </c>
      <c r="AB1046">
        <f>VLOOKUP($AD1046,$E$18:$J$21,AB$5,FALSE)</f>
        <v>2</v>
      </c>
      <c r="AC1046">
        <f>VLOOKUP($AD1046,$E$18:$J$21,AC$5,FALSE)</f>
        <v>400</v>
      </c>
      <c r="AD1046" t="s">
        <v>40</v>
      </c>
      <c r="AE1046" s="6">
        <f t="shared" ca="1" si="103"/>
        <v>9.6020159191794782E-2</v>
      </c>
      <c r="AF1046" s="6">
        <f t="shared" ca="1" si="104"/>
        <v>3.5866250312440195</v>
      </c>
      <c r="AG1046" s="6">
        <f t="shared" ca="1" si="100"/>
        <v>3.6826451904358142</v>
      </c>
      <c r="AH1046" t="str">
        <f t="shared" ca="1" si="101"/>
        <v/>
      </c>
      <c r="AI1046" s="6" t="str">
        <f t="shared" ca="1" si="102"/>
        <v/>
      </c>
      <c r="AJ1046" s="6">
        <f t="shared" ca="1" si="105"/>
        <v>2869.3000249952156</v>
      </c>
    </row>
    <row r="1047" spans="24:36" x14ac:dyDescent="0.25">
      <c r="X1047">
        <v>1042</v>
      </c>
      <c r="Y1047">
        <f>VLOOKUP($AD1047,$E$18:$H$21,Y$5,FALSE)</f>
        <v>3</v>
      </c>
      <c r="Z1047">
        <f>VLOOKUP($AD1047,$E$18:$H$21,Z$5,FALSE)*Y1047</f>
        <v>0.60000000000000009</v>
      </c>
      <c r="AA1047">
        <f>VLOOKUP($AD1047,$E$18:$H$21,AA$5,FALSE)*Y1047</f>
        <v>3.9000000000000004</v>
      </c>
      <c r="AB1047">
        <f>VLOOKUP($AD1047,$E$18:$J$21,AB$5,FALSE)</f>
        <v>1</v>
      </c>
      <c r="AC1047">
        <f>VLOOKUP($AD1047,$E$18:$J$21,AC$5,FALSE)</f>
        <v>600</v>
      </c>
      <c r="AD1047" t="s">
        <v>39</v>
      </c>
      <c r="AE1047" s="6">
        <f t="shared" ca="1" si="103"/>
        <v>2.2784158193790253E-2</v>
      </c>
      <c r="AF1047" s="6">
        <f t="shared" ca="1" si="104"/>
        <v>2.2223922824835793</v>
      </c>
      <c r="AG1047" s="6">
        <f t="shared" ca="1" si="100"/>
        <v>2.2451764406773695</v>
      </c>
      <c r="AH1047" t="str">
        <f t="shared" ca="1" si="101"/>
        <v/>
      </c>
      <c r="AI1047" s="6" t="str">
        <f t="shared" ca="1" si="102"/>
        <v/>
      </c>
      <c r="AJ1047" s="6">
        <f t="shared" ca="1" si="105"/>
        <v>1333.4353694901477</v>
      </c>
    </row>
    <row r="1048" spans="24:36" x14ac:dyDescent="0.25">
      <c r="X1048">
        <v>1043</v>
      </c>
      <c r="Y1048">
        <f>VLOOKUP($AD1048,$E$18:$H$21,Y$5,FALSE)</f>
        <v>3</v>
      </c>
      <c r="Z1048">
        <f>VLOOKUP($AD1048,$E$18:$H$21,Z$5,FALSE)*Y1048</f>
        <v>0.60000000000000009</v>
      </c>
      <c r="AA1048">
        <f>VLOOKUP($AD1048,$E$18:$H$21,AA$5,FALSE)*Y1048</f>
        <v>3.9000000000000004</v>
      </c>
      <c r="AB1048">
        <f>VLOOKUP($AD1048,$E$18:$J$21,AB$5,FALSE)</f>
        <v>1</v>
      </c>
      <c r="AC1048">
        <f>VLOOKUP($AD1048,$E$18:$J$21,AC$5,FALSE)</f>
        <v>600</v>
      </c>
      <c r="AD1048" t="s">
        <v>39</v>
      </c>
      <c r="AE1048" s="6">
        <f t="shared" ca="1" si="103"/>
        <v>0.44944816920942465</v>
      </c>
      <c r="AF1048" s="6">
        <f t="shared" ca="1" si="104"/>
        <v>2.0674787213140258</v>
      </c>
      <c r="AG1048" s="6">
        <f t="shared" ca="1" si="100"/>
        <v>2.5169268905234503</v>
      </c>
      <c r="AH1048" t="str">
        <f t="shared" ca="1" si="101"/>
        <v/>
      </c>
      <c r="AI1048" s="6" t="str">
        <f t="shared" ca="1" si="102"/>
        <v/>
      </c>
      <c r="AJ1048" s="6">
        <f t="shared" ca="1" si="105"/>
        <v>1240.4872327884154</v>
      </c>
    </row>
    <row r="1049" spans="24:36" x14ac:dyDescent="0.25">
      <c r="X1049">
        <v>1044</v>
      </c>
      <c r="Y1049">
        <f>VLOOKUP($AD1049,$E$18:$H$21,Y$5,FALSE)</f>
        <v>10</v>
      </c>
      <c r="Z1049">
        <f>VLOOKUP($AD1049,$E$18:$H$21,Z$5,FALSE)*Y1049</f>
        <v>2</v>
      </c>
      <c r="AA1049">
        <f>VLOOKUP($AD1049,$E$18:$H$21,AA$5,FALSE)*Y1049</f>
        <v>14</v>
      </c>
      <c r="AB1049">
        <f>VLOOKUP($AD1049,$E$18:$J$21,AB$5,FALSE)</f>
        <v>1</v>
      </c>
      <c r="AC1049">
        <f>VLOOKUP($AD1049,$E$18:$J$21,AC$5,FALSE)</f>
        <v>400</v>
      </c>
      <c r="AD1049" t="s">
        <v>41</v>
      </c>
      <c r="AE1049" s="6">
        <f t="shared" ca="1" si="103"/>
        <v>1.8162419555306668</v>
      </c>
      <c r="AF1049" s="6">
        <f t="shared" ca="1" si="104"/>
        <v>8.2523870862961886</v>
      </c>
      <c r="AG1049" s="6">
        <f t="shared" ca="1" si="100"/>
        <v>10.068629041826856</v>
      </c>
      <c r="AH1049" t="str">
        <f t="shared" ca="1" si="101"/>
        <v>D</v>
      </c>
      <c r="AI1049" s="6">
        <f t="shared" ca="1" si="102"/>
        <v>6.8629041826856252E-2</v>
      </c>
      <c r="AJ1049" s="6">
        <f t="shared" ca="1" si="105"/>
        <v>3300.9548345184753</v>
      </c>
    </row>
    <row r="1050" spans="24:36" x14ac:dyDescent="0.25">
      <c r="X1050">
        <v>1045</v>
      </c>
      <c r="Y1050">
        <f>VLOOKUP($AD1050,$E$18:$H$21,Y$5,FALSE)</f>
        <v>1</v>
      </c>
      <c r="Z1050">
        <f>VLOOKUP($AD1050,$E$18:$H$21,Z$5,FALSE)*Y1050</f>
        <v>0.2</v>
      </c>
      <c r="AA1050">
        <f>VLOOKUP($AD1050,$E$18:$H$21,AA$5,FALSE)*Y1050</f>
        <v>1.18</v>
      </c>
      <c r="AB1050">
        <f>VLOOKUP($AD1050,$E$18:$J$21,AB$5,FALSE)</f>
        <v>2</v>
      </c>
      <c r="AC1050">
        <f>VLOOKUP($AD1050,$E$18:$J$21,AC$5,FALSE)</f>
        <v>800</v>
      </c>
      <c r="AD1050" t="s">
        <v>38</v>
      </c>
      <c r="AE1050" s="6">
        <f t="shared" ca="1" si="103"/>
        <v>0.11126828276039705</v>
      </c>
      <c r="AF1050" s="6">
        <f t="shared" ca="1" si="104"/>
        <v>0.80008212153957858</v>
      </c>
      <c r="AG1050" s="6">
        <f t="shared" ca="1" si="100"/>
        <v>0.9113504042999756</v>
      </c>
      <c r="AH1050" t="str">
        <f t="shared" ca="1" si="101"/>
        <v/>
      </c>
      <c r="AI1050" s="6" t="str">
        <f t="shared" ca="1" si="102"/>
        <v/>
      </c>
      <c r="AJ1050" s="6">
        <f t="shared" ca="1" si="105"/>
        <v>1280.1313944633257</v>
      </c>
    </row>
    <row r="1051" spans="24:36" x14ac:dyDescent="0.25">
      <c r="X1051">
        <v>1046</v>
      </c>
      <c r="Y1051">
        <f>VLOOKUP($AD1051,$E$18:$H$21,Y$5,FALSE)</f>
        <v>5</v>
      </c>
      <c r="Z1051">
        <f>VLOOKUP($AD1051,$E$18:$H$21,Z$5,FALSE)*Y1051</f>
        <v>0.89999999999999991</v>
      </c>
      <c r="AA1051">
        <f>VLOOKUP($AD1051,$E$18:$H$21,AA$5,FALSE)*Y1051</f>
        <v>6.8999999999999995</v>
      </c>
      <c r="AB1051">
        <f>VLOOKUP($AD1051,$E$18:$J$21,AB$5,FALSE)</f>
        <v>2</v>
      </c>
      <c r="AC1051">
        <f>VLOOKUP($AD1051,$E$18:$J$21,AC$5,FALSE)</f>
        <v>400</v>
      </c>
      <c r="AD1051" t="s">
        <v>40</v>
      </c>
      <c r="AE1051" s="6">
        <f t="shared" ca="1" si="103"/>
        <v>0.29343533220720691</v>
      </c>
      <c r="AF1051" s="6">
        <f t="shared" ca="1" si="104"/>
        <v>3.5126522370826008</v>
      </c>
      <c r="AG1051" s="6">
        <f t="shared" ca="1" si="100"/>
        <v>3.8060875692898075</v>
      </c>
      <c r="AH1051" t="str">
        <f t="shared" ca="1" si="101"/>
        <v/>
      </c>
      <c r="AI1051" s="6" t="str">
        <f t="shared" ca="1" si="102"/>
        <v/>
      </c>
      <c r="AJ1051" s="6">
        <f t="shared" ca="1" si="105"/>
        <v>2810.1217896660805</v>
      </c>
    </row>
    <row r="1052" spans="24:36" x14ac:dyDescent="0.25">
      <c r="X1052">
        <v>1047</v>
      </c>
      <c r="Y1052">
        <f>VLOOKUP($AD1052,$E$18:$H$21,Y$5,FALSE)</f>
        <v>5</v>
      </c>
      <c r="Z1052">
        <f>VLOOKUP($AD1052,$E$18:$H$21,Z$5,FALSE)*Y1052</f>
        <v>0.89999999999999991</v>
      </c>
      <c r="AA1052">
        <f>VLOOKUP($AD1052,$E$18:$H$21,AA$5,FALSE)*Y1052</f>
        <v>6.8999999999999995</v>
      </c>
      <c r="AB1052">
        <f>VLOOKUP($AD1052,$E$18:$J$21,AB$5,FALSE)</f>
        <v>2</v>
      </c>
      <c r="AC1052">
        <f>VLOOKUP($AD1052,$E$18:$J$21,AC$5,FALSE)</f>
        <v>400</v>
      </c>
      <c r="AD1052" t="s">
        <v>40</v>
      </c>
      <c r="AE1052" s="6">
        <f t="shared" ca="1" si="103"/>
        <v>0.45907185069390344</v>
      </c>
      <c r="AF1052" s="6">
        <f t="shared" ca="1" si="104"/>
        <v>4.1223150686528323</v>
      </c>
      <c r="AG1052" s="6">
        <f t="shared" ca="1" si="100"/>
        <v>4.5813869193467358</v>
      </c>
      <c r="AH1052" t="str">
        <f t="shared" ca="1" si="101"/>
        <v/>
      </c>
      <c r="AI1052" s="6" t="str">
        <f t="shared" ca="1" si="102"/>
        <v/>
      </c>
      <c r="AJ1052" s="6">
        <f t="shared" ca="1" si="105"/>
        <v>3297.8520549222658</v>
      </c>
    </row>
    <row r="1053" spans="24:36" x14ac:dyDescent="0.25">
      <c r="X1053">
        <v>1048</v>
      </c>
      <c r="Y1053">
        <f>VLOOKUP($AD1053,$E$18:$H$21,Y$5,FALSE)</f>
        <v>10</v>
      </c>
      <c r="Z1053">
        <f>VLOOKUP($AD1053,$E$18:$H$21,Z$5,FALSE)*Y1053</f>
        <v>2</v>
      </c>
      <c r="AA1053">
        <f>VLOOKUP($AD1053,$E$18:$H$21,AA$5,FALSE)*Y1053</f>
        <v>14</v>
      </c>
      <c r="AB1053">
        <f>VLOOKUP($AD1053,$E$18:$J$21,AB$5,FALSE)</f>
        <v>1</v>
      </c>
      <c r="AC1053">
        <f>VLOOKUP($AD1053,$E$18:$J$21,AC$5,FALSE)</f>
        <v>400</v>
      </c>
      <c r="AD1053" t="s">
        <v>41</v>
      </c>
      <c r="AE1053" s="6">
        <f t="shared" ca="1" si="103"/>
        <v>0.63079388029566119</v>
      </c>
      <c r="AF1053" s="6">
        <f t="shared" ca="1" si="104"/>
        <v>7.8423171452315161</v>
      </c>
      <c r="AG1053" s="6">
        <f t="shared" ca="1" si="100"/>
        <v>8.473111025527178</v>
      </c>
      <c r="AH1053" t="str">
        <f t="shared" ca="1" si="101"/>
        <v/>
      </c>
      <c r="AI1053" s="6" t="str">
        <f t="shared" ca="1" si="102"/>
        <v/>
      </c>
      <c r="AJ1053" s="6">
        <f t="shared" ca="1" si="105"/>
        <v>3136.9268580926064</v>
      </c>
    </row>
    <row r="1054" spans="24:36" x14ac:dyDescent="0.25">
      <c r="X1054">
        <v>1049</v>
      </c>
      <c r="Y1054">
        <f>VLOOKUP($AD1054,$E$18:$H$21,Y$5,FALSE)</f>
        <v>1</v>
      </c>
      <c r="Z1054">
        <f>VLOOKUP($AD1054,$E$18:$H$21,Z$5,FALSE)*Y1054</f>
        <v>0.2</v>
      </c>
      <c r="AA1054">
        <f>VLOOKUP($AD1054,$E$18:$H$21,AA$5,FALSE)*Y1054</f>
        <v>1.18</v>
      </c>
      <c r="AB1054">
        <f>VLOOKUP($AD1054,$E$18:$J$21,AB$5,FALSE)</f>
        <v>2</v>
      </c>
      <c r="AC1054">
        <f>VLOOKUP($AD1054,$E$18:$J$21,AC$5,FALSE)</f>
        <v>800</v>
      </c>
      <c r="AD1054" t="s">
        <v>38</v>
      </c>
      <c r="AE1054" s="6">
        <f t="shared" ca="1" si="103"/>
        <v>1.331173592149606E-2</v>
      </c>
      <c r="AF1054" s="6">
        <f t="shared" ca="1" si="104"/>
        <v>0.73722620419837481</v>
      </c>
      <c r="AG1054" s="6">
        <f t="shared" ca="1" si="100"/>
        <v>0.75053794011987085</v>
      </c>
      <c r="AH1054" t="str">
        <f t="shared" ca="1" si="101"/>
        <v/>
      </c>
      <c r="AI1054" s="6" t="str">
        <f t="shared" ca="1" si="102"/>
        <v/>
      </c>
      <c r="AJ1054" s="6">
        <f t="shared" ca="1" si="105"/>
        <v>1179.5619267173997</v>
      </c>
    </row>
    <row r="1055" spans="24:36" x14ac:dyDescent="0.25">
      <c r="X1055">
        <v>1050</v>
      </c>
      <c r="Y1055">
        <f>VLOOKUP($AD1055,$E$18:$H$21,Y$5,FALSE)</f>
        <v>1</v>
      </c>
      <c r="Z1055">
        <f>VLOOKUP($AD1055,$E$18:$H$21,Z$5,FALSE)*Y1055</f>
        <v>0.2</v>
      </c>
      <c r="AA1055">
        <f>VLOOKUP($AD1055,$E$18:$H$21,AA$5,FALSE)*Y1055</f>
        <v>1.18</v>
      </c>
      <c r="AB1055">
        <f>VLOOKUP($AD1055,$E$18:$J$21,AB$5,FALSE)</f>
        <v>2</v>
      </c>
      <c r="AC1055">
        <f>VLOOKUP($AD1055,$E$18:$J$21,AC$5,FALSE)</f>
        <v>800</v>
      </c>
      <c r="AD1055" t="s">
        <v>38</v>
      </c>
      <c r="AE1055" s="6">
        <f t="shared" ca="1" si="103"/>
        <v>5.9743437554016392E-2</v>
      </c>
      <c r="AF1055" s="6">
        <f t="shared" ca="1" si="104"/>
        <v>0.65170311968179262</v>
      </c>
      <c r="AG1055" s="6">
        <f t="shared" ca="1" si="100"/>
        <v>0.71144655723580896</v>
      </c>
      <c r="AH1055" t="str">
        <f t="shared" ca="1" si="101"/>
        <v/>
      </c>
      <c r="AI1055" s="6" t="str">
        <f t="shared" ca="1" si="102"/>
        <v/>
      </c>
      <c r="AJ1055" s="6">
        <f t="shared" ca="1" si="105"/>
        <v>1042.7249914908682</v>
      </c>
    </row>
    <row r="1056" spans="24:36" x14ac:dyDescent="0.25">
      <c r="X1056">
        <v>1051</v>
      </c>
      <c r="Y1056">
        <f>VLOOKUP($AD1056,$E$18:$H$21,Y$5,FALSE)</f>
        <v>1</v>
      </c>
      <c r="Z1056">
        <f>VLOOKUP($AD1056,$E$18:$H$21,Z$5,FALSE)*Y1056</f>
        <v>0.2</v>
      </c>
      <c r="AA1056">
        <f>VLOOKUP($AD1056,$E$18:$H$21,AA$5,FALSE)*Y1056</f>
        <v>1.18</v>
      </c>
      <c r="AB1056">
        <f>VLOOKUP($AD1056,$E$18:$J$21,AB$5,FALSE)</f>
        <v>2</v>
      </c>
      <c r="AC1056">
        <f>VLOOKUP($AD1056,$E$18:$J$21,AC$5,FALSE)</f>
        <v>800</v>
      </c>
      <c r="AD1056" t="s">
        <v>38</v>
      </c>
      <c r="AE1056" s="6">
        <f t="shared" ca="1" si="103"/>
        <v>0.15754746239478151</v>
      </c>
      <c r="AF1056" s="6">
        <f t="shared" ca="1" si="104"/>
        <v>0.7728374242236512</v>
      </c>
      <c r="AG1056" s="6">
        <f t="shared" ca="1" si="100"/>
        <v>0.93038488661843277</v>
      </c>
      <c r="AH1056" t="str">
        <f t="shared" ca="1" si="101"/>
        <v/>
      </c>
      <c r="AI1056" s="6" t="str">
        <f t="shared" ca="1" si="102"/>
        <v/>
      </c>
      <c r="AJ1056" s="6">
        <f t="shared" ca="1" si="105"/>
        <v>1236.539878757842</v>
      </c>
    </row>
    <row r="1057" spans="24:36" x14ac:dyDescent="0.25">
      <c r="X1057">
        <v>1052</v>
      </c>
      <c r="Y1057">
        <f>VLOOKUP($AD1057,$E$18:$H$21,Y$5,FALSE)</f>
        <v>5</v>
      </c>
      <c r="Z1057">
        <f>VLOOKUP($AD1057,$E$18:$H$21,Z$5,FALSE)*Y1057</f>
        <v>0.89999999999999991</v>
      </c>
      <c r="AA1057">
        <f>VLOOKUP($AD1057,$E$18:$H$21,AA$5,FALSE)*Y1057</f>
        <v>6.8999999999999995</v>
      </c>
      <c r="AB1057">
        <f>VLOOKUP($AD1057,$E$18:$J$21,AB$5,FALSE)</f>
        <v>2</v>
      </c>
      <c r="AC1057">
        <f>VLOOKUP($AD1057,$E$18:$J$21,AC$5,FALSE)</f>
        <v>400</v>
      </c>
      <c r="AD1057" t="s">
        <v>40</v>
      </c>
      <c r="AE1057" s="6">
        <f t="shared" ca="1" si="103"/>
        <v>0.21469924232296803</v>
      </c>
      <c r="AF1057" s="6">
        <f t="shared" ca="1" si="104"/>
        <v>3.397210700454556</v>
      </c>
      <c r="AG1057" s="6">
        <f t="shared" ca="1" si="100"/>
        <v>3.6119099427775239</v>
      </c>
      <c r="AH1057" t="str">
        <f t="shared" ca="1" si="101"/>
        <v/>
      </c>
      <c r="AI1057" s="6" t="str">
        <f t="shared" ca="1" si="102"/>
        <v/>
      </c>
      <c r="AJ1057" s="6">
        <f t="shared" ca="1" si="105"/>
        <v>2717.7685603636446</v>
      </c>
    </row>
    <row r="1058" spans="24:36" x14ac:dyDescent="0.25">
      <c r="X1058">
        <v>1053</v>
      </c>
      <c r="Y1058">
        <f>VLOOKUP($AD1058,$E$18:$H$21,Y$5,FALSE)</f>
        <v>3</v>
      </c>
      <c r="Z1058">
        <f>VLOOKUP($AD1058,$E$18:$H$21,Z$5,FALSE)*Y1058</f>
        <v>0.60000000000000009</v>
      </c>
      <c r="AA1058">
        <f>VLOOKUP($AD1058,$E$18:$H$21,AA$5,FALSE)*Y1058</f>
        <v>3.9000000000000004</v>
      </c>
      <c r="AB1058">
        <f>VLOOKUP($AD1058,$E$18:$J$21,AB$5,FALSE)</f>
        <v>1</v>
      </c>
      <c r="AC1058">
        <f>VLOOKUP($AD1058,$E$18:$J$21,AC$5,FALSE)</f>
        <v>600</v>
      </c>
      <c r="AD1058" t="s">
        <v>39</v>
      </c>
      <c r="AE1058" s="6">
        <f t="shared" ca="1" si="103"/>
        <v>0.16200482627060672</v>
      </c>
      <c r="AF1058" s="6">
        <f t="shared" ca="1" si="104"/>
        <v>1.8995968329602699</v>
      </c>
      <c r="AG1058" s="6">
        <f t="shared" ca="1" si="100"/>
        <v>2.0616016592308766</v>
      </c>
      <c r="AH1058" t="str">
        <f t="shared" ca="1" si="101"/>
        <v/>
      </c>
      <c r="AI1058" s="6" t="str">
        <f t="shared" ca="1" si="102"/>
        <v/>
      </c>
      <c r="AJ1058" s="6">
        <f t="shared" ca="1" si="105"/>
        <v>1139.758099776162</v>
      </c>
    </row>
    <row r="1059" spans="24:36" x14ac:dyDescent="0.25">
      <c r="X1059">
        <v>1054</v>
      </c>
      <c r="Y1059">
        <f>VLOOKUP($AD1059,$E$18:$H$21,Y$5,FALSE)</f>
        <v>3</v>
      </c>
      <c r="Z1059">
        <f>VLOOKUP($AD1059,$E$18:$H$21,Z$5,FALSE)*Y1059</f>
        <v>0.60000000000000009</v>
      </c>
      <c r="AA1059">
        <f>VLOOKUP($AD1059,$E$18:$H$21,AA$5,FALSE)*Y1059</f>
        <v>3.9000000000000004</v>
      </c>
      <c r="AB1059">
        <f>VLOOKUP($AD1059,$E$18:$J$21,AB$5,FALSE)</f>
        <v>1</v>
      </c>
      <c r="AC1059">
        <f>VLOOKUP($AD1059,$E$18:$J$21,AC$5,FALSE)</f>
        <v>600</v>
      </c>
      <c r="AD1059" t="s">
        <v>39</v>
      </c>
      <c r="AE1059" s="6">
        <f t="shared" ca="1" si="103"/>
        <v>0.41392224483735862</v>
      </c>
      <c r="AF1059" s="6">
        <f t="shared" ca="1" si="104"/>
        <v>2.3925172650931907</v>
      </c>
      <c r="AG1059" s="6">
        <f t="shared" ca="1" si="100"/>
        <v>2.8064395099305495</v>
      </c>
      <c r="AH1059" t="str">
        <f t="shared" ca="1" si="101"/>
        <v/>
      </c>
      <c r="AI1059" s="6" t="str">
        <f t="shared" ca="1" si="102"/>
        <v/>
      </c>
      <c r="AJ1059" s="6">
        <f t="shared" ca="1" si="105"/>
        <v>1435.5103590559145</v>
      </c>
    </row>
    <row r="1060" spans="24:36" x14ac:dyDescent="0.25">
      <c r="X1060">
        <v>1055</v>
      </c>
      <c r="Y1060">
        <f>VLOOKUP($AD1060,$E$18:$H$21,Y$5,FALSE)</f>
        <v>10</v>
      </c>
      <c r="Z1060">
        <f>VLOOKUP($AD1060,$E$18:$H$21,Z$5,FALSE)*Y1060</f>
        <v>2</v>
      </c>
      <c r="AA1060">
        <f>VLOOKUP($AD1060,$E$18:$H$21,AA$5,FALSE)*Y1060</f>
        <v>14</v>
      </c>
      <c r="AB1060">
        <f>VLOOKUP($AD1060,$E$18:$J$21,AB$5,FALSE)</f>
        <v>1</v>
      </c>
      <c r="AC1060">
        <f>VLOOKUP($AD1060,$E$18:$J$21,AC$5,FALSE)</f>
        <v>400</v>
      </c>
      <c r="AD1060" t="s">
        <v>41</v>
      </c>
      <c r="AE1060" s="6">
        <f t="shared" ca="1" si="103"/>
        <v>0.19412372174904724</v>
      </c>
      <c r="AF1060" s="6">
        <f t="shared" ca="1" si="104"/>
        <v>7.2920603401602762</v>
      </c>
      <c r="AG1060" s="6">
        <f t="shared" ca="1" si="100"/>
        <v>7.4861840619093236</v>
      </c>
      <c r="AH1060" t="str">
        <f t="shared" ca="1" si="101"/>
        <v/>
      </c>
      <c r="AI1060" s="6" t="str">
        <f t="shared" ca="1" si="102"/>
        <v/>
      </c>
      <c r="AJ1060" s="6">
        <f t="shared" ca="1" si="105"/>
        <v>2916.8241360641105</v>
      </c>
    </row>
    <row r="1061" spans="24:36" x14ac:dyDescent="0.25">
      <c r="X1061">
        <v>1056</v>
      </c>
      <c r="Y1061">
        <f>VLOOKUP($AD1061,$E$18:$H$21,Y$5,FALSE)</f>
        <v>3</v>
      </c>
      <c r="Z1061">
        <f>VLOOKUP($AD1061,$E$18:$H$21,Z$5,FALSE)*Y1061</f>
        <v>0.60000000000000009</v>
      </c>
      <c r="AA1061">
        <f>VLOOKUP($AD1061,$E$18:$H$21,AA$5,FALSE)*Y1061</f>
        <v>3.9000000000000004</v>
      </c>
      <c r="AB1061">
        <f>VLOOKUP($AD1061,$E$18:$J$21,AB$5,FALSE)</f>
        <v>1</v>
      </c>
      <c r="AC1061">
        <f>VLOOKUP($AD1061,$E$18:$J$21,AC$5,FALSE)</f>
        <v>600</v>
      </c>
      <c r="AD1061" t="s">
        <v>39</v>
      </c>
      <c r="AE1061" s="6">
        <f t="shared" ca="1" si="103"/>
        <v>0.56620074770615592</v>
      </c>
      <c r="AF1061" s="6">
        <f t="shared" ca="1" si="104"/>
        <v>1.7806235372164154</v>
      </c>
      <c r="AG1061" s="6">
        <f t="shared" ca="1" si="100"/>
        <v>2.3468242849225716</v>
      </c>
      <c r="AH1061" t="str">
        <f t="shared" ca="1" si="101"/>
        <v/>
      </c>
      <c r="AI1061" s="6" t="str">
        <f t="shared" ca="1" si="102"/>
        <v/>
      </c>
      <c r="AJ1061" s="6">
        <f t="shared" ca="1" si="105"/>
        <v>1068.3741223298493</v>
      </c>
    </row>
    <row r="1062" spans="24:36" x14ac:dyDescent="0.25">
      <c r="X1062">
        <v>1057</v>
      </c>
      <c r="Y1062">
        <f>VLOOKUP($AD1062,$E$18:$H$21,Y$5,FALSE)</f>
        <v>3</v>
      </c>
      <c r="Z1062">
        <f>VLOOKUP($AD1062,$E$18:$H$21,Z$5,FALSE)*Y1062</f>
        <v>0.60000000000000009</v>
      </c>
      <c r="AA1062">
        <f>VLOOKUP($AD1062,$E$18:$H$21,AA$5,FALSE)*Y1062</f>
        <v>3.9000000000000004</v>
      </c>
      <c r="AB1062">
        <f>VLOOKUP($AD1062,$E$18:$J$21,AB$5,FALSE)</f>
        <v>1</v>
      </c>
      <c r="AC1062">
        <f>VLOOKUP($AD1062,$E$18:$J$21,AC$5,FALSE)</f>
        <v>600</v>
      </c>
      <c r="AD1062" t="s">
        <v>39</v>
      </c>
      <c r="AE1062" s="6">
        <f t="shared" ca="1" si="103"/>
        <v>0.29524941540021871</v>
      </c>
      <c r="AF1062" s="6">
        <f t="shared" ca="1" si="104"/>
        <v>2.0617085110723306</v>
      </c>
      <c r="AG1062" s="6">
        <f t="shared" ca="1" si="100"/>
        <v>2.3569579264725493</v>
      </c>
      <c r="AH1062" t="str">
        <f t="shared" ca="1" si="101"/>
        <v/>
      </c>
      <c r="AI1062" s="6" t="str">
        <f t="shared" ca="1" si="102"/>
        <v/>
      </c>
      <c r="AJ1062" s="6">
        <f t="shared" ca="1" si="105"/>
        <v>1237.0251066433984</v>
      </c>
    </row>
    <row r="1063" spans="24:36" x14ac:dyDescent="0.25">
      <c r="X1063">
        <v>1058</v>
      </c>
      <c r="Y1063">
        <f>VLOOKUP($AD1063,$E$18:$H$21,Y$5,FALSE)</f>
        <v>5</v>
      </c>
      <c r="Z1063">
        <f>VLOOKUP($AD1063,$E$18:$H$21,Z$5,FALSE)*Y1063</f>
        <v>0.89999999999999991</v>
      </c>
      <c r="AA1063">
        <f>VLOOKUP($AD1063,$E$18:$H$21,AA$5,FALSE)*Y1063</f>
        <v>6.8999999999999995</v>
      </c>
      <c r="AB1063">
        <f>VLOOKUP($AD1063,$E$18:$J$21,AB$5,FALSE)</f>
        <v>2</v>
      </c>
      <c r="AC1063">
        <f>VLOOKUP($AD1063,$E$18:$J$21,AC$5,FALSE)</f>
        <v>400</v>
      </c>
      <c r="AD1063" t="s">
        <v>40</v>
      </c>
      <c r="AE1063" s="6">
        <f t="shared" ca="1" si="103"/>
        <v>0.65666159557603365</v>
      </c>
      <c r="AF1063" s="6">
        <f t="shared" ca="1" si="104"/>
        <v>4.7427079576410422</v>
      </c>
      <c r="AG1063" s="6">
        <f t="shared" ca="1" si="100"/>
        <v>5.3993695532170758</v>
      </c>
      <c r="AH1063" t="str">
        <f t="shared" ca="1" si="101"/>
        <v>C</v>
      </c>
      <c r="AI1063" s="6">
        <f t="shared" ca="1" si="102"/>
        <v>0.39936955321707579</v>
      </c>
      <c r="AJ1063" s="6">
        <f t="shared" ca="1" si="105"/>
        <v>3794.1663661128337</v>
      </c>
    </row>
    <row r="1064" spans="24:36" x14ac:dyDescent="0.25">
      <c r="X1064">
        <v>1059</v>
      </c>
      <c r="Y1064">
        <f>VLOOKUP($AD1064,$E$18:$H$21,Y$5,FALSE)</f>
        <v>1</v>
      </c>
      <c r="Z1064">
        <f>VLOOKUP($AD1064,$E$18:$H$21,Z$5,FALSE)*Y1064</f>
        <v>0.2</v>
      </c>
      <c r="AA1064">
        <f>VLOOKUP($AD1064,$E$18:$H$21,AA$5,FALSE)*Y1064</f>
        <v>1.18</v>
      </c>
      <c r="AB1064">
        <f>VLOOKUP($AD1064,$E$18:$J$21,AB$5,FALSE)</f>
        <v>2</v>
      </c>
      <c r="AC1064">
        <f>VLOOKUP($AD1064,$E$18:$J$21,AC$5,FALSE)</f>
        <v>800</v>
      </c>
      <c r="AD1064" t="s">
        <v>38</v>
      </c>
      <c r="AE1064" s="6">
        <f t="shared" ca="1" si="103"/>
        <v>0.13323412594397091</v>
      </c>
      <c r="AF1064" s="6">
        <f t="shared" ca="1" si="104"/>
        <v>0.71809908829114233</v>
      </c>
      <c r="AG1064" s="6">
        <f t="shared" ca="1" si="100"/>
        <v>0.85133321423511321</v>
      </c>
      <c r="AH1064" t="str">
        <f t="shared" ca="1" si="101"/>
        <v/>
      </c>
      <c r="AI1064" s="6" t="str">
        <f t="shared" ca="1" si="102"/>
        <v/>
      </c>
      <c r="AJ1064" s="6">
        <f t="shared" ca="1" si="105"/>
        <v>1148.9585412658278</v>
      </c>
    </row>
    <row r="1065" spans="24:36" x14ac:dyDescent="0.25">
      <c r="X1065">
        <v>1060</v>
      </c>
      <c r="Y1065">
        <f>VLOOKUP($AD1065,$E$18:$H$21,Y$5,FALSE)</f>
        <v>1</v>
      </c>
      <c r="Z1065">
        <f>VLOOKUP($AD1065,$E$18:$H$21,Z$5,FALSE)*Y1065</f>
        <v>0.2</v>
      </c>
      <c r="AA1065">
        <f>VLOOKUP($AD1065,$E$18:$H$21,AA$5,FALSE)*Y1065</f>
        <v>1.18</v>
      </c>
      <c r="AB1065">
        <f>VLOOKUP($AD1065,$E$18:$J$21,AB$5,FALSE)</f>
        <v>2</v>
      </c>
      <c r="AC1065">
        <f>VLOOKUP($AD1065,$E$18:$J$21,AC$5,FALSE)</f>
        <v>800</v>
      </c>
      <c r="AD1065" t="s">
        <v>38</v>
      </c>
      <c r="AE1065" s="6">
        <f t="shared" ca="1" si="103"/>
        <v>0.17712333732730107</v>
      </c>
      <c r="AF1065" s="6">
        <f t="shared" ca="1" si="104"/>
        <v>0.77722704013132693</v>
      </c>
      <c r="AG1065" s="6">
        <f t="shared" ca="1" si="100"/>
        <v>0.95435037745862794</v>
      </c>
      <c r="AH1065" t="str">
        <f t="shared" ca="1" si="101"/>
        <v/>
      </c>
      <c r="AI1065" s="6" t="str">
        <f t="shared" ca="1" si="102"/>
        <v/>
      </c>
      <c r="AJ1065" s="6">
        <f t="shared" ca="1" si="105"/>
        <v>1243.5632642101232</v>
      </c>
    </row>
    <row r="1066" spans="24:36" x14ac:dyDescent="0.25">
      <c r="X1066">
        <v>1061</v>
      </c>
      <c r="Y1066">
        <f>VLOOKUP($AD1066,$E$18:$H$21,Y$5,FALSE)</f>
        <v>1</v>
      </c>
      <c r="Z1066">
        <f>VLOOKUP($AD1066,$E$18:$H$21,Z$5,FALSE)*Y1066</f>
        <v>0.2</v>
      </c>
      <c r="AA1066">
        <f>VLOOKUP($AD1066,$E$18:$H$21,AA$5,FALSE)*Y1066</f>
        <v>1.18</v>
      </c>
      <c r="AB1066">
        <f>VLOOKUP($AD1066,$E$18:$J$21,AB$5,FALSE)</f>
        <v>2</v>
      </c>
      <c r="AC1066">
        <f>VLOOKUP($AD1066,$E$18:$J$21,AC$5,FALSE)</f>
        <v>800</v>
      </c>
      <c r="AD1066" t="s">
        <v>38</v>
      </c>
      <c r="AE1066" s="6">
        <f t="shared" ca="1" si="103"/>
        <v>3.3838559445011331E-2</v>
      </c>
      <c r="AF1066" s="6">
        <f t="shared" ca="1" si="104"/>
        <v>0.67148636668365225</v>
      </c>
      <c r="AG1066" s="6">
        <f t="shared" ref="AG1066:AG1129" ca="1" si="106">SUM(AE1066:AF1066)</f>
        <v>0.7053249261286636</v>
      </c>
      <c r="AH1066" t="str">
        <f t="shared" ref="AH1066:AH1129" ca="1" si="107">IF(Y1066&lt;AG1066,AD1066,"")</f>
        <v/>
      </c>
      <c r="AI1066" s="6" t="str">
        <f t="shared" ref="AI1066:AI1129" ca="1" si="108">IF(AH1066=AD1066,AG1066-Y1066,"")</f>
        <v/>
      </c>
      <c r="AJ1066" s="6">
        <f t="shared" ca="1" si="105"/>
        <v>1074.3781866938436</v>
      </c>
    </row>
    <row r="1067" spans="24:36" x14ac:dyDescent="0.25">
      <c r="X1067">
        <v>1062</v>
      </c>
      <c r="Y1067">
        <f>VLOOKUP($AD1067,$E$18:$H$21,Y$5,FALSE)</f>
        <v>3</v>
      </c>
      <c r="Z1067">
        <f>VLOOKUP($AD1067,$E$18:$H$21,Z$5,FALSE)*Y1067</f>
        <v>0.60000000000000009</v>
      </c>
      <c r="AA1067">
        <f>VLOOKUP($AD1067,$E$18:$H$21,AA$5,FALSE)*Y1067</f>
        <v>3.9000000000000004</v>
      </c>
      <c r="AB1067">
        <f>VLOOKUP($AD1067,$E$18:$J$21,AB$5,FALSE)</f>
        <v>1</v>
      </c>
      <c r="AC1067">
        <f>VLOOKUP($AD1067,$E$18:$J$21,AC$5,FALSE)</f>
        <v>600</v>
      </c>
      <c r="AD1067" t="s">
        <v>39</v>
      </c>
      <c r="AE1067" s="6">
        <f t="shared" ca="1" si="103"/>
        <v>3.3871619481891796E-2</v>
      </c>
      <c r="AF1067" s="6">
        <f t="shared" ca="1" si="104"/>
        <v>2.1487102095813393</v>
      </c>
      <c r="AG1067" s="6">
        <f t="shared" ca="1" si="106"/>
        <v>2.1825818290632313</v>
      </c>
      <c r="AH1067" t="str">
        <f t="shared" ca="1" si="107"/>
        <v/>
      </c>
      <c r="AI1067" s="6" t="str">
        <f t="shared" ca="1" si="108"/>
        <v/>
      </c>
      <c r="AJ1067" s="6">
        <f t="shared" ca="1" si="105"/>
        <v>1289.2261257488035</v>
      </c>
    </row>
    <row r="1068" spans="24:36" x14ac:dyDescent="0.25">
      <c r="X1068">
        <v>1063</v>
      </c>
      <c r="Y1068">
        <f>VLOOKUP($AD1068,$E$18:$H$21,Y$5,FALSE)</f>
        <v>5</v>
      </c>
      <c r="Z1068">
        <f>VLOOKUP($AD1068,$E$18:$H$21,Z$5,FALSE)*Y1068</f>
        <v>0.89999999999999991</v>
      </c>
      <c r="AA1068">
        <f>VLOOKUP($AD1068,$E$18:$H$21,AA$5,FALSE)*Y1068</f>
        <v>6.8999999999999995</v>
      </c>
      <c r="AB1068">
        <f>VLOOKUP($AD1068,$E$18:$J$21,AB$5,FALSE)</f>
        <v>2</v>
      </c>
      <c r="AC1068">
        <f>VLOOKUP($AD1068,$E$18:$J$21,AC$5,FALSE)</f>
        <v>400</v>
      </c>
      <c r="AD1068" t="s">
        <v>40</v>
      </c>
      <c r="AE1068" s="6">
        <f t="shared" ca="1" si="103"/>
        <v>0.26518280518285442</v>
      </c>
      <c r="AF1068" s="6">
        <f t="shared" ca="1" si="104"/>
        <v>4.1259370042795878</v>
      </c>
      <c r="AG1068" s="6">
        <f t="shared" ca="1" si="106"/>
        <v>4.3911198094624417</v>
      </c>
      <c r="AH1068" t="str">
        <f t="shared" ca="1" si="107"/>
        <v/>
      </c>
      <c r="AI1068" s="6" t="str">
        <f t="shared" ca="1" si="108"/>
        <v/>
      </c>
      <c r="AJ1068" s="6">
        <f t="shared" ca="1" si="105"/>
        <v>3300.7496034236701</v>
      </c>
    </row>
    <row r="1069" spans="24:36" x14ac:dyDescent="0.25">
      <c r="X1069">
        <v>1064</v>
      </c>
      <c r="Y1069">
        <f>VLOOKUP($AD1069,$E$18:$H$21,Y$5,FALSE)</f>
        <v>10</v>
      </c>
      <c r="Z1069">
        <f>VLOOKUP($AD1069,$E$18:$H$21,Z$5,FALSE)*Y1069</f>
        <v>2</v>
      </c>
      <c r="AA1069">
        <f>VLOOKUP($AD1069,$E$18:$H$21,AA$5,FALSE)*Y1069</f>
        <v>14</v>
      </c>
      <c r="AB1069">
        <f>VLOOKUP($AD1069,$E$18:$J$21,AB$5,FALSE)</f>
        <v>1</v>
      </c>
      <c r="AC1069">
        <f>VLOOKUP($AD1069,$E$18:$J$21,AC$5,FALSE)</f>
        <v>400</v>
      </c>
      <c r="AD1069" t="s">
        <v>41</v>
      </c>
      <c r="AE1069" s="6">
        <f t="shared" ca="1" si="103"/>
        <v>0.1018481437054739</v>
      </c>
      <c r="AF1069" s="6">
        <f t="shared" ca="1" si="104"/>
        <v>7.7545363514708709</v>
      </c>
      <c r="AG1069" s="6">
        <f t="shared" ca="1" si="106"/>
        <v>7.8563844951763446</v>
      </c>
      <c r="AH1069" t="str">
        <f t="shared" ca="1" si="107"/>
        <v/>
      </c>
      <c r="AI1069" s="6" t="str">
        <f t="shared" ca="1" si="108"/>
        <v/>
      </c>
      <c r="AJ1069" s="6">
        <f t="shared" ca="1" si="105"/>
        <v>3101.8145405883483</v>
      </c>
    </row>
    <row r="1070" spans="24:36" x14ac:dyDescent="0.25">
      <c r="X1070">
        <v>1065</v>
      </c>
      <c r="Y1070">
        <f>VLOOKUP($AD1070,$E$18:$H$21,Y$5,FALSE)</f>
        <v>1</v>
      </c>
      <c r="Z1070">
        <f>VLOOKUP($AD1070,$E$18:$H$21,Z$5,FALSE)*Y1070</f>
        <v>0.2</v>
      </c>
      <c r="AA1070">
        <f>VLOOKUP($AD1070,$E$18:$H$21,AA$5,FALSE)*Y1070</f>
        <v>1.18</v>
      </c>
      <c r="AB1070">
        <f>VLOOKUP($AD1070,$E$18:$J$21,AB$5,FALSE)</f>
        <v>2</v>
      </c>
      <c r="AC1070">
        <f>VLOOKUP($AD1070,$E$18:$J$21,AC$5,FALSE)</f>
        <v>800</v>
      </c>
      <c r="AD1070" t="s">
        <v>38</v>
      </c>
      <c r="AE1070" s="6">
        <f t="shared" ca="1" si="103"/>
        <v>0.1101187824406048</v>
      </c>
      <c r="AF1070" s="6">
        <f t="shared" ca="1" si="104"/>
        <v>0.68747000297145988</v>
      </c>
      <c r="AG1070" s="6">
        <f t="shared" ca="1" si="106"/>
        <v>0.79758878541206468</v>
      </c>
      <c r="AH1070" t="str">
        <f t="shared" ca="1" si="107"/>
        <v/>
      </c>
      <c r="AI1070" s="6" t="str">
        <f t="shared" ca="1" si="108"/>
        <v/>
      </c>
      <c r="AJ1070" s="6">
        <f t="shared" ca="1" si="105"/>
        <v>1099.9520047543358</v>
      </c>
    </row>
    <row r="1071" spans="24:36" x14ac:dyDescent="0.25">
      <c r="X1071">
        <v>1066</v>
      </c>
      <c r="Y1071">
        <f>VLOOKUP($AD1071,$E$18:$H$21,Y$5,FALSE)</f>
        <v>1</v>
      </c>
      <c r="Z1071">
        <f>VLOOKUP($AD1071,$E$18:$H$21,Z$5,FALSE)*Y1071</f>
        <v>0.2</v>
      </c>
      <c r="AA1071">
        <f>VLOOKUP($AD1071,$E$18:$H$21,AA$5,FALSE)*Y1071</f>
        <v>1.18</v>
      </c>
      <c r="AB1071">
        <f>VLOOKUP($AD1071,$E$18:$J$21,AB$5,FALSE)</f>
        <v>2</v>
      </c>
      <c r="AC1071">
        <f>VLOOKUP($AD1071,$E$18:$J$21,AC$5,FALSE)</f>
        <v>800</v>
      </c>
      <c r="AD1071" t="s">
        <v>38</v>
      </c>
      <c r="AE1071" s="6">
        <f t="shared" ca="1" si="103"/>
        <v>0.16504796467207586</v>
      </c>
      <c r="AF1071" s="6">
        <f t="shared" ca="1" si="104"/>
        <v>0.76880422758162748</v>
      </c>
      <c r="AG1071" s="6">
        <f t="shared" ca="1" si="106"/>
        <v>0.93385219225370331</v>
      </c>
      <c r="AH1071" t="str">
        <f t="shared" ca="1" si="107"/>
        <v/>
      </c>
      <c r="AI1071" s="6" t="str">
        <f t="shared" ca="1" si="108"/>
        <v/>
      </c>
      <c r="AJ1071" s="6">
        <f t="shared" ca="1" si="105"/>
        <v>1230.086764130604</v>
      </c>
    </row>
    <row r="1072" spans="24:36" x14ac:dyDescent="0.25">
      <c r="X1072">
        <v>1067</v>
      </c>
      <c r="Y1072">
        <f>VLOOKUP($AD1072,$E$18:$H$21,Y$5,FALSE)</f>
        <v>3</v>
      </c>
      <c r="Z1072">
        <f>VLOOKUP($AD1072,$E$18:$H$21,Z$5,FALSE)*Y1072</f>
        <v>0.60000000000000009</v>
      </c>
      <c r="AA1072">
        <f>VLOOKUP($AD1072,$E$18:$H$21,AA$5,FALSE)*Y1072</f>
        <v>3.9000000000000004</v>
      </c>
      <c r="AB1072">
        <f>VLOOKUP($AD1072,$E$18:$J$21,AB$5,FALSE)</f>
        <v>1</v>
      </c>
      <c r="AC1072">
        <f>VLOOKUP($AD1072,$E$18:$J$21,AC$5,FALSE)</f>
        <v>600</v>
      </c>
      <c r="AD1072" t="s">
        <v>39</v>
      </c>
      <c r="AE1072" s="6">
        <f t="shared" ca="1" si="103"/>
        <v>0.51943746954627235</v>
      </c>
      <c r="AF1072" s="6">
        <f t="shared" ca="1" si="104"/>
        <v>2.3240588195341823</v>
      </c>
      <c r="AG1072" s="6">
        <f t="shared" ca="1" si="106"/>
        <v>2.8434962890804547</v>
      </c>
      <c r="AH1072" t="str">
        <f t="shared" ca="1" si="107"/>
        <v/>
      </c>
      <c r="AI1072" s="6" t="str">
        <f t="shared" ca="1" si="108"/>
        <v/>
      </c>
      <c r="AJ1072" s="6">
        <f t="shared" ca="1" si="105"/>
        <v>1394.4352917205094</v>
      </c>
    </row>
    <row r="1073" spans="24:36" x14ac:dyDescent="0.25">
      <c r="X1073">
        <v>1068</v>
      </c>
      <c r="Y1073">
        <f>VLOOKUP($AD1073,$E$18:$H$21,Y$5,FALSE)</f>
        <v>3</v>
      </c>
      <c r="Z1073">
        <f>VLOOKUP($AD1073,$E$18:$H$21,Z$5,FALSE)*Y1073</f>
        <v>0.60000000000000009</v>
      </c>
      <c r="AA1073">
        <f>VLOOKUP($AD1073,$E$18:$H$21,AA$5,FALSE)*Y1073</f>
        <v>3.9000000000000004</v>
      </c>
      <c r="AB1073">
        <f>VLOOKUP($AD1073,$E$18:$J$21,AB$5,FALSE)</f>
        <v>1</v>
      </c>
      <c r="AC1073">
        <f>VLOOKUP($AD1073,$E$18:$J$21,AC$5,FALSE)</f>
        <v>600</v>
      </c>
      <c r="AD1073" t="s">
        <v>39</v>
      </c>
      <c r="AE1073" s="6">
        <f t="shared" ca="1" si="103"/>
        <v>0.42345478997858299</v>
      </c>
      <c r="AF1073" s="6">
        <f t="shared" ca="1" si="104"/>
        <v>2.2491004997787742</v>
      </c>
      <c r="AG1073" s="6">
        <f t="shared" ca="1" si="106"/>
        <v>2.6725552897573572</v>
      </c>
      <c r="AH1073" t="str">
        <f t="shared" ca="1" si="107"/>
        <v/>
      </c>
      <c r="AI1073" s="6" t="str">
        <f t="shared" ca="1" si="108"/>
        <v/>
      </c>
      <c r="AJ1073" s="6">
        <f t="shared" ca="1" si="105"/>
        <v>1349.4602998672644</v>
      </c>
    </row>
    <row r="1074" spans="24:36" x14ac:dyDescent="0.25">
      <c r="X1074">
        <v>1069</v>
      </c>
      <c r="Y1074">
        <f>VLOOKUP($AD1074,$E$18:$H$21,Y$5,FALSE)</f>
        <v>5</v>
      </c>
      <c r="Z1074">
        <f>VLOOKUP($AD1074,$E$18:$H$21,Z$5,FALSE)*Y1074</f>
        <v>0.89999999999999991</v>
      </c>
      <c r="AA1074">
        <f>VLOOKUP($AD1074,$E$18:$H$21,AA$5,FALSE)*Y1074</f>
        <v>6.8999999999999995</v>
      </c>
      <c r="AB1074">
        <f>VLOOKUP($AD1074,$E$18:$J$21,AB$5,FALSE)</f>
        <v>2</v>
      </c>
      <c r="AC1074">
        <f>VLOOKUP($AD1074,$E$18:$J$21,AC$5,FALSE)</f>
        <v>400</v>
      </c>
      <c r="AD1074" t="s">
        <v>40</v>
      </c>
      <c r="AE1074" s="6">
        <f t="shared" ca="1" si="103"/>
        <v>0.12160813307636822</v>
      </c>
      <c r="AF1074" s="6">
        <f t="shared" ca="1" si="104"/>
        <v>4.2173575823983054</v>
      </c>
      <c r="AG1074" s="6">
        <f t="shared" ca="1" si="106"/>
        <v>4.3389657154746732</v>
      </c>
      <c r="AH1074" t="str">
        <f t="shared" ca="1" si="107"/>
        <v/>
      </c>
      <c r="AI1074" s="6" t="str">
        <f t="shared" ca="1" si="108"/>
        <v/>
      </c>
      <c r="AJ1074" s="6">
        <f t="shared" ca="1" si="105"/>
        <v>3373.8860659186444</v>
      </c>
    </row>
    <row r="1075" spans="24:36" x14ac:dyDescent="0.25">
      <c r="X1075">
        <v>1070</v>
      </c>
      <c r="Y1075">
        <f>VLOOKUP($AD1075,$E$18:$H$21,Y$5,FALSE)</f>
        <v>5</v>
      </c>
      <c r="Z1075">
        <f>VLOOKUP($AD1075,$E$18:$H$21,Z$5,FALSE)*Y1075</f>
        <v>0.89999999999999991</v>
      </c>
      <c r="AA1075">
        <f>VLOOKUP($AD1075,$E$18:$H$21,AA$5,FALSE)*Y1075</f>
        <v>6.8999999999999995</v>
      </c>
      <c r="AB1075">
        <f>VLOOKUP($AD1075,$E$18:$J$21,AB$5,FALSE)</f>
        <v>2</v>
      </c>
      <c r="AC1075">
        <f>VLOOKUP($AD1075,$E$18:$J$21,AC$5,FALSE)</f>
        <v>400</v>
      </c>
      <c r="AD1075" t="s">
        <v>40</v>
      </c>
      <c r="AE1075" s="6">
        <f t="shared" ca="1" si="103"/>
        <v>0.43169804572785714</v>
      </c>
      <c r="AF1075" s="6">
        <f t="shared" ca="1" si="104"/>
        <v>3.2413374609880652</v>
      </c>
      <c r="AG1075" s="6">
        <f t="shared" ca="1" si="106"/>
        <v>3.6730355067159222</v>
      </c>
      <c r="AH1075" t="str">
        <f t="shared" ca="1" si="107"/>
        <v/>
      </c>
      <c r="AI1075" s="6" t="str">
        <f t="shared" ca="1" si="108"/>
        <v/>
      </c>
      <c r="AJ1075" s="6">
        <f t="shared" ca="1" si="105"/>
        <v>2593.0699687904521</v>
      </c>
    </row>
    <row r="1076" spans="24:36" x14ac:dyDescent="0.25">
      <c r="X1076">
        <v>1071</v>
      </c>
      <c r="Y1076">
        <f>VLOOKUP($AD1076,$E$18:$H$21,Y$5,FALSE)</f>
        <v>5</v>
      </c>
      <c r="Z1076">
        <f>VLOOKUP($AD1076,$E$18:$H$21,Z$5,FALSE)*Y1076</f>
        <v>0.89999999999999991</v>
      </c>
      <c r="AA1076">
        <f>VLOOKUP($AD1076,$E$18:$H$21,AA$5,FALSE)*Y1076</f>
        <v>6.8999999999999995</v>
      </c>
      <c r="AB1076">
        <f>VLOOKUP($AD1076,$E$18:$J$21,AB$5,FALSE)</f>
        <v>2</v>
      </c>
      <c r="AC1076">
        <f>VLOOKUP($AD1076,$E$18:$J$21,AC$5,FALSE)</f>
        <v>400</v>
      </c>
      <c r="AD1076" t="s">
        <v>40</v>
      </c>
      <c r="AE1076" s="6">
        <f t="shared" ca="1" si="103"/>
        <v>0.26529617953396528</v>
      </c>
      <c r="AF1076" s="6">
        <f t="shared" ca="1" si="104"/>
        <v>4.1024244715619336</v>
      </c>
      <c r="AG1076" s="6">
        <f t="shared" ca="1" si="106"/>
        <v>4.3677206510958992</v>
      </c>
      <c r="AH1076" t="str">
        <f t="shared" ca="1" si="107"/>
        <v/>
      </c>
      <c r="AI1076" s="6" t="str">
        <f t="shared" ca="1" si="108"/>
        <v/>
      </c>
      <c r="AJ1076" s="6">
        <f t="shared" ca="1" si="105"/>
        <v>3281.9395772495468</v>
      </c>
    </row>
    <row r="1077" spans="24:36" x14ac:dyDescent="0.25">
      <c r="X1077">
        <v>1072</v>
      </c>
      <c r="Y1077">
        <f>VLOOKUP($AD1077,$E$18:$H$21,Y$5,FALSE)</f>
        <v>3</v>
      </c>
      <c r="Z1077">
        <f>VLOOKUP($AD1077,$E$18:$H$21,Z$5,FALSE)*Y1077</f>
        <v>0.60000000000000009</v>
      </c>
      <c r="AA1077">
        <f>VLOOKUP($AD1077,$E$18:$H$21,AA$5,FALSE)*Y1077</f>
        <v>3.9000000000000004</v>
      </c>
      <c r="AB1077">
        <f>VLOOKUP($AD1077,$E$18:$J$21,AB$5,FALSE)</f>
        <v>1</v>
      </c>
      <c r="AC1077">
        <f>VLOOKUP($AD1077,$E$18:$J$21,AC$5,FALSE)</f>
        <v>600</v>
      </c>
      <c r="AD1077" t="s">
        <v>39</v>
      </c>
      <c r="AE1077" s="6">
        <f t="shared" ca="1" si="103"/>
        <v>0.55448305693111621</v>
      </c>
      <c r="AF1077" s="6">
        <f t="shared" ca="1" si="104"/>
        <v>2.0941088347328209</v>
      </c>
      <c r="AG1077" s="6">
        <f t="shared" ca="1" si="106"/>
        <v>2.648591891663937</v>
      </c>
      <c r="AH1077" t="str">
        <f t="shared" ca="1" si="107"/>
        <v/>
      </c>
      <c r="AI1077" s="6" t="str">
        <f t="shared" ca="1" si="108"/>
        <v/>
      </c>
      <c r="AJ1077" s="6">
        <f t="shared" ca="1" si="105"/>
        <v>1256.4653008396926</v>
      </c>
    </row>
    <row r="1078" spans="24:36" x14ac:dyDescent="0.25">
      <c r="X1078">
        <v>1073</v>
      </c>
      <c r="Y1078">
        <f>VLOOKUP($AD1078,$E$18:$H$21,Y$5,FALSE)</f>
        <v>3</v>
      </c>
      <c r="Z1078">
        <f>VLOOKUP($AD1078,$E$18:$H$21,Z$5,FALSE)*Y1078</f>
        <v>0.60000000000000009</v>
      </c>
      <c r="AA1078">
        <f>VLOOKUP($AD1078,$E$18:$H$21,AA$5,FALSE)*Y1078</f>
        <v>3.9000000000000004</v>
      </c>
      <c r="AB1078">
        <f>VLOOKUP($AD1078,$E$18:$J$21,AB$5,FALSE)</f>
        <v>1</v>
      </c>
      <c r="AC1078">
        <f>VLOOKUP($AD1078,$E$18:$J$21,AC$5,FALSE)</f>
        <v>600</v>
      </c>
      <c r="AD1078" t="s">
        <v>39</v>
      </c>
      <c r="AE1078" s="6">
        <f t="shared" ca="1" si="103"/>
        <v>9.5149671907365396E-2</v>
      </c>
      <c r="AF1078" s="6">
        <f t="shared" ca="1" si="104"/>
        <v>2.5252056233859852</v>
      </c>
      <c r="AG1078" s="6">
        <f t="shared" ca="1" si="106"/>
        <v>2.6203552952933507</v>
      </c>
      <c r="AH1078" t="str">
        <f t="shared" ca="1" si="107"/>
        <v/>
      </c>
      <c r="AI1078" s="6" t="str">
        <f t="shared" ca="1" si="108"/>
        <v/>
      </c>
      <c r="AJ1078" s="6">
        <f t="shared" ca="1" si="105"/>
        <v>1515.1233740315911</v>
      </c>
    </row>
    <row r="1079" spans="24:36" x14ac:dyDescent="0.25">
      <c r="X1079">
        <v>1074</v>
      </c>
      <c r="Y1079">
        <f>VLOOKUP($AD1079,$E$18:$H$21,Y$5,FALSE)</f>
        <v>10</v>
      </c>
      <c r="Z1079">
        <f>VLOOKUP($AD1079,$E$18:$H$21,Z$5,FALSE)*Y1079</f>
        <v>2</v>
      </c>
      <c r="AA1079">
        <f>VLOOKUP($AD1079,$E$18:$H$21,AA$5,FALSE)*Y1079</f>
        <v>14</v>
      </c>
      <c r="AB1079">
        <f>VLOOKUP($AD1079,$E$18:$J$21,AB$5,FALSE)</f>
        <v>1</v>
      </c>
      <c r="AC1079">
        <f>VLOOKUP($AD1079,$E$18:$J$21,AC$5,FALSE)</f>
        <v>400</v>
      </c>
      <c r="AD1079" t="s">
        <v>41</v>
      </c>
      <c r="AE1079" s="6">
        <f t="shared" ca="1" si="103"/>
        <v>1.3205554965266828</v>
      </c>
      <c r="AF1079" s="6">
        <f t="shared" ca="1" si="104"/>
        <v>6.426073839997466</v>
      </c>
      <c r="AG1079" s="6">
        <f t="shared" ca="1" si="106"/>
        <v>7.7466293365241485</v>
      </c>
      <c r="AH1079" t="str">
        <f t="shared" ca="1" si="107"/>
        <v/>
      </c>
      <c r="AI1079" s="6" t="str">
        <f t="shared" ca="1" si="108"/>
        <v/>
      </c>
      <c r="AJ1079" s="6">
        <f t="shared" ca="1" si="105"/>
        <v>2570.4295359989865</v>
      </c>
    </row>
    <row r="1080" spans="24:36" x14ac:dyDescent="0.25">
      <c r="X1080">
        <v>1075</v>
      </c>
      <c r="Y1080">
        <f>VLOOKUP($AD1080,$E$18:$H$21,Y$5,FALSE)</f>
        <v>1</v>
      </c>
      <c r="Z1080">
        <f>VLOOKUP($AD1080,$E$18:$H$21,Z$5,FALSE)*Y1080</f>
        <v>0.2</v>
      </c>
      <c r="AA1080">
        <f>VLOOKUP($AD1080,$E$18:$H$21,AA$5,FALSE)*Y1080</f>
        <v>1.18</v>
      </c>
      <c r="AB1080">
        <f>VLOOKUP($AD1080,$E$18:$J$21,AB$5,FALSE)</f>
        <v>2</v>
      </c>
      <c r="AC1080">
        <f>VLOOKUP($AD1080,$E$18:$J$21,AC$5,FALSE)</f>
        <v>800</v>
      </c>
      <c r="AD1080" t="s">
        <v>38</v>
      </c>
      <c r="AE1080" s="6">
        <f t="shared" ca="1" si="103"/>
        <v>4.3251069287079759E-2</v>
      </c>
      <c r="AF1080" s="6">
        <f t="shared" ca="1" si="104"/>
        <v>0.62161601726670501</v>
      </c>
      <c r="AG1080" s="6">
        <f t="shared" ca="1" si="106"/>
        <v>0.66486708655378479</v>
      </c>
      <c r="AH1080" t="str">
        <f t="shared" ca="1" si="107"/>
        <v/>
      </c>
      <c r="AI1080" s="6" t="str">
        <f t="shared" ca="1" si="108"/>
        <v/>
      </c>
      <c r="AJ1080" s="6">
        <f t="shared" ca="1" si="105"/>
        <v>994.58562762672807</v>
      </c>
    </row>
    <row r="1081" spans="24:36" x14ac:dyDescent="0.25">
      <c r="X1081">
        <v>1076</v>
      </c>
      <c r="Y1081">
        <f>VLOOKUP($AD1081,$E$18:$H$21,Y$5,FALSE)</f>
        <v>5</v>
      </c>
      <c r="Z1081">
        <f>VLOOKUP($AD1081,$E$18:$H$21,Z$5,FALSE)*Y1081</f>
        <v>0.89999999999999991</v>
      </c>
      <c r="AA1081">
        <f>VLOOKUP($AD1081,$E$18:$H$21,AA$5,FALSE)*Y1081</f>
        <v>6.8999999999999995</v>
      </c>
      <c r="AB1081">
        <f>VLOOKUP($AD1081,$E$18:$J$21,AB$5,FALSE)</f>
        <v>2</v>
      </c>
      <c r="AC1081">
        <f>VLOOKUP($AD1081,$E$18:$J$21,AC$5,FALSE)</f>
        <v>400</v>
      </c>
      <c r="AD1081" t="s">
        <v>40</v>
      </c>
      <c r="AE1081" s="6">
        <f t="shared" ca="1" si="103"/>
        <v>0.82914901528141827</v>
      </c>
      <c r="AF1081" s="6">
        <f t="shared" ca="1" si="104"/>
        <v>3.5742101077481401</v>
      </c>
      <c r="AG1081" s="6">
        <f t="shared" ca="1" si="106"/>
        <v>4.4033591230295581</v>
      </c>
      <c r="AH1081" t="str">
        <f t="shared" ca="1" si="107"/>
        <v/>
      </c>
      <c r="AI1081" s="6" t="str">
        <f t="shared" ca="1" si="108"/>
        <v/>
      </c>
      <c r="AJ1081" s="6">
        <f t="shared" ca="1" si="105"/>
        <v>2859.3680861985122</v>
      </c>
    </row>
    <row r="1082" spans="24:36" x14ac:dyDescent="0.25">
      <c r="X1082">
        <v>1077</v>
      </c>
      <c r="Y1082">
        <f>VLOOKUP($AD1082,$E$18:$H$21,Y$5,FALSE)</f>
        <v>5</v>
      </c>
      <c r="Z1082">
        <f>VLOOKUP($AD1082,$E$18:$H$21,Z$5,FALSE)*Y1082</f>
        <v>0.89999999999999991</v>
      </c>
      <c r="AA1082">
        <f>VLOOKUP($AD1082,$E$18:$H$21,AA$5,FALSE)*Y1082</f>
        <v>6.8999999999999995</v>
      </c>
      <c r="AB1082">
        <f>VLOOKUP($AD1082,$E$18:$J$21,AB$5,FALSE)</f>
        <v>2</v>
      </c>
      <c r="AC1082">
        <f>VLOOKUP($AD1082,$E$18:$J$21,AC$5,FALSE)</f>
        <v>400</v>
      </c>
      <c r="AD1082" t="s">
        <v>40</v>
      </c>
      <c r="AE1082" s="6">
        <f t="shared" ca="1" si="103"/>
        <v>6.9753507348989052E-2</v>
      </c>
      <c r="AF1082" s="6">
        <f t="shared" ca="1" si="104"/>
        <v>3.5998541639328216</v>
      </c>
      <c r="AG1082" s="6">
        <f t="shared" ca="1" si="106"/>
        <v>3.6696076712818106</v>
      </c>
      <c r="AH1082" t="str">
        <f t="shared" ca="1" si="107"/>
        <v/>
      </c>
      <c r="AI1082" s="6" t="str">
        <f t="shared" ca="1" si="108"/>
        <v/>
      </c>
      <c r="AJ1082" s="6">
        <f t="shared" ca="1" si="105"/>
        <v>2879.8833311462572</v>
      </c>
    </row>
    <row r="1083" spans="24:36" x14ac:dyDescent="0.25">
      <c r="X1083">
        <v>1078</v>
      </c>
      <c r="Y1083">
        <f>VLOOKUP($AD1083,$E$18:$H$21,Y$5,FALSE)</f>
        <v>5</v>
      </c>
      <c r="Z1083">
        <f>VLOOKUP($AD1083,$E$18:$H$21,Z$5,FALSE)*Y1083</f>
        <v>0.89999999999999991</v>
      </c>
      <c r="AA1083">
        <f>VLOOKUP($AD1083,$E$18:$H$21,AA$5,FALSE)*Y1083</f>
        <v>6.8999999999999995</v>
      </c>
      <c r="AB1083">
        <f>VLOOKUP($AD1083,$E$18:$J$21,AB$5,FALSE)</f>
        <v>2</v>
      </c>
      <c r="AC1083">
        <f>VLOOKUP($AD1083,$E$18:$J$21,AC$5,FALSE)</f>
        <v>400</v>
      </c>
      <c r="AD1083" t="s">
        <v>40</v>
      </c>
      <c r="AE1083" s="6">
        <f t="shared" ca="1" si="103"/>
        <v>0.3761119112644431</v>
      </c>
      <c r="AF1083" s="6">
        <f t="shared" ca="1" si="104"/>
        <v>4.1053544844794532</v>
      </c>
      <c r="AG1083" s="6">
        <f t="shared" ca="1" si="106"/>
        <v>4.4814663957438965</v>
      </c>
      <c r="AH1083" t="str">
        <f t="shared" ca="1" si="107"/>
        <v/>
      </c>
      <c r="AI1083" s="6" t="str">
        <f t="shared" ca="1" si="108"/>
        <v/>
      </c>
      <c r="AJ1083" s="6">
        <f t="shared" ca="1" si="105"/>
        <v>3284.2835875835626</v>
      </c>
    </row>
    <row r="1084" spans="24:36" x14ac:dyDescent="0.25">
      <c r="X1084">
        <v>1079</v>
      </c>
      <c r="Y1084">
        <f>VLOOKUP($AD1084,$E$18:$H$21,Y$5,FALSE)</f>
        <v>1</v>
      </c>
      <c r="Z1084">
        <f>VLOOKUP($AD1084,$E$18:$H$21,Z$5,FALSE)*Y1084</f>
        <v>0.2</v>
      </c>
      <c r="AA1084">
        <f>VLOOKUP($AD1084,$E$18:$H$21,AA$5,FALSE)*Y1084</f>
        <v>1.18</v>
      </c>
      <c r="AB1084">
        <f>VLOOKUP($AD1084,$E$18:$J$21,AB$5,FALSE)</f>
        <v>2</v>
      </c>
      <c r="AC1084">
        <f>VLOOKUP($AD1084,$E$18:$J$21,AC$5,FALSE)</f>
        <v>800</v>
      </c>
      <c r="AD1084" t="s">
        <v>38</v>
      </c>
      <c r="AE1084" s="6">
        <f t="shared" ca="1" si="103"/>
        <v>0.19063111178636505</v>
      </c>
      <c r="AF1084" s="6">
        <f t="shared" ca="1" si="104"/>
        <v>0.75374234421727404</v>
      </c>
      <c r="AG1084" s="6">
        <f t="shared" ca="1" si="106"/>
        <v>0.94437345600363909</v>
      </c>
      <c r="AH1084" t="str">
        <f t="shared" ca="1" si="107"/>
        <v/>
      </c>
      <c r="AI1084" s="6" t="str">
        <f t="shared" ca="1" si="108"/>
        <v/>
      </c>
      <c r="AJ1084" s="6">
        <f t="shared" ca="1" si="105"/>
        <v>1205.9877507476385</v>
      </c>
    </row>
    <row r="1085" spans="24:36" x14ac:dyDescent="0.25">
      <c r="X1085">
        <v>1080</v>
      </c>
      <c r="Y1085">
        <f>VLOOKUP($AD1085,$E$18:$H$21,Y$5,FALSE)</f>
        <v>1</v>
      </c>
      <c r="Z1085">
        <f>VLOOKUP($AD1085,$E$18:$H$21,Z$5,FALSE)*Y1085</f>
        <v>0.2</v>
      </c>
      <c r="AA1085">
        <f>VLOOKUP($AD1085,$E$18:$H$21,AA$5,FALSE)*Y1085</f>
        <v>1.18</v>
      </c>
      <c r="AB1085">
        <f>VLOOKUP($AD1085,$E$18:$J$21,AB$5,FALSE)</f>
        <v>2</v>
      </c>
      <c r="AC1085">
        <f>VLOOKUP($AD1085,$E$18:$J$21,AC$5,FALSE)</f>
        <v>800</v>
      </c>
      <c r="AD1085" t="s">
        <v>38</v>
      </c>
      <c r="AE1085" s="6">
        <f t="shared" ca="1" si="103"/>
        <v>4.9705359816642085E-2</v>
      </c>
      <c r="AF1085" s="6">
        <f t="shared" ca="1" si="104"/>
        <v>0.71032112873717379</v>
      </c>
      <c r="AG1085" s="6">
        <f t="shared" ca="1" si="106"/>
        <v>0.76002648855381583</v>
      </c>
      <c r="AH1085" t="str">
        <f t="shared" ca="1" si="107"/>
        <v/>
      </c>
      <c r="AI1085" s="6" t="str">
        <f t="shared" ca="1" si="108"/>
        <v/>
      </c>
      <c r="AJ1085" s="6">
        <f t="shared" ca="1" si="105"/>
        <v>1136.5138059794781</v>
      </c>
    </row>
    <row r="1086" spans="24:36" x14ac:dyDescent="0.25">
      <c r="X1086">
        <v>1081</v>
      </c>
      <c r="Y1086">
        <f>VLOOKUP($AD1086,$E$18:$H$21,Y$5,FALSE)</f>
        <v>1</v>
      </c>
      <c r="Z1086">
        <f>VLOOKUP($AD1086,$E$18:$H$21,Z$5,FALSE)*Y1086</f>
        <v>0.2</v>
      </c>
      <c r="AA1086">
        <f>VLOOKUP($AD1086,$E$18:$H$21,AA$5,FALSE)*Y1086</f>
        <v>1.18</v>
      </c>
      <c r="AB1086">
        <f>VLOOKUP($AD1086,$E$18:$J$21,AB$5,FALSE)</f>
        <v>2</v>
      </c>
      <c r="AC1086">
        <f>VLOOKUP($AD1086,$E$18:$J$21,AC$5,FALSE)</f>
        <v>800</v>
      </c>
      <c r="AD1086" t="s">
        <v>38</v>
      </c>
      <c r="AE1086" s="6">
        <f t="shared" ca="1" si="103"/>
        <v>0.12127693215838603</v>
      </c>
      <c r="AF1086" s="6">
        <f t="shared" ca="1" si="104"/>
        <v>0.79497700911539859</v>
      </c>
      <c r="AG1086" s="6">
        <f t="shared" ca="1" si="106"/>
        <v>0.91625394127378468</v>
      </c>
      <c r="AH1086" t="str">
        <f t="shared" ca="1" si="107"/>
        <v/>
      </c>
      <c r="AI1086" s="6" t="str">
        <f t="shared" ca="1" si="108"/>
        <v/>
      </c>
      <c r="AJ1086" s="6">
        <f t="shared" ca="1" si="105"/>
        <v>1271.9632145846379</v>
      </c>
    </row>
    <row r="1087" spans="24:36" x14ac:dyDescent="0.25">
      <c r="X1087">
        <v>1082</v>
      </c>
      <c r="Y1087">
        <f>VLOOKUP($AD1087,$E$18:$H$21,Y$5,FALSE)</f>
        <v>5</v>
      </c>
      <c r="Z1087">
        <f>VLOOKUP($AD1087,$E$18:$H$21,Z$5,FALSE)*Y1087</f>
        <v>0.89999999999999991</v>
      </c>
      <c r="AA1087">
        <f>VLOOKUP($AD1087,$E$18:$H$21,AA$5,FALSE)*Y1087</f>
        <v>6.8999999999999995</v>
      </c>
      <c r="AB1087">
        <f>VLOOKUP($AD1087,$E$18:$J$21,AB$5,FALSE)</f>
        <v>2</v>
      </c>
      <c r="AC1087">
        <f>VLOOKUP($AD1087,$E$18:$J$21,AC$5,FALSE)</f>
        <v>400</v>
      </c>
      <c r="AD1087" t="s">
        <v>40</v>
      </c>
      <c r="AE1087" s="6">
        <f t="shared" ca="1" si="103"/>
        <v>0.33175662372042863</v>
      </c>
      <c r="AF1087" s="6">
        <f t="shared" ca="1" si="104"/>
        <v>2.9321172279421583</v>
      </c>
      <c r="AG1087" s="6">
        <f t="shared" ca="1" si="106"/>
        <v>3.2638738516625869</v>
      </c>
      <c r="AH1087" t="str">
        <f t="shared" ca="1" si="107"/>
        <v/>
      </c>
      <c r="AI1087" s="6" t="str">
        <f t="shared" ca="1" si="108"/>
        <v/>
      </c>
      <c r="AJ1087" s="6">
        <f t="shared" ca="1" si="105"/>
        <v>2345.6937823537269</v>
      </c>
    </row>
    <row r="1088" spans="24:36" x14ac:dyDescent="0.25">
      <c r="X1088">
        <v>1083</v>
      </c>
      <c r="Y1088">
        <f>VLOOKUP($AD1088,$E$18:$H$21,Y$5,FALSE)</f>
        <v>3</v>
      </c>
      <c r="Z1088">
        <f>VLOOKUP($AD1088,$E$18:$H$21,Z$5,FALSE)*Y1088</f>
        <v>0.60000000000000009</v>
      </c>
      <c r="AA1088">
        <f>VLOOKUP($AD1088,$E$18:$H$21,AA$5,FALSE)*Y1088</f>
        <v>3.9000000000000004</v>
      </c>
      <c r="AB1088">
        <f>VLOOKUP($AD1088,$E$18:$J$21,AB$5,FALSE)</f>
        <v>1</v>
      </c>
      <c r="AC1088">
        <f>VLOOKUP($AD1088,$E$18:$J$21,AC$5,FALSE)</f>
        <v>600</v>
      </c>
      <c r="AD1088" t="s">
        <v>39</v>
      </c>
      <c r="AE1088" s="6">
        <f t="shared" ca="1" si="103"/>
        <v>0.11544596580533244</v>
      </c>
      <c r="AF1088" s="6">
        <f t="shared" ca="1" si="104"/>
        <v>2.0089046028048338</v>
      </c>
      <c r="AG1088" s="6">
        <f t="shared" ca="1" si="106"/>
        <v>2.1243505686101662</v>
      </c>
      <c r="AH1088" t="str">
        <f t="shared" ca="1" si="107"/>
        <v/>
      </c>
      <c r="AI1088" s="6" t="str">
        <f t="shared" ca="1" si="108"/>
        <v/>
      </c>
      <c r="AJ1088" s="6">
        <f t="shared" ca="1" si="105"/>
        <v>1205.3427616829003</v>
      </c>
    </row>
    <row r="1089" spans="24:36" x14ac:dyDescent="0.25">
      <c r="X1089">
        <v>1084</v>
      </c>
      <c r="Y1089">
        <f>VLOOKUP($AD1089,$E$18:$H$21,Y$5,FALSE)</f>
        <v>3</v>
      </c>
      <c r="Z1089">
        <f>VLOOKUP($AD1089,$E$18:$H$21,Z$5,FALSE)*Y1089</f>
        <v>0.60000000000000009</v>
      </c>
      <c r="AA1089">
        <f>VLOOKUP($AD1089,$E$18:$H$21,AA$5,FALSE)*Y1089</f>
        <v>3.9000000000000004</v>
      </c>
      <c r="AB1089">
        <f>VLOOKUP($AD1089,$E$18:$J$21,AB$5,FALSE)</f>
        <v>1</v>
      </c>
      <c r="AC1089">
        <f>VLOOKUP($AD1089,$E$18:$J$21,AC$5,FALSE)</f>
        <v>600</v>
      </c>
      <c r="AD1089" t="s">
        <v>39</v>
      </c>
      <c r="AE1089" s="6">
        <f t="shared" ca="1" si="103"/>
        <v>0.4098236821066556</v>
      </c>
      <c r="AF1089" s="6">
        <f t="shared" ca="1" si="104"/>
        <v>2.2124878769092948</v>
      </c>
      <c r="AG1089" s="6">
        <f t="shared" ca="1" si="106"/>
        <v>2.6223115590159503</v>
      </c>
      <c r="AH1089" t="str">
        <f t="shared" ca="1" si="107"/>
        <v/>
      </c>
      <c r="AI1089" s="6" t="str">
        <f t="shared" ca="1" si="108"/>
        <v/>
      </c>
      <c r="AJ1089" s="6">
        <f t="shared" ca="1" si="105"/>
        <v>1327.4927261455769</v>
      </c>
    </row>
    <row r="1090" spans="24:36" x14ac:dyDescent="0.25">
      <c r="X1090">
        <v>1085</v>
      </c>
      <c r="Y1090">
        <f>VLOOKUP($AD1090,$E$18:$H$21,Y$5,FALSE)</f>
        <v>1</v>
      </c>
      <c r="Z1090">
        <f>VLOOKUP($AD1090,$E$18:$H$21,Z$5,FALSE)*Y1090</f>
        <v>0.2</v>
      </c>
      <c r="AA1090">
        <f>VLOOKUP($AD1090,$E$18:$H$21,AA$5,FALSE)*Y1090</f>
        <v>1.18</v>
      </c>
      <c r="AB1090">
        <f>VLOOKUP($AD1090,$E$18:$J$21,AB$5,FALSE)</f>
        <v>2</v>
      </c>
      <c r="AC1090">
        <f>VLOOKUP($AD1090,$E$18:$J$21,AC$5,FALSE)</f>
        <v>800</v>
      </c>
      <c r="AD1090" t="s">
        <v>38</v>
      </c>
      <c r="AE1090" s="6">
        <f t="shared" ca="1" si="103"/>
        <v>2.976375132391558E-2</v>
      </c>
      <c r="AF1090" s="6">
        <f t="shared" ca="1" si="104"/>
        <v>0.76608506737235549</v>
      </c>
      <c r="AG1090" s="6">
        <f t="shared" ca="1" si="106"/>
        <v>0.79584881869627111</v>
      </c>
      <c r="AH1090" t="str">
        <f t="shared" ca="1" si="107"/>
        <v/>
      </c>
      <c r="AI1090" s="6" t="str">
        <f t="shared" ca="1" si="108"/>
        <v/>
      </c>
      <c r="AJ1090" s="6">
        <f t="shared" ca="1" si="105"/>
        <v>1225.7361077957687</v>
      </c>
    </row>
    <row r="1091" spans="24:36" x14ac:dyDescent="0.25">
      <c r="X1091">
        <v>1086</v>
      </c>
      <c r="Y1091">
        <f>VLOOKUP($AD1091,$E$18:$H$21,Y$5,FALSE)</f>
        <v>10</v>
      </c>
      <c r="Z1091">
        <f>VLOOKUP($AD1091,$E$18:$H$21,Z$5,FALSE)*Y1091</f>
        <v>2</v>
      </c>
      <c r="AA1091">
        <f>VLOOKUP($AD1091,$E$18:$H$21,AA$5,FALSE)*Y1091</f>
        <v>14</v>
      </c>
      <c r="AB1091">
        <f>VLOOKUP($AD1091,$E$18:$J$21,AB$5,FALSE)</f>
        <v>1</v>
      </c>
      <c r="AC1091">
        <f>VLOOKUP($AD1091,$E$18:$J$21,AC$5,FALSE)</f>
        <v>400</v>
      </c>
      <c r="AD1091" t="s">
        <v>41</v>
      </c>
      <c r="AE1091" s="6">
        <f t="shared" ca="1" si="103"/>
        <v>1.4793369603142648</v>
      </c>
      <c r="AF1091" s="6">
        <f t="shared" ca="1" si="104"/>
        <v>7.3535991354090298</v>
      </c>
      <c r="AG1091" s="6">
        <f t="shared" ca="1" si="106"/>
        <v>8.8329360957232943</v>
      </c>
      <c r="AH1091" t="str">
        <f t="shared" ca="1" si="107"/>
        <v/>
      </c>
      <c r="AI1091" s="6" t="str">
        <f t="shared" ca="1" si="108"/>
        <v/>
      </c>
      <c r="AJ1091" s="6">
        <f t="shared" ca="1" si="105"/>
        <v>2941.439654163612</v>
      </c>
    </row>
    <row r="1092" spans="24:36" x14ac:dyDescent="0.25">
      <c r="X1092">
        <v>1087</v>
      </c>
      <c r="Y1092">
        <f>VLOOKUP($AD1092,$E$18:$H$21,Y$5,FALSE)</f>
        <v>3</v>
      </c>
      <c r="Z1092">
        <f>VLOOKUP($AD1092,$E$18:$H$21,Z$5,FALSE)*Y1092</f>
        <v>0.60000000000000009</v>
      </c>
      <c r="AA1092">
        <f>VLOOKUP($AD1092,$E$18:$H$21,AA$5,FALSE)*Y1092</f>
        <v>3.9000000000000004</v>
      </c>
      <c r="AB1092">
        <f>VLOOKUP($AD1092,$E$18:$J$21,AB$5,FALSE)</f>
        <v>1</v>
      </c>
      <c r="AC1092">
        <f>VLOOKUP($AD1092,$E$18:$J$21,AC$5,FALSE)</f>
        <v>600</v>
      </c>
      <c r="AD1092" t="s">
        <v>39</v>
      </c>
      <c r="AE1092" s="6">
        <f t="shared" ca="1" si="103"/>
        <v>0.51071885394118688</v>
      </c>
      <c r="AF1092" s="6">
        <f t="shared" ca="1" si="104"/>
        <v>2.172592133295066</v>
      </c>
      <c r="AG1092" s="6">
        <f t="shared" ca="1" si="106"/>
        <v>2.6833109872362528</v>
      </c>
      <c r="AH1092" t="str">
        <f t="shared" ca="1" si="107"/>
        <v/>
      </c>
      <c r="AI1092" s="6" t="str">
        <f t="shared" ca="1" si="108"/>
        <v/>
      </c>
      <c r="AJ1092" s="6">
        <f t="shared" ca="1" si="105"/>
        <v>1303.5552799770396</v>
      </c>
    </row>
    <row r="1093" spans="24:36" x14ac:dyDescent="0.25">
      <c r="X1093">
        <v>1088</v>
      </c>
      <c r="Y1093">
        <f>VLOOKUP($AD1093,$E$18:$H$21,Y$5,FALSE)</f>
        <v>5</v>
      </c>
      <c r="Z1093">
        <f>VLOOKUP($AD1093,$E$18:$H$21,Z$5,FALSE)*Y1093</f>
        <v>0.89999999999999991</v>
      </c>
      <c r="AA1093">
        <f>VLOOKUP($AD1093,$E$18:$H$21,AA$5,FALSE)*Y1093</f>
        <v>6.8999999999999995</v>
      </c>
      <c r="AB1093">
        <f>VLOOKUP($AD1093,$E$18:$J$21,AB$5,FALSE)</f>
        <v>2</v>
      </c>
      <c r="AC1093">
        <f>VLOOKUP($AD1093,$E$18:$J$21,AC$5,FALSE)</f>
        <v>400</v>
      </c>
      <c r="AD1093" t="s">
        <v>40</v>
      </c>
      <c r="AE1093" s="6">
        <f t="shared" ca="1" si="103"/>
        <v>6.0861658553309711E-3</v>
      </c>
      <c r="AF1093" s="6">
        <f t="shared" ca="1" si="104"/>
        <v>3.1112661036891245</v>
      </c>
      <c r="AG1093" s="6">
        <f t="shared" ca="1" si="106"/>
        <v>3.1173522695444555</v>
      </c>
      <c r="AH1093" t="str">
        <f t="shared" ca="1" si="107"/>
        <v/>
      </c>
      <c r="AI1093" s="6" t="str">
        <f t="shared" ca="1" si="108"/>
        <v/>
      </c>
      <c r="AJ1093" s="6">
        <f t="shared" ca="1" si="105"/>
        <v>2489.0128829512996</v>
      </c>
    </row>
    <row r="1094" spans="24:36" x14ac:dyDescent="0.25">
      <c r="X1094">
        <v>1089</v>
      </c>
      <c r="Y1094">
        <f>VLOOKUP($AD1094,$E$18:$H$21,Y$5,FALSE)</f>
        <v>1</v>
      </c>
      <c r="Z1094">
        <f>VLOOKUP($AD1094,$E$18:$H$21,Z$5,FALSE)*Y1094</f>
        <v>0.2</v>
      </c>
      <c r="AA1094">
        <f>VLOOKUP($AD1094,$E$18:$H$21,AA$5,FALSE)*Y1094</f>
        <v>1.18</v>
      </c>
      <c r="AB1094">
        <f>VLOOKUP($AD1094,$E$18:$J$21,AB$5,FALSE)</f>
        <v>2</v>
      </c>
      <c r="AC1094">
        <f>VLOOKUP($AD1094,$E$18:$J$21,AC$5,FALSE)</f>
        <v>800</v>
      </c>
      <c r="AD1094" t="s">
        <v>38</v>
      </c>
      <c r="AE1094" s="6">
        <f t="shared" ca="1" si="103"/>
        <v>6.2521693393244468E-2</v>
      </c>
      <c r="AF1094" s="6">
        <f t="shared" ca="1" si="104"/>
        <v>0.71323927976014156</v>
      </c>
      <c r="AG1094" s="6">
        <f t="shared" ca="1" si="106"/>
        <v>0.77576097315338599</v>
      </c>
      <c r="AH1094" t="str">
        <f t="shared" ca="1" si="107"/>
        <v/>
      </c>
      <c r="AI1094" s="6" t="str">
        <f t="shared" ca="1" si="108"/>
        <v/>
      </c>
      <c r="AJ1094" s="6">
        <f t="shared" ca="1" si="105"/>
        <v>1141.1828476162266</v>
      </c>
    </row>
    <row r="1095" spans="24:36" x14ac:dyDescent="0.25">
      <c r="X1095">
        <v>1090</v>
      </c>
      <c r="Y1095">
        <f>VLOOKUP($AD1095,$E$18:$H$21,Y$5,FALSE)</f>
        <v>1</v>
      </c>
      <c r="Z1095">
        <f>VLOOKUP($AD1095,$E$18:$H$21,Z$5,FALSE)*Y1095</f>
        <v>0.2</v>
      </c>
      <c r="AA1095">
        <f>VLOOKUP($AD1095,$E$18:$H$21,AA$5,FALSE)*Y1095</f>
        <v>1.18</v>
      </c>
      <c r="AB1095">
        <f>VLOOKUP($AD1095,$E$18:$J$21,AB$5,FALSE)</f>
        <v>2</v>
      </c>
      <c r="AC1095">
        <f>VLOOKUP($AD1095,$E$18:$J$21,AC$5,FALSE)</f>
        <v>800</v>
      </c>
      <c r="AD1095" t="s">
        <v>38</v>
      </c>
      <c r="AE1095" s="6">
        <f t="shared" ref="AE1095:AE1158" ca="1" si="109">RAND()*$Z1095</f>
        <v>0.19484039576039636</v>
      </c>
      <c r="AF1095" s="6">
        <f t="shared" ref="AF1095:AF1158" ca="1" si="110">MIN(AA1095*20,MAX(Z1095,NORMINV(RAND(),AA1095-(AA1095-Z1095)/2,(AA1095-Z1095)/16)))</f>
        <v>0.72837961755239045</v>
      </c>
      <c r="AG1095" s="6">
        <f t="shared" ca="1" si="106"/>
        <v>0.9232200133127868</v>
      </c>
      <c r="AH1095" t="str">
        <f t="shared" ca="1" si="107"/>
        <v/>
      </c>
      <c r="AI1095" s="6" t="str">
        <f t="shared" ca="1" si="108"/>
        <v/>
      </c>
      <c r="AJ1095" s="6">
        <f t="shared" ref="AJ1095:AJ1158" ca="1" si="111">AF1095*AB1095*AC1095</f>
        <v>1165.4073880838248</v>
      </c>
    </row>
    <row r="1096" spans="24:36" x14ac:dyDescent="0.25">
      <c r="X1096">
        <v>1091</v>
      </c>
      <c r="Y1096">
        <f>VLOOKUP($AD1096,$E$18:$H$21,Y$5,FALSE)</f>
        <v>1</v>
      </c>
      <c r="Z1096">
        <f>VLOOKUP($AD1096,$E$18:$H$21,Z$5,FALSE)*Y1096</f>
        <v>0.2</v>
      </c>
      <c r="AA1096">
        <f>VLOOKUP($AD1096,$E$18:$H$21,AA$5,FALSE)*Y1096</f>
        <v>1.18</v>
      </c>
      <c r="AB1096">
        <f>VLOOKUP($AD1096,$E$18:$J$21,AB$5,FALSE)</f>
        <v>2</v>
      </c>
      <c r="AC1096">
        <f>VLOOKUP($AD1096,$E$18:$J$21,AC$5,FALSE)</f>
        <v>800</v>
      </c>
      <c r="AD1096" t="s">
        <v>38</v>
      </c>
      <c r="AE1096" s="6">
        <f t="shared" ca="1" si="109"/>
        <v>0.15986123081610792</v>
      </c>
      <c r="AF1096" s="6">
        <f t="shared" ca="1" si="110"/>
        <v>0.64738814550215062</v>
      </c>
      <c r="AG1096" s="6">
        <f t="shared" ca="1" si="106"/>
        <v>0.80724937631825855</v>
      </c>
      <c r="AH1096" t="str">
        <f t="shared" ca="1" si="107"/>
        <v/>
      </c>
      <c r="AI1096" s="6" t="str">
        <f t="shared" ca="1" si="108"/>
        <v/>
      </c>
      <c r="AJ1096" s="6">
        <f t="shared" ca="1" si="111"/>
        <v>1035.8210328034411</v>
      </c>
    </row>
    <row r="1097" spans="24:36" x14ac:dyDescent="0.25">
      <c r="X1097">
        <v>1092</v>
      </c>
      <c r="Y1097">
        <f>VLOOKUP($AD1097,$E$18:$H$21,Y$5,FALSE)</f>
        <v>3</v>
      </c>
      <c r="Z1097">
        <f>VLOOKUP($AD1097,$E$18:$H$21,Z$5,FALSE)*Y1097</f>
        <v>0.60000000000000009</v>
      </c>
      <c r="AA1097">
        <f>VLOOKUP($AD1097,$E$18:$H$21,AA$5,FALSE)*Y1097</f>
        <v>3.9000000000000004</v>
      </c>
      <c r="AB1097">
        <f>VLOOKUP($AD1097,$E$18:$J$21,AB$5,FALSE)</f>
        <v>1</v>
      </c>
      <c r="AC1097">
        <f>VLOOKUP($AD1097,$E$18:$J$21,AC$5,FALSE)</f>
        <v>600</v>
      </c>
      <c r="AD1097" t="s">
        <v>39</v>
      </c>
      <c r="AE1097" s="6">
        <f t="shared" ca="1" si="109"/>
        <v>0.11114723568481634</v>
      </c>
      <c r="AF1097" s="6">
        <f t="shared" ca="1" si="110"/>
        <v>2.020752221549508</v>
      </c>
      <c r="AG1097" s="6">
        <f t="shared" ca="1" si="106"/>
        <v>2.1318994572343244</v>
      </c>
      <c r="AH1097" t="str">
        <f t="shared" ca="1" si="107"/>
        <v/>
      </c>
      <c r="AI1097" s="6" t="str">
        <f t="shared" ca="1" si="108"/>
        <v/>
      </c>
      <c r="AJ1097" s="6">
        <f t="shared" ca="1" si="111"/>
        <v>1212.4513329297047</v>
      </c>
    </row>
    <row r="1098" spans="24:36" x14ac:dyDescent="0.25">
      <c r="X1098">
        <v>1093</v>
      </c>
      <c r="Y1098">
        <f>VLOOKUP($AD1098,$E$18:$H$21,Y$5,FALSE)</f>
        <v>5</v>
      </c>
      <c r="Z1098">
        <f>VLOOKUP($AD1098,$E$18:$H$21,Z$5,FALSE)*Y1098</f>
        <v>0.89999999999999991</v>
      </c>
      <c r="AA1098">
        <f>VLOOKUP($AD1098,$E$18:$H$21,AA$5,FALSE)*Y1098</f>
        <v>6.8999999999999995</v>
      </c>
      <c r="AB1098">
        <f>VLOOKUP($AD1098,$E$18:$J$21,AB$5,FALSE)</f>
        <v>2</v>
      </c>
      <c r="AC1098">
        <f>VLOOKUP($AD1098,$E$18:$J$21,AC$5,FALSE)</f>
        <v>400</v>
      </c>
      <c r="AD1098" t="s">
        <v>40</v>
      </c>
      <c r="AE1098" s="6">
        <f t="shared" ca="1" si="109"/>
        <v>0.69770168836662716</v>
      </c>
      <c r="AF1098" s="6">
        <f t="shared" ca="1" si="110"/>
        <v>4.0150962558192553</v>
      </c>
      <c r="AG1098" s="6">
        <f t="shared" ca="1" si="106"/>
        <v>4.7127979441858825</v>
      </c>
      <c r="AH1098" t="str">
        <f t="shared" ca="1" si="107"/>
        <v/>
      </c>
      <c r="AI1098" s="6" t="str">
        <f t="shared" ca="1" si="108"/>
        <v/>
      </c>
      <c r="AJ1098" s="6">
        <f t="shared" ca="1" si="111"/>
        <v>3212.0770046554044</v>
      </c>
    </row>
    <row r="1099" spans="24:36" x14ac:dyDescent="0.25">
      <c r="X1099">
        <v>1094</v>
      </c>
      <c r="Y1099">
        <f>VLOOKUP($AD1099,$E$18:$H$21,Y$5,FALSE)</f>
        <v>10</v>
      </c>
      <c r="Z1099">
        <f>VLOOKUP($AD1099,$E$18:$H$21,Z$5,FALSE)*Y1099</f>
        <v>2</v>
      </c>
      <c r="AA1099">
        <f>VLOOKUP($AD1099,$E$18:$H$21,AA$5,FALSE)*Y1099</f>
        <v>14</v>
      </c>
      <c r="AB1099">
        <f>VLOOKUP($AD1099,$E$18:$J$21,AB$5,FALSE)</f>
        <v>1</v>
      </c>
      <c r="AC1099">
        <f>VLOOKUP($AD1099,$E$18:$J$21,AC$5,FALSE)</f>
        <v>400</v>
      </c>
      <c r="AD1099" t="s">
        <v>41</v>
      </c>
      <c r="AE1099" s="6">
        <f t="shared" ca="1" si="109"/>
        <v>1.7503829949004577</v>
      </c>
      <c r="AF1099" s="6">
        <f t="shared" ca="1" si="110"/>
        <v>8.4598890808241531</v>
      </c>
      <c r="AG1099" s="6">
        <f t="shared" ca="1" si="106"/>
        <v>10.21027207572461</v>
      </c>
      <c r="AH1099" t="str">
        <f t="shared" ca="1" si="107"/>
        <v>D</v>
      </c>
      <c r="AI1099" s="6">
        <f t="shared" ca="1" si="108"/>
        <v>0.21027207572461037</v>
      </c>
      <c r="AJ1099" s="6">
        <f t="shared" ca="1" si="111"/>
        <v>3383.9556323296611</v>
      </c>
    </row>
    <row r="1100" spans="24:36" x14ac:dyDescent="0.25">
      <c r="X1100">
        <v>1095</v>
      </c>
      <c r="Y1100">
        <f>VLOOKUP($AD1100,$E$18:$H$21,Y$5,FALSE)</f>
        <v>1</v>
      </c>
      <c r="Z1100">
        <f>VLOOKUP($AD1100,$E$18:$H$21,Z$5,FALSE)*Y1100</f>
        <v>0.2</v>
      </c>
      <c r="AA1100">
        <f>VLOOKUP($AD1100,$E$18:$H$21,AA$5,FALSE)*Y1100</f>
        <v>1.18</v>
      </c>
      <c r="AB1100">
        <f>VLOOKUP($AD1100,$E$18:$J$21,AB$5,FALSE)</f>
        <v>2</v>
      </c>
      <c r="AC1100">
        <f>VLOOKUP($AD1100,$E$18:$J$21,AC$5,FALSE)</f>
        <v>800</v>
      </c>
      <c r="AD1100" t="s">
        <v>38</v>
      </c>
      <c r="AE1100" s="6">
        <f t="shared" ca="1" si="109"/>
        <v>6.4850172893280442E-4</v>
      </c>
      <c r="AF1100" s="6">
        <f t="shared" ca="1" si="110"/>
        <v>0.65841902711455103</v>
      </c>
      <c r="AG1100" s="6">
        <f t="shared" ca="1" si="106"/>
        <v>0.65906752884348385</v>
      </c>
      <c r="AH1100" t="str">
        <f t="shared" ca="1" si="107"/>
        <v/>
      </c>
      <c r="AI1100" s="6" t="str">
        <f t="shared" ca="1" si="108"/>
        <v/>
      </c>
      <c r="AJ1100" s="6">
        <f t="shared" ca="1" si="111"/>
        <v>1053.4704433832817</v>
      </c>
    </row>
    <row r="1101" spans="24:36" x14ac:dyDescent="0.25">
      <c r="X1101">
        <v>1096</v>
      </c>
      <c r="Y1101">
        <f>VLOOKUP($AD1101,$E$18:$H$21,Y$5,FALSE)</f>
        <v>1</v>
      </c>
      <c r="Z1101">
        <f>VLOOKUP($AD1101,$E$18:$H$21,Z$5,FALSE)*Y1101</f>
        <v>0.2</v>
      </c>
      <c r="AA1101">
        <f>VLOOKUP($AD1101,$E$18:$H$21,AA$5,FALSE)*Y1101</f>
        <v>1.18</v>
      </c>
      <c r="AB1101">
        <f>VLOOKUP($AD1101,$E$18:$J$21,AB$5,FALSE)</f>
        <v>2</v>
      </c>
      <c r="AC1101">
        <f>VLOOKUP($AD1101,$E$18:$J$21,AC$5,FALSE)</f>
        <v>800</v>
      </c>
      <c r="AD1101" t="s">
        <v>38</v>
      </c>
      <c r="AE1101" s="6">
        <f t="shared" ca="1" si="109"/>
        <v>0.13313280162361177</v>
      </c>
      <c r="AF1101" s="6">
        <f t="shared" ca="1" si="110"/>
        <v>0.64772742999492028</v>
      </c>
      <c r="AG1101" s="6">
        <f t="shared" ca="1" si="106"/>
        <v>0.78086023161853202</v>
      </c>
      <c r="AH1101" t="str">
        <f t="shared" ca="1" si="107"/>
        <v/>
      </c>
      <c r="AI1101" s="6" t="str">
        <f t="shared" ca="1" si="108"/>
        <v/>
      </c>
      <c r="AJ1101" s="6">
        <f t="shared" ca="1" si="111"/>
        <v>1036.3638879918724</v>
      </c>
    </row>
    <row r="1102" spans="24:36" x14ac:dyDescent="0.25">
      <c r="X1102">
        <v>1097</v>
      </c>
      <c r="Y1102">
        <f>VLOOKUP($AD1102,$E$18:$H$21,Y$5,FALSE)</f>
        <v>10</v>
      </c>
      <c r="Z1102">
        <f>VLOOKUP($AD1102,$E$18:$H$21,Z$5,FALSE)*Y1102</f>
        <v>2</v>
      </c>
      <c r="AA1102">
        <f>VLOOKUP($AD1102,$E$18:$H$21,AA$5,FALSE)*Y1102</f>
        <v>14</v>
      </c>
      <c r="AB1102">
        <f>VLOOKUP($AD1102,$E$18:$J$21,AB$5,FALSE)</f>
        <v>1</v>
      </c>
      <c r="AC1102">
        <f>VLOOKUP($AD1102,$E$18:$J$21,AC$5,FALSE)</f>
        <v>400</v>
      </c>
      <c r="AD1102" t="s">
        <v>41</v>
      </c>
      <c r="AE1102" s="6">
        <f t="shared" ca="1" si="109"/>
        <v>1.3128380488217632</v>
      </c>
      <c r="AF1102" s="6">
        <f t="shared" ca="1" si="110"/>
        <v>8.7131368404212743</v>
      </c>
      <c r="AG1102" s="6">
        <f t="shared" ca="1" si="106"/>
        <v>10.025974889243038</v>
      </c>
      <c r="AH1102" t="str">
        <f t="shared" ca="1" si="107"/>
        <v>D</v>
      </c>
      <c r="AI1102" s="6">
        <f t="shared" ca="1" si="108"/>
        <v>2.5974889243038035E-2</v>
      </c>
      <c r="AJ1102" s="6">
        <f t="shared" ca="1" si="111"/>
        <v>3485.2547361685097</v>
      </c>
    </row>
    <row r="1103" spans="24:36" x14ac:dyDescent="0.25">
      <c r="X1103">
        <v>1098</v>
      </c>
      <c r="Y1103">
        <f>VLOOKUP($AD1103,$E$18:$H$21,Y$5,FALSE)</f>
        <v>3</v>
      </c>
      <c r="Z1103">
        <f>VLOOKUP($AD1103,$E$18:$H$21,Z$5,FALSE)*Y1103</f>
        <v>0.60000000000000009</v>
      </c>
      <c r="AA1103">
        <f>VLOOKUP($AD1103,$E$18:$H$21,AA$5,FALSE)*Y1103</f>
        <v>3.9000000000000004</v>
      </c>
      <c r="AB1103">
        <f>VLOOKUP($AD1103,$E$18:$J$21,AB$5,FALSE)</f>
        <v>1</v>
      </c>
      <c r="AC1103">
        <f>VLOOKUP($AD1103,$E$18:$J$21,AC$5,FALSE)</f>
        <v>600</v>
      </c>
      <c r="AD1103" t="s">
        <v>39</v>
      </c>
      <c r="AE1103" s="6">
        <f t="shared" ca="1" si="109"/>
        <v>4.3767993070405069E-2</v>
      </c>
      <c r="AF1103" s="6">
        <f t="shared" ca="1" si="110"/>
        <v>2.3063624066767785</v>
      </c>
      <c r="AG1103" s="6">
        <f t="shared" ca="1" si="106"/>
        <v>2.3501303997471834</v>
      </c>
      <c r="AH1103" t="str">
        <f t="shared" ca="1" si="107"/>
        <v/>
      </c>
      <c r="AI1103" s="6" t="str">
        <f t="shared" ca="1" si="108"/>
        <v/>
      </c>
      <c r="AJ1103" s="6">
        <f t="shared" ca="1" si="111"/>
        <v>1383.817444006067</v>
      </c>
    </row>
    <row r="1104" spans="24:36" x14ac:dyDescent="0.25">
      <c r="X1104">
        <v>1099</v>
      </c>
      <c r="Y1104">
        <f>VLOOKUP($AD1104,$E$18:$H$21,Y$5,FALSE)</f>
        <v>5</v>
      </c>
      <c r="Z1104">
        <f>VLOOKUP($AD1104,$E$18:$H$21,Z$5,FALSE)*Y1104</f>
        <v>0.89999999999999991</v>
      </c>
      <c r="AA1104">
        <f>VLOOKUP($AD1104,$E$18:$H$21,AA$5,FALSE)*Y1104</f>
        <v>6.8999999999999995</v>
      </c>
      <c r="AB1104">
        <f>VLOOKUP($AD1104,$E$18:$J$21,AB$5,FALSE)</f>
        <v>2</v>
      </c>
      <c r="AC1104">
        <f>VLOOKUP($AD1104,$E$18:$J$21,AC$5,FALSE)</f>
        <v>400</v>
      </c>
      <c r="AD1104" t="s">
        <v>40</v>
      </c>
      <c r="AE1104" s="6">
        <f t="shared" ca="1" si="109"/>
        <v>0.33997858788903196</v>
      </c>
      <c r="AF1104" s="6">
        <f t="shared" ca="1" si="110"/>
        <v>4.5264251598809269</v>
      </c>
      <c r="AG1104" s="6">
        <f t="shared" ca="1" si="106"/>
        <v>4.8664037477699589</v>
      </c>
      <c r="AH1104" t="str">
        <f t="shared" ca="1" si="107"/>
        <v/>
      </c>
      <c r="AI1104" s="6" t="str">
        <f t="shared" ca="1" si="108"/>
        <v/>
      </c>
      <c r="AJ1104" s="6">
        <f t="shared" ca="1" si="111"/>
        <v>3621.1401279047413</v>
      </c>
    </row>
    <row r="1105" spans="24:36" x14ac:dyDescent="0.25">
      <c r="X1105">
        <v>1100</v>
      </c>
      <c r="Y1105">
        <f>VLOOKUP($AD1105,$E$18:$H$21,Y$5,FALSE)</f>
        <v>5</v>
      </c>
      <c r="Z1105">
        <f>VLOOKUP($AD1105,$E$18:$H$21,Z$5,FALSE)*Y1105</f>
        <v>0.89999999999999991</v>
      </c>
      <c r="AA1105">
        <f>VLOOKUP($AD1105,$E$18:$H$21,AA$5,FALSE)*Y1105</f>
        <v>6.8999999999999995</v>
      </c>
      <c r="AB1105">
        <f>VLOOKUP($AD1105,$E$18:$J$21,AB$5,FALSE)</f>
        <v>2</v>
      </c>
      <c r="AC1105">
        <f>VLOOKUP($AD1105,$E$18:$J$21,AC$5,FALSE)</f>
        <v>400</v>
      </c>
      <c r="AD1105" t="s">
        <v>40</v>
      </c>
      <c r="AE1105" s="6">
        <f t="shared" ca="1" si="109"/>
        <v>0.63275442790896719</v>
      </c>
      <c r="AF1105" s="6">
        <f t="shared" ca="1" si="110"/>
        <v>3.9026018172399963</v>
      </c>
      <c r="AG1105" s="6">
        <f t="shared" ca="1" si="106"/>
        <v>4.5353562451489635</v>
      </c>
      <c r="AH1105" t="str">
        <f t="shared" ca="1" si="107"/>
        <v/>
      </c>
      <c r="AI1105" s="6" t="str">
        <f t="shared" ca="1" si="108"/>
        <v/>
      </c>
      <c r="AJ1105" s="6">
        <f t="shared" ca="1" si="111"/>
        <v>3122.0814537919969</v>
      </c>
    </row>
    <row r="1106" spans="24:36" x14ac:dyDescent="0.25">
      <c r="X1106">
        <v>1101</v>
      </c>
      <c r="Y1106">
        <f>VLOOKUP($AD1106,$E$18:$H$21,Y$5,FALSE)</f>
        <v>1</v>
      </c>
      <c r="Z1106">
        <f>VLOOKUP($AD1106,$E$18:$H$21,Z$5,FALSE)*Y1106</f>
        <v>0.2</v>
      </c>
      <c r="AA1106">
        <f>VLOOKUP($AD1106,$E$18:$H$21,AA$5,FALSE)*Y1106</f>
        <v>1.18</v>
      </c>
      <c r="AB1106">
        <f>VLOOKUP($AD1106,$E$18:$J$21,AB$5,FALSE)</f>
        <v>2</v>
      </c>
      <c r="AC1106">
        <f>VLOOKUP($AD1106,$E$18:$J$21,AC$5,FALSE)</f>
        <v>800</v>
      </c>
      <c r="AD1106" t="s">
        <v>38</v>
      </c>
      <c r="AE1106" s="6">
        <f t="shared" ca="1" si="109"/>
        <v>0.12992056337767263</v>
      </c>
      <c r="AF1106" s="6">
        <f t="shared" ca="1" si="110"/>
        <v>0.75354828627631587</v>
      </c>
      <c r="AG1106" s="6">
        <f t="shared" ca="1" si="106"/>
        <v>0.88346884965398853</v>
      </c>
      <c r="AH1106" t="str">
        <f t="shared" ca="1" si="107"/>
        <v/>
      </c>
      <c r="AI1106" s="6" t="str">
        <f t="shared" ca="1" si="108"/>
        <v/>
      </c>
      <c r="AJ1106" s="6">
        <f t="shared" ca="1" si="111"/>
        <v>1205.6772580421054</v>
      </c>
    </row>
    <row r="1107" spans="24:36" x14ac:dyDescent="0.25">
      <c r="X1107">
        <v>1102</v>
      </c>
      <c r="Y1107">
        <f>VLOOKUP($AD1107,$E$18:$H$21,Y$5,FALSE)</f>
        <v>3</v>
      </c>
      <c r="Z1107">
        <f>VLOOKUP($AD1107,$E$18:$H$21,Z$5,FALSE)*Y1107</f>
        <v>0.60000000000000009</v>
      </c>
      <c r="AA1107">
        <f>VLOOKUP($AD1107,$E$18:$H$21,AA$5,FALSE)*Y1107</f>
        <v>3.9000000000000004</v>
      </c>
      <c r="AB1107">
        <f>VLOOKUP($AD1107,$E$18:$J$21,AB$5,FALSE)</f>
        <v>1</v>
      </c>
      <c r="AC1107">
        <f>VLOOKUP($AD1107,$E$18:$J$21,AC$5,FALSE)</f>
        <v>600</v>
      </c>
      <c r="AD1107" t="s">
        <v>39</v>
      </c>
      <c r="AE1107" s="6">
        <f t="shared" ca="1" si="109"/>
        <v>0.41134521868682922</v>
      </c>
      <c r="AF1107" s="6">
        <f t="shared" ca="1" si="110"/>
        <v>1.9665852785999467</v>
      </c>
      <c r="AG1107" s="6">
        <f t="shared" ca="1" si="106"/>
        <v>2.3779304972867759</v>
      </c>
      <c r="AH1107" t="str">
        <f t="shared" ca="1" si="107"/>
        <v/>
      </c>
      <c r="AI1107" s="6" t="str">
        <f t="shared" ca="1" si="108"/>
        <v/>
      </c>
      <c r="AJ1107" s="6">
        <f t="shared" ca="1" si="111"/>
        <v>1179.951167159968</v>
      </c>
    </row>
    <row r="1108" spans="24:36" x14ac:dyDescent="0.25">
      <c r="X1108">
        <v>1103</v>
      </c>
      <c r="Y1108">
        <f>VLOOKUP($AD1108,$E$18:$H$21,Y$5,FALSE)</f>
        <v>5</v>
      </c>
      <c r="Z1108">
        <f>VLOOKUP($AD1108,$E$18:$H$21,Z$5,FALSE)*Y1108</f>
        <v>0.89999999999999991</v>
      </c>
      <c r="AA1108">
        <f>VLOOKUP($AD1108,$E$18:$H$21,AA$5,FALSE)*Y1108</f>
        <v>6.8999999999999995</v>
      </c>
      <c r="AB1108">
        <f>VLOOKUP($AD1108,$E$18:$J$21,AB$5,FALSE)</f>
        <v>2</v>
      </c>
      <c r="AC1108">
        <f>VLOOKUP($AD1108,$E$18:$J$21,AC$5,FALSE)</f>
        <v>400</v>
      </c>
      <c r="AD1108" t="s">
        <v>40</v>
      </c>
      <c r="AE1108" s="6">
        <f t="shared" ca="1" si="109"/>
        <v>0.65210635435287601</v>
      </c>
      <c r="AF1108" s="6">
        <f t="shared" ca="1" si="110"/>
        <v>4.2418430886667853</v>
      </c>
      <c r="AG1108" s="6">
        <f t="shared" ca="1" si="106"/>
        <v>4.8939494430196611</v>
      </c>
      <c r="AH1108" t="str">
        <f t="shared" ca="1" si="107"/>
        <v/>
      </c>
      <c r="AI1108" s="6" t="str">
        <f t="shared" ca="1" si="108"/>
        <v/>
      </c>
      <c r="AJ1108" s="6">
        <f t="shared" ca="1" si="111"/>
        <v>3393.4744709334282</v>
      </c>
    </row>
    <row r="1109" spans="24:36" x14ac:dyDescent="0.25">
      <c r="X1109">
        <v>1104</v>
      </c>
      <c r="Y1109">
        <f>VLOOKUP($AD1109,$E$18:$H$21,Y$5,FALSE)</f>
        <v>10</v>
      </c>
      <c r="Z1109">
        <f>VLOOKUP($AD1109,$E$18:$H$21,Z$5,FALSE)*Y1109</f>
        <v>2</v>
      </c>
      <c r="AA1109">
        <f>VLOOKUP($AD1109,$E$18:$H$21,AA$5,FALSE)*Y1109</f>
        <v>14</v>
      </c>
      <c r="AB1109">
        <f>VLOOKUP($AD1109,$E$18:$J$21,AB$5,FALSE)</f>
        <v>1</v>
      </c>
      <c r="AC1109">
        <f>VLOOKUP($AD1109,$E$18:$J$21,AC$5,FALSE)</f>
        <v>400</v>
      </c>
      <c r="AD1109" t="s">
        <v>41</v>
      </c>
      <c r="AE1109" s="6">
        <f t="shared" ca="1" si="109"/>
        <v>1.5542179335613928</v>
      </c>
      <c r="AF1109" s="6">
        <f t="shared" ca="1" si="110"/>
        <v>7.3952748671793254</v>
      </c>
      <c r="AG1109" s="6">
        <f t="shared" ca="1" si="106"/>
        <v>8.9494928007407175</v>
      </c>
      <c r="AH1109" t="str">
        <f t="shared" ca="1" si="107"/>
        <v/>
      </c>
      <c r="AI1109" s="6" t="str">
        <f t="shared" ca="1" si="108"/>
        <v/>
      </c>
      <c r="AJ1109" s="6">
        <f t="shared" ca="1" si="111"/>
        <v>2958.1099468717302</v>
      </c>
    </row>
    <row r="1110" spans="24:36" x14ac:dyDescent="0.25">
      <c r="X1110">
        <v>1105</v>
      </c>
      <c r="Y1110">
        <f>VLOOKUP($AD1110,$E$18:$H$21,Y$5,FALSE)</f>
        <v>10</v>
      </c>
      <c r="Z1110">
        <f>VLOOKUP($AD1110,$E$18:$H$21,Z$5,FALSE)*Y1110</f>
        <v>2</v>
      </c>
      <c r="AA1110">
        <f>VLOOKUP($AD1110,$E$18:$H$21,AA$5,FALSE)*Y1110</f>
        <v>14</v>
      </c>
      <c r="AB1110">
        <f>VLOOKUP($AD1110,$E$18:$J$21,AB$5,FALSE)</f>
        <v>1</v>
      </c>
      <c r="AC1110">
        <f>VLOOKUP($AD1110,$E$18:$J$21,AC$5,FALSE)</f>
        <v>400</v>
      </c>
      <c r="AD1110" t="s">
        <v>41</v>
      </c>
      <c r="AE1110" s="6">
        <f t="shared" ca="1" si="109"/>
        <v>1.5209555434936852</v>
      </c>
      <c r="AF1110" s="6">
        <f t="shared" ca="1" si="110"/>
        <v>7.2631961852219327</v>
      </c>
      <c r="AG1110" s="6">
        <f t="shared" ca="1" si="106"/>
        <v>8.7841517287156172</v>
      </c>
      <c r="AH1110" t="str">
        <f t="shared" ca="1" si="107"/>
        <v/>
      </c>
      <c r="AI1110" s="6" t="str">
        <f t="shared" ca="1" si="108"/>
        <v/>
      </c>
      <c r="AJ1110" s="6">
        <f t="shared" ca="1" si="111"/>
        <v>2905.2784740887732</v>
      </c>
    </row>
    <row r="1111" spans="24:36" x14ac:dyDescent="0.25">
      <c r="X1111">
        <v>1106</v>
      </c>
      <c r="Y1111">
        <f>VLOOKUP($AD1111,$E$18:$H$21,Y$5,FALSE)</f>
        <v>1</v>
      </c>
      <c r="Z1111">
        <f>VLOOKUP($AD1111,$E$18:$H$21,Z$5,FALSE)*Y1111</f>
        <v>0.2</v>
      </c>
      <c r="AA1111">
        <f>VLOOKUP($AD1111,$E$18:$H$21,AA$5,FALSE)*Y1111</f>
        <v>1.18</v>
      </c>
      <c r="AB1111">
        <f>VLOOKUP($AD1111,$E$18:$J$21,AB$5,FALSE)</f>
        <v>2</v>
      </c>
      <c r="AC1111">
        <f>VLOOKUP($AD1111,$E$18:$J$21,AC$5,FALSE)</f>
        <v>800</v>
      </c>
      <c r="AD1111" t="s">
        <v>38</v>
      </c>
      <c r="AE1111" s="6">
        <f t="shared" ca="1" si="109"/>
        <v>0.17586417960600856</v>
      </c>
      <c r="AF1111" s="6">
        <f t="shared" ca="1" si="110"/>
        <v>0.64541758230217916</v>
      </c>
      <c r="AG1111" s="6">
        <f t="shared" ca="1" si="106"/>
        <v>0.82128176190818769</v>
      </c>
      <c r="AH1111" t="str">
        <f t="shared" ca="1" si="107"/>
        <v/>
      </c>
      <c r="AI1111" s="6" t="str">
        <f t="shared" ca="1" si="108"/>
        <v/>
      </c>
      <c r="AJ1111" s="6">
        <f t="shared" ca="1" si="111"/>
        <v>1032.6681316834868</v>
      </c>
    </row>
    <row r="1112" spans="24:36" x14ac:dyDescent="0.25">
      <c r="X1112">
        <v>1107</v>
      </c>
      <c r="Y1112">
        <f>VLOOKUP($AD1112,$E$18:$H$21,Y$5,FALSE)</f>
        <v>3</v>
      </c>
      <c r="Z1112">
        <f>VLOOKUP($AD1112,$E$18:$H$21,Z$5,FALSE)*Y1112</f>
        <v>0.60000000000000009</v>
      </c>
      <c r="AA1112">
        <f>VLOOKUP($AD1112,$E$18:$H$21,AA$5,FALSE)*Y1112</f>
        <v>3.9000000000000004</v>
      </c>
      <c r="AB1112">
        <f>VLOOKUP($AD1112,$E$18:$J$21,AB$5,FALSE)</f>
        <v>1</v>
      </c>
      <c r="AC1112">
        <f>VLOOKUP($AD1112,$E$18:$J$21,AC$5,FALSE)</f>
        <v>600</v>
      </c>
      <c r="AD1112" t="s">
        <v>39</v>
      </c>
      <c r="AE1112" s="6">
        <f t="shared" ca="1" si="109"/>
        <v>0.10716321327962686</v>
      </c>
      <c r="AF1112" s="6">
        <f t="shared" ca="1" si="110"/>
        <v>2.1990968238154318</v>
      </c>
      <c r="AG1112" s="6">
        <f t="shared" ca="1" si="106"/>
        <v>2.3062600370950586</v>
      </c>
      <c r="AH1112" t="str">
        <f t="shared" ca="1" si="107"/>
        <v/>
      </c>
      <c r="AI1112" s="6" t="str">
        <f t="shared" ca="1" si="108"/>
        <v/>
      </c>
      <c r="AJ1112" s="6">
        <f t="shared" ca="1" si="111"/>
        <v>1319.4580942892592</v>
      </c>
    </row>
    <row r="1113" spans="24:36" x14ac:dyDescent="0.25">
      <c r="X1113">
        <v>1108</v>
      </c>
      <c r="Y1113">
        <f>VLOOKUP($AD1113,$E$18:$H$21,Y$5,FALSE)</f>
        <v>3</v>
      </c>
      <c r="Z1113">
        <f>VLOOKUP($AD1113,$E$18:$H$21,Z$5,FALSE)*Y1113</f>
        <v>0.60000000000000009</v>
      </c>
      <c r="AA1113">
        <f>VLOOKUP($AD1113,$E$18:$H$21,AA$5,FALSE)*Y1113</f>
        <v>3.9000000000000004</v>
      </c>
      <c r="AB1113">
        <f>VLOOKUP($AD1113,$E$18:$J$21,AB$5,FALSE)</f>
        <v>1</v>
      </c>
      <c r="AC1113">
        <f>VLOOKUP($AD1113,$E$18:$J$21,AC$5,FALSE)</f>
        <v>600</v>
      </c>
      <c r="AD1113" t="s">
        <v>39</v>
      </c>
      <c r="AE1113" s="6">
        <f t="shared" ca="1" si="109"/>
        <v>0.21537529364848726</v>
      </c>
      <c r="AF1113" s="6">
        <f t="shared" ca="1" si="110"/>
        <v>2.3794770482313417</v>
      </c>
      <c r="AG1113" s="6">
        <f t="shared" ca="1" si="106"/>
        <v>2.5948523418798288</v>
      </c>
      <c r="AH1113" t="str">
        <f t="shared" ca="1" si="107"/>
        <v/>
      </c>
      <c r="AI1113" s="6" t="str">
        <f t="shared" ca="1" si="108"/>
        <v/>
      </c>
      <c r="AJ1113" s="6">
        <f t="shared" ca="1" si="111"/>
        <v>1427.686228938805</v>
      </c>
    </row>
    <row r="1114" spans="24:36" x14ac:dyDescent="0.25">
      <c r="X1114">
        <v>1109</v>
      </c>
      <c r="Y1114">
        <f>VLOOKUP($AD1114,$E$18:$H$21,Y$5,FALSE)</f>
        <v>5</v>
      </c>
      <c r="Z1114">
        <f>VLOOKUP($AD1114,$E$18:$H$21,Z$5,FALSE)*Y1114</f>
        <v>0.89999999999999991</v>
      </c>
      <c r="AA1114">
        <f>VLOOKUP($AD1114,$E$18:$H$21,AA$5,FALSE)*Y1114</f>
        <v>6.8999999999999995</v>
      </c>
      <c r="AB1114">
        <f>VLOOKUP($AD1114,$E$18:$J$21,AB$5,FALSE)</f>
        <v>2</v>
      </c>
      <c r="AC1114">
        <f>VLOOKUP($AD1114,$E$18:$J$21,AC$5,FALSE)</f>
        <v>400</v>
      </c>
      <c r="AD1114" t="s">
        <v>40</v>
      </c>
      <c r="AE1114" s="6">
        <f t="shared" ca="1" si="109"/>
        <v>0.55021612712099288</v>
      </c>
      <c r="AF1114" s="6">
        <f t="shared" ca="1" si="110"/>
        <v>3.9842747378222318</v>
      </c>
      <c r="AG1114" s="6">
        <f t="shared" ca="1" si="106"/>
        <v>4.5344908649432245</v>
      </c>
      <c r="AH1114" t="str">
        <f t="shared" ca="1" si="107"/>
        <v/>
      </c>
      <c r="AI1114" s="6" t="str">
        <f t="shared" ca="1" si="108"/>
        <v/>
      </c>
      <c r="AJ1114" s="6">
        <f t="shared" ca="1" si="111"/>
        <v>3187.4197902577853</v>
      </c>
    </row>
    <row r="1115" spans="24:36" x14ac:dyDescent="0.25">
      <c r="X1115">
        <v>1110</v>
      </c>
      <c r="Y1115">
        <f>VLOOKUP($AD1115,$E$18:$H$21,Y$5,FALSE)</f>
        <v>5</v>
      </c>
      <c r="Z1115">
        <f>VLOOKUP($AD1115,$E$18:$H$21,Z$5,FALSE)*Y1115</f>
        <v>0.89999999999999991</v>
      </c>
      <c r="AA1115">
        <f>VLOOKUP($AD1115,$E$18:$H$21,AA$5,FALSE)*Y1115</f>
        <v>6.8999999999999995</v>
      </c>
      <c r="AB1115">
        <f>VLOOKUP($AD1115,$E$18:$J$21,AB$5,FALSE)</f>
        <v>2</v>
      </c>
      <c r="AC1115">
        <f>VLOOKUP($AD1115,$E$18:$J$21,AC$5,FALSE)</f>
        <v>400</v>
      </c>
      <c r="AD1115" t="s">
        <v>40</v>
      </c>
      <c r="AE1115" s="6">
        <f t="shared" ca="1" si="109"/>
        <v>0.81219231945428028</v>
      </c>
      <c r="AF1115" s="6">
        <f t="shared" ca="1" si="110"/>
        <v>2.7835168934458281</v>
      </c>
      <c r="AG1115" s="6">
        <f t="shared" ca="1" si="106"/>
        <v>3.5957092129001085</v>
      </c>
      <c r="AH1115" t="str">
        <f t="shared" ca="1" si="107"/>
        <v/>
      </c>
      <c r="AI1115" s="6" t="str">
        <f t="shared" ca="1" si="108"/>
        <v/>
      </c>
      <c r="AJ1115" s="6">
        <f t="shared" ca="1" si="111"/>
        <v>2226.8135147566627</v>
      </c>
    </row>
    <row r="1116" spans="24:36" x14ac:dyDescent="0.25">
      <c r="X1116">
        <v>1111</v>
      </c>
      <c r="Y1116">
        <f>VLOOKUP($AD1116,$E$18:$H$21,Y$5,FALSE)</f>
        <v>5</v>
      </c>
      <c r="Z1116">
        <f>VLOOKUP($AD1116,$E$18:$H$21,Z$5,FALSE)*Y1116</f>
        <v>0.89999999999999991</v>
      </c>
      <c r="AA1116">
        <f>VLOOKUP($AD1116,$E$18:$H$21,AA$5,FALSE)*Y1116</f>
        <v>6.8999999999999995</v>
      </c>
      <c r="AB1116">
        <f>VLOOKUP($AD1116,$E$18:$J$21,AB$5,FALSE)</f>
        <v>2</v>
      </c>
      <c r="AC1116">
        <f>VLOOKUP($AD1116,$E$18:$J$21,AC$5,FALSE)</f>
        <v>400</v>
      </c>
      <c r="AD1116" t="s">
        <v>40</v>
      </c>
      <c r="AE1116" s="6">
        <f t="shared" ca="1" si="109"/>
        <v>0.77690335827653301</v>
      </c>
      <c r="AF1116" s="6">
        <f t="shared" ca="1" si="110"/>
        <v>3.705818477013799</v>
      </c>
      <c r="AG1116" s="6">
        <f t="shared" ca="1" si="106"/>
        <v>4.4827218352903317</v>
      </c>
      <c r="AH1116" t="str">
        <f t="shared" ca="1" si="107"/>
        <v/>
      </c>
      <c r="AI1116" s="6" t="str">
        <f t="shared" ca="1" si="108"/>
        <v/>
      </c>
      <c r="AJ1116" s="6">
        <f t="shared" ca="1" si="111"/>
        <v>2964.6547816110392</v>
      </c>
    </row>
    <row r="1117" spans="24:36" x14ac:dyDescent="0.25">
      <c r="X1117">
        <v>1112</v>
      </c>
      <c r="Y1117">
        <f>VLOOKUP($AD1117,$E$18:$H$21,Y$5,FALSE)</f>
        <v>3</v>
      </c>
      <c r="Z1117">
        <f>VLOOKUP($AD1117,$E$18:$H$21,Z$5,FALSE)*Y1117</f>
        <v>0.60000000000000009</v>
      </c>
      <c r="AA1117">
        <f>VLOOKUP($AD1117,$E$18:$H$21,AA$5,FALSE)*Y1117</f>
        <v>3.9000000000000004</v>
      </c>
      <c r="AB1117">
        <f>VLOOKUP($AD1117,$E$18:$J$21,AB$5,FALSE)</f>
        <v>1</v>
      </c>
      <c r="AC1117">
        <f>VLOOKUP($AD1117,$E$18:$J$21,AC$5,FALSE)</f>
        <v>600</v>
      </c>
      <c r="AD1117" t="s">
        <v>39</v>
      </c>
      <c r="AE1117" s="6">
        <f t="shared" ca="1" si="109"/>
        <v>0.46277512188305081</v>
      </c>
      <c r="AF1117" s="6">
        <f t="shared" ca="1" si="110"/>
        <v>2.4893586020120329</v>
      </c>
      <c r="AG1117" s="6">
        <f t="shared" ca="1" si="106"/>
        <v>2.9521337238950838</v>
      </c>
      <c r="AH1117" t="str">
        <f t="shared" ca="1" si="107"/>
        <v/>
      </c>
      <c r="AI1117" s="6" t="str">
        <f t="shared" ca="1" si="108"/>
        <v/>
      </c>
      <c r="AJ1117" s="6">
        <f t="shared" ca="1" si="111"/>
        <v>1493.6151612072197</v>
      </c>
    </row>
    <row r="1118" spans="24:36" x14ac:dyDescent="0.25">
      <c r="X1118">
        <v>1113</v>
      </c>
      <c r="Y1118">
        <f>VLOOKUP($AD1118,$E$18:$H$21,Y$5,FALSE)</f>
        <v>3</v>
      </c>
      <c r="Z1118">
        <f>VLOOKUP($AD1118,$E$18:$H$21,Z$5,FALSE)*Y1118</f>
        <v>0.60000000000000009</v>
      </c>
      <c r="AA1118">
        <f>VLOOKUP($AD1118,$E$18:$H$21,AA$5,FALSE)*Y1118</f>
        <v>3.9000000000000004</v>
      </c>
      <c r="AB1118">
        <f>VLOOKUP($AD1118,$E$18:$J$21,AB$5,FALSE)</f>
        <v>1</v>
      </c>
      <c r="AC1118">
        <f>VLOOKUP($AD1118,$E$18:$J$21,AC$5,FALSE)</f>
        <v>600</v>
      </c>
      <c r="AD1118" t="s">
        <v>39</v>
      </c>
      <c r="AE1118" s="6">
        <f t="shared" ca="1" si="109"/>
        <v>0.55931810749037281</v>
      </c>
      <c r="AF1118" s="6">
        <f t="shared" ca="1" si="110"/>
        <v>2.2043136174342166</v>
      </c>
      <c r="AG1118" s="6">
        <f t="shared" ca="1" si="106"/>
        <v>2.7636317249245894</v>
      </c>
      <c r="AH1118" t="str">
        <f t="shared" ca="1" si="107"/>
        <v/>
      </c>
      <c r="AI1118" s="6" t="str">
        <f t="shared" ca="1" si="108"/>
        <v/>
      </c>
      <c r="AJ1118" s="6">
        <f t="shared" ca="1" si="111"/>
        <v>1322.5881704605299</v>
      </c>
    </row>
    <row r="1119" spans="24:36" x14ac:dyDescent="0.25">
      <c r="X1119">
        <v>1114</v>
      </c>
      <c r="Y1119">
        <f>VLOOKUP($AD1119,$E$18:$H$21,Y$5,FALSE)</f>
        <v>1</v>
      </c>
      <c r="Z1119">
        <f>VLOOKUP($AD1119,$E$18:$H$21,Z$5,FALSE)*Y1119</f>
        <v>0.2</v>
      </c>
      <c r="AA1119">
        <f>VLOOKUP($AD1119,$E$18:$H$21,AA$5,FALSE)*Y1119</f>
        <v>1.18</v>
      </c>
      <c r="AB1119">
        <f>VLOOKUP($AD1119,$E$18:$J$21,AB$5,FALSE)</f>
        <v>2</v>
      </c>
      <c r="AC1119">
        <f>VLOOKUP($AD1119,$E$18:$J$21,AC$5,FALSE)</f>
        <v>800</v>
      </c>
      <c r="AD1119" t="s">
        <v>38</v>
      </c>
      <c r="AE1119" s="6">
        <f t="shared" ca="1" si="109"/>
        <v>7.5364296030804731E-2</v>
      </c>
      <c r="AF1119" s="6">
        <f t="shared" ca="1" si="110"/>
        <v>0.72089839910718523</v>
      </c>
      <c r="AG1119" s="6">
        <f t="shared" ca="1" si="106"/>
        <v>0.79626269513798997</v>
      </c>
      <c r="AH1119" t="str">
        <f t="shared" ca="1" si="107"/>
        <v/>
      </c>
      <c r="AI1119" s="6" t="str">
        <f t="shared" ca="1" si="108"/>
        <v/>
      </c>
      <c r="AJ1119" s="6">
        <f t="shared" ca="1" si="111"/>
        <v>1153.4374385714964</v>
      </c>
    </row>
    <row r="1120" spans="24:36" x14ac:dyDescent="0.25">
      <c r="X1120">
        <v>1115</v>
      </c>
      <c r="Y1120">
        <f>VLOOKUP($AD1120,$E$18:$H$21,Y$5,FALSE)</f>
        <v>1</v>
      </c>
      <c r="Z1120">
        <f>VLOOKUP($AD1120,$E$18:$H$21,Z$5,FALSE)*Y1120</f>
        <v>0.2</v>
      </c>
      <c r="AA1120">
        <f>VLOOKUP($AD1120,$E$18:$H$21,AA$5,FALSE)*Y1120</f>
        <v>1.18</v>
      </c>
      <c r="AB1120">
        <f>VLOOKUP($AD1120,$E$18:$J$21,AB$5,FALSE)</f>
        <v>2</v>
      </c>
      <c r="AC1120">
        <f>VLOOKUP($AD1120,$E$18:$J$21,AC$5,FALSE)</f>
        <v>800</v>
      </c>
      <c r="AD1120" t="s">
        <v>38</v>
      </c>
      <c r="AE1120" s="6">
        <f t="shared" ca="1" si="109"/>
        <v>8.6080155375746231E-2</v>
      </c>
      <c r="AF1120" s="6">
        <f t="shared" ca="1" si="110"/>
        <v>0.62892844510514734</v>
      </c>
      <c r="AG1120" s="6">
        <f t="shared" ca="1" si="106"/>
        <v>0.71500860048089354</v>
      </c>
      <c r="AH1120" t="str">
        <f t="shared" ca="1" si="107"/>
        <v/>
      </c>
      <c r="AI1120" s="6" t="str">
        <f t="shared" ca="1" si="108"/>
        <v/>
      </c>
      <c r="AJ1120" s="6">
        <f t="shared" ca="1" si="111"/>
        <v>1006.2855121682358</v>
      </c>
    </row>
    <row r="1121" spans="24:36" x14ac:dyDescent="0.25">
      <c r="X1121">
        <v>1116</v>
      </c>
      <c r="Y1121">
        <f>VLOOKUP($AD1121,$E$18:$H$21,Y$5,FALSE)</f>
        <v>5</v>
      </c>
      <c r="Z1121">
        <f>VLOOKUP($AD1121,$E$18:$H$21,Z$5,FALSE)*Y1121</f>
        <v>0.89999999999999991</v>
      </c>
      <c r="AA1121">
        <f>VLOOKUP($AD1121,$E$18:$H$21,AA$5,FALSE)*Y1121</f>
        <v>6.8999999999999995</v>
      </c>
      <c r="AB1121">
        <f>VLOOKUP($AD1121,$E$18:$J$21,AB$5,FALSE)</f>
        <v>2</v>
      </c>
      <c r="AC1121">
        <f>VLOOKUP($AD1121,$E$18:$J$21,AC$5,FALSE)</f>
        <v>400</v>
      </c>
      <c r="AD1121" t="s">
        <v>40</v>
      </c>
      <c r="AE1121" s="6">
        <f t="shared" ca="1" si="109"/>
        <v>0.61689774923599472</v>
      </c>
      <c r="AF1121" s="6">
        <f t="shared" ca="1" si="110"/>
        <v>4.1680470419961635</v>
      </c>
      <c r="AG1121" s="6">
        <f t="shared" ca="1" si="106"/>
        <v>4.7849447912321583</v>
      </c>
      <c r="AH1121" t="str">
        <f t="shared" ca="1" si="107"/>
        <v/>
      </c>
      <c r="AI1121" s="6" t="str">
        <f t="shared" ca="1" si="108"/>
        <v/>
      </c>
      <c r="AJ1121" s="6">
        <f t="shared" ca="1" si="111"/>
        <v>3334.4376335969309</v>
      </c>
    </row>
    <row r="1122" spans="24:36" x14ac:dyDescent="0.25">
      <c r="X1122">
        <v>1117</v>
      </c>
      <c r="Y1122">
        <f>VLOOKUP($AD1122,$E$18:$H$21,Y$5,FALSE)</f>
        <v>5</v>
      </c>
      <c r="Z1122">
        <f>VLOOKUP($AD1122,$E$18:$H$21,Z$5,FALSE)*Y1122</f>
        <v>0.89999999999999991</v>
      </c>
      <c r="AA1122">
        <f>VLOOKUP($AD1122,$E$18:$H$21,AA$5,FALSE)*Y1122</f>
        <v>6.8999999999999995</v>
      </c>
      <c r="AB1122">
        <f>VLOOKUP($AD1122,$E$18:$J$21,AB$5,FALSE)</f>
        <v>2</v>
      </c>
      <c r="AC1122">
        <f>VLOOKUP($AD1122,$E$18:$J$21,AC$5,FALSE)</f>
        <v>400</v>
      </c>
      <c r="AD1122" t="s">
        <v>40</v>
      </c>
      <c r="AE1122" s="6">
        <f t="shared" ca="1" si="109"/>
        <v>0.35172684607538307</v>
      </c>
      <c r="AF1122" s="6">
        <f t="shared" ca="1" si="110"/>
        <v>3.2895227841697467</v>
      </c>
      <c r="AG1122" s="6">
        <f t="shared" ca="1" si="106"/>
        <v>3.64124963024513</v>
      </c>
      <c r="AH1122" t="str">
        <f t="shared" ca="1" si="107"/>
        <v/>
      </c>
      <c r="AI1122" s="6" t="str">
        <f t="shared" ca="1" si="108"/>
        <v/>
      </c>
      <c r="AJ1122" s="6">
        <f t="shared" ca="1" si="111"/>
        <v>2631.6182273357972</v>
      </c>
    </row>
    <row r="1123" spans="24:36" x14ac:dyDescent="0.25">
      <c r="X1123">
        <v>1118</v>
      </c>
      <c r="Y1123">
        <f>VLOOKUP($AD1123,$E$18:$H$21,Y$5,FALSE)</f>
        <v>5</v>
      </c>
      <c r="Z1123">
        <f>VLOOKUP($AD1123,$E$18:$H$21,Z$5,FALSE)*Y1123</f>
        <v>0.89999999999999991</v>
      </c>
      <c r="AA1123">
        <f>VLOOKUP($AD1123,$E$18:$H$21,AA$5,FALSE)*Y1123</f>
        <v>6.8999999999999995</v>
      </c>
      <c r="AB1123">
        <f>VLOOKUP($AD1123,$E$18:$J$21,AB$5,FALSE)</f>
        <v>2</v>
      </c>
      <c r="AC1123">
        <f>VLOOKUP($AD1123,$E$18:$J$21,AC$5,FALSE)</f>
        <v>400</v>
      </c>
      <c r="AD1123" t="s">
        <v>40</v>
      </c>
      <c r="AE1123" s="6">
        <f t="shared" ca="1" si="109"/>
        <v>0.18447619168948506</v>
      </c>
      <c r="AF1123" s="6">
        <f t="shared" ca="1" si="110"/>
        <v>3.96853518245933</v>
      </c>
      <c r="AG1123" s="6">
        <f t="shared" ca="1" si="106"/>
        <v>4.1530113741488153</v>
      </c>
      <c r="AH1123" t="str">
        <f t="shared" ca="1" si="107"/>
        <v/>
      </c>
      <c r="AI1123" s="6" t="str">
        <f t="shared" ca="1" si="108"/>
        <v/>
      </c>
      <c r="AJ1123" s="6">
        <f t="shared" ca="1" si="111"/>
        <v>3174.828145967464</v>
      </c>
    </row>
    <row r="1124" spans="24:36" x14ac:dyDescent="0.25">
      <c r="X1124">
        <v>1119</v>
      </c>
      <c r="Y1124">
        <f>VLOOKUP($AD1124,$E$18:$H$21,Y$5,FALSE)</f>
        <v>1</v>
      </c>
      <c r="Z1124">
        <f>VLOOKUP($AD1124,$E$18:$H$21,Z$5,FALSE)*Y1124</f>
        <v>0.2</v>
      </c>
      <c r="AA1124">
        <f>VLOOKUP($AD1124,$E$18:$H$21,AA$5,FALSE)*Y1124</f>
        <v>1.18</v>
      </c>
      <c r="AB1124">
        <f>VLOOKUP($AD1124,$E$18:$J$21,AB$5,FALSE)</f>
        <v>2</v>
      </c>
      <c r="AC1124">
        <f>VLOOKUP($AD1124,$E$18:$J$21,AC$5,FALSE)</f>
        <v>800</v>
      </c>
      <c r="AD1124" t="s">
        <v>38</v>
      </c>
      <c r="AE1124" s="6">
        <f t="shared" ca="1" si="109"/>
        <v>0.1505369016771646</v>
      </c>
      <c r="AF1124" s="6">
        <f t="shared" ca="1" si="110"/>
        <v>0.77676600340484814</v>
      </c>
      <c r="AG1124" s="6">
        <f t="shared" ca="1" si="106"/>
        <v>0.92730290508201274</v>
      </c>
      <c r="AH1124" t="str">
        <f t="shared" ca="1" si="107"/>
        <v/>
      </c>
      <c r="AI1124" s="6" t="str">
        <f t="shared" ca="1" si="108"/>
        <v/>
      </c>
      <c r="AJ1124" s="6">
        <f t="shared" ca="1" si="111"/>
        <v>1242.825605447757</v>
      </c>
    </row>
    <row r="1125" spans="24:36" x14ac:dyDescent="0.25">
      <c r="X1125">
        <v>1120</v>
      </c>
      <c r="Y1125">
        <f>VLOOKUP($AD1125,$E$18:$H$21,Y$5,FALSE)</f>
        <v>10</v>
      </c>
      <c r="Z1125">
        <f>VLOOKUP($AD1125,$E$18:$H$21,Z$5,FALSE)*Y1125</f>
        <v>2</v>
      </c>
      <c r="AA1125">
        <f>VLOOKUP($AD1125,$E$18:$H$21,AA$5,FALSE)*Y1125</f>
        <v>14</v>
      </c>
      <c r="AB1125">
        <f>VLOOKUP($AD1125,$E$18:$J$21,AB$5,FALSE)</f>
        <v>1</v>
      </c>
      <c r="AC1125">
        <f>VLOOKUP($AD1125,$E$18:$J$21,AC$5,FALSE)</f>
        <v>400</v>
      </c>
      <c r="AD1125" t="s">
        <v>41</v>
      </c>
      <c r="AE1125" s="6">
        <f t="shared" ca="1" si="109"/>
        <v>1.7697865265172079</v>
      </c>
      <c r="AF1125" s="6">
        <f t="shared" ca="1" si="110"/>
        <v>6.1397551513310766</v>
      </c>
      <c r="AG1125" s="6">
        <f t="shared" ca="1" si="106"/>
        <v>7.909541677848285</v>
      </c>
      <c r="AH1125" t="str">
        <f t="shared" ca="1" si="107"/>
        <v/>
      </c>
      <c r="AI1125" s="6" t="str">
        <f t="shared" ca="1" si="108"/>
        <v/>
      </c>
      <c r="AJ1125" s="6">
        <f t="shared" ca="1" si="111"/>
        <v>2455.9020605324308</v>
      </c>
    </row>
    <row r="1126" spans="24:36" x14ac:dyDescent="0.25">
      <c r="X1126">
        <v>1121</v>
      </c>
      <c r="Y1126">
        <f>VLOOKUP($AD1126,$E$18:$H$21,Y$5,FALSE)</f>
        <v>1</v>
      </c>
      <c r="Z1126">
        <f>VLOOKUP($AD1126,$E$18:$H$21,Z$5,FALSE)*Y1126</f>
        <v>0.2</v>
      </c>
      <c r="AA1126">
        <f>VLOOKUP($AD1126,$E$18:$H$21,AA$5,FALSE)*Y1126</f>
        <v>1.18</v>
      </c>
      <c r="AB1126">
        <f>VLOOKUP($AD1126,$E$18:$J$21,AB$5,FALSE)</f>
        <v>2</v>
      </c>
      <c r="AC1126">
        <f>VLOOKUP($AD1126,$E$18:$J$21,AC$5,FALSE)</f>
        <v>800</v>
      </c>
      <c r="AD1126" t="s">
        <v>38</v>
      </c>
      <c r="AE1126" s="6">
        <f t="shared" ca="1" si="109"/>
        <v>9.9173138842518882E-2</v>
      </c>
      <c r="AF1126" s="6">
        <f t="shared" ca="1" si="110"/>
        <v>0.65675720246416325</v>
      </c>
      <c r="AG1126" s="6">
        <f t="shared" ca="1" si="106"/>
        <v>0.75593034130668213</v>
      </c>
      <c r="AH1126" t="str">
        <f t="shared" ca="1" si="107"/>
        <v/>
      </c>
      <c r="AI1126" s="6" t="str">
        <f t="shared" ca="1" si="108"/>
        <v/>
      </c>
      <c r="AJ1126" s="6">
        <f t="shared" ca="1" si="111"/>
        <v>1050.8115239426611</v>
      </c>
    </row>
    <row r="1127" spans="24:36" x14ac:dyDescent="0.25">
      <c r="X1127">
        <v>1122</v>
      </c>
      <c r="Y1127">
        <f>VLOOKUP($AD1127,$E$18:$H$21,Y$5,FALSE)</f>
        <v>5</v>
      </c>
      <c r="Z1127">
        <f>VLOOKUP($AD1127,$E$18:$H$21,Z$5,FALSE)*Y1127</f>
        <v>0.89999999999999991</v>
      </c>
      <c r="AA1127">
        <f>VLOOKUP($AD1127,$E$18:$H$21,AA$5,FALSE)*Y1127</f>
        <v>6.8999999999999995</v>
      </c>
      <c r="AB1127">
        <f>VLOOKUP($AD1127,$E$18:$J$21,AB$5,FALSE)</f>
        <v>2</v>
      </c>
      <c r="AC1127">
        <f>VLOOKUP($AD1127,$E$18:$J$21,AC$5,FALSE)</f>
        <v>400</v>
      </c>
      <c r="AD1127" t="s">
        <v>40</v>
      </c>
      <c r="AE1127" s="6">
        <f t="shared" ca="1" si="109"/>
        <v>0.17054851721895434</v>
      </c>
      <c r="AF1127" s="6">
        <f t="shared" ca="1" si="110"/>
        <v>3.4124486368229068</v>
      </c>
      <c r="AG1127" s="6">
        <f t="shared" ca="1" si="106"/>
        <v>3.5829971540418613</v>
      </c>
      <c r="AH1127" t="str">
        <f t="shared" ca="1" si="107"/>
        <v/>
      </c>
      <c r="AI1127" s="6" t="str">
        <f t="shared" ca="1" si="108"/>
        <v/>
      </c>
      <c r="AJ1127" s="6">
        <f t="shared" ca="1" si="111"/>
        <v>2729.9589094583253</v>
      </c>
    </row>
    <row r="1128" spans="24:36" x14ac:dyDescent="0.25">
      <c r="X1128">
        <v>1123</v>
      </c>
      <c r="Y1128">
        <f>VLOOKUP($AD1128,$E$18:$H$21,Y$5,FALSE)</f>
        <v>3</v>
      </c>
      <c r="Z1128">
        <f>VLOOKUP($AD1128,$E$18:$H$21,Z$5,FALSE)*Y1128</f>
        <v>0.60000000000000009</v>
      </c>
      <c r="AA1128">
        <f>VLOOKUP($AD1128,$E$18:$H$21,AA$5,FALSE)*Y1128</f>
        <v>3.9000000000000004</v>
      </c>
      <c r="AB1128">
        <f>VLOOKUP($AD1128,$E$18:$J$21,AB$5,FALSE)</f>
        <v>1</v>
      </c>
      <c r="AC1128">
        <f>VLOOKUP($AD1128,$E$18:$J$21,AC$5,FALSE)</f>
        <v>600</v>
      </c>
      <c r="AD1128" t="s">
        <v>39</v>
      </c>
      <c r="AE1128" s="6">
        <f t="shared" ca="1" si="109"/>
        <v>0.37070785461450367</v>
      </c>
      <c r="AF1128" s="6">
        <f t="shared" ca="1" si="110"/>
        <v>2.0365534641238789</v>
      </c>
      <c r="AG1128" s="6">
        <f t="shared" ca="1" si="106"/>
        <v>2.4072613187383824</v>
      </c>
      <c r="AH1128" t="str">
        <f t="shared" ca="1" si="107"/>
        <v/>
      </c>
      <c r="AI1128" s="6" t="str">
        <f t="shared" ca="1" si="108"/>
        <v/>
      </c>
      <c r="AJ1128" s="6">
        <f t="shared" ca="1" si="111"/>
        <v>1221.9320784743275</v>
      </c>
    </row>
    <row r="1129" spans="24:36" x14ac:dyDescent="0.25">
      <c r="X1129">
        <v>1124</v>
      </c>
      <c r="Y1129">
        <f>VLOOKUP($AD1129,$E$18:$H$21,Y$5,FALSE)</f>
        <v>3</v>
      </c>
      <c r="Z1129">
        <f>VLOOKUP($AD1129,$E$18:$H$21,Z$5,FALSE)*Y1129</f>
        <v>0.60000000000000009</v>
      </c>
      <c r="AA1129">
        <f>VLOOKUP($AD1129,$E$18:$H$21,AA$5,FALSE)*Y1129</f>
        <v>3.9000000000000004</v>
      </c>
      <c r="AB1129">
        <f>VLOOKUP($AD1129,$E$18:$J$21,AB$5,FALSE)</f>
        <v>1</v>
      </c>
      <c r="AC1129">
        <f>VLOOKUP($AD1129,$E$18:$J$21,AC$5,FALSE)</f>
        <v>600</v>
      </c>
      <c r="AD1129" t="s">
        <v>39</v>
      </c>
      <c r="AE1129" s="6">
        <f t="shared" ca="1" si="109"/>
        <v>0.33591515371495589</v>
      </c>
      <c r="AF1129" s="6">
        <f t="shared" ca="1" si="110"/>
        <v>2.0591924773038919</v>
      </c>
      <c r="AG1129" s="6">
        <f t="shared" ca="1" si="106"/>
        <v>2.3951076310188477</v>
      </c>
      <c r="AH1129" t="str">
        <f t="shared" ca="1" si="107"/>
        <v/>
      </c>
      <c r="AI1129" s="6" t="str">
        <f t="shared" ca="1" si="108"/>
        <v/>
      </c>
      <c r="AJ1129" s="6">
        <f t="shared" ca="1" si="111"/>
        <v>1235.5154863823352</v>
      </c>
    </row>
    <row r="1130" spans="24:36" x14ac:dyDescent="0.25">
      <c r="X1130">
        <v>1125</v>
      </c>
      <c r="Y1130">
        <f>VLOOKUP($AD1130,$E$18:$H$21,Y$5,FALSE)</f>
        <v>10</v>
      </c>
      <c r="Z1130">
        <f>VLOOKUP($AD1130,$E$18:$H$21,Z$5,FALSE)*Y1130</f>
        <v>2</v>
      </c>
      <c r="AA1130">
        <f>VLOOKUP($AD1130,$E$18:$H$21,AA$5,FALSE)*Y1130</f>
        <v>14</v>
      </c>
      <c r="AB1130">
        <f>VLOOKUP($AD1130,$E$18:$J$21,AB$5,FALSE)</f>
        <v>1</v>
      </c>
      <c r="AC1130">
        <f>VLOOKUP($AD1130,$E$18:$J$21,AC$5,FALSE)</f>
        <v>400</v>
      </c>
      <c r="AD1130" t="s">
        <v>41</v>
      </c>
      <c r="AE1130" s="6">
        <f t="shared" ca="1" si="109"/>
        <v>4.9833860505941852E-2</v>
      </c>
      <c r="AF1130" s="6">
        <f t="shared" ca="1" si="110"/>
        <v>6.2601904816726819</v>
      </c>
      <c r="AG1130" s="6">
        <f t="shared" ref="AG1130:AG1193" ca="1" si="112">SUM(AE1130:AF1130)</f>
        <v>6.3100243421786235</v>
      </c>
      <c r="AH1130" t="str">
        <f t="shared" ref="AH1130:AH1193" ca="1" si="113">IF(Y1130&lt;AG1130,AD1130,"")</f>
        <v/>
      </c>
      <c r="AI1130" s="6" t="str">
        <f t="shared" ref="AI1130:AI1193" ca="1" si="114">IF(AH1130=AD1130,AG1130-Y1130,"")</f>
        <v/>
      </c>
      <c r="AJ1130" s="6">
        <f t="shared" ca="1" si="111"/>
        <v>2504.076192669073</v>
      </c>
    </row>
    <row r="1131" spans="24:36" x14ac:dyDescent="0.25">
      <c r="X1131">
        <v>1126</v>
      </c>
      <c r="Y1131">
        <f>VLOOKUP($AD1131,$E$18:$H$21,Y$5,FALSE)</f>
        <v>3</v>
      </c>
      <c r="Z1131">
        <f>VLOOKUP($AD1131,$E$18:$H$21,Z$5,FALSE)*Y1131</f>
        <v>0.60000000000000009</v>
      </c>
      <c r="AA1131">
        <f>VLOOKUP($AD1131,$E$18:$H$21,AA$5,FALSE)*Y1131</f>
        <v>3.9000000000000004</v>
      </c>
      <c r="AB1131">
        <f>VLOOKUP($AD1131,$E$18:$J$21,AB$5,FALSE)</f>
        <v>1</v>
      </c>
      <c r="AC1131">
        <f>VLOOKUP($AD1131,$E$18:$J$21,AC$5,FALSE)</f>
        <v>600</v>
      </c>
      <c r="AD1131" t="s">
        <v>39</v>
      </c>
      <c r="AE1131" s="6">
        <f t="shared" ca="1" si="109"/>
        <v>0.13171706356920171</v>
      </c>
      <c r="AF1131" s="6">
        <f t="shared" ca="1" si="110"/>
        <v>2.4434597907439604</v>
      </c>
      <c r="AG1131" s="6">
        <f t="shared" ca="1" si="112"/>
        <v>2.5751768543131619</v>
      </c>
      <c r="AH1131" t="str">
        <f t="shared" ca="1" si="113"/>
        <v/>
      </c>
      <c r="AI1131" s="6" t="str">
        <f t="shared" ca="1" si="114"/>
        <v/>
      </c>
      <c r="AJ1131" s="6">
        <f t="shared" ca="1" si="111"/>
        <v>1466.0758744463762</v>
      </c>
    </row>
    <row r="1132" spans="24:36" x14ac:dyDescent="0.25">
      <c r="X1132">
        <v>1127</v>
      </c>
      <c r="Y1132">
        <f>VLOOKUP($AD1132,$E$18:$H$21,Y$5,FALSE)</f>
        <v>3</v>
      </c>
      <c r="Z1132">
        <f>VLOOKUP($AD1132,$E$18:$H$21,Z$5,FALSE)*Y1132</f>
        <v>0.60000000000000009</v>
      </c>
      <c r="AA1132">
        <f>VLOOKUP($AD1132,$E$18:$H$21,AA$5,FALSE)*Y1132</f>
        <v>3.9000000000000004</v>
      </c>
      <c r="AB1132">
        <f>VLOOKUP($AD1132,$E$18:$J$21,AB$5,FALSE)</f>
        <v>1</v>
      </c>
      <c r="AC1132">
        <f>VLOOKUP($AD1132,$E$18:$J$21,AC$5,FALSE)</f>
        <v>600</v>
      </c>
      <c r="AD1132" t="s">
        <v>39</v>
      </c>
      <c r="AE1132" s="6">
        <f t="shared" ca="1" si="109"/>
        <v>0.31209756117756893</v>
      </c>
      <c r="AF1132" s="6">
        <f t="shared" ca="1" si="110"/>
        <v>2.0921719023626726</v>
      </c>
      <c r="AG1132" s="6">
        <f t="shared" ca="1" si="112"/>
        <v>2.4042694635402415</v>
      </c>
      <c r="AH1132" t="str">
        <f t="shared" ca="1" si="113"/>
        <v/>
      </c>
      <c r="AI1132" s="6" t="str">
        <f t="shared" ca="1" si="114"/>
        <v/>
      </c>
      <c r="AJ1132" s="6">
        <f t="shared" ca="1" si="111"/>
        <v>1255.3031414176035</v>
      </c>
    </row>
    <row r="1133" spans="24:36" x14ac:dyDescent="0.25">
      <c r="X1133">
        <v>1128</v>
      </c>
      <c r="Y1133">
        <f>VLOOKUP($AD1133,$E$18:$H$21,Y$5,FALSE)</f>
        <v>5</v>
      </c>
      <c r="Z1133">
        <f>VLOOKUP($AD1133,$E$18:$H$21,Z$5,FALSE)*Y1133</f>
        <v>0.89999999999999991</v>
      </c>
      <c r="AA1133">
        <f>VLOOKUP($AD1133,$E$18:$H$21,AA$5,FALSE)*Y1133</f>
        <v>6.8999999999999995</v>
      </c>
      <c r="AB1133">
        <f>VLOOKUP($AD1133,$E$18:$J$21,AB$5,FALSE)</f>
        <v>2</v>
      </c>
      <c r="AC1133">
        <f>VLOOKUP($AD1133,$E$18:$J$21,AC$5,FALSE)</f>
        <v>400</v>
      </c>
      <c r="AD1133" t="s">
        <v>40</v>
      </c>
      <c r="AE1133" s="6">
        <f t="shared" ca="1" si="109"/>
        <v>0.8948666101321191</v>
      </c>
      <c r="AF1133" s="6">
        <f t="shared" ca="1" si="110"/>
        <v>4.3721081928452978</v>
      </c>
      <c r="AG1133" s="6">
        <f t="shared" ca="1" si="112"/>
        <v>5.2669748029774173</v>
      </c>
      <c r="AH1133" t="str">
        <f t="shared" ca="1" si="113"/>
        <v>C</v>
      </c>
      <c r="AI1133" s="6">
        <f t="shared" ca="1" si="114"/>
        <v>0.26697480297741727</v>
      </c>
      <c r="AJ1133" s="6">
        <f t="shared" ca="1" si="111"/>
        <v>3497.6865542762384</v>
      </c>
    </row>
    <row r="1134" spans="24:36" x14ac:dyDescent="0.25">
      <c r="X1134">
        <v>1129</v>
      </c>
      <c r="Y1134">
        <f>VLOOKUP($AD1134,$E$18:$H$21,Y$5,FALSE)</f>
        <v>1</v>
      </c>
      <c r="Z1134">
        <f>VLOOKUP($AD1134,$E$18:$H$21,Z$5,FALSE)*Y1134</f>
        <v>0.2</v>
      </c>
      <c r="AA1134">
        <f>VLOOKUP($AD1134,$E$18:$H$21,AA$5,FALSE)*Y1134</f>
        <v>1.18</v>
      </c>
      <c r="AB1134">
        <f>VLOOKUP($AD1134,$E$18:$J$21,AB$5,FALSE)</f>
        <v>2</v>
      </c>
      <c r="AC1134">
        <f>VLOOKUP($AD1134,$E$18:$J$21,AC$5,FALSE)</f>
        <v>800</v>
      </c>
      <c r="AD1134" t="s">
        <v>38</v>
      </c>
      <c r="AE1134" s="6">
        <f t="shared" ca="1" si="109"/>
        <v>0.15360460960573449</v>
      </c>
      <c r="AF1134" s="6">
        <f t="shared" ca="1" si="110"/>
        <v>0.66774095238823239</v>
      </c>
      <c r="AG1134" s="6">
        <f t="shared" ca="1" si="112"/>
        <v>0.82134556199396691</v>
      </c>
      <c r="AH1134" t="str">
        <f t="shared" ca="1" si="113"/>
        <v/>
      </c>
      <c r="AI1134" s="6" t="str">
        <f t="shared" ca="1" si="114"/>
        <v/>
      </c>
      <c r="AJ1134" s="6">
        <f t="shared" ca="1" si="111"/>
        <v>1068.3855238211718</v>
      </c>
    </row>
    <row r="1135" spans="24:36" x14ac:dyDescent="0.25">
      <c r="X1135">
        <v>1130</v>
      </c>
      <c r="Y1135">
        <f>VLOOKUP($AD1135,$E$18:$H$21,Y$5,FALSE)</f>
        <v>10</v>
      </c>
      <c r="Z1135">
        <f>VLOOKUP($AD1135,$E$18:$H$21,Z$5,FALSE)*Y1135</f>
        <v>2</v>
      </c>
      <c r="AA1135">
        <f>VLOOKUP($AD1135,$E$18:$H$21,AA$5,FALSE)*Y1135</f>
        <v>14</v>
      </c>
      <c r="AB1135">
        <f>VLOOKUP($AD1135,$E$18:$J$21,AB$5,FALSE)</f>
        <v>1</v>
      </c>
      <c r="AC1135">
        <f>VLOOKUP($AD1135,$E$18:$J$21,AC$5,FALSE)</f>
        <v>400</v>
      </c>
      <c r="AD1135" t="s">
        <v>41</v>
      </c>
      <c r="AE1135" s="6">
        <f t="shared" ca="1" si="109"/>
        <v>1.736511865085423</v>
      </c>
      <c r="AF1135" s="6">
        <f t="shared" ca="1" si="110"/>
        <v>8.1617496103987968</v>
      </c>
      <c r="AG1135" s="6">
        <f t="shared" ca="1" si="112"/>
        <v>9.8982614754842189</v>
      </c>
      <c r="AH1135" t="str">
        <f t="shared" ca="1" si="113"/>
        <v/>
      </c>
      <c r="AI1135" s="6" t="str">
        <f t="shared" ca="1" si="114"/>
        <v/>
      </c>
      <c r="AJ1135" s="6">
        <f t="shared" ca="1" si="111"/>
        <v>3264.6998441595188</v>
      </c>
    </row>
    <row r="1136" spans="24:36" x14ac:dyDescent="0.25">
      <c r="X1136">
        <v>1131</v>
      </c>
      <c r="Y1136">
        <f>VLOOKUP($AD1136,$E$18:$H$21,Y$5,FALSE)</f>
        <v>10</v>
      </c>
      <c r="Z1136">
        <f>VLOOKUP($AD1136,$E$18:$H$21,Z$5,FALSE)*Y1136</f>
        <v>2</v>
      </c>
      <c r="AA1136">
        <f>VLOOKUP($AD1136,$E$18:$H$21,AA$5,FALSE)*Y1136</f>
        <v>14</v>
      </c>
      <c r="AB1136">
        <f>VLOOKUP($AD1136,$E$18:$J$21,AB$5,FALSE)</f>
        <v>1</v>
      </c>
      <c r="AC1136">
        <f>VLOOKUP($AD1136,$E$18:$J$21,AC$5,FALSE)</f>
        <v>400</v>
      </c>
      <c r="AD1136" t="s">
        <v>41</v>
      </c>
      <c r="AE1136" s="6">
        <f t="shared" ca="1" si="109"/>
        <v>1.3495725929916251</v>
      </c>
      <c r="AF1136" s="6">
        <f t="shared" ca="1" si="110"/>
        <v>7.4883434948415726</v>
      </c>
      <c r="AG1136" s="6">
        <f t="shared" ca="1" si="112"/>
        <v>8.8379160878331984</v>
      </c>
      <c r="AH1136" t="str">
        <f t="shared" ca="1" si="113"/>
        <v/>
      </c>
      <c r="AI1136" s="6" t="str">
        <f t="shared" ca="1" si="114"/>
        <v/>
      </c>
      <c r="AJ1136" s="6">
        <f t="shared" ca="1" si="111"/>
        <v>2995.3373979366288</v>
      </c>
    </row>
    <row r="1137" spans="24:36" x14ac:dyDescent="0.25">
      <c r="X1137">
        <v>1132</v>
      </c>
      <c r="Y1137">
        <f>VLOOKUP($AD1137,$E$18:$H$21,Y$5,FALSE)</f>
        <v>3</v>
      </c>
      <c r="Z1137">
        <f>VLOOKUP($AD1137,$E$18:$H$21,Z$5,FALSE)*Y1137</f>
        <v>0.60000000000000009</v>
      </c>
      <c r="AA1137">
        <f>VLOOKUP($AD1137,$E$18:$H$21,AA$5,FALSE)*Y1137</f>
        <v>3.9000000000000004</v>
      </c>
      <c r="AB1137">
        <f>VLOOKUP($AD1137,$E$18:$J$21,AB$5,FALSE)</f>
        <v>1</v>
      </c>
      <c r="AC1137">
        <f>VLOOKUP($AD1137,$E$18:$J$21,AC$5,FALSE)</f>
        <v>600</v>
      </c>
      <c r="AD1137" t="s">
        <v>39</v>
      </c>
      <c r="AE1137" s="6">
        <f t="shared" ca="1" si="109"/>
        <v>0.21534858573908605</v>
      </c>
      <c r="AF1137" s="6">
        <f t="shared" ca="1" si="110"/>
        <v>2.4416687323040778</v>
      </c>
      <c r="AG1137" s="6">
        <f t="shared" ca="1" si="112"/>
        <v>2.657017318043164</v>
      </c>
      <c r="AH1137" t="str">
        <f t="shared" ca="1" si="113"/>
        <v/>
      </c>
      <c r="AI1137" s="6" t="str">
        <f t="shared" ca="1" si="114"/>
        <v/>
      </c>
      <c r="AJ1137" s="6">
        <f t="shared" ca="1" si="111"/>
        <v>1465.0012393824466</v>
      </c>
    </row>
    <row r="1138" spans="24:36" x14ac:dyDescent="0.25">
      <c r="X1138">
        <v>1133</v>
      </c>
      <c r="Y1138">
        <f>VLOOKUP($AD1138,$E$18:$H$21,Y$5,FALSE)</f>
        <v>5</v>
      </c>
      <c r="Z1138">
        <f>VLOOKUP($AD1138,$E$18:$H$21,Z$5,FALSE)*Y1138</f>
        <v>0.89999999999999991</v>
      </c>
      <c r="AA1138">
        <f>VLOOKUP($AD1138,$E$18:$H$21,AA$5,FALSE)*Y1138</f>
        <v>6.8999999999999995</v>
      </c>
      <c r="AB1138">
        <f>VLOOKUP($AD1138,$E$18:$J$21,AB$5,FALSE)</f>
        <v>2</v>
      </c>
      <c r="AC1138">
        <f>VLOOKUP($AD1138,$E$18:$J$21,AC$5,FALSE)</f>
        <v>400</v>
      </c>
      <c r="AD1138" t="s">
        <v>40</v>
      </c>
      <c r="AE1138" s="6">
        <f t="shared" ca="1" si="109"/>
        <v>0.26923952304916909</v>
      </c>
      <c r="AF1138" s="6">
        <f t="shared" ca="1" si="110"/>
        <v>3.6010012869284314</v>
      </c>
      <c r="AG1138" s="6">
        <f t="shared" ca="1" si="112"/>
        <v>3.8702408099776004</v>
      </c>
      <c r="AH1138" t="str">
        <f t="shared" ca="1" si="113"/>
        <v/>
      </c>
      <c r="AI1138" s="6" t="str">
        <f t="shared" ca="1" si="114"/>
        <v/>
      </c>
      <c r="AJ1138" s="6">
        <f t="shared" ca="1" si="111"/>
        <v>2880.8010295427453</v>
      </c>
    </row>
    <row r="1139" spans="24:36" x14ac:dyDescent="0.25">
      <c r="X1139">
        <v>1134</v>
      </c>
      <c r="Y1139">
        <f>VLOOKUP($AD1139,$E$18:$H$21,Y$5,FALSE)</f>
        <v>10</v>
      </c>
      <c r="Z1139">
        <f>VLOOKUP($AD1139,$E$18:$H$21,Z$5,FALSE)*Y1139</f>
        <v>2</v>
      </c>
      <c r="AA1139">
        <f>VLOOKUP($AD1139,$E$18:$H$21,AA$5,FALSE)*Y1139</f>
        <v>14</v>
      </c>
      <c r="AB1139">
        <f>VLOOKUP($AD1139,$E$18:$J$21,AB$5,FALSE)</f>
        <v>1</v>
      </c>
      <c r="AC1139">
        <f>VLOOKUP($AD1139,$E$18:$J$21,AC$5,FALSE)</f>
        <v>400</v>
      </c>
      <c r="AD1139" t="s">
        <v>41</v>
      </c>
      <c r="AE1139" s="6">
        <f t="shared" ca="1" si="109"/>
        <v>0.79528581376330587</v>
      </c>
      <c r="AF1139" s="6">
        <f t="shared" ca="1" si="110"/>
        <v>8.0594385035989831</v>
      </c>
      <c r="AG1139" s="6">
        <f t="shared" ca="1" si="112"/>
        <v>8.8547243173622885</v>
      </c>
      <c r="AH1139" t="str">
        <f t="shared" ca="1" si="113"/>
        <v/>
      </c>
      <c r="AI1139" s="6" t="str">
        <f t="shared" ca="1" si="114"/>
        <v/>
      </c>
      <c r="AJ1139" s="6">
        <f t="shared" ca="1" si="111"/>
        <v>3223.7754014395932</v>
      </c>
    </row>
    <row r="1140" spans="24:36" x14ac:dyDescent="0.25">
      <c r="X1140">
        <v>1135</v>
      </c>
      <c r="Y1140">
        <f>VLOOKUP($AD1140,$E$18:$H$21,Y$5,FALSE)</f>
        <v>1</v>
      </c>
      <c r="Z1140">
        <f>VLOOKUP($AD1140,$E$18:$H$21,Z$5,FALSE)*Y1140</f>
        <v>0.2</v>
      </c>
      <c r="AA1140">
        <f>VLOOKUP($AD1140,$E$18:$H$21,AA$5,FALSE)*Y1140</f>
        <v>1.18</v>
      </c>
      <c r="AB1140">
        <f>VLOOKUP($AD1140,$E$18:$J$21,AB$5,FALSE)</f>
        <v>2</v>
      </c>
      <c r="AC1140">
        <f>VLOOKUP($AD1140,$E$18:$J$21,AC$5,FALSE)</f>
        <v>800</v>
      </c>
      <c r="AD1140" t="s">
        <v>38</v>
      </c>
      <c r="AE1140" s="6">
        <f t="shared" ca="1" si="109"/>
        <v>0.1954893600664539</v>
      </c>
      <c r="AF1140" s="6">
        <f t="shared" ca="1" si="110"/>
        <v>0.73658634475152007</v>
      </c>
      <c r="AG1140" s="6">
        <f t="shared" ca="1" si="112"/>
        <v>0.93207570481797397</v>
      </c>
      <c r="AH1140" t="str">
        <f t="shared" ca="1" si="113"/>
        <v/>
      </c>
      <c r="AI1140" s="6" t="str">
        <f t="shared" ca="1" si="114"/>
        <v/>
      </c>
      <c r="AJ1140" s="6">
        <f t="shared" ca="1" si="111"/>
        <v>1178.5381516024322</v>
      </c>
    </row>
    <row r="1141" spans="24:36" x14ac:dyDescent="0.25">
      <c r="X1141">
        <v>1136</v>
      </c>
      <c r="Y1141">
        <f>VLOOKUP($AD1141,$E$18:$H$21,Y$5,FALSE)</f>
        <v>10</v>
      </c>
      <c r="Z1141">
        <f>VLOOKUP($AD1141,$E$18:$H$21,Z$5,FALSE)*Y1141</f>
        <v>2</v>
      </c>
      <c r="AA1141">
        <f>VLOOKUP($AD1141,$E$18:$H$21,AA$5,FALSE)*Y1141</f>
        <v>14</v>
      </c>
      <c r="AB1141">
        <f>VLOOKUP($AD1141,$E$18:$J$21,AB$5,FALSE)</f>
        <v>1</v>
      </c>
      <c r="AC1141">
        <f>VLOOKUP($AD1141,$E$18:$J$21,AC$5,FALSE)</f>
        <v>400</v>
      </c>
      <c r="AD1141" t="s">
        <v>41</v>
      </c>
      <c r="AE1141" s="6">
        <f t="shared" ca="1" si="109"/>
        <v>1.5241489765738749</v>
      </c>
      <c r="AF1141" s="6">
        <f t="shared" ca="1" si="110"/>
        <v>8.3071285898206781</v>
      </c>
      <c r="AG1141" s="6">
        <f t="shared" ca="1" si="112"/>
        <v>9.8312775663945526</v>
      </c>
      <c r="AH1141" t="str">
        <f t="shared" ca="1" si="113"/>
        <v/>
      </c>
      <c r="AI1141" s="6" t="str">
        <f t="shared" ca="1" si="114"/>
        <v/>
      </c>
      <c r="AJ1141" s="6">
        <f t="shared" ca="1" si="111"/>
        <v>3322.8514359282713</v>
      </c>
    </row>
    <row r="1142" spans="24:36" x14ac:dyDescent="0.25">
      <c r="X1142">
        <v>1137</v>
      </c>
      <c r="Y1142">
        <f>VLOOKUP($AD1142,$E$18:$H$21,Y$5,FALSE)</f>
        <v>3</v>
      </c>
      <c r="Z1142">
        <f>VLOOKUP($AD1142,$E$18:$H$21,Z$5,FALSE)*Y1142</f>
        <v>0.60000000000000009</v>
      </c>
      <c r="AA1142">
        <f>VLOOKUP($AD1142,$E$18:$H$21,AA$5,FALSE)*Y1142</f>
        <v>3.9000000000000004</v>
      </c>
      <c r="AB1142">
        <f>VLOOKUP($AD1142,$E$18:$J$21,AB$5,FALSE)</f>
        <v>1</v>
      </c>
      <c r="AC1142">
        <f>VLOOKUP($AD1142,$E$18:$J$21,AC$5,FALSE)</f>
        <v>600</v>
      </c>
      <c r="AD1142" t="s">
        <v>39</v>
      </c>
      <c r="AE1142" s="6">
        <f t="shared" ca="1" si="109"/>
        <v>0.12961744684259977</v>
      </c>
      <c r="AF1142" s="6">
        <f t="shared" ca="1" si="110"/>
        <v>2.1244882649476531</v>
      </c>
      <c r="AG1142" s="6">
        <f t="shared" ca="1" si="112"/>
        <v>2.254105711790253</v>
      </c>
      <c r="AH1142" t="str">
        <f t="shared" ca="1" si="113"/>
        <v/>
      </c>
      <c r="AI1142" s="6" t="str">
        <f t="shared" ca="1" si="114"/>
        <v/>
      </c>
      <c r="AJ1142" s="6">
        <f t="shared" ca="1" si="111"/>
        <v>1274.6929589685919</v>
      </c>
    </row>
    <row r="1143" spans="24:36" x14ac:dyDescent="0.25">
      <c r="X1143">
        <v>1138</v>
      </c>
      <c r="Y1143">
        <f>VLOOKUP($AD1143,$E$18:$H$21,Y$5,FALSE)</f>
        <v>3</v>
      </c>
      <c r="Z1143">
        <f>VLOOKUP($AD1143,$E$18:$H$21,Z$5,FALSE)*Y1143</f>
        <v>0.60000000000000009</v>
      </c>
      <c r="AA1143">
        <f>VLOOKUP($AD1143,$E$18:$H$21,AA$5,FALSE)*Y1143</f>
        <v>3.9000000000000004</v>
      </c>
      <c r="AB1143">
        <f>VLOOKUP($AD1143,$E$18:$J$21,AB$5,FALSE)</f>
        <v>1</v>
      </c>
      <c r="AC1143">
        <f>VLOOKUP($AD1143,$E$18:$J$21,AC$5,FALSE)</f>
        <v>600</v>
      </c>
      <c r="AD1143" t="s">
        <v>39</v>
      </c>
      <c r="AE1143" s="6">
        <f t="shared" ca="1" si="109"/>
        <v>0.13280724379286946</v>
      </c>
      <c r="AF1143" s="6">
        <f t="shared" ca="1" si="110"/>
        <v>2.3436711656901901</v>
      </c>
      <c r="AG1143" s="6">
        <f t="shared" ca="1" si="112"/>
        <v>2.4764784094830596</v>
      </c>
      <c r="AH1143" t="str">
        <f t="shared" ca="1" si="113"/>
        <v/>
      </c>
      <c r="AI1143" s="6" t="str">
        <f t="shared" ca="1" si="114"/>
        <v/>
      </c>
      <c r="AJ1143" s="6">
        <f t="shared" ca="1" si="111"/>
        <v>1406.202699414114</v>
      </c>
    </row>
    <row r="1144" spans="24:36" x14ac:dyDescent="0.25">
      <c r="X1144">
        <v>1139</v>
      </c>
      <c r="Y1144">
        <f>VLOOKUP($AD1144,$E$18:$H$21,Y$5,FALSE)</f>
        <v>5</v>
      </c>
      <c r="Z1144">
        <f>VLOOKUP($AD1144,$E$18:$H$21,Z$5,FALSE)*Y1144</f>
        <v>0.89999999999999991</v>
      </c>
      <c r="AA1144">
        <f>VLOOKUP($AD1144,$E$18:$H$21,AA$5,FALSE)*Y1144</f>
        <v>6.8999999999999995</v>
      </c>
      <c r="AB1144">
        <f>VLOOKUP($AD1144,$E$18:$J$21,AB$5,FALSE)</f>
        <v>2</v>
      </c>
      <c r="AC1144">
        <f>VLOOKUP($AD1144,$E$18:$J$21,AC$5,FALSE)</f>
        <v>400</v>
      </c>
      <c r="AD1144" t="s">
        <v>40</v>
      </c>
      <c r="AE1144" s="6">
        <f t="shared" ca="1" si="109"/>
        <v>0.5318833964617955</v>
      </c>
      <c r="AF1144" s="6">
        <f t="shared" ca="1" si="110"/>
        <v>3.664022379352843</v>
      </c>
      <c r="AG1144" s="6">
        <f t="shared" ca="1" si="112"/>
        <v>4.195905775814639</v>
      </c>
      <c r="AH1144" t="str">
        <f t="shared" ca="1" si="113"/>
        <v/>
      </c>
      <c r="AI1144" s="6" t="str">
        <f t="shared" ca="1" si="114"/>
        <v/>
      </c>
      <c r="AJ1144" s="6">
        <f t="shared" ca="1" si="111"/>
        <v>2931.2179034822743</v>
      </c>
    </row>
    <row r="1145" spans="24:36" x14ac:dyDescent="0.25">
      <c r="X1145">
        <v>1140</v>
      </c>
      <c r="Y1145">
        <f>VLOOKUP($AD1145,$E$18:$H$21,Y$5,FALSE)</f>
        <v>10</v>
      </c>
      <c r="Z1145">
        <f>VLOOKUP($AD1145,$E$18:$H$21,Z$5,FALSE)*Y1145</f>
        <v>2</v>
      </c>
      <c r="AA1145">
        <f>VLOOKUP($AD1145,$E$18:$H$21,AA$5,FALSE)*Y1145</f>
        <v>14</v>
      </c>
      <c r="AB1145">
        <f>VLOOKUP($AD1145,$E$18:$J$21,AB$5,FALSE)</f>
        <v>1</v>
      </c>
      <c r="AC1145">
        <f>VLOOKUP($AD1145,$E$18:$J$21,AC$5,FALSE)</f>
        <v>400</v>
      </c>
      <c r="AD1145" t="s">
        <v>41</v>
      </c>
      <c r="AE1145" s="6">
        <f t="shared" ca="1" si="109"/>
        <v>0.84035188366563807</v>
      </c>
      <c r="AF1145" s="6">
        <f t="shared" ca="1" si="110"/>
        <v>8.3685016040128613</v>
      </c>
      <c r="AG1145" s="6">
        <f t="shared" ca="1" si="112"/>
        <v>9.2088534876784998</v>
      </c>
      <c r="AH1145" t="str">
        <f t="shared" ca="1" si="113"/>
        <v/>
      </c>
      <c r="AI1145" s="6" t="str">
        <f t="shared" ca="1" si="114"/>
        <v/>
      </c>
      <c r="AJ1145" s="6">
        <f t="shared" ca="1" si="111"/>
        <v>3347.4006416051443</v>
      </c>
    </row>
    <row r="1146" spans="24:36" x14ac:dyDescent="0.25">
      <c r="X1146">
        <v>1141</v>
      </c>
      <c r="Y1146">
        <f>VLOOKUP($AD1146,$E$18:$H$21,Y$5,FALSE)</f>
        <v>5</v>
      </c>
      <c r="Z1146">
        <f>VLOOKUP($AD1146,$E$18:$H$21,Z$5,FALSE)*Y1146</f>
        <v>0.89999999999999991</v>
      </c>
      <c r="AA1146">
        <f>VLOOKUP($AD1146,$E$18:$H$21,AA$5,FALSE)*Y1146</f>
        <v>6.8999999999999995</v>
      </c>
      <c r="AB1146">
        <f>VLOOKUP($AD1146,$E$18:$J$21,AB$5,FALSE)</f>
        <v>2</v>
      </c>
      <c r="AC1146">
        <f>VLOOKUP($AD1146,$E$18:$J$21,AC$5,FALSE)</f>
        <v>400</v>
      </c>
      <c r="AD1146" t="s">
        <v>40</v>
      </c>
      <c r="AE1146" s="6">
        <f t="shared" ca="1" si="109"/>
        <v>0.75031062250091995</v>
      </c>
      <c r="AF1146" s="6">
        <f t="shared" ca="1" si="110"/>
        <v>3.9415662712281838</v>
      </c>
      <c r="AG1146" s="6">
        <f t="shared" ca="1" si="112"/>
        <v>4.6918768937291038</v>
      </c>
      <c r="AH1146" t="str">
        <f t="shared" ca="1" si="113"/>
        <v/>
      </c>
      <c r="AI1146" s="6" t="str">
        <f t="shared" ca="1" si="114"/>
        <v/>
      </c>
      <c r="AJ1146" s="6">
        <f t="shared" ca="1" si="111"/>
        <v>3153.2530169825473</v>
      </c>
    </row>
    <row r="1147" spans="24:36" x14ac:dyDescent="0.25">
      <c r="X1147">
        <v>1142</v>
      </c>
      <c r="Y1147">
        <f>VLOOKUP($AD1147,$E$18:$H$21,Y$5,FALSE)</f>
        <v>3</v>
      </c>
      <c r="Z1147">
        <f>VLOOKUP($AD1147,$E$18:$H$21,Z$5,FALSE)*Y1147</f>
        <v>0.60000000000000009</v>
      </c>
      <c r="AA1147">
        <f>VLOOKUP($AD1147,$E$18:$H$21,AA$5,FALSE)*Y1147</f>
        <v>3.9000000000000004</v>
      </c>
      <c r="AB1147">
        <f>VLOOKUP($AD1147,$E$18:$J$21,AB$5,FALSE)</f>
        <v>1</v>
      </c>
      <c r="AC1147">
        <f>VLOOKUP($AD1147,$E$18:$J$21,AC$5,FALSE)</f>
        <v>600</v>
      </c>
      <c r="AD1147" t="s">
        <v>39</v>
      </c>
      <c r="AE1147" s="6">
        <f t="shared" ca="1" si="109"/>
        <v>0.21435662103590908</v>
      </c>
      <c r="AF1147" s="6">
        <f t="shared" ca="1" si="110"/>
        <v>1.9974206862037205</v>
      </c>
      <c r="AG1147" s="6">
        <f t="shared" ca="1" si="112"/>
        <v>2.2117773072396294</v>
      </c>
      <c r="AH1147" t="str">
        <f t="shared" ca="1" si="113"/>
        <v/>
      </c>
      <c r="AI1147" s="6" t="str">
        <f t="shared" ca="1" si="114"/>
        <v/>
      </c>
      <c r="AJ1147" s="6">
        <f t="shared" ca="1" si="111"/>
        <v>1198.4524117222322</v>
      </c>
    </row>
    <row r="1148" spans="24:36" x14ac:dyDescent="0.25">
      <c r="X1148">
        <v>1143</v>
      </c>
      <c r="Y1148">
        <f>VLOOKUP($AD1148,$E$18:$H$21,Y$5,FALSE)</f>
        <v>3</v>
      </c>
      <c r="Z1148">
        <f>VLOOKUP($AD1148,$E$18:$H$21,Z$5,FALSE)*Y1148</f>
        <v>0.60000000000000009</v>
      </c>
      <c r="AA1148">
        <f>VLOOKUP($AD1148,$E$18:$H$21,AA$5,FALSE)*Y1148</f>
        <v>3.9000000000000004</v>
      </c>
      <c r="AB1148">
        <f>VLOOKUP($AD1148,$E$18:$J$21,AB$5,FALSE)</f>
        <v>1</v>
      </c>
      <c r="AC1148">
        <f>VLOOKUP($AD1148,$E$18:$J$21,AC$5,FALSE)</f>
        <v>600</v>
      </c>
      <c r="AD1148" t="s">
        <v>39</v>
      </c>
      <c r="AE1148" s="6">
        <f t="shared" ca="1" si="109"/>
        <v>0.49763984920153337</v>
      </c>
      <c r="AF1148" s="6">
        <f t="shared" ca="1" si="110"/>
        <v>2.483291915526364</v>
      </c>
      <c r="AG1148" s="6">
        <f t="shared" ca="1" si="112"/>
        <v>2.9809317647278974</v>
      </c>
      <c r="AH1148" t="str">
        <f t="shared" ca="1" si="113"/>
        <v/>
      </c>
      <c r="AI1148" s="6" t="str">
        <f t="shared" ca="1" si="114"/>
        <v/>
      </c>
      <c r="AJ1148" s="6">
        <f t="shared" ca="1" si="111"/>
        <v>1489.9751493158183</v>
      </c>
    </row>
    <row r="1149" spans="24:36" x14ac:dyDescent="0.25">
      <c r="X1149">
        <v>1144</v>
      </c>
      <c r="Y1149">
        <f>VLOOKUP($AD1149,$E$18:$H$21,Y$5,FALSE)</f>
        <v>10</v>
      </c>
      <c r="Z1149">
        <f>VLOOKUP($AD1149,$E$18:$H$21,Z$5,FALSE)*Y1149</f>
        <v>2</v>
      </c>
      <c r="AA1149">
        <f>VLOOKUP($AD1149,$E$18:$H$21,AA$5,FALSE)*Y1149</f>
        <v>14</v>
      </c>
      <c r="AB1149">
        <f>VLOOKUP($AD1149,$E$18:$J$21,AB$5,FALSE)</f>
        <v>1</v>
      </c>
      <c r="AC1149">
        <f>VLOOKUP($AD1149,$E$18:$J$21,AC$5,FALSE)</f>
        <v>400</v>
      </c>
      <c r="AD1149" t="s">
        <v>41</v>
      </c>
      <c r="AE1149" s="6">
        <f t="shared" ca="1" si="109"/>
        <v>0.30943247106361582</v>
      </c>
      <c r="AF1149" s="6">
        <f t="shared" ca="1" si="110"/>
        <v>8.2237237521323117</v>
      </c>
      <c r="AG1149" s="6">
        <f t="shared" ca="1" si="112"/>
        <v>8.5331562231959275</v>
      </c>
      <c r="AH1149" t="str">
        <f t="shared" ca="1" si="113"/>
        <v/>
      </c>
      <c r="AI1149" s="6" t="str">
        <f t="shared" ca="1" si="114"/>
        <v/>
      </c>
      <c r="AJ1149" s="6">
        <f t="shared" ca="1" si="111"/>
        <v>3289.4895008529247</v>
      </c>
    </row>
    <row r="1150" spans="24:36" x14ac:dyDescent="0.25">
      <c r="X1150">
        <v>1145</v>
      </c>
      <c r="Y1150">
        <f>VLOOKUP($AD1150,$E$18:$H$21,Y$5,FALSE)</f>
        <v>1</v>
      </c>
      <c r="Z1150">
        <f>VLOOKUP($AD1150,$E$18:$H$21,Z$5,FALSE)*Y1150</f>
        <v>0.2</v>
      </c>
      <c r="AA1150">
        <f>VLOOKUP($AD1150,$E$18:$H$21,AA$5,FALSE)*Y1150</f>
        <v>1.18</v>
      </c>
      <c r="AB1150">
        <f>VLOOKUP($AD1150,$E$18:$J$21,AB$5,FALSE)</f>
        <v>2</v>
      </c>
      <c r="AC1150">
        <f>VLOOKUP($AD1150,$E$18:$J$21,AC$5,FALSE)</f>
        <v>800</v>
      </c>
      <c r="AD1150" t="s">
        <v>38</v>
      </c>
      <c r="AE1150" s="6">
        <f t="shared" ca="1" si="109"/>
        <v>0.14620419390081885</v>
      </c>
      <c r="AF1150" s="6">
        <f t="shared" ca="1" si="110"/>
        <v>0.67323107548328842</v>
      </c>
      <c r="AG1150" s="6">
        <f t="shared" ca="1" si="112"/>
        <v>0.81943526938410727</v>
      </c>
      <c r="AH1150" t="str">
        <f t="shared" ca="1" si="113"/>
        <v/>
      </c>
      <c r="AI1150" s="6" t="str">
        <f t="shared" ca="1" si="114"/>
        <v/>
      </c>
      <c r="AJ1150" s="6">
        <f t="shared" ca="1" si="111"/>
        <v>1077.1697207732614</v>
      </c>
    </row>
    <row r="1151" spans="24:36" x14ac:dyDescent="0.25">
      <c r="X1151">
        <v>1146</v>
      </c>
      <c r="Y1151">
        <f>VLOOKUP($AD1151,$E$18:$H$21,Y$5,FALSE)</f>
        <v>5</v>
      </c>
      <c r="Z1151">
        <f>VLOOKUP($AD1151,$E$18:$H$21,Z$5,FALSE)*Y1151</f>
        <v>0.89999999999999991</v>
      </c>
      <c r="AA1151">
        <f>VLOOKUP($AD1151,$E$18:$H$21,AA$5,FALSE)*Y1151</f>
        <v>6.8999999999999995</v>
      </c>
      <c r="AB1151">
        <f>VLOOKUP($AD1151,$E$18:$J$21,AB$5,FALSE)</f>
        <v>2</v>
      </c>
      <c r="AC1151">
        <f>VLOOKUP($AD1151,$E$18:$J$21,AC$5,FALSE)</f>
        <v>400</v>
      </c>
      <c r="AD1151" t="s">
        <v>40</v>
      </c>
      <c r="AE1151" s="6">
        <f t="shared" ca="1" si="109"/>
        <v>0.12604071981157861</v>
      </c>
      <c r="AF1151" s="6">
        <f t="shared" ca="1" si="110"/>
        <v>3.9374894855688973</v>
      </c>
      <c r="AG1151" s="6">
        <f t="shared" ca="1" si="112"/>
        <v>4.0635302053804763</v>
      </c>
      <c r="AH1151" t="str">
        <f t="shared" ca="1" si="113"/>
        <v/>
      </c>
      <c r="AI1151" s="6" t="str">
        <f t="shared" ca="1" si="114"/>
        <v/>
      </c>
      <c r="AJ1151" s="6">
        <f t="shared" ca="1" si="111"/>
        <v>3149.9915884551178</v>
      </c>
    </row>
    <row r="1152" spans="24:36" x14ac:dyDescent="0.25">
      <c r="X1152">
        <v>1147</v>
      </c>
      <c r="Y1152">
        <f>VLOOKUP($AD1152,$E$18:$H$21,Y$5,FALSE)</f>
        <v>5</v>
      </c>
      <c r="Z1152">
        <f>VLOOKUP($AD1152,$E$18:$H$21,Z$5,FALSE)*Y1152</f>
        <v>0.89999999999999991</v>
      </c>
      <c r="AA1152">
        <f>VLOOKUP($AD1152,$E$18:$H$21,AA$5,FALSE)*Y1152</f>
        <v>6.8999999999999995</v>
      </c>
      <c r="AB1152">
        <f>VLOOKUP($AD1152,$E$18:$J$21,AB$5,FALSE)</f>
        <v>2</v>
      </c>
      <c r="AC1152">
        <f>VLOOKUP($AD1152,$E$18:$J$21,AC$5,FALSE)</f>
        <v>400</v>
      </c>
      <c r="AD1152" t="s">
        <v>40</v>
      </c>
      <c r="AE1152" s="6">
        <f t="shared" ca="1" si="109"/>
        <v>0.32920307817207617</v>
      </c>
      <c r="AF1152" s="6">
        <f t="shared" ca="1" si="110"/>
        <v>2.9858126777651535</v>
      </c>
      <c r="AG1152" s="6">
        <f t="shared" ca="1" si="112"/>
        <v>3.3150157559372295</v>
      </c>
      <c r="AH1152" t="str">
        <f t="shared" ca="1" si="113"/>
        <v/>
      </c>
      <c r="AI1152" s="6" t="str">
        <f t="shared" ca="1" si="114"/>
        <v/>
      </c>
      <c r="AJ1152" s="6">
        <f t="shared" ca="1" si="111"/>
        <v>2388.6501422121228</v>
      </c>
    </row>
    <row r="1153" spans="24:36" x14ac:dyDescent="0.25">
      <c r="X1153">
        <v>1148</v>
      </c>
      <c r="Y1153">
        <f>VLOOKUP($AD1153,$E$18:$H$21,Y$5,FALSE)</f>
        <v>10</v>
      </c>
      <c r="Z1153">
        <f>VLOOKUP($AD1153,$E$18:$H$21,Z$5,FALSE)*Y1153</f>
        <v>2</v>
      </c>
      <c r="AA1153">
        <f>VLOOKUP($AD1153,$E$18:$H$21,AA$5,FALSE)*Y1153</f>
        <v>14</v>
      </c>
      <c r="AB1153">
        <f>VLOOKUP($AD1153,$E$18:$J$21,AB$5,FALSE)</f>
        <v>1</v>
      </c>
      <c r="AC1153">
        <f>VLOOKUP($AD1153,$E$18:$J$21,AC$5,FALSE)</f>
        <v>400</v>
      </c>
      <c r="AD1153" t="s">
        <v>41</v>
      </c>
      <c r="AE1153" s="6">
        <f t="shared" ca="1" si="109"/>
        <v>0.16425429214367382</v>
      </c>
      <c r="AF1153" s="6">
        <f t="shared" ca="1" si="110"/>
        <v>6.92781966277437</v>
      </c>
      <c r="AG1153" s="6">
        <f t="shared" ca="1" si="112"/>
        <v>7.0920739549180443</v>
      </c>
      <c r="AH1153" t="str">
        <f t="shared" ca="1" si="113"/>
        <v/>
      </c>
      <c r="AI1153" s="6" t="str">
        <f t="shared" ca="1" si="114"/>
        <v/>
      </c>
      <c r="AJ1153" s="6">
        <f t="shared" ca="1" si="111"/>
        <v>2771.1278651097482</v>
      </c>
    </row>
    <row r="1154" spans="24:36" x14ac:dyDescent="0.25">
      <c r="X1154">
        <v>1149</v>
      </c>
      <c r="Y1154">
        <f>VLOOKUP($AD1154,$E$18:$H$21,Y$5,FALSE)</f>
        <v>1</v>
      </c>
      <c r="Z1154">
        <f>VLOOKUP($AD1154,$E$18:$H$21,Z$5,FALSE)*Y1154</f>
        <v>0.2</v>
      </c>
      <c r="AA1154">
        <f>VLOOKUP($AD1154,$E$18:$H$21,AA$5,FALSE)*Y1154</f>
        <v>1.18</v>
      </c>
      <c r="AB1154">
        <f>VLOOKUP($AD1154,$E$18:$J$21,AB$5,FALSE)</f>
        <v>2</v>
      </c>
      <c r="AC1154">
        <f>VLOOKUP($AD1154,$E$18:$J$21,AC$5,FALSE)</f>
        <v>800</v>
      </c>
      <c r="AD1154" t="s">
        <v>38</v>
      </c>
      <c r="AE1154" s="6">
        <f t="shared" ca="1" si="109"/>
        <v>0.11441927839868066</v>
      </c>
      <c r="AF1154" s="6">
        <f t="shared" ca="1" si="110"/>
        <v>0.57662744652567699</v>
      </c>
      <c r="AG1154" s="6">
        <f t="shared" ca="1" si="112"/>
        <v>0.6910467249243577</v>
      </c>
      <c r="AH1154" t="str">
        <f t="shared" ca="1" si="113"/>
        <v/>
      </c>
      <c r="AI1154" s="6" t="str">
        <f t="shared" ca="1" si="114"/>
        <v/>
      </c>
      <c r="AJ1154" s="6">
        <f t="shared" ca="1" si="111"/>
        <v>922.60391444108313</v>
      </c>
    </row>
    <row r="1155" spans="24:36" x14ac:dyDescent="0.25">
      <c r="X1155">
        <v>1150</v>
      </c>
      <c r="Y1155">
        <f>VLOOKUP($AD1155,$E$18:$H$21,Y$5,FALSE)</f>
        <v>1</v>
      </c>
      <c r="Z1155">
        <f>VLOOKUP($AD1155,$E$18:$H$21,Z$5,FALSE)*Y1155</f>
        <v>0.2</v>
      </c>
      <c r="AA1155">
        <f>VLOOKUP($AD1155,$E$18:$H$21,AA$5,FALSE)*Y1155</f>
        <v>1.18</v>
      </c>
      <c r="AB1155">
        <f>VLOOKUP($AD1155,$E$18:$J$21,AB$5,FALSE)</f>
        <v>2</v>
      </c>
      <c r="AC1155">
        <f>VLOOKUP($AD1155,$E$18:$J$21,AC$5,FALSE)</f>
        <v>800</v>
      </c>
      <c r="AD1155" t="s">
        <v>38</v>
      </c>
      <c r="AE1155" s="6">
        <f t="shared" ca="1" si="109"/>
        <v>1.1097107839132959E-2</v>
      </c>
      <c r="AF1155" s="6">
        <f t="shared" ca="1" si="110"/>
        <v>0.64556908269229007</v>
      </c>
      <c r="AG1155" s="6">
        <f t="shared" ca="1" si="112"/>
        <v>0.65666619053142306</v>
      </c>
      <c r="AH1155" t="str">
        <f t="shared" ca="1" si="113"/>
        <v/>
      </c>
      <c r="AI1155" s="6" t="str">
        <f t="shared" ca="1" si="114"/>
        <v/>
      </c>
      <c r="AJ1155" s="6">
        <f t="shared" ca="1" si="111"/>
        <v>1032.9105323076642</v>
      </c>
    </row>
    <row r="1156" spans="24:36" x14ac:dyDescent="0.25">
      <c r="X1156">
        <v>1151</v>
      </c>
      <c r="Y1156">
        <f>VLOOKUP($AD1156,$E$18:$H$21,Y$5,FALSE)</f>
        <v>1</v>
      </c>
      <c r="Z1156">
        <f>VLOOKUP($AD1156,$E$18:$H$21,Z$5,FALSE)*Y1156</f>
        <v>0.2</v>
      </c>
      <c r="AA1156">
        <f>VLOOKUP($AD1156,$E$18:$H$21,AA$5,FALSE)*Y1156</f>
        <v>1.18</v>
      </c>
      <c r="AB1156">
        <f>VLOOKUP($AD1156,$E$18:$J$21,AB$5,FALSE)</f>
        <v>2</v>
      </c>
      <c r="AC1156">
        <f>VLOOKUP($AD1156,$E$18:$J$21,AC$5,FALSE)</f>
        <v>800</v>
      </c>
      <c r="AD1156" t="s">
        <v>38</v>
      </c>
      <c r="AE1156" s="6">
        <f t="shared" ca="1" si="109"/>
        <v>2.3794813734540954E-2</v>
      </c>
      <c r="AF1156" s="6">
        <f t="shared" ca="1" si="110"/>
        <v>0.7581217697219137</v>
      </c>
      <c r="AG1156" s="6">
        <f t="shared" ca="1" si="112"/>
        <v>0.78191658345645465</v>
      </c>
      <c r="AH1156" t="str">
        <f t="shared" ca="1" si="113"/>
        <v/>
      </c>
      <c r="AI1156" s="6" t="str">
        <f t="shared" ca="1" si="114"/>
        <v/>
      </c>
      <c r="AJ1156" s="6">
        <f t="shared" ca="1" si="111"/>
        <v>1212.9948315550619</v>
      </c>
    </row>
    <row r="1157" spans="24:36" x14ac:dyDescent="0.25">
      <c r="X1157">
        <v>1152</v>
      </c>
      <c r="Y1157">
        <f>VLOOKUP($AD1157,$E$18:$H$21,Y$5,FALSE)</f>
        <v>5</v>
      </c>
      <c r="Z1157">
        <f>VLOOKUP($AD1157,$E$18:$H$21,Z$5,FALSE)*Y1157</f>
        <v>0.89999999999999991</v>
      </c>
      <c r="AA1157">
        <f>VLOOKUP($AD1157,$E$18:$H$21,AA$5,FALSE)*Y1157</f>
        <v>6.8999999999999995</v>
      </c>
      <c r="AB1157">
        <f>VLOOKUP($AD1157,$E$18:$J$21,AB$5,FALSE)</f>
        <v>2</v>
      </c>
      <c r="AC1157">
        <f>VLOOKUP($AD1157,$E$18:$J$21,AC$5,FALSE)</f>
        <v>400</v>
      </c>
      <c r="AD1157" t="s">
        <v>40</v>
      </c>
      <c r="AE1157" s="6">
        <f t="shared" ca="1" si="109"/>
        <v>0.50621061212980112</v>
      </c>
      <c r="AF1157" s="6">
        <f t="shared" ca="1" si="110"/>
        <v>4.1590526801066501</v>
      </c>
      <c r="AG1157" s="6">
        <f t="shared" ca="1" si="112"/>
        <v>4.6652632922364514</v>
      </c>
      <c r="AH1157" t="str">
        <f t="shared" ca="1" si="113"/>
        <v/>
      </c>
      <c r="AI1157" s="6" t="str">
        <f t="shared" ca="1" si="114"/>
        <v/>
      </c>
      <c r="AJ1157" s="6">
        <f t="shared" ca="1" si="111"/>
        <v>3327.24214408532</v>
      </c>
    </row>
    <row r="1158" spans="24:36" x14ac:dyDescent="0.25">
      <c r="X1158">
        <v>1153</v>
      </c>
      <c r="Y1158">
        <f>VLOOKUP($AD1158,$E$18:$H$21,Y$5,FALSE)</f>
        <v>3</v>
      </c>
      <c r="Z1158">
        <f>VLOOKUP($AD1158,$E$18:$H$21,Z$5,FALSE)*Y1158</f>
        <v>0.60000000000000009</v>
      </c>
      <c r="AA1158">
        <f>VLOOKUP($AD1158,$E$18:$H$21,AA$5,FALSE)*Y1158</f>
        <v>3.9000000000000004</v>
      </c>
      <c r="AB1158">
        <f>VLOOKUP($AD1158,$E$18:$J$21,AB$5,FALSE)</f>
        <v>1</v>
      </c>
      <c r="AC1158">
        <f>VLOOKUP($AD1158,$E$18:$J$21,AC$5,FALSE)</f>
        <v>600</v>
      </c>
      <c r="AD1158" t="s">
        <v>39</v>
      </c>
      <c r="AE1158" s="6">
        <f t="shared" ca="1" si="109"/>
        <v>0.40778205251513611</v>
      </c>
      <c r="AF1158" s="6">
        <f t="shared" ca="1" si="110"/>
        <v>2.5645640079089258</v>
      </c>
      <c r="AG1158" s="6">
        <f t="shared" ca="1" si="112"/>
        <v>2.9723460604240621</v>
      </c>
      <c r="AH1158" t="str">
        <f t="shared" ca="1" si="113"/>
        <v/>
      </c>
      <c r="AI1158" s="6" t="str">
        <f t="shared" ca="1" si="114"/>
        <v/>
      </c>
      <c r="AJ1158" s="6">
        <f t="shared" ca="1" si="111"/>
        <v>1538.7384047453554</v>
      </c>
    </row>
    <row r="1159" spans="24:36" x14ac:dyDescent="0.25">
      <c r="X1159">
        <v>1154</v>
      </c>
      <c r="Y1159">
        <f>VLOOKUP($AD1159,$E$18:$H$21,Y$5,FALSE)</f>
        <v>3</v>
      </c>
      <c r="Z1159">
        <f>VLOOKUP($AD1159,$E$18:$H$21,Z$5,FALSE)*Y1159</f>
        <v>0.60000000000000009</v>
      </c>
      <c r="AA1159">
        <f>VLOOKUP($AD1159,$E$18:$H$21,AA$5,FALSE)*Y1159</f>
        <v>3.9000000000000004</v>
      </c>
      <c r="AB1159">
        <f>VLOOKUP($AD1159,$E$18:$J$21,AB$5,FALSE)</f>
        <v>1</v>
      </c>
      <c r="AC1159">
        <f>VLOOKUP($AD1159,$E$18:$J$21,AC$5,FALSE)</f>
        <v>600</v>
      </c>
      <c r="AD1159" t="s">
        <v>39</v>
      </c>
      <c r="AE1159" s="6">
        <f t="shared" ref="AE1159:AE1222" ca="1" si="115">RAND()*$Z1159</f>
        <v>0.50237231775585356</v>
      </c>
      <c r="AF1159" s="6">
        <f t="shared" ref="AF1159:AF1222" ca="1" si="116">MIN(AA1159*20,MAX(Z1159,NORMINV(RAND(),AA1159-(AA1159-Z1159)/2,(AA1159-Z1159)/16)))</f>
        <v>2.4811499183860199</v>
      </c>
      <c r="AG1159" s="6">
        <f t="shared" ca="1" si="112"/>
        <v>2.9835222361418734</v>
      </c>
      <c r="AH1159" t="str">
        <f t="shared" ca="1" si="113"/>
        <v/>
      </c>
      <c r="AI1159" s="6" t="str">
        <f t="shared" ca="1" si="114"/>
        <v/>
      </c>
      <c r="AJ1159" s="6">
        <f t="shared" ref="AJ1159:AJ1222" ca="1" si="117">AF1159*AB1159*AC1159</f>
        <v>1488.6899510316121</v>
      </c>
    </row>
    <row r="1160" spans="24:36" x14ac:dyDescent="0.25">
      <c r="X1160">
        <v>1155</v>
      </c>
      <c r="Y1160">
        <f>VLOOKUP($AD1160,$E$18:$H$21,Y$5,FALSE)</f>
        <v>10</v>
      </c>
      <c r="Z1160">
        <f>VLOOKUP($AD1160,$E$18:$H$21,Z$5,FALSE)*Y1160</f>
        <v>2</v>
      </c>
      <c r="AA1160">
        <f>VLOOKUP($AD1160,$E$18:$H$21,AA$5,FALSE)*Y1160</f>
        <v>14</v>
      </c>
      <c r="AB1160">
        <f>VLOOKUP($AD1160,$E$18:$J$21,AB$5,FALSE)</f>
        <v>1</v>
      </c>
      <c r="AC1160">
        <f>VLOOKUP($AD1160,$E$18:$J$21,AC$5,FALSE)</f>
        <v>400</v>
      </c>
      <c r="AD1160" t="s">
        <v>41</v>
      </c>
      <c r="AE1160" s="6">
        <f t="shared" ca="1" si="115"/>
        <v>0.15024028286609292</v>
      </c>
      <c r="AF1160" s="6">
        <f t="shared" ca="1" si="116"/>
        <v>7.8471932165119522</v>
      </c>
      <c r="AG1160" s="6">
        <f t="shared" ca="1" si="112"/>
        <v>7.9974334993780456</v>
      </c>
      <c r="AH1160" t="str">
        <f t="shared" ca="1" si="113"/>
        <v/>
      </c>
      <c r="AI1160" s="6" t="str">
        <f t="shared" ca="1" si="114"/>
        <v/>
      </c>
      <c r="AJ1160" s="6">
        <f t="shared" ca="1" si="117"/>
        <v>3138.8772866047807</v>
      </c>
    </row>
    <row r="1161" spans="24:36" x14ac:dyDescent="0.25">
      <c r="X1161">
        <v>1156</v>
      </c>
      <c r="Y1161">
        <f>VLOOKUP($AD1161,$E$18:$H$21,Y$5,FALSE)</f>
        <v>3</v>
      </c>
      <c r="Z1161">
        <f>VLOOKUP($AD1161,$E$18:$H$21,Z$5,FALSE)*Y1161</f>
        <v>0.60000000000000009</v>
      </c>
      <c r="AA1161">
        <f>VLOOKUP($AD1161,$E$18:$H$21,AA$5,FALSE)*Y1161</f>
        <v>3.9000000000000004</v>
      </c>
      <c r="AB1161">
        <f>VLOOKUP($AD1161,$E$18:$J$21,AB$5,FALSE)</f>
        <v>1</v>
      </c>
      <c r="AC1161">
        <f>VLOOKUP($AD1161,$E$18:$J$21,AC$5,FALSE)</f>
        <v>600</v>
      </c>
      <c r="AD1161" t="s">
        <v>39</v>
      </c>
      <c r="AE1161" s="6">
        <f t="shared" ca="1" si="115"/>
        <v>0.59517229195184163</v>
      </c>
      <c r="AF1161" s="6">
        <f t="shared" ca="1" si="116"/>
        <v>2.3860051120146801</v>
      </c>
      <c r="AG1161" s="6">
        <f t="shared" ca="1" si="112"/>
        <v>2.9811774039665218</v>
      </c>
      <c r="AH1161" t="str">
        <f t="shared" ca="1" si="113"/>
        <v/>
      </c>
      <c r="AI1161" s="6" t="str">
        <f t="shared" ca="1" si="114"/>
        <v/>
      </c>
      <c r="AJ1161" s="6">
        <f t="shared" ca="1" si="117"/>
        <v>1431.6030672088082</v>
      </c>
    </row>
    <row r="1162" spans="24:36" x14ac:dyDescent="0.25">
      <c r="X1162">
        <v>1157</v>
      </c>
      <c r="Y1162">
        <f>VLOOKUP($AD1162,$E$18:$H$21,Y$5,FALSE)</f>
        <v>3</v>
      </c>
      <c r="Z1162">
        <f>VLOOKUP($AD1162,$E$18:$H$21,Z$5,FALSE)*Y1162</f>
        <v>0.60000000000000009</v>
      </c>
      <c r="AA1162">
        <f>VLOOKUP($AD1162,$E$18:$H$21,AA$5,FALSE)*Y1162</f>
        <v>3.9000000000000004</v>
      </c>
      <c r="AB1162">
        <f>VLOOKUP($AD1162,$E$18:$J$21,AB$5,FALSE)</f>
        <v>1</v>
      </c>
      <c r="AC1162">
        <f>VLOOKUP($AD1162,$E$18:$J$21,AC$5,FALSE)</f>
        <v>600</v>
      </c>
      <c r="AD1162" t="s">
        <v>39</v>
      </c>
      <c r="AE1162" s="6">
        <f t="shared" ca="1" si="115"/>
        <v>0.4381025154398106</v>
      </c>
      <c r="AF1162" s="6">
        <f t="shared" ca="1" si="116"/>
        <v>2.4309500706736706</v>
      </c>
      <c r="AG1162" s="6">
        <f t="shared" ca="1" si="112"/>
        <v>2.8690525861134812</v>
      </c>
      <c r="AH1162" t="str">
        <f t="shared" ca="1" si="113"/>
        <v/>
      </c>
      <c r="AI1162" s="6" t="str">
        <f t="shared" ca="1" si="114"/>
        <v/>
      </c>
      <c r="AJ1162" s="6">
        <f t="shared" ca="1" si="117"/>
        <v>1458.5700424042025</v>
      </c>
    </row>
    <row r="1163" spans="24:36" x14ac:dyDescent="0.25">
      <c r="X1163">
        <v>1158</v>
      </c>
      <c r="Y1163">
        <f>VLOOKUP($AD1163,$E$18:$H$21,Y$5,FALSE)</f>
        <v>5</v>
      </c>
      <c r="Z1163">
        <f>VLOOKUP($AD1163,$E$18:$H$21,Z$5,FALSE)*Y1163</f>
        <v>0.89999999999999991</v>
      </c>
      <c r="AA1163">
        <f>VLOOKUP($AD1163,$E$18:$H$21,AA$5,FALSE)*Y1163</f>
        <v>6.8999999999999995</v>
      </c>
      <c r="AB1163">
        <f>VLOOKUP($AD1163,$E$18:$J$21,AB$5,FALSE)</f>
        <v>2</v>
      </c>
      <c r="AC1163">
        <f>VLOOKUP($AD1163,$E$18:$J$21,AC$5,FALSE)</f>
        <v>400</v>
      </c>
      <c r="AD1163" t="s">
        <v>40</v>
      </c>
      <c r="AE1163" s="6">
        <f t="shared" ca="1" si="115"/>
        <v>0.2012395511350252</v>
      </c>
      <c r="AF1163" s="6">
        <f t="shared" ca="1" si="116"/>
        <v>4.3894549935635121</v>
      </c>
      <c r="AG1163" s="6">
        <f t="shared" ca="1" si="112"/>
        <v>4.590694544698537</v>
      </c>
      <c r="AH1163" t="str">
        <f t="shared" ca="1" si="113"/>
        <v/>
      </c>
      <c r="AI1163" s="6" t="str">
        <f t="shared" ca="1" si="114"/>
        <v/>
      </c>
      <c r="AJ1163" s="6">
        <f t="shared" ca="1" si="117"/>
        <v>3511.5639948508096</v>
      </c>
    </row>
    <row r="1164" spans="24:36" x14ac:dyDescent="0.25">
      <c r="X1164">
        <v>1159</v>
      </c>
      <c r="Y1164">
        <f>VLOOKUP($AD1164,$E$18:$H$21,Y$5,FALSE)</f>
        <v>1</v>
      </c>
      <c r="Z1164">
        <f>VLOOKUP($AD1164,$E$18:$H$21,Z$5,FALSE)*Y1164</f>
        <v>0.2</v>
      </c>
      <c r="AA1164">
        <f>VLOOKUP($AD1164,$E$18:$H$21,AA$5,FALSE)*Y1164</f>
        <v>1.18</v>
      </c>
      <c r="AB1164">
        <f>VLOOKUP($AD1164,$E$18:$J$21,AB$5,FALSE)</f>
        <v>2</v>
      </c>
      <c r="AC1164">
        <f>VLOOKUP($AD1164,$E$18:$J$21,AC$5,FALSE)</f>
        <v>800</v>
      </c>
      <c r="AD1164" t="s">
        <v>38</v>
      </c>
      <c r="AE1164" s="6">
        <f t="shared" ca="1" si="115"/>
        <v>7.0691114809695851E-2</v>
      </c>
      <c r="AF1164" s="6">
        <f t="shared" ca="1" si="116"/>
        <v>0.69829482363847128</v>
      </c>
      <c r="AG1164" s="6">
        <f t="shared" ca="1" si="112"/>
        <v>0.76898593844816709</v>
      </c>
      <c r="AH1164" t="str">
        <f t="shared" ca="1" si="113"/>
        <v/>
      </c>
      <c r="AI1164" s="6" t="str">
        <f t="shared" ca="1" si="114"/>
        <v/>
      </c>
      <c r="AJ1164" s="6">
        <f t="shared" ca="1" si="117"/>
        <v>1117.2717178215541</v>
      </c>
    </row>
    <row r="1165" spans="24:36" x14ac:dyDescent="0.25">
      <c r="X1165">
        <v>1160</v>
      </c>
      <c r="Y1165">
        <f>VLOOKUP($AD1165,$E$18:$H$21,Y$5,FALSE)</f>
        <v>1</v>
      </c>
      <c r="Z1165">
        <f>VLOOKUP($AD1165,$E$18:$H$21,Z$5,FALSE)*Y1165</f>
        <v>0.2</v>
      </c>
      <c r="AA1165">
        <f>VLOOKUP($AD1165,$E$18:$H$21,AA$5,FALSE)*Y1165</f>
        <v>1.18</v>
      </c>
      <c r="AB1165">
        <f>VLOOKUP($AD1165,$E$18:$J$21,AB$5,FALSE)</f>
        <v>2</v>
      </c>
      <c r="AC1165">
        <f>VLOOKUP($AD1165,$E$18:$J$21,AC$5,FALSE)</f>
        <v>800</v>
      </c>
      <c r="AD1165" t="s">
        <v>38</v>
      </c>
      <c r="AE1165" s="6">
        <f t="shared" ca="1" si="115"/>
        <v>5.244286233464757E-3</v>
      </c>
      <c r="AF1165" s="6">
        <f t="shared" ca="1" si="116"/>
        <v>0.70053633455618924</v>
      </c>
      <c r="AG1165" s="6">
        <f t="shared" ca="1" si="112"/>
        <v>0.70578062078965398</v>
      </c>
      <c r="AH1165" t="str">
        <f t="shared" ca="1" si="113"/>
        <v/>
      </c>
      <c r="AI1165" s="6" t="str">
        <f t="shared" ca="1" si="114"/>
        <v/>
      </c>
      <c r="AJ1165" s="6">
        <f t="shared" ca="1" si="117"/>
        <v>1120.8581352899027</v>
      </c>
    </row>
    <row r="1166" spans="24:36" x14ac:dyDescent="0.25">
      <c r="X1166">
        <v>1161</v>
      </c>
      <c r="Y1166">
        <f>VLOOKUP($AD1166,$E$18:$H$21,Y$5,FALSE)</f>
        <v>1</v>
      </c>
      <c r="Z1166">
        <f>VLOOKUP($AD1166,$E$18:$H$21,Z$5,FALSE)*Y1166</f>
        <v>0.2</v>
      </c>
      <c r="AA1166">
        <f>VLOOKUP($AD1166,$E$18:$H$21,AA$5,FALSE)*Y1166</f>
        <v>1.18</v>
      </c>
      <c r="AB1166">
        <f>VLOOKUP($AD1166,$E$18:$J$21,AB$5,FALSE)</f>
        <v>2</v>
      </c>
      <c r="AC1166">
        <f>VLOOKUP($AD1166,$E$18:$J$21,AC$5,FALSE)</f>
        <v>800</v>
      </c>
      <c r="AD1166" t="s">
        <v>38</v>
      </c>
      <c r="AE1166" s="6">
        <f t="shared" ca="1" si="115"/>
        <v>0.16449072947904325</v>
      </c>
      <c r="AF1166" s="6">
        <f t="shared" ca="1" si="116"/>
        <v>0.79648906778323247</v>
      </c>
      <c r="AG1166" s="6">
        <f t="shared" ca="1" si="112"/>
        <v>0.96097979726227578</v>
      </c>
      <c r="AH1166" t="str">
        <f t="shared" ca="1" si="113"/>
        <v/>
      </c>
      <c r="AI1166" s="6" t="str">
        <f t="shared" ca="1" si="114"/>
        <v/>
      </c>
      <c r="AJ1166" s="6">
        <f t="shared" ca="1" si="117"/>
        <v>1274.382508453172</v>
      </c>
    </row>
    <row r="1167" spans="24:36" x14ac:dyDescent="0.25">
      <c r="X1167">
        <v>1162</v>
      </c>
      <c r="Y1167">
        <f>VLOOKUP($AD1167,$E$18:$H$21,Y$5,FALSE)</f>
        <v>3</v>
      </c>
      <c r="Z1167">
        <f>VLOOKUP($AD1167,$E$18:$H$21,Z$5,FALSE)*Y1167</f>
        <v>0.60000000000000009</v>
      </c>
      <c r="AA1167">
        <f>VLOOKUP($AD1167,$E$18:$H$21,AA$5,FALSE)*Y1167</f>
        <v>3.9000000000000004</v>
      </c>
      <c r="AB1167">
        <f>VLOOKUP($AD1167,$E$18:$J$21,AB$5,FALSE)</f>
        <v>1</v>
      </c>
      <c r="AC1167">
        <f>VLOOKUP($AD1167,$E$18:$J$21,AC$5,FALSE)</f>
        <v>600</v>
      </c>
      <c r="AD1167" t="s">
        <v>39</v>
      </c>
      <c r="AE1167" s="6">
        <f t="shared" ca="1" si="115"/>
        <v>0.55274164749826693</v>
      </c>
      <c r="AF1167" s="6">
        <f t="shared" ca="1" si="116"/>
        <v>2.2308641249805992</v>
      </c>
      <c r="AG1167" s="6">
        <f t="shared" ca="1" si="112"/>
        <v>2.7836057724788663</v>
      </c>
      <c r="AH1167" t="str">
        <f t="shared" ca="1" si="113"/>
        <v/>
      </c>
      <c r="AI1167" s="6" t="str">
        <f t="shared" ca="1" si="114"/>
        <v/>
      </c>
      <c r="AJ1167" s="6">
        <f t="shared" ca="1" si="117"/>
        <v>1338.5184749883595</v>
      </c>
    </row>
    <row r="1168" spans="24:36" x14ac:dyDescent="0.25">
      <c r="X1168">
        <v>1163</v>
      </c>
      <c r="Y1168">
        <f>VLOOKUP($AD1168,$E$18:$H$21,Y$5,FALSE)</f>
        <v>5</v>
      </c>
      <c r="Z1168">
        <f>VLOOKUP($AD1168,$E$18:$H$21,Z$5,FALSE)*Y1168</f>
        <v>0.89999999999999991</v>
      </c>
      <c r="AA1168">
        <f>VLOOKUP($AD1168,$E$18:$H$21,AA$5,FALSE)*Y1168</f>
        <v>6.8999999999999995</v>
      </c>
      <c r="AB1168">
        <f>VLOOKUP($AD1168,$E$18:$J$21,AB$5,FALSE)</f>
        <v>2</v>
      </c>
      <c r="AC1168">
        <f>VLOOKUP($AD1168,$E$18:$J$21,AC$5,FALSE)</f>
        <v>400</v>
      </c>
      <c r="AD1168" t="s">
        <v>40</v>
      </c>
      <c r="AE1168" s="6">
        <f t="shared" ca="1" si="115"/>
        <v>0.18921465844359431</v>
      </c>
      <c r="AF1168" s="6">
        <f t="shared" ca="1" si="116"/>
        <v>3.822952849180616</v>
      </c>
      <c r="AG1168" s="6">
        <f t="shared" ca="1" si="112"/>
        <v>4.01216750762421</v>
      </c>
      <c r="AH1168" t="str">
        <f t="shared" ca="1" si="113"/>
        <v/>
      </c>
      <c r="AI1168" s="6" t="str">
        <f t="shared" ca="1" si="114"/>
        <v/>
      </c>
      <c r="AJ1168" s="6">
        <f t="shared" ca="1" si="117"/>
        <v>3058.3622793444929</v>
      </c>
    </row>
    <row r="1169" spans="24:36" x14ac:dyDescent="0.25">
      <c r="X1169">
        <v>1164</v>
      </c>
      <c r="Y1169">
        <f>VLOOKUP($AD1169,$E$18:$H$21,Y$5,FALSE)</f>
        <v>10</v>
      </c>
      <c r="Z1169">
        <f>VLOOKUP($AD1169,$E$18:$H$21,Z$5,FALSE)*Y1169</f>
        <v>2</v>
      </c>
      <c r="AA1169">
        <f>VLOOKUP($AD1169,$E$18:$H$21,AA$5,FALSE)*Y1169</f>
        <v>14</v>
      </c>
      <c r="AB1169">
        <f>VLOOKUP($AD1169,$E$18:$J$21,AB$5,FALSE)</f>
        <v>1</v>
      </c>
      <c r="AC1169">
        <f>VLOOKUP($AD1169,$E$18:$J$21,AC$5,FALSE)</f>
        <v>400</v>
      </c>
      <c r="AD1169" t="s">
        <v>41</v>
      </c>
      <c r="AE1169" s="6">
        <f t="shared" ca="1" si="115"/>
        <v>0.35648793355249375</v>
      </c>
      <c r="AF1169" s="6">
        <f t="shared" ca="1" si="116"/>
        <v>7.7266551432808246</v>
      </c>
      <c r="AG1169" s="6">
        <f t="shared" ca="1" si="112"/>
        <v>8.0831430768333181</v>
      </c>
      <c r="AH1169" t="str">
        <f t="shared" ca="1" si="113"/>
        <v/>
      </c>
      <c r="AI1169" s="6" t="str">
        <f t="shared" ca="1" si="114"/>
        <v/>
      </c>
      <c r="AJ1169" s="6">
        <f t="shared" ca="1" si="117"/>
        <v>3090.66205731233</v>
      </c>
    </row>
    <row r="1170" spans="24:36" x14ac:dyDescent="0.25">
      <c r="X1170">
        <v>1165</v>
      </c>
      <c r="Y1170">
        <f>VLOOKUP($AD1170,$E$18:$H$21,Y$5,FALSE)</f>
        <v>1</v>
      </c>
      <c r="Z1170">
        <f>VLOOKUP($AD1170,$E$18:$H$21,Z$5,FALSE)*Y1170</f>
        <v>0.2</v>
      </c>
      <c r="AA1170">
        <f>VLOOKUP($AD1170,$E$18:$H$21,AA$5,FALSE)*Y1170</f>
        <v>1.18</v>
      </c>
      <c r="AB1170">
        <f>VLOOKUP($AD1170,$E$18:$J$21,AB$5,FALSE)</f>
        <v>2</v>
      </c>
      <c r="AC1170">
        <f>VLOOKUP($AD1170,$E$18:$J$21,AC$5,FALSE)</f>
        <v>800</v>
      </c>
      <c r="AD1170" t="s">
        <v>38</v>
      </c>
      <c r="AE1170" s="6">
        <f t="shared" ca="1" si="115"/>
        <v>0.10469773759056773</v>
      </c>
      <c r="AF1170" s="6">
        <f t="shared" ca="1" si="116"/>
        <v>0.55797165857899012</v>
      </c>
      <c r="AG1170" s="6">
        <f t="shared" ca="1" si="112"/>
        <v>0.66266939616955789</v>
      </c>
      <c r="AH1170" t="str">
        <f t="shared" ca="1" si="113"/>
        <v/>
      </c>
      <c r="AI1170" s="6" t="str">
        <f t="shared" ca="1" si="114"/>
        <v/>
      </c>
      <c r="AJ1170" s="6">
        <f t="shared" ca="1" si="117"/>
        <v>892.75465372638416</v>
      </c>
    </row>
    <row r="1171" spans="24:36" x14ac:dyDescent="0.25">
      <c r="X1171">
        <v>1166</v>
      </c>
      <c r="Y1171">
        <f>VLOOKUP($AD1171,$E$18:$H$21,Y$5,FALSE)</f>
        <v>1</v>
      </c>
      <c r="Z1171">
        <f>VLOOKUP($AD1171,$E$18:$H$21,Z$5,FALSE)*Y1171</f>
        <v>0.2</v>
      </c>
      <c r="AA1171">
        <f>VLOOKUP($AD1171,$E$18:$H$21,AA$5,FALSE)*Y1171</f>
        <v>1.18</v>
      </c>
      <c r="AB1171">
        <f>VLOOKUP($AD1171,$E$18:$J$21,AB$5,FALSE)</f>
        <v>2</v>
      </c>
      <c r="AC1171">
        <f>VLOOKUP($AD1171,$E$18:$J$21,AC$5,FALSE)</f>
        <v>800</v>
      </c>
      <c r="AD1171" t="s">
        <v>38</v>
      </c>
      <c r="AE1171" s="6">
        <f t="shared" ca="1" si="115"/>
        <v>7.4615327291357114E-2</v>
      </c>
      <c r="AF1171" s="6">
        <f t="shared" ca="1" si="116"/>
        <v>0.62273387551182768</v>
      </c>
      <c r="AG1171" s="6">
        <f t="shared" ca="1" si="112"/>
        <v>0.6973492028031848</v>
      </c>
      <c r="AH1171" t="str">
        <f t="shared" ca="1" si="113"/>
        <v/>
      </c>
      <c r="AI1171" s="6" t="str">
        <f t="shared" ca="1" si="114"/>
        <v/>
      </c>
      <c r="AJ1171" s="6">
        <f t="shared" ca="1" si="117"/>
        <v>996.37420081892424</v>
      </c>
    </row>
    <row r="1172" spans="24:36" x14ac:dyDescent="0.25">
      <c r="X1172">
        <v>1167</v>
      </c>
      <c r="Y1172">
        <f>VLOOKUP($AD1172,$E$18:$H$21,Y$5,FALSE)</f>
        <v>3</v>
      </c>
      <c r="Z1172">
        <f>VLOOKUP($AD1172,$E$18:$H$21,Z$5,FALSE)*Y1172</f>
        <v>0.60000000000000009</v>
      </c>
      <c r="AA1172">
        <f>VLOOKUP($AD1172,$E$18:$H$21,AA$5,FALSE)*Y1172</f>
        <v>3.9000000000000004</v>
      </c>
      <c r="AB1172">
        <f>VLOOKUP($AD1172,$E$18:$J$21,AB$5,FALSE)</f>
        <v>1</v>
      </c>
      <c r="AC1172">
        <f>VLOOKUP($AD1172,$E$18:$J$21,AC$5,FALSE)</f>
        <v>600</v>
      </c>
      <c r="AD1172" t="s">
        <v>39</v>
      </c>
      <c r="AE1172" s="6">
        <f t="shared" ca="1" si="115"/>
        <v>0.16505565139538717</v>
      </c>
      <c r="AF1172" s="6">
        <f t="shared" ca="1" si="116"/>
        <v>2.2397838166049691</v>
      </c>
      <c r="AG1172" s="6">
        <f t="shared" ca="1" si="112"/>
        <v>2.4048394680003562</v>
      </c>
      <c r="AH1172" t="str">
        <f t="shared" ca="1" si="113"/>
        <v/>
      </c>
      <c r="AI1172" s="6" t="str">
        <f t="shared" ca="1" si="114"/>
        <v/>
      </c>
      <c r="AJ1172" s="6">
        <f t="shared" ca="1" si="117"/>
        <v>1343.8702899629814</v>
      </c>
    </row>
    <row r="1173" spans="24:36" x14ac:dyDescent="0.25">
      <c r="X1173">
        <v>1168</v>
      </c>
      <c r="Y1173">
        <f>VLOOKUP($AD1173,$E$18:$H$21,Y$5,FALSE)</f>
        <v>3</v>
      </c>
      <c r="Z1173">
        <f>VLOOKUP($AD1173,$E$18:$H$21,Z$5,FALSE)*Y1173</f>
        <v>0.60000000000000009</v>
      </c>
      <c r="AA1173">
        <f>VLOOKUP($AD1173,$E$18:$H$21,AA$5,FALSE)*Y1173</f>
        <v>3.9000000000000004</v>
      </c>
      <c r="AB1173">
        <f>VLOOKUP($AD1173,$E$18:$J$21,AB$5,FALSE)</f>
        <v>1</v>
      </c>
      <c r="AC1173">
        <f>VLOOKUP($AD1173,$E$18:$J$21,AC$5,FALSE)</f>
        <v>600</v>
      </c>
      <c r="AD1173" t="s">
        <v>39</v>
      </c>
      <c r="AE1173" s="6">
        <f t="shared" ca="1" si="115"/>
        <v>0.2080624071553219</v>
      </c>
      <c r="AF1173" s="6">
        <f t="shared" ca="1" si="116"/>
        <v>2.9010881584687747</v>
      </c>
      <c r="AG1173" s="6">
        <f t="shared" ca="1" si="112"/>
        <v>3.1091505656240965</v>
      </c>
      <c r="AH1173" t="str">
        <f t="shared" ca="1" si="113"/>
        <v>B</v>
      </c>
      <c r="AI1173" s="6">
        <f t="shared" ca="1" si="114"/>
        <v>0.10915056562409653</v>
      </c>
      <c r="AJ1173" s="6">
        <f t="shared" ca="1" si="117"/>
        <v>1740.6528950812649</v>
      </c>
    </row>
    <row r="1174" spans="24:36" x14ac:dyDescent="0.25">
      <c r="X1174">
        <v>1169</v>
      </c>
      <c r="Y1174">
        <f>VLOOKUP($AD1174,$E$18:$H$21,Y$5,FALSE)</f>
        <v>5</v>
      </c>
      <c r="Z1174">
        <f>VLOOKUP($AD1174,$E$18:$H$21,Z$5,FALSE)*Y1174</f>
        <v>0.89999999999999991</v>
      </c>
      <c r="AA1174">
        <f>VLOOKUP($AD1174,$E$18:$H$21,AA$5,FALSE)*Y1174</f>
        <v>6.8999999999999995</v>
      </c>
      <c r="AB1174">
        <f>VLOOKUP($AD1174,$E$18:$J$21,AB$5,FALSE)</f>
        <v>2</v>
      </c>
      <c r="AC1174">
        <f>VLOOKUP($AD1174,$E$18:$J$21,AC$5,FALSE)</f>
        <v>400</v>
      </c>
      <c r="AD1174" t="s">
        <v>40</v>
      </c>
      <c r="AE1174" s="6">
        <f t="shared" ca="1" si="115"/>
        <v>0.69315334687396857</v>
      </c>
      <c r="AF1174" s="6">
        <f t="shared" ca="1" si="116"/>
        <v>4.2358038773899844</v>
      </c>
      <c r="AG1174" s="6">
        <f t="shared" ca="1" si="112"/>
        <v>4.9289572242639528</v>
      </c>
      <c r="AH1174" t="str">
        <f t="shared" ca="1" si="113"/>
        <v/>
      </c>
      <c r="AI1174" s="6" t="str">
        <f t="shared" ca="1" si="114"/>
        <v/>
      </c>
      <c r="AJ1174" s="6">
        <f t="shared" ca="1" si="117"/>
        <v>3388.6431019119877</v>
      </c>
    </row>
    <row r="1175" spans="24:36" x14ac:dyDescent="0.25">
      <c r="X1175">
        <v>1170</v>
      </c>
      <c r="Y1175">
        <f>VLOOKUP($AD1175,$E$18:$H$21,Y$5,FALSE)</f>
        <v>5</v>
      </c>
      <c r="Z1175">
        <f>VLOOKUP($AD1175,$E$18:$H$21,Z$5,FALSE)*Y1175</f>
        <v>0.89999999999999991</v>
      </c>
      <c r="AA1175">
        <f>VLOOKUP($AD1175,$E$18:$H$21,AA$5,FALSE)*Y1175</f>
        <v>6.8999999999999995</v>
      </c>
      <c r="AB1175">
        <f>VLOOKUP($AD1175,$E$18:$J$21,AB$5,FALSE)</f>
        <v>2</v>
      </c>
      <c r="AC1175">
        <f>VLOOKUP($AD1175,$E$18:$J$21,AC$5,FALSE)</f>
        <v>400</v>
      </c>
      <c r="AD1175" t="s">
        <v>40</v>
      </c>
      <c r="AE1175" s="6">
        <f t="shared" ca="1" si="115"/>
        <v>0.68121421414659111</v>
      </c>
      <c r="AF1175" s="6">
        <f t="shared" ca="1" si="116"/>
        <v>3.5276852986211686</v>
      </c>
      <c r="AG1175" s="6">
        <f t="shared" ca="1" si="112"/>
        <v>4.2088995127677595</v>
      </c>
      <c r="AH1175" t="str">
        <f t="shared" ca="1" si="113"/>
        <v/>
      </c>
      <c r="AI1175" s="6" t="str">
        <f t="shared" ca="1" si="114"/>
        <v/>
      </c>
      <c r="AJ1175" s="6">
        <f t="shared" ca="1" si="117"/>
        <v>2822.1482388969348</v>
      </c>
    </row>
    <row r="1176" spans="24:36" x14ac:dyDescent="0.25">
      <c r="X1176">
        <v>1171</v>
      </c>
      <c r="Y1176">
        <f>VLOOKUP($AD1176,$E$18:$H$21,Y$5,FALSE)</f>
        <v>5</v>
      </c>
      <c r="Z1176">
        <f>VLOOKUP($AD1176,$E$18:$H$21,Z$5,FALSE)*Y1176</f>
        <v>0.89999999999999991</v>
      </c>
      <c r="AA1176">
        <f>VLOOKUP($AD1176,$E$18:$H$21,AA$5,FALSE)*Y1176</f>
        <v>6.8999999999999995</v>
      </c>
      <c r="AB1176">
        <f>VLOOKUP($AD1176,$E$18:$J$21,AB$5,FALSE)</f>
        <v>2</v>
      </c>
      <c r="AC1176">
        <f>VLOOKUP($AD1176,$E$18:$J$21,AC$5,FALSE)</f>
        <v>400</v>
      </c>
      <c r="AD1176" t="s">
        <v>40</v>
      </c>
      <c r="AE1176" s="6">
        <f t="shared" ca="1" si="115"/>
        <v>0.22950251473254379</v>
      </c>
      <c r="AF1176" s="6">
        <f t="shared" ca="1" si="116"/>
        <v>4.1291853499795979</v>
      </c>
      <c r="AG1176" s="6">
        <f t="shared" ca="1" si="112"/>
        <v>4.3586878647121416</v>
      </c>
      <c r="AH1176" t="str">
        <f t="shared" ca="1" si="113"/>
        <v/>
      </c>
      <c r="AI1176" s="6" t="str">
        <f t="shared" ca="1" si="114"/>
        <v/>
      </c>
      <c r="AJ1176" s="6">
        <f t="shared" ca="1" si="117"/>
        <v>3303.3482799836784</v>
      </c>
    </row>
    <row r="1177" spans="24:36" x14ac:dyDescent="0.25">
      <c r="X1177">
        <v>1172</v>
      </c>
      <c r="Y1177">
        <f>VLOOKUP($AD1177,$E$18:$H$21,Y$5,FALSE)</f>
        <v>3</v>
      </c>
      <c r="Z1177">
        <f>VLOOKUP($AD1177,$E$18:$H$21,Z$5,FALSE)*Y1177</f>
        <v>0.60000000000000009</v>
      </c>
      <c r="AA1177">
        <f>VLOOKUP($AD1177,$E$18:$H$21,AA$5,FALSE)*Y1177</f>
        <v>3.9000000000000004</v>
      </c>
      <c r="AB1177">
        <f>VLOOKUP($AD1177,$E$18:$J$21,AB$5,FALSE)</f>
        <v>1</v>
      </c>
      <c r="AC1177">
        <f>VLOOKUP($AD1177,$E$18:$J$21,AC$5,FALSE)</f>
        <v>600</v>
      </c>
      <c r="AD1177" t="s">
        <v>39</v>
      </c>
      <c r="AE1177" s="6">
        <f t="shared" ca="1" si="115"/>
        <v>0.24430300826185253</v>
      </c>
      <c r="AF1177" s="6">
        <f t="shared" ca="1" si="116"/>
        <v>2.3566572038379641</v>
      </c>
      <c r="AG1177" s="6">
        <f t="shared" ca="1" si="112"/>
        <v>2.6009602120998165</v>
      </c>
      <c r="AH1177" t="str">
        <f t="shared" ca="1" si="113"/>
        <v/>
      </c>
      <c r="AI1177" s="6" t="str">
        <f t="shared" ca="1" si="114"/>
        <v/>
      </c>
      <c r="AJ1177" s="6">
        <f t="shared" ca="1" si="117"/>
        <v>1413.9943223027785</v>
      </c>
    </row>
    <row r="1178" spans="24:36" x14ac:dyDescent="0.25">
      <c r="X1178">
        <v>1173</v>
      </c>
      <c r="Y1178">
        <f>VLOOKUP($AD1178,$E$18:$H$21,Y$5,FALSE)</f>
        <v>3</v>
      </c>
      <c r="Z1178">
        <f>VLOOKUP($AD1178,$E$18:$H$21,Z$5,FALSE)*Y1178</f>
        <v>0.60000000000000009</v>
      </c>
      <c r="AA1178">
        <f>VLOOKUP($AD1178,$E$18:$H$21,AA$5,FALSE)*Y1178</f>
        <v>3.9000000000000004</v>
      </c>
      <c r="AB1178">
        <f>VLOOKUP($AD1178,$E$18:$J$21,AB$5,FALSE)</f>
        <v>1</v>
      </c>
      <c r="AC1178">
        <f>VLOOKUP($AD1178,$E$18:$J$21,AC$5,FALSE)</f>
        <v>600</v>
      </c>
      <c r="AD1178" t="s">
        <v>39</v>
      </c>
      <c r="AE1178" s="6">
        <f t="shared" ca="1" si="115"/>
        <v>0.57297700445596955</v>
      </c>
      <c r="AF1178" s="6">
        <f t="shared" ca="1" si="116"/>
        <v>2.6508914176098637</v>
      </c>
      <c r="AG1178" s="6">
        <f t="shared" ca="1" si="112"/>
        <v>3.2238684220658334</v>
      </c>
      <c r="AH1178" t="str">
        <f t="shared" ca="1" si="113"/>
        <v>B</v>
      </c>
      <c r="AI1178" s="6">
        <f t="shared" ca="1" si="114"/>
        <v>0.22386842206583335</v>
      </c>
      <c r="AJ1178" s="6">
        <f t="shared" ca="1" si="117"/>
        <v>1590.5348505659183</v>
      </c>
    </row>
    <row r="1179" spans="24:36" x14ac:dyDescent="0.25">
      <c r="X1179">
        <v>1174</v>
      </c>
      <c r="Y1179">
        <f>VLOOKUP($AD1179,$E$18:$H$21,Y$5,FALSE)</f>
        <v>10</v>
      </c>
      <c r="Z1179">
        <f>VLOOKUP($AD1179,$E$18:$H$21,Z$5,FALSE)*Y1179</f>
        <v>2</v>
      </c>
      <c r="AA1179">
        <f>VLOOKUP($AD1179,$E$18:$H$21,AA$5,FALSE)*Y1179</f>
        <v>14</v>
      </c>
      <c r="AB1179">
        <f>VLOOKUP($AD1179,$E$18:$J$21,AB$5,FALSE)</f>
        <v>1</v>
      </c>
      <c r="AC1179">
        <f>VLOOKUP($AD1179,$E$18:$J$21,AC$5,FALSE)</f>
        <v>400</v>
      </c>
      <c r="AD1179" t="s">
        <v>41</v>
      </c>
      <c r="AE1179" s="6">
        <f t="shared" ca="1" si="115"/>
        <v>1.9017299658615834</v>
      </c>
      <c r="AF1179" s="6">
        <f t="shared" ca="1" si="116"/>
        <v>9.091065934534587</v>
      </c>
      <c r="AG1179" s="6">
        <f t="shared" ca="1" si="112"/>
        <v>10.992795900396171</v>
      </c>
      <c r="AH1179" t="str">
        <f t="shared" ca="1" si="113"/>
        <v>D</v>
      </c>
      <c r="AI1179" s="6">
        <f t="shared" ca="1" si="114"/>
        <v>0.99279590039617105</v>
      </c>
      <c r="AJ1179" s="6">
        <f t="shared" ca="1" si="117"/>
        <v>3636.4263738138347</v>
      </c>
    </row>
    <row r="1180" spans="24:36" x14ac:dyDescent="0.25">
      <c r="X1180">
        <v>1175</v>
      </c>
      <c r="Y1180">
        <f>VLOOKUP($AD1180,$E$18:$H$21,Y$5,FALSE)</f>
        <v>1</v>
      </c>
      <c r="Z1180">
        <f>VLOOKUP($AD1180,$E$18:$H$21,Z$5,FALSE)*Y1180</f>
        <v>0.2</v>
      </c>
      <c r="AA1180">
        <f>VLOOKUP($AD1180,$E$18:$H$21,AA$5,FALSE)*Y1180</f>
        <v>1.18</v>
      </c>
      <c r="AB1180">
        <f>VLOOKUP($AD1180,$E$18:$J$21,AB$5,FALSE)</f>
        <v>2</v>
      </c>
      <c r="AC1180">
        <f>VLOOKUP($AD1180,$E$18:$J$21,AC$5,FALSE)</f>
        <v>800</v>
      </c>
      <c r="AD1180" t="s">
        <v>38</v>
      </c>
      <c r="AE1180" s="6">
        <f t="shared" ca="1" si="115"/>
        <v>0.15299371491404887</v>
      </c>
      <c r="AF1180" s="6">
        <f t="shared" ca="1" si="116"/>
        <v>0.75916781783957932</v>
      </c>
      <c r="AG1180" s="6">
        <f t="shared" ca="1" si="112"/>
        <v>0.91216153275362821</v>
      </c>
      <c r="AH1180" t="str">
        <f t="shared" ca="1" si="113"/>
        <v/>
      </c>
      <c r="AI1180" s="6" t="str">
        <f t="shared" ca="1" si="114"/>
        <v/>
      </c>
      <c r="AJ1180" s="6">
        <f t="shared" ca="1" si="117"/>
        <v>1214.6685085433269</v>
      </c>
    </row>
    <row r="1181" spans="24:36" x14ac:dyDescent="0.25">
      <c r="X1181">
        <v>1176</v>
      </c>
      <c r="Y1181">
        <f>VLOOKUP($AD1181,$E$18:$H$21,Y$5,FALSE)</f>
        <v>5</v>
      </c>
      <c r="Z1181">
        <f>VLOOKUP($AD1181,$E$18:$H$21,Z$5,FALSE)*Y1181</f>
        <v>0.89999999999999991</v>
      </c>
      <c r="AA1181">
        <f>VLOOKUP($AD1181,$E$18:$H$21,AA$5,FALSE)*Y1181</f>
        <v>6.8999999999999995</v>
      </c>
      <c r="AB1181">
        <f>VLOOKUP($AD1181,$E$18:$J$21,AB$5,FALSE)</f>
        <v>2</v>
      </c>
      <c r="AC1181">
        <f>VLOOKUP($AD1181,$E$18:$J$21,AC$5,FALSE)</f>
        <v>400</v>
      </c>
      <c r="AD1181" t="s">
        <v>40</v>
      </c>
      <c r="AE1181" s="6">
        <f t="shared" ca="1" si="115"/>
        <v>0.63679066882559177</v>
      </c>
      <c r="AF1181" s="6">
        <f t="shared" ca="1" si="116"/>
        <v>3.9281453021506803</v>
      </c>
      <c r="AG1181" s="6">
        <f t="shared" ca="1" si="112"/>
        <v>4.564935970976272</v>
      </c>
      <c r="AH1181" t="str">
        <f t="shared" ca="1" si="113"/>
        <v/>
      </c>
      <c r="AI1181" s="6" t="str">
        <f t="shared" ca="1" si="114"/>
        <v/>
      </c>
      <c r="AJ1181" s="6">
        <f t="shared" ca="1" si="117"/>
        <v>3142.5162417205443</v>
      </c>
    </row>
    <row r="1182" spans="24:36" x14ac:dyDescent="0.25">
      <c r="X1182">
        <v>1177</v>
      </c>
      <c r="Y1182">
        <f>VLOOKUP($AD1182,$E$18:$H$21,Y$5,FALSE)</f>
        <v>5</v>
      </c>
      <c r="Z1182">
        <f>VLOOKUP($AD1182,$E$18:$H$21,Z$5,FALSE)*Y1182</f>
        <v>0.89999999999999991</v>
      </c>
      <c r="AA1182">
        <f>VLOOKUP($AD1182,$E$18:$H$21,AA$5,FALSE)*Y1182</f>
        <v>6.8999999999999995</v>
      </c>
      <c r="AB1182">
        <f>VLOOKUP($AD1182,$E$18:$J$21,AB$5,FALSE)</f>
        <v>2</v>
      </c>
      <c r="AC1182">
        <f>VLOOKUP($AD1182,$E$18:$J$21,AC$5,FALSE)</f>
        <v>400</v>
      </c>
      <c r="AD1182" t="s">
        <v>40</v>
      </c>
      <c r="AE1182" s="6">
        <f t="shared" ca="1" si="115"/>
        <v>0.23312771818166789</v>
      </c>
      <c r="AF1182" s="6">
        <f t="shared" ca="1" si="116"/>
        <v>3.1867389792919334</v>
      </c>
      <c r="AG1182" s="6">
        <f t="shared" ca="1" si="112"/>
        <v>3.4198666974736014</v>
      </c>
      <c r="AH1182" t="str">
        <f t="shared" ca="1" si="113"/>
        <v/>
      </c>
      <c r="AI1182" s="6" t="str">
        <f t="shared" ca="1" si="114"/>
        <v/>
      </c>
      <c r="AJ1182" s="6">
        <f t="shared" ca="1" si="117"/>
        <v>2549.3911834335468</v>
      </c>
    </row>
    <row r="1183" spans="24:36" x14ac:dyDescent="0.25">
      <c r="X1183">
        <v>1178</v>
      </c>
      <c r="Y1183">
        <f>VLOOKUP($AD1183,$E$18:$H$21,Y$5,FALSE)</f>
        <v>5</v>
      </c>
      <c r="Z1183">
        <f>VLOOKUP($AD1183,$E$18:$H$21,Z$5,FALSE)*Y1183</f>
        <v>0.89999999999999991</v>
      </c>
      <c r="AA1183">
        <f>VLOOKUP($AD1183,$E$18:$H$21,AA$5,FALSE)*Y1183</f>
        <v>6.8999999999999995</v>
      </c>
      <c r="AB1183">
        <f>VLOOKUP($AD1183,$E$18:$J$21,AB$5,FALSE)</f>
        <v>2</v>
      </c>
      <c r="AC1183">
        <f>VLOOKUP($AD1183,$E$18:$J$21,AC$5,FALSE)</f>
        <v>400</v>
      </c>
      <c r="AD1183" t="s">
        <v>40</v>
      </c>
      <c r="AE1183" s="6">
        <f t="shared" ca="1" si="115"/>
        <v>0.1439239526659942</v>
      </c>
      <c r="AF1183" s="6">
        <f t="shared" ca="1" si="116"/>
        <v>3.7848100289928901</v>
      </c>
      <c r="AG1183" s="6">
        <f t="shared" ca="1" si="112"/>
        <v>3.9287339816588842</v>
      </c>
      <c r="AH1183" t="str">
        <f t="shared" ca="1" si="113"/>
        <v/>
      </c>
      <c r="AI1183" s="6" t="str">
        <f t="shared" ca="1" si="114"/>
        <v/>
      </c>
      <c r="AJ1183" s="6">
        <f t="shared" ca="1" si="117"/>
        <v>3027.8480231943122</v>
      </c>
    </row>
    <row r="1184" spans="24:36" x14ac:dyDescent="0.25">
      <c r="X1184">
        <v>1179</v>
      </c>
      <c r="Y1184">
        <f>VLOOKUP($AD1184,$E$18:$H$21,Y$5,FALSE)</f>
        <v>1</v>
      </c>
      <c r="Z1184">
        <f>VLOOKUP($AD1184,$E$18:$H$21,Z$5,FALSE)*Y1184</f>
        <v>0.2</v>
      </c>
      <c r="AA1184">
        <f>VLOOKUP($AD1184,$E$18:$H$21,AA$5,FALSE)*Y1184</f>
        <v>1.18</v>
      </c>
      <c r="AB1184">
        <f>VLOOKUP($AD1184,$E$18:$J$21,AB$5,FALSE)</f>
        <v>2</v>
      </c>
      <c r="AC1184">
        <f>VLOOKUP($AD1184,$E$18:$J$21,AC$5,FALSE)</f>
        <v>800</v>
      </c>
      <c r="AD1184" t="s">
        <v>38</v>
      </c>
      <c r="AE1184" s="6">
        <f t="shared" ca="1" si="115"/>
        <v>8.9498895379642396E-2</v>
      </c>
      <c r="AF1184" s="6">
        <f t="shared" ca="1" si="116"/>
        <v>0.67284595547732362</v>
      </c>
      <c r="AG1184" s="6">
        <f t="shared" ca="1" si="112"/>
        <v>0.76234485085696602</v>
      </c>
      <c r="AH1184" t="str">
        <f t="shared" ca="1" si="113"/>
        <v/>
      </c>
      <c r="AI1184" s="6" t="str">
        <f t="shared" ca="1" si="114"/>
        <v/>
      </c>
      <c r="AJ1184" s="6">
        <f t="shared" ca="1" si="117"/>
        <v>1076.5535287637178</v>
      </c>
    </row>
    <row r="1185" spans="24:36" x14ac:dyDescent="0.25">
      <c r="X1185">
        <v>1180</v>
      </c>
      <c r="Y1185">
        <f>VLOOKUP($AD1185,$E$18:$H$21,Y$5,FALSE)</f>
        <v>1</v>
      </c>
      <c r="Z1185">
        <f>VLOOKUP($AD1185,$E$18:$H$21,Z$5,FALSE)*Y1185</f>
        <v>0.2</v>
      </c>
      <c r="AA1185">
        <f>VLOOKUP($AD1185,$E$18:$H$21,AA$5,FALSE)*Y1185</f>
        <v>1.18</v>
      </c>
      <c r="AB1185">
        <f>VLOOKUP($AD1185,$E$18:$J$21,AB$5,FALSE)</f>
        <v>2</v>
      </c>
      <c r="AC1185">
        <f>VLOOKUP($AD1185,$E$18:$J$21,AC$5,FALSE)</f>
        <v>800</v>
      </c>
      <c r="AD1185" t="s">
        <v>38</v>
      </c>
      <c r="AE1185" s="6">
        <f t="shared" ca="1" si="115"/>
        <v>5.0499849393959663E-2</v>
      </c>
      <c r="AF1185" s="6">
        <f t="shared" ca="1" si="116"/>
        <v>0.62607499662473642</v>
      </c>
      <c r="AG1185" s="6">
        <f t="shared" ca="1" si="112"/>
        <v>0.67657484601869611</v>
      </c>
      <c r="AH1185" t="str">
        <f t="shared" ca="1" si="113"/>
        <v/>
      </c>
      <c r="AI1185" s="6" t="str">
        <f t="shared" ca="1" si="114"/>
        <v/>
      </c>
      <c r="AJ1185" s="6">
        <f t="shared" ca="1" si="117"/>
        <v>1001.7199945995783</v>
      </c>
    </row>
    <row r="1186" spans="24:36" x14ac:dyDescent="0.25">
      <c r="X1186">
        <v>1181</v>
      </c>
      <c r="Y1186">
        <f>VLOOKUP($AD1186,$E$18:$H$21,Y$5,FALSE)</f>
        <v>1</v>
      </c>
      <c r="Z1186">
        <f>VLOOKUP($AD1186,$E$18:$H$21,Z$5,FALSE)*Y1186</f>
        <v>0.2</v>
      </c>
      <c r="AA1186">
        <f>VLOOKUP($AD1186,$E$18:$H$21,AA$5,FALSE)*Y1186</f>
        <v>1.18</v>
      </c>
      <c r="AB1186">
        <f>VLOOKUP($AD1186,$E$18:$J$21,AB$5,FALSE)</f>
        <v>2</v>
      </c>
      <c r="AC1186">
        <f>VLOOKUP($AD1186,$E$18:$J$21,AC$5,FALSE)</f>
        <v>800</v>
      </c>
      <c r="AD1186" t="s">
        <v>38</v>
      </c>
      <c r="AE1186" s="6">
        <f t="shared" ca="1" si="115"/>
        <v>9.4685093470303322E-2</v>
      </c>
      <c r="AF1186" s="6">
        <f t="shared" ca="1" si="116"/>
        <v>0.75955864277116836</v>
      </c>
      <c r="AG1186" s="6">
        <f t="shared" ca="1" si="112"/>
        <v>0.85424373624147165</v>
      </c>
      <c r="AH1186" t="str">
        <f t="shared" ca="1" si="113"/>
        <v/>
      </c>
      <c r="AI1186" s="6" t="str">
        <f t="shared" ca="1" si="114"/>
        <v/>
      </c>
      <c r="AJ1186" s="6">
        <f t="shared" ca="1" si="117"/>
        <v>1215.2938284338693</v>
      </c>
    </row>
    <row r="1187" spans="24:36" x14ac:dyDescent="0.25">
      <c r="X1187">
        <v>1182</v>
      </c>
      <c r="Y1187">
        <f>VLOOKUP($AD1187,$E$18:$H$21,Y$5,FALSE)</f>
        <v>5</v>
      </c>
      <c r="Z1187">
        <f>VLOOKUP($AD1187,$E$18:$H$21,Z$5,FALSE)*Y1187</f>
        <v>0.89999999999999991</v>
      </c>
      <c r="AA1187">
        <f>VLOOKUP($AD1187,$E$18:$H$21,AA$5,FALSE)*Y1187</f>
        <v>6.8999999999999995</v>
      </c>
      <c r="AB1187">
        <f>VLOOKUP($AD1187,$E$18:$J$21,AB$5,FALSE)</f>
        <v>2</v>
      </c>
      <c r="AC1187">
        <f>VLOOKUP($AD1187,$E$18:$J$21,AC$5,FALSE)</f>
        <v>400</v>
      </c>
      <c r="AD1187" t="s">
        <v>40</v>
      </c>
      <c r="AE1187" s="6">
        <f t="shared" ca="1" si="115"/>
        <v>0.57053583217551751</v>
      </c>
      <c r="AF1187" s="6">
        <f t="shared" ca="1" si="116"/>
        <v>3.8579738049466319</v>
      </c>
      <c r="AG1187" s="6">
        <f t="shared" ca="1" si="112"/>
        <v>4.4285096371221497</v>
      </c>
      <c r="AH1187" t="str">
        <f t="shared" ca="1" si="113"/>
        <v/>
      </c>
      <c r="AI1187" s="6" t="str">
        <f t="shared" ca="1" si="114"/>
        <v/>
      </c>
      <c r="AJ1187" s="6">
        <f t="shared" ca="1" si="117"/>
        <v>3086.3790439573054</v>
      </c>
    </row>
    <row r="1188" spans="24:36" x14ac:dyDescent="0.25">
      <c r="X1188">
        <v>1183</v>
      </c>
      <c r="Y1188">
        <f>VLOOKUP($AD1188,$E$18:$H$21,Y$5,FALSE)</f>
        <v>3</v>
      </c>
      <c r="Z1188">
        <f>VLOOKUP($AD1188,$E$18:$H$21,Z$5,FALSE)*Y1188</f>
        <v>0.60000000000000009</v>
      </c>
      <c r="AA1188">
        <f>VLOOKUP($AD1188,$E$18:$H$21,AA$5,FALSE)*Y1188</f>
        <v>3.9000000000000004</v>
      </c>
      <c r="AB1188">
        <f>VLOOKUP($AD1188,$E$18:$J$21,AB$5,FALSE)</f>
        <v>1</v>
      </c>
      <c r="AC1188">
        <f>VLOOKUP($AD1188,$E$18:$J$21,AC$5,FALSE)</f>
        <v>600</v>
      </c>
      <c r="AD1188" t="s">
        <v>39</v>
      </c>
      <c r="AE1188" s="6">
        <f t="shared" ca="1" si="115"/>
        <v>0.46682881710907359</v>
      </c>
      <c r="AF1188" s="6">
        <f t="shared" ca="1" si="116"/>
        <v>2.4694750645772237</v>
      </c>
      <c r="AG1188" s="6">
        <f t="shared" ca="1" si="112"/>
        <v>2.9363038816862974</v>
      </c>
      <c r="AH1188" t="str">
        <f t="shared" ca="1" si="113"/>
        <v/>
      </c>
      <c r="AI1188" s="6" t="str">
        <f t="shared" ca="1" si="114"/>
        <v/>
      </c>
      <c r="AJ1188" s="6">
        <f t="shared" ca="1" si="117"/>
        <v>1481.6850387463342</v>
      </c>
    </row>
    <row r="1189" spans="24:36" x14ac:dyDescent="0.25">
      <c r="X1189">
        <v>1184</v>
      </c>
      <c r="Y1189">
        <f>VLOOKUP($AD1189,$E$18:$H$21,Y$5,FALSE)</f>
        <v>3</v>
      </c>
      <c r="Z1189">
        <f>VLOOKUP($AD1189,$E$18:$H$21,Z$5,FALSE)*Y1189</f>
        <v>0.60000000000000009</v>
      </c>
      <c r="AA1189">
        <f>VLOOKUP($AD1189,$E$18:$H$21,AA$5,FALSE)*Y1189</f>
        <v>3.9000000000000004</v>
      </c>
      <c r="AB1189">
        <f>VLOOKUP($AD1189,$E$18:$J$21,AB$5,FALSE)</f>
        <v>1</v>
      </c>
      <c r="AC1189">
        <f>VLOOKUP($AD1189,$E$18:$J$21,AC$5,FALSE)</f>
        <v>600</v>
      </c>
      <c r="AD1189" t="s">
        <v>39</v>
      </c>
      <c r="AE1189" s="6">
        <f t="shared" ca="1" si="115"/>
        <v>0.18691511742426151</v>
      </c>
      <c r="AF1189" s="6">
        <f t="shared" ca="1" si="116"/>
        <v>2.3664713950777534</v>
      </c>
      <c r="AG1189" s="6">
        <f t="shared" ca="1" si="112"/>
        <v>2.5533865125020148</v>
      </c>
      <c r="AH1189" t="str">
        <f t="shared" ca="1" si="113"/>
        <v/>
      </c>
      <c r="AI1189" s="6" t="str">
        <f t="shared" ca="1" si="114"/>
        <v/>
      </c>
      <c r="AJ1189" s="6">
        <f t="shared" ca="1" si="117"/>
        <v>1419.882837046652</v>
      </c>
    </row>
    <row r="1190" spans="24:36" x14ac:dyDescent="0.25">
      <c r="X1190">
        <v>1185</v>
      </c>
      <c r="Y1190">
        <f>VLOOKUP($AD1190,$E$18:$H$21,Y$5,FALSE)</f>
        <v>1</v>
      </c>
      <c r="Z1190">
        <f>VLOOKUP($AD1190,$E$18:$H$21,Z$5,FALSE)*Y1190</f>
        <v>0.2</v>
      </c>
      <c r="AA1190">
        <f>VLOOKUP($AD1190,$E$18:$H$21,AA$5,FALSE)*Y1190</f>
        <v>1.18</v>
      </c>
      <c r="AB1190">
        <f>VLOOKUP($AD1190,$E$18:$J$21,AB$5,FALSE)</f>
        <v>2</v>
      </c>
      <c r="AC1190">
        <f>VLOOKUP($AD1190,$E$18:$J$21,AC$5,FALSE)</f>
        <v>800</v>
      </c>
      <c r="AD1190" t="s">
        <v>38</v>
      </c>
      <c r="AE1190" s="6">
        <f t="shared" ca="1" si="115"/>
        <v>0.17410658417950053</v>
      </c>
      <c r="AF1190" s="6">
        <f t="shared" ca="1" si="116"/>
        <v>0.69629352497458641</v>
      </c>
      <c r="AG1190" s="6">
        <f t="shared" ca="1" si="112"/>
        <v>0.87040010915408694</v>
      </c>
      <c r="AH1190" t="str">
        <f t="shared" ca="1" si="113"/>
        <v/>
      </c>
      <c r="AI1190" s="6" t="str">
        <f t="shared" ca="1" si="114"/>
        <v/>
      </c>
      <c r="AJ1190" s="6">
        <f t="shared" ca="1" si="117"/>
        <v>1114.0696399593382</v>
      </c>
    </row>
    <row r="1191" spans="24:36" x14ac:dyDescent="0.25">
      <c r="X1191">
        <v>1186</v>
      </c>
      <c r="Y1191">
        <f>VLOOKUP($AD1191,$E$18:$H$21,Y$5,FALSE)</f>
        <v>10</v>
      </c>
      <c r="Z1191">
        <f>VLOOKUP($AD1191,$E$18:$H$21,Z$5,FALSE)*Y1191</f>
        <v>2</v>
      </c>
      <c r="AA1191">
        <f>VLOOKUP($AD1191,$E$18:$H$21,AA$5,FALSE)*Y1191</f>
        <v>14</v>
      </c>
      <c r="AB1191">
        <f>VLOOKUP($AD1191,$E$18:$J$21,AB$5,FALSE)</f>
        <v>1</v>
      </c>
      <c r="AC1191">
        <f>VLOOKUP($AD1191,$E$18:$J$21,AC$5,FALSE)</f>
        <v>400</v>
      </c>
      <c r="AD1191" t="s">
        <v>41</v>
      </c>
      <c r="AE1191" s="6">
        <f t="shared" ca="1" si="115"/>
        <v>1.4626672264552163</v>
      </c>
      <c r="AF1191" s="6">
        <f t="shared" ca="1" si="116"/>
        <v>8.2377373307587725</v>
      </c>
      <c r="AG1191" s="6">
        <f t="shared" ca="1" si="112"/>
        <v>9.7004045572139894</v>
      </c>
      <c r="AH1191" t="str">
        <f t="shared" ca="1" si="113"/>
        <v/>
      </c>
      <c r="AI1191" s="6" t="str">
        <f t="shared" ca="1" si="114"/>
        <v/>
      </c>
      <c r="AJ1191" s="6">
        <f t="shared" ca="1" si="117"/>
        <v>3295.0949323035088</v>
      </c>
    </row>
    <row r="1192" spans="24:36" x14ac:dyDescent="0.25">
      <c r="X1192">
        <v>1187</v>
      </c>
      <c r="Y1192">
        <f>VLOOKUP($AD1192,$E$18:$H$21,Y$5,FALSE)</f>
        <v>3</v>
      </c>
      <c r="Z1192">
        <f>VLOOKUP($AD1192,$E$18:$H$21,Z$5,FALSE)*Y1192</f>
        <v>0.60000000000000009</v>
      </c>
      <c r="AA1192">
        <f>VLOOKUP($AD1192,$E$18:$H$21,AA$5,FALSE)*Y1192</f>
        <v>3.9000000000000004</v>
      </c>
      <c r="AB1192">
        <f>VLOOKUP($AD1192,$E$18:$J$21,AB$5,FALSE)</f>
        <v>1</v>
      </c>
      <c r="AC1192">
        <f>VLOOKUP($AD1192,$E$18:$J$21,AC$5,FALSE)</f>
        <v>600</v>
      </c>
      <c r="AD1192" t="s">
        <v>39</v>
      </c>
      <c r="AE1192" s="6">
        <f t="shared" ca="1" si="115"/>
        <v>0.16169005892989863</v>
      </c>
      <c r="AF1192" s="6">
        <f t="shared" ca="1" si="116"/>
        <v>2.138719206270848</v>
      </c>
      <c r="AG1192" s="6">
        <f t="shared" ca="1" si="112"/>
        <v>2.3004092652007468</v>
      </c>
      <c r="AH1192" t="str">
        <f t="shared" ca="1" si="113"/>
        <v/>
      </c>
      <c r="AI1192" s="6" t="str">
        <f t="shared" ca="1" si="114"/>
        <v/>
      </c>
      <c r="AJ1192" s="6">
        <f t="shared" ca="1" si="117"/>
        <v>1283.2315237625087</v>
      </c>
    </row>
    <row r="1193" spans="24:36" x14ac:dyDescent="0.25">
      <c r="X1193">
        <v>1188</v>
      </c>
      <c r="Y1193">
        <f>VLOOKUP($AD1193,$E$18:$H$21,Y$5,FALSE)</f>
        <v>5</v>
      </c>
      <c r="Z1193">
        <f>VLOOKUP($AD1193,$E$18:$H$21,Z$5,FALSE)*Y1193</f>
        <v>0.89999999999999991</v>
      </c>
      <c r="AA1193">
        <f>VLOOKUP($AD1193,$E$18:$H$21,AA$5,FALSE)*Y1193</f>
        <v>6.8999999999999995</v>
      </c>
      <c r="AB1193">
        <f>VLOOKUP($AD1193,$E$18:$J$21,AB$5,FALSE)</f>
        <v>2</v>
      </c>
      <c r="AC1193">
        <f>VLOOKUP($AD1193,$E$18:$J$21,AC$5,FALSE)</f>
        <v>400</v>
      </c>
      <c r="AD1193" t="s">
        <v>40</v>
      </c>
      <c r="AE1193" s="6">
        <f t="shared" ca="1" si="115"/>
        <v>0.48182205878048545</v>
      </c>
      <c r="AF1193" s="6">
        <f t="shared" ca="1" si="116"/>
        <v>3.9077152758929725</v>
      </c>
      <c r="AG1193" s="6">
        <f t="shared" ca="1" si="112"/>
        <v>4.3895373346734576</v>
      </c>
      <c r="AH1193" t="str">
        <f t="shared" ca="1" si="113"/>
        <v/>
      </c>
      <c r="AI1193" s="6" t="str">
        <f t="shared" ca="1" si="114"/>
        <v/>
      </c>
      <c r="AJ1193" s="6">
        <f t="shared" ca="1" si="117"/>
        <v>3126.172220714378</v>
      </c>
    </row>
    <row r="1194" spans="24:36" x14ac:dyDescent="0.25">
      <c r="X1194">
        <v>1189</v>
      </c>
      <c r="Y1194">
        <f>VLOOKUP($AD1194,$E$18:$H$21,Y$5,FALSE)</f>
        <v>1</v>
      </c>
      <c r="Z1194">
        <f>VLOOKUP($AD1194,$E$18:$H$21,Z$5,FALSE)*Y1194</f>
        <v>0.2</v>
      </c>
      <c r="AA1194">
        <f>VLOOKUP($AD1194,$E$18:$H$21,AA$5,FALSE)*Y1194</f>
        <v>1.18</v>
      </c>
      <c r="AB1194">
        <f>VLOOKUP($AD1194,$E$18:$J$21,AB$5,FALSE)</f>
        <v>2</v>
      </c>
      <c r="AC1194">
        <f>VLOOKUP($AD1194,$E$18:$J$21,AC$5,FALSE)</f>
        <v>800</v>
      </c>
      <c r="AD1194" t="s">
        <v>38</v>
      </c>
      <c r="AE1194" s="6">
        <f t="shared" ca="1" si="115"/>
        <v>0.16341775634708047</v>
      </c>
      <c r="AF1194" s="6">
        <f t="shared" ca="1" si="116"/>
        <v>0.71861632982846235</v>
      </c>
      <c r="AG1194" s="6">
        <f t="shared" ref="AG1194:AG1257" ca="1" si="118">SUM(AE1194:AF1194)</f>
        <v>0.8820340861755428</v>
      </c>
      <c r="AH1194" t="str">
        <f t="shared" ref="AH1194:AH1257" ca="1" si="119">IF(Y1194&lt;AG1194,AD1194,"")</f>
        <v/>
      </c>
      <c r="AI1194" s="6" t="str">
        <f t="shared" ref="AI1194:AI1257" ca="1" si="120">IF(AH1194=AD1194,AG1194-Y1194,"")</f>
        <v/>
      </c>
      <c r="AJ1194" s="6">
        <f t="shared" ca="1" si="117"/>
        <v>1149.7861277255397</v>
      </c>
    </row>
    <row r="1195" spans="24:36" x14ac:dyDescent="0.25">
      <c r="X1195">
        <v>1190</v>
      </c>
      <c r="Y1195">
        <f>VLOOKUP($AD1195,$E$18:$H$21,Y$5,FALSE)</f>
        <v>1</v>
      </c>
      <c r="Z1195">
        <f>VLOOKUP($AD1195,$E$18:$H$21,Z$5,FALSE)*Y1195</f>
        <v>0.2</v>
      </c>
      <c r="AA1195">
        <f>VLOOKUP($AD1195,$E$18:$H$21,AA$5,FALSE)*Y1195</f>
        <v>1.18</v>
      </c>
      <c r="AB1195">
        <f>VLOOKUP($AD1195,$E$18:$J$21,AB$5,FALSE)</f>
        <v>2</v>
      </c>
      <c r="AC1195">
        <f>VLOOKUP($AD1195,$E$18:$J$21,AC$5,FALSE)</f>
        <v>800</v>
      </c>
      <c r="AD1195" t="s">
        <v>38</v>
      </c>
      <c r="AE1195" s="6">
        <f t="shared" ca="1" si="115"/>
        <v>2.9791288951749498E-2</v>
      </c>
      <c r="AF1195" s="6">
        <f t="shared" ca="1" si="116"/>
        <v>0.4820554126282981</v>
      </c>
      <c r="AG1195" s="6">
        <f t="shared" ca="1" si="118"/>
        <v>0.51184670158004764</v>
      </c>
      <c r="AH1195" t="str">
        <f t="shared" ca="1" si="119"/>
        <v/>
      </c>
      <c r="AI1195" s="6" t="str">
        <f t="shared" ca="1" si="120"/>
        <v/>
      </c>
      <c r="AJ1195" s="6">
        <f t="shared" ca="1" si="117"/>
        <v>771.28866020527698</v>
      </c>
    </row>
    <row r="1196" spans="24:36" x14ac:dyDescent="0.25">
      <c r="X1196">
        <v>1191</v>
      </c>
      <c r="Y1196">
        <f>VLOOKUP($AD1196,$E$18:$H$21,Y$5,FALSE)</f>
        <v>1</v>
      </c>
      <c r="Z1196">
        <f>VLOOKUP($AD1196,$E$18:$H$21,Z$5,FALSE)*Y1196</f>
        <v>0.2</v>
      </c>
      <c r="AA1196">
        <f>VLOOKUP($AD1196,$E$18:$H$21,AA$5,FALSE)*Y1196</f>
        <v>1.18</v>
      </c>
      <c r="AB1196">
        <f>VLOOKUP($AD1196,$E$18:$J$21,AB$5,FALSE)</f>
        <v>2</v>
      </c>
      <c r="AC1196">
        <f>VLOOKUP($AD1196,$E$18:$J$21,AC$5,FALSE)</f>
        <v>800</v>
      </c>
      <c r="AD1196" t="s">
        <v>38</v>
      </c>
      <c r="AE1196" s="6">
        <f t="shared" ca="1" si="115"/>
        <v>5.9606458232858109E-2</v>
      </c>
      <c r="AF1196" s="6">
        <f t="shared" ca="1" si="116"/>
        <v>0.64339251732133007</v>
      </c>
      <c r="AG1196" s="6">
        <f t="shared" ca="1" si="118"/>
        <v>0.70299897555418822</v>
      </c>
      <c r="AH1196" t="str">
        <f t="shared" ca="1" si="119"/>
        <v/>
      </c>
      <c r="AI1196" s="6" t="str">
        <f t="shared" ca="1" si="120"/>
        <v/>
      </c>
      <c r="AJ1196" s="6">
        <f t="shared" ca="1" si="117"/>
        <v>1029.4280277141281</v>
      </c>
    </row>
    <row r="1197" spans="24:36" x14ac:dyDescent="0.25">
      <c r="X1197">
        <v>1192</v>
      </c>
      <c r="Y1197">
        <f>VLOOKUP($AD1197,$E$18:$H$21,Y$5,FALSE)</f>
        <v>3</v>
      </c>
      <c r="Z1197">
        <f>VLOOKUP($AD1197,$E$18:$H$21,Z$5,FALSE)*Y1197</f>
        <v>0.60000000000000009</v>
      </c>
      <c r="AA1197">
        <f>VLOOKUP($AD1197,$E$18:$H$21,AA$5,FALSE)*Y1197</f>
        <v>3.9000000000000004</v>
      </c>
      <c r="AB1197">
        <f>VLOOKUP($AD1197,$E$18:$J$21,AB$5,FALSE)</f>
        <v>1</v>
      </c>
      <c r="AC1197">
        <f>VLOOKUP($AD1197,$E$18:$J$21,AC$5,FALSE)</f>
        <v>600</v>
      </c>
      <c r="AD1197" t="s">
        <v>39</v>
      </c>
      <c r="AE1197" s="6">
        <f t="shared" ca="1" si="115"/>
        <v>7.3257796774881256E-2</v>
      </c>
      <c r="AF1197" s="6">
        <f t="shared" ca="1" si="116"/>
        <v>2.1493071803904567</v>
      </c>
      <c r="AG1197" s="6">
        <f t="shared" ca="1" si="118"/>
        <v>2.2225649771653377</v>
      </c>
      <c r="AH1197" t="str">
        <f t="shared" ca="1" si="119"/>
        <v/>
      </c>
      <c r="AI1197" s="6" t="str">
        <f t="shared" ca="1" si="120"/>
        <v/>
      </c>
      <c r="AJ1197" s="6">
        <f t="shared" ca="1" si="117"/>
        <v>1289.584308234274</v>
      </c>
    </row>
    <row r="1198" spans="24:36" x14ac:dyDescent="0.25">
      <c r="X1198">
        <v>1193</v>
      </c>
      <c r="Y1198">
        <f>VLOOKUP($AD1198,$E$18:$H$21,Y$5,FALSE)</f>
        <v>5</v>
      </c>
      <c r="Z1198">
        <f>VLOOKUP($AD1198,$E$18:$H$21,Z$5,FALSE)*Y1198</f>
        <v>0.89999999999999991</v>
      </c>
      <c r="AA1198">
        <f>VLOOKUP($AD1198,$E$18:$H$21,AA$5,FALSE)*Y1198</f>
        <v>6.8999999999999995</v>
      </c>
      <c r="AB1198">
        <f>VLOOKUP($AD1198,$E$18:$J$21,AB$5,FALSE)</f>
        <v>2</v>
      </c>
      <c r="AC1198">
        <f>VLOOKUP($AD1198,$E$18:$J$21,AC$5,FALSE)</f>
        <v>400</v>
      </c>
      <c r="AD1198" t="s">
        <v>40</v>
      </c>
      <c r="AE1198" s="6">
        <f t="shared" ca="1" si="115"/>
        <v>0.62109846889685938</v>
      </c>
      <c r="AF1198" s="6">
        <f t="shared" ca="1" si="116"/>
        <v>3.7148956377965514</v>
      </c>
      <c r="AG1198" s="6">
        <f t="shared" ca="1" si="118"/>
        <v>4.3359941066934109</v>
      </c>
      <c r="AH1198" t="str">
        <f t="shared" ca="1" si="119"/>
        <v/>
      </c>
      <c r="AI1198" s="6" t="str">
        <f t="shared" ca="1" si="120"/>
        <v/>
      </c>
      <c r="AJ1198" s="6">
        <f t="shared" ca="1" si="117"/>
        <v>2971.9165102372413</v>
      </c>
    </row>
    <row r="1199" spans="24:36" x14ac:dyDescent="0.25">
      <c r="X1199">
        <v>1194</v>
      </c>
      <c r="Y1199">
        <f>VLOOKUP($AD1199,$E$18:$H$21,Y$5,FALSE)</f>
        <v>10</v>
      </c>
      <c r="Z1199">
        <f>VLOOKUP($AD1199,$E$18:$H$21,Z$5,FALSE)*Y1199</f>
        <v>2</v>
      </c>
      <c r="AA1199">
        <f>VLOOKUP($AD1199,$E$18:$H$21,AA$5,FALSE)*Y1199</f>
        <v>14</v>
      </c>
      <c r="AB1199">
        <f>VLOOKUP($AD1199,$E$18:$J$21,AB$5,FALSE)</f>
        <v>1</v>
      </c>
      <c r="AC1199">
        <f>VLOOKUP($AD1199,$E$18:$J$21,AC$5,FALSE)</f>
        <v>400</v>
      </c>
      <c r="AD1199" t="s">
        <v>41</v>
      </c>
      <c r="AE1199" s="6">
        <f t="shared" ca="1" si="115"/>
        <v>1.8833593234250807</v>
      </c>
      <c r="AF1199" s="6">
        <f t="shared" ca="1" si="116"/>
        <v>8.0053563772921468</v>
      </c>
      <c r="AG1199" s="6">
        <f t="shared" ca="1" si="118"/>
        <v>9.8887157007172277</v>
      </c>
      <c r="AH1199" t="str">
        <f t="shared" ca="1" si="119"/>
        <v/>
      </c>
      <c r="AI1199" s="6" t="str">
        <f t="shared" ca="1" si="120"/>
        <v/>
      </c>
      <c r="AJ1199" s="6">
        <f t="shared" ca="1" si="117"/>
        <v>3202.1425509168589</v>
      </c>
    </row>
    <row r="1200" spans="24:36" x14ac:dyDescent="0.25">
      <c r="X1200">
        <v>1195</v>
      </c>
      <c r="Y1200">
        <f>VLOOKUP($AD1200,$E$18:$H$21,Y$5,FALSE)</f>
        <v>1</v>
      </c>
      <c r="Z1200">
        <f>VLOOKUP($AD1200,$E$18:$H$21,Z$5,FALSE)*Y1200</f>
        <v>0.2</v>
      </c>
      <c r="AA1200">
        <f>VLOOKUP($AD1200,$E$18:$H$21,AA$5,FALSE)*Y1200</f>
        <v>1.18</v>
      </c>
      <c r="AB1200">
        <f>VLOOKUP($AD1200,$E$18:$J$21,AB$5,FALSE)</f>
        <v>2</v>
      </c>
      <c r="AC1200">
        <f>VLOOKUP($AD1200,$E$18:$J$21,AC$5,FALSE)</f>
        <v>800</v>
      </c>
      <c r="AD1200" t="s">
        <v>38</v>
      </c>
      <c r="AE1200" s="6">
        <f t="shared" ca="1" si="115"/>
        <v>0.11034426790895641</v>
      </c>
      <c r="AF1200" s="6">
        <f t="shared" ca="1" si="116"/>
        <v>0.59639702534907169</v>
      </c>
      <c r="AG1200" s="6">
        <f t="shared" ca="1" si="118"/>
        <v>0.70674129325802815</v>
      </c>
      <c r="AH1200" t="str">
        <f t="shared" ca="1" si="119"/>
        <v/>
      </c>
      <c r="AI1200" s="6" t="str">
        <f t="shared" ca="1" si="120"/>
        <v/>
      </c>
      <c r="AJ1200" s="6">
        <f t="shared" ca="1" si="117"/>
        <v>954.23524055851465</v>
      </c>
    </row>
    <row r="1201" spans="24:36" x14ac:dyDescent="0.25">
      <c r="X1201">
        <v>1196</v>
      </c>
      <c r="Y1201">
        <f>VLOOKUP($AD1201,$E$18:$H$21,Y$5,FALSE)</f>
        <v>1</v>
      </c>
      <c r="Z1201">
        <f>VLOOKUP($AD1201,$E$18:$H$21,Z$5,FALSE)*Y1201</f>
        <v>0.2</v>
      </c>
      <c r="AA1201">
        <f>VLOOKUP($AD1201,$E$18:$H$21,AA$5,FALSE)*Y1201</f>
        <v>1.18</v>
      </c>
      <c r="AB1201">
        <f>VLOOKUP($AD1201,$E$18:$J$21,AB$5,FALSE)</f>
        <v>2</v>
      </c>
      <c r="AC1201">
        <f>VLOOKUP($AD1201,$E$18:$J$21,AC$5,FALSE)</f>
        <v>800</v>
      </c>
      <c r="AD1201" t="s">
        <v>38</v>
      </c>
      <c r="AE1201" s="6">
        <f t="shared" ca="1" si="115"/>
        <v>9.9905576359865078E-2</v>
      </c>
      <c r="AF1201" s="6">
        <f t="shared" ca="1" si="116"/>
        <v>0.81674678007435375</v>
      </c>
      <c r="AG1201" s="6">
        <f t="shared" ca="1" si="118"/>
        <v>0.91665235643421883</v>
      </c>
      <c r="AH1201" t="str">
        <f t="shared" ca="1" si="119"/>
        <v/>
      </c>
      <c r="AI1201" s="6" t="str">
        <f t="shared" ca="1" si="120"/>
        <v/>
      </c>
      <c r="AJ1201" s="6">
        <f t="shared" ca="1" si="117"/>
        <v>1306.794848118966</v>
      </c>
    </row>
    <row r="1202" spans="24:36" x14ac:dyDescent="0.25">
      <c r="X1202">
        <v>1197</v>
      </c>
      <c r="Y1202">
        <f>VLOOKUP($AD1202,$E$18:$H$21,Y$5,FALSE)</f>
        <v>10</v>
      </c>
      <c r="Z1202">
        <f>VLOOKUP($AD1202,$E$18:$H$21,Z$5,FALSE)*Y1202</f>
        <v>2</v>
      </c>
      <c r="AA1202">
        <f>VLOOKUP($AD1202,$E$18:$H$21,AA$5,FALSE)*Y1202</f>
        <v>14</v>
      </c>
      <c r="AB1202">
        <f>VLOOKUP($AD1202,$E$18:$J$21,AB$5,FALSE)</f>
        <v>1</v>
      </c>
      <c r="AC1202">
        <f>VLOOKUP($AD1202,$E$18:$J$21,AC$5,FALSE)</f>
        <v>400</v>
      </c>
      <c r="AD1202" t="s">
        <v>41</v>
      </c>
      <c r="AE1202" s="6">
        <f t="shared" ca="1" si="115"/>
        <v>1.7744338044294519</v>
      </c>
      <c r="AF1202" s="6">
        <f t="shared" ca="1" si="116"/>
        <v>7.6501311817978177</v>
      </c>
      <c r="AG1202" s="6">
        <f t="shared" ca="1" si="118"/>
        <v>9.4245649862272689</v>
      </c>
      <c r="AH1202" t="str">
        <f t="shared" ca="1" si="119"/>
        <v/>
      </c>
      <c r="AI1202" s="6" t="str">
        <f t="shared" ca="1" si="120"/>
        <v/>
      </c>
      <c r="AJ1202" s="6">
        <f t="shared" ca="1" si="117"/>
        <v>3060.0524727191269</v>
      </c>
    </row>
    <row r="1203" spans="24:36" x14ac:dyDescent="0.25">
      <c r="X1203">
        <v>1198</v>
      </c>
      <c r="Y1203">
        <f>VLOOKUP($AD1203,$E$18:$H$21,Y$5,FALSE)</f>
        <v>3</v>
      </c>
      <c r="Z1203">
        <f>VLOOKUP($AD1203,$E$18:$H$21,Z$5,FALSE)*Y1203</f>
        <v>0.60000000000000009</v>
      </c>
      <c r="AA1203">
        <f>VLOOKUP($AD1203,$E$18:$H$21,AA$5,FALSE)*Y1203</f>
        <v>3.9000000000000004</v>
      </c>
      <c r="AB1203">
        <f>VLOOKUP($AD1203,$E$18:$J$21,AB$5,FALSE)</f>
        <v>1</v>
      </c>
      <c r="AC1203">
        <f>VLOOKUP($AD1203,$E$18:$J$21,AC$5,FALSE)</f>
        <v>600</v>
      </c>
      <c r="AD1203" t="s">
        <v>39</v>
      </c>
      <c r="AE1203" s="6">
        <f t="shared" ca="1" si="115"/>
        <v>0.48926395613618662</v>
      </c>
      <c r="AF1203" s="6">
        <f t="shared" ca="1" si="116"/>
        <v>1.8184417448720784</v>
      </c>
      <c r="AG1203" s="6">
        <f t="shared" ca="1" si="118"/>
        <v>2.3077057010082651</v>
      </c>
      <c r="AH1203" t="str">
        <f t="shared" ca="1" si="119"/>
        <v/>
      </c>
      <c r="AI1203" s="6" t="str">
        <f t="shared" ca="1" si="120"/>
        <v/>
      </c>
      <c r="AJ1203" s="6">
        <f t="shared" ca="1" si="117"/>
        <v>1091.0650469232471</v>
      </c>
    </row>
    <row r="1204" spans="24:36" x14ac:dyDescent="0.25">
      <c r="X1204">
        <v>1199</v>
      </c>
      <c r="Y1204">
        <f>VLOOKUP($AD1204,$E$18:$H$21,Y$5,FALSE)</f>
        <v>5</v>
      </c>
      <c r="Z1204">
        <f>VLOOKUP($AD1204,$E$18:$H$21,Z$5,FALSE)*Y1204</f>
        <v>0.89999999999999991</v>
      </c>
      <c r="AA1204">
        <f>VLOOKUP($AD1204,$E$18:$H$21,AA$5,FALSE)*Y1204</f>
        <v>6.8999999999999995</v>
      </c>
      <c r="AB1204">
        <f>VLOOKUP($AD1204,$E$18:$J$21,AB$5,FALSE)</f>
        <v>2</v>
      </c>
      <c r="AC1204">
        <f>VLOOKUP($AD1204,$E$18:$J$21,AC$5,FALSE)</f>
        <v>400</v>
      </c>
      <c r="AD1204" t="s">
        <v>40</v>
      </c>
      <c r="AE1204" s="6">
        <f t="shared" ca="1" si="115"/>
        <v>0.3298058721015466</v>
      </c>
      <c r="AF1204" s="6">
        <f t="shared" ca="1" si="116"/>
        <v>3.6645827978842154</v>
      </c>
      <c r="AG1204" s="6">
        <f t="shared" ca="1" si="118"/>
        <v>3.9943886699857618</v>
      </c>
      <c r="AH1204" t="str">
        <f t="shared" ca="1" si="119"/>
        <v/>
      </c>
      <c r="AI1204" s="6" t="str">
        <f t="shared" ca="1" si="120"/>
        <v/>
      </c>
      <c r="AJ1204" s="6">
        <f t="shared" ca="1" si="117"/>
        <v>2931.6662383073722</v>
      </c>
    </row>
    <row r="1205" spans="24:36" x14ac:dyDescent="0.25">
      <c r="X1205">
        <v>1200</v>
      </c>
      <c r="Y1205">
        <f>VLOOKUP($AD1205,$E$18:$H$21,Y$5,FALSE)</f>
        <v>5</v>
      </c>
      <c r="Z1205">
        <f>VLOOKUP($AD1205,$E$18:$H$21,Z$5,FALSE)*Y1205</f>
        <v>0.89999999999999991</v>
      </c>
      <c r="AA1205">
        <f>VLOOKUP($AD1205,$E$18:$H$21,AA$5,FALSE)*Y1205</f>
        <v>6.8999999999999995</v>
      </c>
      <c r="AB1205">
        <f>VLOOKUP($AD1205,$E$18:$J$21,AB$5,FALSE)</f>
        <v>2</v>
      </c>
      <c r="AC1205">
        <f>VLOOKUP($AD1205,$E$18:$J$21,AC$5,FALSE)</f>
        <v>400</v>
      </c>
      <c r="AD1205" t="s">
        <v>40</v>
      </c>
      <c r="AE1205" s="6">
        <f t="shared" ca="1" si="115"/>
        <v>0.32719357189436638</v>
      </c>
      <c r="AF1205" s="6">
        <f t="shared" ca="1" si="116"/>
        <v>3.6772924569893424</v>
      </c>
      <c r="AG1205" s="6">
        <f t="shared" ca="1" si="118"/>
        <v>4.0044860288837087</v>
      </c>
      <c r="AH1205" t="str">
        <f t="shared" ca="1" si="119"/>
        <v/>
      </c>
      <c r="AI1205" s="6" t="str">
        <f t="shared" ca="1" si="120"/>
        <v/>
      </c>
      <c r="AJ1205" s="6">
        <f t="shared" ca="1" si="117"/>
        <v>2941.8339655914738</v>
      </c>
    </row>
    <row r="1206" spans="24:36" x14ac:dyDescent="0.25">
      <c r="X1206">
        <v>1201</v>
      </c>
      <c r="Y1206">
        <f>VLOOKUP($AD1206,$E$18:$H$21,Y$5,FALSE)</f>
        <v>1</v>
      </c>
      <c r="Z1206">
        <f>VLOOKUP($AD1206,$E$18:$H$21,Z$5,FALSE)*Y1206</f>
        <v>0.2</v>
      </c>
      <c r="AA1206">
        <f>VLOOKUP($AD1206,$E$18:$H$21,AA$5,FALSE)*Y1206</f>
        <v>1.18</v>
      </c>
      <c r="AB1206">
        <f>VLOOKUP($AD1206,$E$18:$J$21,AB$5,FALSE)</f>
        <v>2</v>
      </c>
      <c r="AC1206">
        <f>VLOOKUP($AD1206,$E$18:$J$21,AC$5,FALSE)</f>
        <v>800</v>
      </c>
      <c r="AD1206" t="s">
        <v>38</v>
      </c>
      <c r="AE1206" s="6">
        <f t="shared" ca="1" si="115"/>
        <v>5.3180423160218209E-3</v>
      </c>
      <c r="AF1206" s="6">
        <f t="shared" ca="1" si="116"/>
        <v>0.65685106560674367</v>
      </c>
      <c r="AG1206" s="6">
        <f t="shared" ca="1" si="118"/>
        <v>0.66216910792276551</v>
      </c>
      <c r="AH1206" t="str">
        <f t="shared" ca="1" si="119"/>
        <v/>
      </c>
      <c r="AI1206" s="6" t="str">
        <f t="shared" ca="1" si="120"/>
        <v/>
      </c>
      <c r="AJ1206" s="6">
        <f t="shared" ca="1" si="117"/>
        <v>1050.9617049707899</v>
      </c>
    </row>
    <row r="1207" spans="24:36" x14ac:dyDescent="0.25">
      <c r="X1207">
        <v>1202</v>
      </c>
      <c r="Y1207">
        <f>VLOOKUP($AD1207,$E$18:$H$21,Y$5,FALSE)</f>
        <v>3</v>
      </c>
      <c r="Z1207">
        <f>VLOOKUP($AD1207,$E$18:$H$21,Z$5,FALSE)*Y1207</f>
        <v>0.60000000000000009</v>
      </c>
      <c r="AA1207">
        <f>VLOOKUP($AD1207,$E$18:$H$21,AA$5,FALSE)*Y1207</f>
        <v>3.9000000000000004</v>
      </c>
      <c r="AB1207">
        <f>VLOOKUP($AD1207,$E$18:$J$21,AB$5,FALSE)</f>
        <v>1</v>
      </c>
      <c r="AC1207">
        <f>VLOOKUP($AD1207,$E$18:$J$21,AC$5,FALSE)</f>
        <v>600</v>
      </c>
      <c r="AD1207" t="s">
        <v>39</v>
      </c>
      <c r="AE1207" s="6">
        <f t="shared" ca="1" si="115"/>
        <v>0.27830747811472584</v>
      </c>
      <c r="AF1207" s="6">
        <f t="shared" ca="1" si="116"/>
        <v>2.3124582674224308</v>
      </c>
      <c r="AG1207" s="6">
        <f t="shared" ca="1" si="118"/>
        <v>2.5907657455371567</v>
      </c>
      <c r="AH1207" t="str">
        <f t="shared" ca="1" si="119"/>
        <v/>
      </c>
      <c r="AI1207" s="6" t="str">
        <f t="shared" ca="1" si="120"/>
        <v/>
      </c>
      <c r="AJ1207" s="6">
        <f t="shared" ca="1" si="117"/>
        <v>1387.4749604534584</v>
      </c>
    </row>
    <row r="1208" spans="24:36" x14ac:dyDescent="0.25">
      <c r="X1208">
        <v>1203</v>
      </c>
      <c r="Y1208">
        <f>VLOOKUP($AD1208,$E$18:$H$21,Y$5,FALSE)</f>
        <v>5</v>
      </c>
      <c r="Z1208">
        <f>VLOOKUP($AD1208,$E$18:$H$21,Z$5,FALSE)*Y1208</f>
        <v>0.89999999999999991</v>
      </c>
      <c r="AA1208">
        <f>VLOOKUP($AD1208,$E$18:$H$21,AA$5,FALSE)*Y1208</f>
        <v>6.8999999999999995</v>
      </c>
      <c r="AB1208">
        <f>VLOOKUP($AD1208,$E$18:$J$21,AB$5,FALSE)</f>
        <v>2</v>
      </c>
      <c r="AC1208">
        <f>VLOOKUP($AD1208,$E$18:$J$21,AC$5,FALSE)</f>
        <v>400</v>
      </c>
      <c r="AD1208" t="s">
        <v>40</v>
      </c>
      <c r="AE1208" s="6">
        <f t="shared" ca="1" si="115"/>
        <v>0.1177782844316812</v>
      </c>
      <c r="AF1208" s="6">
        <f t="shared" ca="1" si="116"/>
        <v>3.8751604873817009</v>
      </c>
      <c r="AG1208" s="6">
        <f t="shared" ca="1" si="118"/>
        <v>3.9929387718133822</v>
      </c>
      <c r="AH1208" t="str">
        <f t="shared" ca="1" si="119"/>
        <v/>
      </c>
      <c r="AI1208" s="6" t="str">
        <f t="shared" ca="1" si="120"/>
        <v/>
      </c>
      <c r="AJ1208" s="6">
        <f t="shared" ca="1" si="117"/>
        <v>3100.1283899053606</v>
      </c>
    </row>
    <row r="1209" spans="24:36" x14ac:dyDescent="0.25">
      <c r="X1209">
        <v>1204</v>
      </c>
      <c r="Y1209">
        <f>VLOOKUP($AD1209,$E$18:$H$21,Y$5,FALSE)</f>
        <v>10</v>
      </c>
      <c r="Z1209">
        <f>VLOOKUP($AD1209,$E$18:$H$21,Z$5,FALSE)*Y1209</f>
        <v>2</v>
      </c>
      <c r="AA1209">
        <f>VLOOKUP($AD1209,$E$18:$H$21,AA$5,FALSE)*Y1209</f>
        <v>14</v>
      </c>
      <c r="AB1209">
        <f>VLOOKUP($AD1209,$E$18:$J$21,AB$5,FALSE)</f>
        <v>1</v>
      </c>
      <c r="AC1209">
        <f>VLOOKUP($AD1209,$E$18:$J$21,AC$5,FALSE)</f>
        <v>400</v>
      </c>
      <c r="AD1209" t="s">
        <v>41</v>
      </c>
      <c r="AE1209" s="6">
        <f t="shared" ca="1" si="115"/>
        <v>1.9022272966322613</v>
      </c>
      <c r="AF1209" s="6">
        <f t="shared" ca="1" si="116"/>
        <v>7.873212147936016</v>
      </c>
      <c r="AG1209" s="6">
        <f t="shared" ca="1" si="118"/>
        <v>9.7754394445682777</v>
      </c>
      <c r="AH1209" t="str">
        <f t="shared" ca="1" si="119"/>
        <v/>
      </c>
      <c r="AI1209" s="6" t="str">
        <f t="shared" ca="1" si="120"/>
        <v/>
      </c>
      <c r="AJ1209" s="6">
        <f t="shared" ca="1" si="117"/>
        <v>3149.2848591744064</v>
      </c>
    </row>
    <row r="1210" spans="24:36" x14ac:dyDescent="0.25">
      <c r="X1210">
        <v>1205</v>
      </c>
      <c r="Y1210">
        <f>VLOOKUP($AD1210,$E$18:$H$21,Y$5,FALSE)</f>
        <v>10</v>
      </c>
      <c r="Z1210">
        <f>VLOOKUP($AD1210,$E$18:$H$21,Z$5,FALSE)*Y1210</f>
        <v>2</v>
      </c>
      <c r="AA1210">
        <f>VLOOKUP($AD1210,$E$18:$H$21,AA$5,FALSE)*Y1210</f>
        <v>14</v>
      </c>
      <c r="AB1210">
        <f>VLOOKUP($AD1210,$E$18:$J$21,AB$5,FALSE)</f>
        <v>1</v>
      </c>
      <c r="AC1210">
        <f>VLOOKUP($AD1210,$E$18:$J$21,AC$5,FALSE)</f>
        <v>400</v>
      </c>
      <c r="AD1210" t="s">
        <v>41</v>
      </c>
      <c r="AE1210" s="6">
        <f t="shared" ca="1" si="115"/>
        <v>0.78635389892455287</v>
      </c>
      <c r="AF1210" s="6">
        <f t="shared" ca="1" si="116"/>
        <v>7.4703615071655971</v>
      </c>
      <c r="AG1210" s="6">
        <f t="shared" ca="1" si="118"/>
        <v>8.2567154060901498</v>
      </c>
      <c r="AH1210" t="str">
        <f t="shared" ca="1" si="119"/>
        <v/>
      </c>
      <c r="AI1210" s="6" t="str">
        <f t="shared" ca="1" si="120"/>
        <v/>
      </c>
      <c r="AJ1210" s="6">
        <f t="shared" ca="1" si="117"/>
        <v>2988.144602866239</v>
      </c>
    </row>
    <row r="1211" spans="24:36" x14ac:dyDescent="0.25">
      <c r="X1211">
        <v>1206</v>
      </c>
      <c r="Y1211">
        <f>VLOOKUP($AD1211,$E$18:$H$21,Y$5,FALSE)</f>
        <v>1</v>
      </c>
      <c r="Z1211">
        <f>VLOOKUP($AD1211,$E$18:$H$21,Z$5,FALSE)*Y1211</f>
        <v>0.2</v>
      </c>
      <c r="AA1211">
        <f>VLOOKUP($AD1211,$E$18:$H$21,AA$5,FALSE)*Y1211</f>
        <v>1.18</v>
      </c>
      <c r="AB1211">
        <f>VLOOKUP($AD1211,$E$18:$J$21,AB$5,FALSE)</f>
        <v>2</v>
      </c>
      <c r="AC1211">
        <f>VLOOKUP($AD1211,$E$18:$J$21,AC$5,FALSE)</f>
        <v>800</v>
      </c>
      <c r="AD1211" t="s">
        <v>38</v>
      </c>
      <c r="AE1211" s="6">
        <f t="shared" ca="1" si="115"/>
        <v>6.5848704592027518E-3</v>
      </c>
      <c r="AF1211" s="6">
        <f t="shared" ca="1" si="116"/>
        <v>0.5375863436047329</v>
      </c>
      <c r="AG1211" s="6">
        <f t="shared" ca="1" si="118"/>
        <v>0.54417121406393565</v>
      </c>
      <c r="AH1211" t="str">
        <f t="shared" ca="1" si="119"/>
        <v/>
      </c>
      <c r="AI1211" s="6" t="str">
        <f t="shared" ca="1" si="120"/>
        <v/>
      </c>
      <c r="AJ1211" s="6">
        <f t="shared" ca="1" si="117"/>
        <v>860.1381497675726</v>
      </c>
    </row>
    <row r="1212" spans="24:36" x14ac:dyDescent="0.25">
      <c r="X1212">
        <v>1207</v>
      </c>
      <c r="Y1212">
        <f>VLOOKUP($AD1212,$E$18:$H$21,Y$5,FALSE)</f>
        <v>3</v>
      </c>
      <c r="Z1212">
        <f>VLOOKUP($AD1212,$E$18:$H$21,Z$5,FALSE)*Y1212</f>
        <v>0.60000000000000009</v>
      </c>
      <c r="AA1212">
        <f>VLOOKUP($AD1212,$E$18:$H$21,AA$5,FALSE)*Y1212</f>
        <v>3.9000000000000004</v>
      </c>
      <c r="AB1212">
        <f>VLOOKUP($AD1212,$E$18:$J$21,AB$5,FALSE)</f>
        <v>1</v>
      </c>
      <c r="AC1212">
        <f>VLOOKUP($AD1212,$E$18:$J$21,AC$5,FALSE)</f>
        <v>600</v>
      </c>
      <c r="AD1212" t="s">
        <v>39</v>
      </c>
      <c r="AE1212" s="6">
        <f t="shared" ca="1" si="115"/>
        <v>0.40528050363879031</v>
      </c>
      <c r="AF1212" s="6">
        <f t="shared" ca="1" si="116"/>
        <v>2.3814689667054392</v>
      </c>
      <c r="AG1212" s="6">
        <f t="shared" ca="1" si="118"/>
        <v>2.7867494703442297</v>
      </c>
      <c r="AH1212" t="str">
        <f t="shared" ca="1" si="119"/>
        <v/>
      </c>
      <c r="AI1212" s="6" t="str">
        <f t="shared" ca="1" si="120"/>
        <v/>
      </c>
      <c r="AJ1212" s="6">
        <f t="shared" ca="1" si="117"/>
        <v>1428.8813800232635</v>
      </c>
    </row>
    <row r="1213" spans="24:36" x14ac:dyDescent="0.25">
      <c r="X1213">
        <v>1208</v>
      </c>
      <c r="Y1213">
        <f>VLOOKUP($AD1213,$E$18:$H$21,Y$5,FALSE)</f>
        <v>3</v>
      </c>
      <c r="Z1213">
        <f>VLOOKUP($AD1213,$E$18:$H$21,Z$5,FALSE)*Y1213</f>
        <v>0.60000000000000009</v>
      </c>
      <c r="AA1213">
        <f>VLOOKUP($AD1213,$E$18:$H$21,AA$5,FALSE)*Y1213</f>
        <v>3.9000000000000004</v>
      </c>
      <c r="AB1213">
        <f>VLOOKUP($AD1213,$E$18:$J$21,AB$5,FALSE)</f>
        <v>1</v>
      </c>
      <c r="AC1213">
        <f>VLOOKUP($AD1213,$E$18:$J$21,AC$5,FALSE)</f>
        <v>600</v>
      </c>
      <c r="AD1213" t="s">
        <v>39</v>
      </c>
      <c r="AE1213" s="6">
        <f t="shared" ca="1" si="115"/>
        <v>0.46638340547466928</v>
      </c>
      <c r="AF1213" s="6">
        <f t="shared" ca="1" si="116"/>
        <v>2.336621503717895</v>
      </c>
      <c r="AG1213" s="6">
        <f t="shared" ca="1" si="118"/>
        <v>2.8030049091925644</v>
      </c>
      <c r="AH1213" t="str">
        <f t="shared" ca="1" si="119"/>
        <v/>
      </c>
      <c r="AI1213" s="6" t="str">
        <f t="shared" ca="1" si="120"/>
        <v/>
      </c>
      <c r="AJ1213" s="6">
        <f t="shared" ca="1" si="117"/>
        <v>1401.972902230737</v>
      </c>
    </row>
    <row r="1214" spans="24:36" x14ac:dyDescent="0.25">
      <c r="X1214">
        <v>1209</v>
      </c>
      <c r="Y1214">
        <f>VLOOKUP($AD1214,$E$18:$H$21,Y$5,FALSE)</f>
        <v>5</v>
      </c>
      <c r="Z1214">
        <f>VLOOKUP($AD1214,$E$18:$H$21,Z$5,FALSE)*Y1214</f>
        <v>0.89999999999999991</v>
      </c>
      <c r="AA1214">
        <f>VLOOKUP($AD1214,$E$18:$H$21,AA$5,FALSE)*Y1214</f>
        <v>6.8999999999999995</v>
      </c>
      <c r="AB1214">
        <f>VLOOKUP($AD1214,$E$18:$J$21,AB$5,FALSE)</f>
        <v>2</v>
      </c>
      <c r="AC1214">
        <f>VLOOKUP($AD1214,$E$18:$J$21,AC$5,FALSE)</f>
        <v>400</v>
      </c>
      <c r="AD1214" t="s">
        <v>40</v>
      </c>
      <c r="AE1214" s="6">
        <f t="shared" ca="1" si="115"/>
        <v>0.46071564429652434</v>
      </c>
      <c r="AF1214" s="6">
        <f t="shared" ca="1" si="116"/>
        <v>4.3579314166090688</v>
      </c>
      <c r="AG1214" s="6">
        <f t="shared" ca="1" si="118"/>
        <v>4.8186470609055929</v>
      </c>
      <c r="AH1214" t="str">
        <f t="shared" ca="1" si="119"/>
        <v/>
      </c>
      <c r="AI1214" s="6" t="str">
        <f t="shared" ca="1" si="120"/>
        <v/>
      </c>
      <c r="AJ1214" s="6">
        <f t="shared" ca="1" si="117"/>
        <v>3486.3451332872551</v>
      </c>
    </row>
    <row r="1215" spans="24:36" x14ac:dyDescent="0.25">
      <c r="X1215">
        <v>1210</v>
      </c>
      <c r="Y1215">
        <f>VLOOKUP($AD1215,$E$18:$H$21,Y$5,FALSE)</f>
        <v>5</v>
      </c>
      <c r="Z1215">
        <f>VLOOKUP($AD1215,$E$18:$H$21,Z$5,FALSE)*Y1215</f>
        <v>0.89999999999999991</v>
      </c>
      <c r="AA1215">
        <f>VLOOKUP($AD1215,$E$18:$H$21,AA$5,FALSE)*Y1215</f>
        <v>6.8999999999999995</v>
      </c>
      <c r="AB1215">
        <f>VLOOKUP($AD1215,$E$18:$J$21,AB$5,FALSE)</f>
        <v>2</v>
      </c>
      <c r="AC1215">
        <f>VLOOKUP($AD1215,$E$18:$J$21,AC$5,FALSE)</f>
        <v>400</v>
      </c>
      <c r="AD1215" t="s">
        <v>40</v>
      </c>
      <c r="AE1215" s="6">
        <f t="shared" ca="1" si="115"/>
        <v>0.29790822970725939</v>
      </c>
      <c r="AF1215" s="6">
        <f t="shared" ca="1" si="116"/>
        <v>4.2407343487507099</v>
      </c>
      <c r="AG1215" s="6">
        <f t="shared" ca="1" si="118"/>
        <v>4.5386425784579689</v>
      </c>
      <c r="AH1215" t="str">
        <f t="shared" ca="1" si="119"/>
        <v/>
      </c>
      <c r="AI1215" s="6" t="str">
        <f t="shared" ca="1" si="120"/>
        <v/>
      </c>
      <c r="AJ1215" s="6">
        <f t="shared" ca="1" si="117"/>
        <v>3392.5874790005678</v>
      </c>
    </row>
    <row r="1216" spans="24:36" x14ac:dyDescent="0.25">
      <c r="X1216">
        <v>1211</v>
      </c>
      <c r="Y1216">
        <f>VLOOKUP($AD1216,$E$18:$H$21,Y$5,FALSE)</f>
        <v>5</v>
      </c>
      <c r="Z1216">
        <f>VLOOKUP($AD1216,$E$18:$H$21,Z$5,FALSE)*Y1216</f>
        <v>0.89999999999999991</v>
      </c>
      <c r="AA1216">
        <f>VLOOKUP($AD1216,$E$18:$H$21,AA$5,FALSE)*Y1216</f>
        <v>6.8999999999999995</v>
      </c>
      <c r="AB1216">
        <f>VLOOKUP($AD1216,$E$18:$J$21,AB$5,FALSE)</f>
        <v>2</v>
      </c>
      <c r="AC1216">
        <f>VLOOKUP($AD1216,$E$18:$J$21,AC$5,FALSE)</f>
        <v>400</v>
      </c>
      <c r="AD1216" t="s">
        <v>40</v>
      </c>
      <c r="AE1216" s="6">
        <f t="shared" ca="1" si="115"/>
        <v>0.4801892189964001</v>
      </c>
      <c r="AF1216" s="6">
        <f t="shared" ca="1" si="116"/>
        <v>4.198699024264954</v>
      </c>
      <c r="AG1216" s="6">
        <f t="shared" ca="1" si="118"/>
        <v>4.6788882432613539</v>
      </c>
      <c r="AH1216" t="str">
        <f t="shared" ca="1" si="119"/>
        <v/>
      </c>
      <c r="AI1216" s="6" t="str">
        <f t="shared" ca="1" si="120"/>
        <v/>
      </c>
      <c r="AJ1216" s="6">
        <f t="shared" ca="1" si="117"/>
        <v>3358.9592194119632</v>
      </c>
    </row>
    <row r="1217" spans="24:36" x14ac:dyDescent="0.25">
      <c r="X1217">
        <v>1212</v>
      </c>
      <c r="Y1217">
        <f>VLOOKUP($AD1217,$E$18:$H$21,Y$5,FALSE)</f>
        <v>3</v>
      </c>
      <c r="Z1217">
        <f>VLOOKUP($AD1217,$E$18:$H$21,Z$5,FALSE)*Y1217</f>
        <v>0.60000000000000009</v>
      </c>
      <c r="AA1217">
        <f>VLOOKUP($AD1217,$E$18:$H$21,AA$5,FALSE)*Y1217</f>
        <v>3.9000000000000004</v>
      </c>
      <c r="AB1217">
        <f>VLOOKUP($AD1217,$E$18:$J$21,AB$5,FALSE)</f>
        <v>1</v>
      </c>
      <c r="AC1217">
        <f>VLOOKUP($AD1217,$E$18:$J$21,AC$5,FALSE)</f>
        <v>600</v>
      </c>
      <c r="AD1217" t="s">
        <v>39</v>
      </c>
      <c r="AE1217" s="6">
        <f t="shared" ca="1" si="115"/>
        <v>0.24966659748393935</v>
      </c>
      <c r="AF1217" s="6">
        <f t="shared" ca="1" si="116"/>
        <v>1.9532018338796613</v>
      </c>
      <c r="AG1217" s="6">
        <f t="shared" ca="1" si="118"/>
        <v>2.2028684313636004</v>
      </c>
      <c r="AH1217" t="str">
        <f t="shared" ca="1" si="119"/>
        <v/>
      </c>
      <c r="AI1217" s="6" t="str">
        <f t="shared" ca="1" si="120"/>
        <v/>
      </c>
      <c r="AJ1217" s="6">
        <f t="shared" ca="1" si="117"/>
        <v>1171.9211003277967</v>
      </c>
    </row>
    <row r="1218" spans="24:36" x14ac:dyDescent="0.25">
      <c r="X1218">
        <v>1213</v>
      </c>
      <c r="Y1218">
        <f>VLOOKUP($AD1218,$E$18:$H$21,Y$5,FALSE)</f>
        <v>3</v>
      </c>
      <c r="Z1218">
        <f>VLOOKUP($AD1218,$E$18:$H$21,Z$5,FALSE)*Y1218</f>
        <v>0.60000000000000009</v>
      </c>
      <c r="AA1218">
        <f>VLOOKUP($AD1218,$E$18:$H$21,AA$5,FALSE)*Y1218</f>
        <v>3.9000000000000004</v>
      </c>
      <c r="AB1218">
        <f>VLOOKUP($AD1218,$E$18:$J$21,AB$5,FALSE)</f>
        <v>1</v>
      </c>
      <c r="AC1218">
        <f>VLOOKUP($AD1218,$E$18:$J$21,AC$5,FALSE)</f>
        <v>600</v>
      </c>
      <c r="AD1218" t="s">
        <v>39</v>
      </c>
      <c r="AE1218" s="6">
        <f t="shared" ca="1" si="115"/>
        <v>0.16171153805557456</v>
      </c>
      <c r="AF1218" s="6">
        <f t="shared" ca="1" si="116"/>
        <v>2.3840660693299878</v>
      </c>
      <c r="AG1218" s="6">
        <f t="shared" ca="1" si="118"/>
        <v>2.5457776073855625</v>
      </c>
      <c r="AH1218" t="str">
        <f t="shared" ca="1" si="119"/>
        <v/>
      </c>
      <c r="AI1218" s="6" t="str">
        <f t="shared" ca="1" si="120"/>
        <v/>
      </c>
      <c r="AJ1218" s="6">
        <f t="shared" ca="1" si="117"/>
        <v>1430.4396415979927</v>
      </c>
    </row>
    <row r="1219" spans="24:36" x14ac:dyDescent="0.25">
      <c r="X1219">
        <v>1214</v>
      </c>
      <c r="Y1219">
        <f>VLOOKUP($AD1219,$E$18:$H$21,Y$5,FALSE)</f>
        <v>1</v>
      </c>
      <c r="Z1219">
        <f>VLOOKUP($AD1219,$E$18:$H$21,Z$5,FALSE)*Y1219</f>
        <v>0.2</v>
      </c>
      <c r="AA1219">
        <f>VLOOKUP($AD1219,$E$18:$H$21,AA$5,FALSE)*Y1219</f>
        <v>1.18</v>
      </c>
      <c r="AB1219">
        <f>VLOOKUP($AD1219,$E$18:$J$21,AB$5,FALSE)</f>
        <v>2</v>
      </c>
      <c r="AC1219">
        <f>VLOOKUP($AD1219,$E$18:$J$21,AC$5,FALSE)</f>
        <v>800</v>
      </c>
      <c r="AD1219" t="s">
        <v>38</v>
      </c>
      <c r="AE1219" s="6">
        <f t="shared" ca="1" si="115"/>
        <v>0.17080558555200831</v>
      </c>
      <c r="AF1219" s="6">
        <f t="shared" ca="1" si="116"/>
        <v>0.6676686011462879</v>
      </c>
      <c r="AG1219" s="6">
        <f t="shared" ca="1" si="118"/>
        <v>0.83847418669829621</v>
      </c>
      <c r="AH1219" t="str">
        <f t="shared" ca="1" si="119"/>
        <v/>
      </c>
      <c r="AI1219" s="6" t="str">
        <f t="shared" ca="1" si="120"/>
        <v/>
      </c>
      <c r="AJ1219" s="6">
        <f t="shared" ca="1" si="117"/>
        <v>1068.2697618340605</v>
      </c>
    </row>
    <row r="1220" spans="24:36" x14ac:dyDescent="0.25">
      <c r="X1220">
        <v>1215</v>
      </c>
      <c r="Y1220">
        <f>VLOOKUP($AD1220,$E$18:$H$21,Y$5,FALSE)</f>
        <v>1</v>
      </c>
      <c r="Z1220">
        <f>VLOOKUP($AD1220,$E$18:$H$21,Z$5,FALSE)*Y1220</f>
        <v>0.2</v>
      </c>
      <c r="AA1220">
        <f>VLOOKUP($AD1220,$E$18:$H$21,AA$5,FALSE)*Y1220</f>
        <v>1.18</v>
      </c>
      <c r="AB1220">
        <f>VLOOKUP($AD1220,$E$18:$J$21,AB$5,FALSE)</f>
        <v>2</v>
      </c>
      <c r="AC1220">
        <f>VLOOKUP($AD1220,$E$18:$J$21,AC$5,FALSE)</f>
        <v>800</v>
      </c>
      <c r="AD1220" t="s">
        <v>38</v>
      </c>
      <c r="AE1220" s="6">
        <f t="shared" ca="1" si="115"/>
        <v>0.13888659323908092</v>
      </c>
      <c r="AF1220" s="6">
        <f t="shared" ca="1" si="116"/>
        <v>0.64242514592584254</v>
      </c>
      <c r="AG1220" s="6">
        <f t="shared" ca="1" si="118"/>
        <v>0.78131173916492347</v>
      </c>
      <c r="AH1220" t="str">
        <f t="shared" ca="1" si="119"/>
        <v/>
      </c>
      <c r="AI1220" s="6" t="str">
        <f t="shared" ca="1" si="120"/>
        <v/>
      </c>
      <c r="AJ1220" s="6">
        <f t="shared" ca="1" si="117"/>
        <v>1027.8802334813481</v>
      </c>
    </row>
    <row r="1221" spans="24:36" x14ac:dyDescent="0.25">
      <c r="X1221">
        <v>1216</v>
      </c>
      <c r="Y1221">
        <f>VLOOKUP($AD1221,$E$18:$H$21,Y$5,FALSE)</f>
        <v>5</v>
      </c>
      <c r="Z1221">
        <f>VLOOKUP($AD1221,$E$18:$H$21,Z$5,FALSE)*Y1221</f>
        <v>0.89999999999999991</v>
      </c>
      <c r="AA1221">
        <f>VLOOKUP($AD1221,$E$18:$H$21,AA$5,FALSE)*Y1221</f>
        <v>6.8999999999999995</v>
      </c>
      <c r="AB1221">
        <f>VLOOKUP($AD1221,$E$18:$J$21,AB$5,FALSE)</f>
        <v>2</v>
      </c>
      <c r="AC1221">
        <f>VLOOKUP($AD1221,$E$18:$J$21,AC$5,FALSE)</f>
        <v>400</v>
      </c>
      <c r="AD1221" t="s">
        <v>40</v>
      </c>
      <c r="AE1221" s="6">
        <f t="shared" ca="1" si="115"/>
        <v>0.75808011183464252</v>
      </c>
      <c r="AF1221" s="6">
        <f t="shared" ca="1" si="116"/>
        <v>3.3604299790558967</v>
      </c>
      <c r="AG1221" s="6">
        <f t="shared" ca="1" si="118"/>
        <v>4.1185100908905392</v>
      </c>
      <c r="AH1221" t="str">
        <f t="shared" ca="1" si="119"/>
        <v/>
      </c>
      <c r="AI1221" s="6" t="str">
        <f t="shared" ca="1" si="120"/>
        <v/>
      </c>
      <c r="AJ1221" s="6">
        <f t="shared" ca="1" si="117"/>
        <v>2688.3439832447175</v>
      </c>
    </row>
    <row r="1222" spans="24:36" x14ac:dyDescent="0.25">
      <c r="X1222">
        <v>1217</v>
      </c>
      <c r="Y1222">
        <f>VLOOKUP($AD1222,$E$18:$H$21,Y$5,FALSE)</f>
        <v>5</v>
      </c>
      <c r="Z1222">
        <f>VLOOKUP($AD1222,$E$18:$H$21,Z$5,FALSE)*Y1222</f>
        <v>0.89999999999999991</v>
      </c>
      <c r="AA1222">
        <f>VLOOKUP($AD1222,$E$18:$H$21,AA$5,FALSE)*Y1222</f>
        <v>6.8999999999999995</v>
      </c>
      <c r="AB1222">
        <f>VLOOKUP($AD1222,$E$18:$J$21,AB$5,FALSE)</f>
        <v>2</v>
      </c>
      <c r="AC1222">
        <f>VLOOKUP($AD1222,$E$18:$J$21,AC$5,FALSE)</f>
        <v>400</v>
      </c>
      <c r="AD1222" t="s">
        <v>40</v>
      </c>
      <c r="AE1222" s="6">
        <f t="shared" ca="1" si="115"/>
        <v>0.79259973505757342</v>
      </c>
      <c r="AF1222" s="6">
        <f t="shared" ca="1" si="116"/>
        <v>3.9151739832500914</v>
      </c>
      <c r="AG1222" s="6">
        <f t="shared" ca="1" si="118"/>
        <v>4.7077737183076644</v>
      </c>
      <c r="AH1222" t="str">
        <f t="shared" ca="1" si="119"/>
        <v/>
      </c>
      <c r="AI1222" s="6" t="str">
        <f t="shared" ca="1" si="120"/>
        <v/>
      </c>
      <c r="AJ1222" s="6">
        <f t="shared" ca="1" si="117"/>
        <v>3132.1391866000731</v>
      </c>
    </row>
    <row r="1223" spans="24:36" x14ac:dyDescent="0.25">
      <c r="X1223">
        <v>1218</v>
      </c>
      <c r="Y1223">
        <f>VLOOKUP($AD1223,$E$18:$H$21,Y$5,FALSE)</f>
        <v>5</v>
      </c>
      <c r="Z1223">
        <f>VLOOKUP($AD1223,$E$18:$H$21,Z$5,FALSE)*Y1223</f>
        <v>0.89999999999999991</v>
      </c>
      <c r="AA1223">
        <f>VLOOKUP($AD1223,$E$18:$H$21,AA$5,FALSE)*Y1223</f>
        <v>6.8999999999999995</v>
      </c>
      <c r="AB1223">
        <f>VLOOKUP($AD1223,$E$18:$J$21,AB$5,FALSE)</f>
        <v>2</v>
      </c>
      <c r="AC1223">
        <f>VLOOKUP($AD1223,$E$18:$J$21,AC$5,FALSE)</f>
        <v>400</v>
      </c>
      <c r="AD1223" t="s">
        <v>40</v>
      </c>
      <c r="AE1223" s="6">
        <f t="shared" ref="AE1223:AE1286" ca="1" si="121">RAND()*$Z1223</f>
        <v>0.65581259245320378</v>
      </c>
      <c r="AF1223" s="6">
        <f t="shared" ref="AF1223:AF1286" ca="1" si="122">MIN(AA1223*20,MAX(Z1223,NORMINV(RAND(),AA1223-(AA1223-Z1223)/2,(AA1223-Z1223)/16)))</f>
        <v>3.2789600867407831</v>
      </c>
      <c r="AG1223" s="6">
        <f t="shared" ca="1" si="118"/>
        <v>3.934772679193987</v>
      </c>
      <c r="AH1223" t="str">
        <f t="shared" ca="1" si="119"/>
        <v/>
      </c>
      <c r="AI1223" s="6" t="str">
        <f t="shared" ca="1" si="120"/>
        <v/>
      </c>
      <c r="AJ1223" s="6">
        <f t="shared" ref="AJ1223:AJ1286" ca="1" si="123">AF1223*AB1223*AC1223</f>
        <v>2623.1680693926264</v>
      </c>
    </row>
    <row r="1224" spans="24:36" x14ac:dyDescent="0.25">
      <c r="X1224">
        <v>1219</v>
      </c>
      <c r="Y1224">
        <f>VLOOKUP($AD1224,$E$18:$H$21,Y$5,FALSE)</f>
        <v>1</v>
      </c>
      <c r="Z1224">
        <f>VLOOKUP($AD1224,$E$18:$H$21,Z$5,FALSE)*Y1224</f>
        <v>0.2</v>
      </c>
      <c r="AA1224">
        <f>VLOOKUP($AD1224,$E$18:$H$21,AA$5,FALSE)*Y1224</f>
        <v>1.18</v>
      </c>
      <c r="AB1224">
        <f>VLOOKUP($AD1224,$E$18:$J$21,AB$5,FALSE)</f>
        <v>2</v>
      </c>
      <c r="AC1224">
        <f>VLOOKUP($AD1224,$E$18:$J$21,AC$5,FALSE)</f>
        <v>800</v>
      </c>
      <c r="AD1224" t="s">
        <v>38</v>
      </c>
      <c r="AE1224" s="6">
        <f t="shared" ca="1" si="121"/>
        <v>8.8849164938659089E-2</v>
      </c>
      <c r="AF1224" s="6">
        <f t="shared" ca="1" si="122"/>
        <v>0.75146270915473545</v>
      </c>
      <c r="AG1224" s="6">
        <f t="shared" ca="1" si="118"/>
        <v>0.84031187409339458</v>
      </c>
      <c r="AH1224" t="str">
        <f t="shared" ca="1" si="119"/>
        <v/>
      </c>
      <c r="AI1224" s="6" t="str">
        <f t="shared" ca="1" si="120"/>
        <v/>
      </c>
      <c r="AJ1224" s="6">
        <f t="shared" ca="1" si="123"/>
        <v>1202.3403346475768</v>
      </c>
    </row>
    <row r="1225" spans="24:36" x14ac:dyDescent="0.25">
      <c r="X1225">
        <v>1220</v>
      </c>
      <c r="Y1225">
        <f>VLOOKUP($AD1225,$E$18:$H$21,Y$5,FALSE)</f>
        <v>10</v>
      </c>
      <c r="Z1225">
        <f>VLOOKUP($AD1225,$E$18:$H$21,Z$5,FALSE)*Y1225</f>
        <v>2</v>
      </c>
      <c r="AA1225">
        <f>VLOOKUP($AD1225,$E$18:$H$21,AA$5,FALSE)*Y1225</f>
        <v>14</v>
      </c>
      <c r="AB1225">
        <f>VLOOKUP($AD1225,$E$18:$J$21,AB$5,FALSE)</f>
        <v>1</v>
      </c>
      <c r="AC1225">
        <f>VLOOKUP($AD1225,$E$18:$J$21,AC$5,FALSE)</f>
        <v>400</v>
      </c>
      <c r="AD1225" t="s">
        <v>41</v>
      </c>
      <c r="AE1225" s="6">
        <f t="shared" ca="1" si="121"/>
        <v>1.2947298261117741</v>
      </c>
      <c r="AF1225" s="6">
        <f t="shared" ca="1" si="122"/>
        <v>8.8954212912695567</v>
      </c>
      <c r="AG1225" s="6">
        <f t="shared" ca="1" si="118"/>
        <v>10.190151117381332</v>
      </c>
      <c r="AH1225" t="str">
        <f t="shared" ca="1" si="119"/>
        <v>D</v>
      </c>
      <c r="AI1225" s="6">
        <f t="shared" ca="1" si="120"/>
        <v>0.1901511173813315</v>
      </c>
      <c r="AJ1225" s="6">
        <f t="shared" ca="1" si="123"/>
        <v>3558.1685165078225</v>
      </c>
    </row>
    <row r="1226" spans="24:36" x14ac:dyDescent="0.25">
      <c r="X1226">
        <v>1221</v>
      </c>
      <c r="Y1226">
        <f>VLOOKUP($AD1226,$E$18:$H$21,Y$5,FALSE)</f>
        <v>1</v>
      </c>
      <c r="Z1226">
        <f>VLOOKUP($AD1226,$E$18:$H$21,Z$5,FALSE)*Y1226</f>
        <v>0.2</v>
      </c>
      <c r="AA1226">
        <f>VLOOKUP($AD1226,$E$18:$H$21,AA$5,FALSE)*Y1226</f>
        <v>1.18</v>
      </c>
      <c r="AB1226">
        <f>VLOOKUP($AD1226,$E$18:$J$21,AB$5,FALSE)</f>
        <v>2</v>
      </c>
      <c r="AC1226">
        <f>VLOOKUP($AD1226,$E$18:$J$21,AC$5,FALSE)</f>
        <v>800</v>
      </c>
      <c r="AD1226" t="s">
        <v>38</v>
      </c>
      <c r="AE1226" s="6">
        <f t="shared" ca="1" si="121"/>
        <v>3.6849250076190112E-3</v>
      </c>
      <c r="AF1226" s="6">
        <f t="shared" ca="1" si="122"/>
        <v>0.7732493826959056</v>
      </c>
      <c r="AG1226" s="6">
        <f t="shared" ca="1" si="118"/>
        <v>0.77693430770352456</v>
      </c>
      <c r="AH1226" t="str">
        <f t="shared" ca="1" si="119"/>
        <v/>
      </c>
      <c r="AI1226" s="6" t="str">
        <f t="shared" ca="1" si="120"/>
        <v/>
      </c>
      <c r="AJ1226" s="6">
        <f t="shared" ca="1" si="123"/>
        <v>1237.199012313449</v>
      </c>
    </row>
    <row r="1227" spans="24:36" x14ac:dyDescent="0.25">
      <c r="X1227">
        <v>1222</v>
      </c>
      <c r="Y1227">
        <f>VLOOKUP($AD1227,$E$18:$H$21,Y$5,FALSE)</f>
        <v>5</v>
      </c>
      <c r="Z1227">
        <f>VLOOKUP($AD1227,$E$18:$H$21,Z$5,FALSE)*Y1227</f>
        <v>0.89999999999999991</v>
      </c>
      <c r="AA1227">
        <f>VLOOKUP($AD1227,$E$18:$H$21,AA$5,FALSE)*Y1227</f>
        <v>6.8999999999999995</v>
      </c>
      <c r="AB1227">
        <f>VLOOKUP($AD1227,$E$18:$J$21,AB$5,FALSE)</f>
        <v>2</v>
      </c>
      <c r="AC1227">
        <f>VLOOKUP($AD1227,$E$18:$J$21,AC$5,FALSE)</f>
        <v>400</v>
      </c>
      <c r="AD1227" t="s">
        <v>40</v>
      </c>
      <c r="AE1227" s="6">
        <f t="shared" ca="1" si="121"/>
        <v>0.76807933503272385</v>
      </c>
      <c r="AF1227" s="6">
        <f t="shared" ca="1" si="122"/>
        <v>3.4619314996775854</v>
      </c>
      <c r="AG1227" s="6">
        <f t="shared" ca="1" si="118"/>
        <v>4.2300108347103089</v>
      </c>
      <c r="AH1227" t="str">
        <f t="shared" ca="1" si="119"/>
        <v/>
      </c>
      <c r="AI1227" s="6" t="str">
        <f t="shared" ca="1" si="120"/>
        <v/>
      </c>
      <c r="AJ1227" s="6">
        <f t="shared" ca="1" si="123"/>
        <v>2769.5451997420682</v>
      </c>
    </row>
    <row r="1228" spans="24:36" x14ac:dyDescent="0.25">
      <c r="X1228">
        <v>1223</v>
      </c>
      <c r="Y1228">
        <f>VLOOKUP($AD1228,$E$18:$H$21,Y$5,FALSE)</f>
        <v>3</v>
      </c>
      <c r="Z1228">
        <f>VLOOKUP($AD1228,$E$18:$H$21,Z$5,FALSE)*Y1228</f>
        <v>0.60000000000000009</v>
      </c>
      <c r="AA1228">
        <f>VLOOKUP($AD1228,$E$18:$H$21,AA$5,FALSE)*Y1228</f>
        <v>3.9000000000000004</v>
      </c>
      <c r="AB1228">
        <f>VLOOKUP($AD1228,$E$18:$J$21,AB$5,FALSE)</f>
        <v>1</v>
      </c>
      <c r="AC1228">
        <f>VLOOKUP($AD1228,$E$18:$J$21,AC$5,FALSE)</f>
        <v>600</v>
      </c>
      <c r="AD1228" t="s">
        <v>39</v>
      </c>
      <c r="AE1228" s="6">
        <f t="shared" ca="1" si="121"/>
        <v>0.19940909803647619</v>
      </c>
      <c r="AF1228" s="6">
        <f t="shared" ca="1" si="122"/>
        <v>2.5983470885229112</v>
      </c>
      <c r="AG1228" s="6">
        <f t="shared" ca="1" si="118"/>
        <v>2.7977561865593872</v>
      </c>
      <c r="AH1228" t="str">
        <f t="shared" ca="1" si="119"/>
        <v/>
      </c>
      <c r="AI1228" s="6" t="str">
        <f t="shared" ca="1" si="120"/>
        <v/>
      </c>
      <c r="AJ1228" s="6">
        <f t="shared" ca="1" si="123"/>
        <v>1559.0082531137466</v>
      </c>
    </row>
    <row r="1229" spans="24:36" x14ac:dyDescent="0.25">
      <c r="X1229">
        <v>1224</v>
      </c>
      <c r="Y1229">
        <f>VLOOKUP($AD1229,$E$18:$H$21,Y$5,FALSE)</f>
        <v>3</v>
      </c>
      <c r="Z1229">
        <f>VLOOKUP($AD1229,$E$18:$H$21,Z$5,FALSE)*Y1229</f>
        <v>0.60000000000000009</v>
      </c>
      <c r="AA1229">
        <f>VLOOKUP($AD1229,$E$18:$H$21,AA$5,FALSE)*Y1229</f>
        <v>3.9000000000000004</v>
      </c>
      <c r="AB1229">
        <f>VLOOKUP($AD1229,$E$18:$J$21,AB$5,FALSE)</f>
        <v>1</v>
      </c>
      <c r="AC1229">
        <f>VLOOKUP($AD1229,$E$18:$J$21,AC$5,FALSE)</f>
        <v>600</v>
      </c>
      <c r="AD1229" t="s">
        <v>39</v>
      </c>
      <c r="AE1229" s="6">
        <f t="shared" ca="1" si="121"/>
        <v>0.29276033866383122</v>
      </c>
      <c r="AF1229" s="6">
        <f t="shared" ca="1" si="122"/>
        <v>2.2218062105512559</v>
      </c>
      <c r="AG1229" s="6">
        <f t="shared" ca="1" si="118"/>
        <v>2.514566549215087</v>
      </c>
      <c r="AH1229" t="str">
        <f t="shared" ca="1" si="119"/>
        <v/>
      </c>
      <c r="AI1229" s="6" t="str">
        <f t="shared" ca="1" si="120"/>
        <v/>
      </c>
      <c r="AJ1229" s="6">
        <f t="shared" ca="1" si="123"/>
        <v>1333.0837263307535</v>
      </c>
    </row>
    <row r="1230" spans="24:36" x14ac:dyDescent="0.25">
      <c r="X1230">
        <v>1225</v>
      </c>
      <c r="Y1230">
        <f>VLOOKUP($AD1230,$E$18:$H$21,Y$5,FALSE)</f>
        <v>10</v>
      </c>
      <c r="Z1230">
        <f>VLOOKUP($AD1230,$E$18:$H$21,Z$5,FALSE)*Y1230</f>
        <v>2</v>
      </c>
      <c r="AA1230">
        <f>VLOOKUP($AD1230,$E$18:$H$21,AA$5,FALSE)*Y1230</f>
        <v>14</v>
      </c>
      <c r="AB1230">
        <f>VLOOKUP($AD1230,$E$18:$J$21,AB$5,FALSE)</f>
        <v>1</v>
      </c>
      <c r="AC1230">
        <f>VLOOKUP($AD1230,$E$18:$J$21,AC$5,FALSE)</f>
        <v>400</v>
      </c>
      <c r="AD1230" t="s">
        <v>41</v>
      </c>
      <c r="AE1230" s="6">
        <f t="shared" ca="1" si="121"/>
        <v>0.25606086847093223</v>
      </c>
      <c r="AF1230" s="6">
        <f t="shared" ca="1" si="122"/>
        <v>9.4088085510271</v>
      </c>
      <c r="AG1230" s="6">
        <f t="shared" ca="1" si="118"/>
        <v>9.6648694194980322</v>
      </c>
      <c r="AH1230" t="str">
        <f t="shared" ca="1" si="119"/>
        <v/>
      </c>
      <c r="AI1230" s="6" t="str">
        <f t="shared" ca="1" si="120"/>
        <v/>
      </c>
      <c r="AJ1230" s="6">
        <f t="shared" ca="1" si="123"/>
        <v>3763.5234204108401</v>
      </c>
    </row>
    <row r="1231" spans="24:36" x14ac:dyDescent="0.25">
      <c r="X1231">
        <v>1226</v>
      </c>
      <c r="Y1231">
        <f>VLOOKUP($AD1231,$E$18:$H$21,Y$5,FALSE)</f>
        <v>3</v>
      </c>
      <c r="Z1231">
        <f>VLOOKUP($AD1231,$E$18:$H$21,Z$5,FALSE)*Y1231</f>
        <v>0.60000000000000009</v>
      </c>
      <c r="AA1231">
        <f>VLOOKUP($AD1231,$E$18:$H$21,AA$5,FALSE)*Y1231</f>
        <v>3.9000000000000004</v>
      </c>
      <c r="AB1231">
        <f>VLOOKUP($AD1231,$E$18:$J$21,AB$5,FALSE)</f>
        <v>1</v>
      </c>
      <c r="AC1231">
        <f>VLOOKUP($AD1231,$E$18:$J$21,AC$5,FALSE)</f>
        <v>600</v>
      </c>
      <c r="AD1231" t="s">
        <v>39</v>
      </c>
      <c r="AE1231" s="6">
        <f t="shared" ca="1" si="121"/>
        <v>6.6636765675697221E-2</v>
      </c>
      <c r="AF1231" s="6">
        <f t="shared" ca="1" si="122"/>
        <v>2.3440662870264148</v>
      </c>
      <c r="AG1231" s="6">
        <f t="shared" ca="1" si="118"/>
        <v>2.4107030527021123</v>
      </c>
      <c r="AH1231" t="str">
        <f t="shared" ca="1" si="119"/>
        <v/>
      </c>
      <c r="AI1231" s="6" t="str">
        <f t="shared" ca="1" si="120"/>
        <v/>
      </c>
      <c r="AJ1231" s="6">
        <f t="shared" ca="1" si="123"/>
        <v>1406.439772215849</v>
      </c>
    </row>
    <row r="1232" spans="24:36" x14ac:dyDescent="0.25">
      <c r="X1232">
        <v>1227</v>
      </c>
      <c r="Y1232">
        <f>VLOOKUP($AD1232,$E$18:$H$21,Y$5,FALSE)</f>
        <v>3</v>
      </c>
      <c r="Z1232">
        <f>VLOOKUP($AD1232,$E$18:$H$21,Z$5,FALSE)*Y1232</f>
        <v>0.60000000000000009</v>
      </c>
      <c r="AA1232">
        <f>VLOOKUP($AD1232,$E$18:$H$21,AA$5,FALSE)*Y1232</f>
        <v>3.9000000000000004</v>
      </c>
      <c r="AB1232">
        <f>VLOOKUP($AD1232,$E$18:$J$21,AB$5,FALSE)</f>
        <v>1</v>
      </c>
      <c r="AC1232">
        <f>VLOOKUP($AD1232,$E$18:$J$21,AC$5,FALSE)</f>
        <v>600</v>
      </c>
      <c r="AD1232" t="s">
        <v>39</v>
      </c>
      <c r="AE1232" s="6">
        <f t="shared" ca="1" si="121"/>
        <v>0.16866121419499319</v>
      </c>
      <c r="AF1232" s="6">
        <f t="shared" ca="1" si="122"/>
        <v>2.8113607389230224</v>
      </c>
      <c r="AG1232" s="6">
        <f t="shared" ca="1" si="118"/>
        <v>2.9800219531180154</v>
      </c>
      <c r="AH1232" t="str">
        <f t="shared" ca="1" si="119"/>
        <v/>
      </c>
      <c r="AI1232" s="6" t="str">
        <f t="shared" ca="1" si="120"/>
        <v/>
      </c>
      <c r="AJ1232" s="6">
        <f t="shared" ca="1" si="123"/>
        <v>1686.8164433538134</v>
      </c>
    </row>
    <row r="1233" spans="24:36" x14ac:dyDescent="0.25">
      <c r="X1233">
        <v>1228</v>
      </c>
      <c r="Y1233">
        <f>VLOOKUP($AD1233,$E$18:$H$21,Y$5,FALSE)</f>
        <v>5</v>
      </c>
      <c r="Z1233">
        <f>VLOOKUP($AD1233,$E$18:$H$21,Z$5,FALSE)*Y1233</f>
        <v>0.89999999999999991</v>
      </c>
      <c r="AA1233">
        <f>VLOOKUP($AD1233,$E$18:$H$21,AA$5,FALSE)*Y1233</f>
        <v>6.8999999999999995</v>
      </c>
      <c r="AB1233">
        <f>VLOOKUP($AD1233,$E$18:$J$21,AB$5,FALSE)</f>
        <v>2</v>
      </c>
      <c r="AC1233">
        <f>VLOOKUP($AD1233,$E$18:$J$21,AC$5,FALSE)</f>
        <v>400</v>
      </c>
      <c r="AD1233" t="s">
        <v>40</v>
      </c>
      <c r="AE1233" s="6">
        <f t="shared" ca="1" si="121"/>
        <v>0.12998845226545894</v>
      </c>
      <c r="AF1233" s="6">
        <f t="shared" ca="1" si="122"/>
        <v>3.5966856100377864</v>
      </c>
      <c r="AG1233" s="6">
        <f t="shared" ca="1" si="118"/>
        <v>3.7266740623032453</v>
      </c>
      <c r="AH1233" t="str">
        <f t="shared" ca="1" si="119"/>
        <v/>
      </c>
      <c r="AI1233" s="6" t="str">
        <f t="shared" ca="1" si="120"/>
        <v/>
      </c>
      <c r="AJ1233" s="6">
        <f t="shared" ca="1" si="123"/>
        <v>2877.348488030229</v>
      </c>
    </row>
    <row r="1234" spans="24:36" x14ac:dyDescent="0.25">
      <c r="X1234">
        <v>1229</v>
      </c>
      <c r="Y1234">
        <f>VLOOKUP($AD1234,$E$18:$H$21,Y$5,FALSE)</f>
        <v>1</v>
      </c>
      <c r="Z1234">
        <f>VLOOKUP($AD1234,$E$18:$H$21,Z$5,FALSE)*Y1234</f>
        <v>0.2</v>
      </c>
      <c r="AA1234">
        <f>VLOOKUP($AD1234,$E$18:$H$21,AA$5,FALSE)*Y1234</f>
        <v>1.18</v>
      </c>
      <c r="AB1234">
        <f>VLOOKUP($AD1234,$E$18:$J$21,AB$5,FALSE)</f>
        <v>2</v>
      </c>
      <c r="AC1234">
        <f>VLOOKUP($AD1234,$E$18:$J$21,AC$5,FALSE)</f>
        <v>800</v>
      </c>
      <c r="AD1234" t="s">
        <v>38</v>
      </c>
      <c r="AE1234" s="6">
        <f t="shared" ca="1" si="121"/>
        <v>0.11105582590685042</v>
      </c>
      <c r="AF1234" s="6">
        <f t="shared" ca="1" si="122"/>
        <v>0.62403883346205358</v>
      </c>
      <c r="AG1234" s="6">
        <f t="shared" ca="1" si="118"/>
        <v>0.73509465936890406</v>
      </c>
      <c r="AH1234" t="str">
        <f t="shared" ca="1" si="119"/>
        <v/>
      </c>
      <c r="AI1234" s="6" t="str">
        <f t="shared" ca="1" si="120"/>
        <v/>
      </c>
      <c r="AJ1234" s="6">
        <f t="shared" ca="1" si="123"/>
        <v>998.46213353928567</v>
      </c>
    </row>
    <row r="1235" spans="24:36" x14ac:dyDescent="0.25">
      <c r="X1235">
        <v>1230</v>
      </c>
      <c r="Y1235">
        <f>VLOOKUP($AD1235,$E$18:$H$21,Y$5,FALSE)</f>
        <v>10</v>
      </c>
      <c r="Z1235">
        <f>VLOOKUP($AD1235,$E$18:$H$21,Z$5,FALSE)*Y1235</f>
        <v>2</v>
      </c>
      <c r="AA1235">
        <f>VLOOKUP($AD1235,$E$18:$H$21,AA$5,FALSE)*Y1235</f>
        <v>14</v>
      </c>
      <c r="AB1235">
        <f>VLOOKUP($AD1235,$E$18:$J$21,AB$5,FALSE)</f>
        <v>1</v>
      </c>
      <c r="AC1235">
        <f>VLOOKUP($AD1235,$E$18:$J$21,AC$5,FALSE)</f>
        <v>400</v>
      </c>
      <c r="AD1235" t="s">
        <v>41</v>
      </c>
      <c r="AE1235" s="6">
        <f t="shared" ca="1" si="121"/>
        <v>1.0194648320183974</v>
      </c>
      <c r="AF1235" s="6">
        <f t="shared" ca="1" si="122"/>
        <v>9.0851734235922912</v>
      </c>
      <c r="AG1235" s="6">
        <f t="shared" ca="1" si="118"/>
        <v>10.104638255610688</v>
      </c>
      <c r="AH1235" t="str">
        <f t="shared" ca="1" si="119"/>
        <v>D</v>
      </c>
      <c r="AI1235" s="6">
        <f t="shared" ca="1" si="120"/>
        <v>0.10463825561068774</v>
      </c>
      <c r="AJ1235" s="6">
        <f t="shared" ca="1" si="123"/>
        <v>3634.0693694369165</v>
      </c>
    </row>
    <row r="1236" spans="24:36" x14ac:dyDescent="0.25">
      <c r="X1236">
        <v>1231</v>
      </c>
      <c r="Y1236">
        <f>VLOOKUP($AD1236,$E$18:$H$21,Y$5,FALSE)</f>
        <v>10</v>
      </c>
      <c r="Z1236">
        <f>VLOOKUP($AD1236,$E$18:$H$21,Z$5,FALSE)*Y1236</f>
        <v>2</v>
      </c>
      <c r="AA1236">
        <f>VLOOKUP($AD1236,$E$18:$H$21,AA$5,FALSE)*Y1236</f>
        <v>14</v>
      </c>
      <c r="AB1236">
        <f>VLOOKUP($AD1236,$E$18:$J$21,AB$5,FALSE)</f>
        <v>1</v>
      </c>
      <c r="AC1236">
        <f>VLOOKUP($AD1236,$E$18:$J$21,AC$5,FALSE)</f>
        <v>400</v>
      </c>
      <c r="AD1236" t="s">
        <v>41</v>
      </c>
      <c r="AE1236" s="6">
        <f t="shared" ca="1" si="121"/>
        <v>1.5945635729229604</v>
      </c>
      <c r="AF1236" s="6">
        <f t="shared" ca="1" si="122"/>
        <v>8.0694423397027766</v>
      </c>
      <c r="AG1236" s="6">
        <f t="shared" ca="1" si="118"/>
        <v>9.6640059126257363</v>
      </c>
      <c r="AH1236" t="str">
        <f t="shared" ca="1" si="119"/>
        <v/>
      </c>
      <c r="AI1236" s="6" t="str">
        <f t="shared" ca="1" si="120"/>
        <v/>
      </c>
      <c r="AJ1236" s="6">
        <f t="shared" ca="1" si="123"/>
        <v>3227.7769358811106</v>
      </c>
    </row>
    <row r="1237" spans="24:36" x14ac:dyDescent="0.25">
      <c r="X1237">
        <v>1232</v>
      </c>
      <c r="Y1237">
        <f>VLOOKUP($AD1237,$E$18:$H$21,Y$5,FALSE)</f>
        <v>3</v>
      </c>
      <c r="Z1237">
        <f>VLOOKUP($AD1237,$E$18:$H$21,Z$5,FALSE)*Y1237</f>
        <v>0.60000000000000009</v>
      </c>
      <c r="AA1237">
        <f>VLOOKUP($AD1237,$E$18:$H$21,AA$5,FALSE)*Y1237</f>
        <v>3.9000000000000004</v>
      </c>
      <c r="AB1237">
        <f>VLOOKUP($AD1237,$E$18:$J$21,AB$5,FALSE)</f>
        <v>1</v>
      </c>
      <c r="AC1237">
        <f>VLOOKUP($AD1237,$E$18:$J$21,AC$5,FALSE)</f>
        <v>600</v>
      </c>
      <c r="AD1237" t="s">
        <v>39</v>
      </c>
      <c r="AE1237" s="6">
        <f t="shared" ca="1" si="121"/>
        <v>0.1692786250108774</v>
      </c>
      <c r="AF1237" s="6">
        <f t="shared" ca="1" si="122"/>
        <v>2.3206915779008681</v>
      </c>
      <c r="AG1237" s="6">
        <f t="shared" ca="1" si="118"/>
        <v>2.4899702029117456</v>
      </c>
      <c r="AH1237" t="str">
        <f t="shared" ca="1" si="119"/>
        <v/>
      </c>
      <c r="AI1237" s="6" t="str">
        <f t="shared" ca="1" si="120"/>
        <v/>
      </c>
      <c r="AJ1237" s="6">
        <f t="shared" ca="1" si="123"/>
        <v>1392.4149467405209</v>
      </c>
    </row>
    <row r="1238" spans="24:36" x14ac:dyDescent="0.25">
      <c r="X1238">
        <v>1233</v>
      </c>
      <c r="Y1238">
        <f>VLOOKUP($AD1238,$E$18:$H$21,Y$5,FALSE)</f>
        <v>5</v>
      </c>
      <c r="Z1238">
        <f>VLOOKUP($AD1238,$E$18:$H$21,Z$5,FALSE)*Y1238</f>
        <v>0.89999999999999991</v>
      </c>
      <c r="AA1238">
        <f>VLOOKUP($AD1238,$E$18:$H$21,AA$5,FALSE)*Y1238</f>
        <v>6.8999999999999995</v>
      </c>
      <c r="AB1238">
        <f>VLOOKUP($AD1238,$E$18:$J$21,AB$5,FALSE)</f>
        <v>2</v>
      </c>
      <c r="AC1238">
        <f>VLOOKUP($AD1238,$E$18:$J$21,AC$5,FALSE)</f>
        <v>400</v>
      </c>
      <c r="AD1238" t="s">
        <v>40</v>
      </c>
      <c r="AE1238" s="6">
        <f t="shared" ca="1" si="121"/>
        <v>0.33638891382024155</v>
      </c>
      <c r="AF1238" s="6">
        <f t="shared" ca="1" si="122"/>
        <v>4.1826070773238868</v>
      </c>
      <c r="AG1238" s="6">
        <f t="shared" ca="1" si="118"/>
        <v>4.518995991144128</v>
      </c>
      <c r="AH1238" t="str">
        <f t="shared" ca="1" si="119"/>
        <v/>
      </c>
      <c r="AI1238" s="6" t="str">
        <f t="shared" ca="1" si="120"/>
        <v/>
      </c>
      <c r="AJ1238" s="6">
        <f t="shared" ca="1" si="123"/>
        <v>3346.0856618591097</v>
      </c>
    </row>
    <row r="1239" spans="24:36" x14ac:dyDescent="0.25">
      <c r="X1239">
        <v>1234</v>
      </c>
      <c r="Y1239">
        <f>VLOOKUP($AD1239,$E$18:$H$21,Y$5,FALSE)</f>
        <v>10</v>
      </c>
      <c r="Z1239">
        <f>VLOOKUP($AD1239,$E$18:$H$21,Z$5,FALSE)*Y1239</f>
        <v>2</v>
      </c>
      <c r="AA1239">
        <f>VLOOKUP($AD1239,$E$18:$H$21,AA$5,FALSE)*Y1239</f>
        <v>14</v>
      </c>
      <c r="AB1239">
        <f>VLOOKUP($AD1239,$E$18:$J$21,AB$5,FALSE)</f>
        <v>1</v>
      </c>
      <c r="AC1239">
        <f>VLOOKUP($AD1239,$E$18:$J$21,AC$5,FALSE)</f>
        <v>400</v>
      </c>
      <c r="AD1239" t="s">
        <v>41</v>
      </c>
      <c r="AE1239" s="6">
        <f t="shared" ca="1" si="121"/>
        <v>0.44147226471614642</v>
      </c>
      <c r="AF1239" s="6">
        <f t="shared" ca="1" si="122"/>
        <v>7.2959229645628971</v>
      </c>
      <c r="AG1239" s="6">
        <f t="shared" ca="1" si="118"/>
        <v>7.7373952292790431</v>
      </c>
      <c r="AH1239" t="str">
        <f t="shared" ca="1" si="119"/>
        <v/>
      </c>
      <c r="AI1239" s="6" t="str">
        <f t="shared" ca="1" si="120"/>
        <v/>
      </c>
      <c r="AJ1239" s="6">
        <f t="shared" ca="1" si="123"/>
        <v>2918.3691858251586</v>
      </c>
    </row>
    <row r="1240" spans="24:36" x14ac:dyDescent="0.25">
      <c r="X1240">
        <v>1235</v>
      </c>
      <c r="Y1240">
        <f>VLOOKUP($AD1240,$E$18:$H$21,Y$5,FALSE)</f>
        <v>1</v>
      </c>
      <c r="Z1240">
        <f>VLOOKUP($AD1240,$E$18:$H$21,Z$5,FALSE)*Y1240</f>
        <v>0.2</v>
      </c>
      <c r="AA1240">
        <f>VLOOKUP($AD1240,$E$18:$H$21,AA$5,FALSE)*Y1240</f>
        <v>1.18</v>
      </c>
      <c r="AB1240">
        <f>VLOOKUP($AD1240,$E$18:$J$21,AB$5,FALSE)</f>
        <v>2</v>
      </c>
      <c r="AC1240">
        <f>VLOOKUP($AD1240,$E$18:$J$21,AC$5,FALSE)</f>
        <v>800</v>
      </c>
      <c r="AD1240" t="s">
        <v>38</v>
      </c>
      <c r="AE1240" s="6">
        <f t="shared" ca="1" si="121"/>
        <v>0.16935053822671681</v>
      </c>
      <c r="AF1240" s="6">
        <f t="shared" ca="1" si="122"/>
        <v>0.66081081155109156</v>
      </c>
      <c r="AG1240" s="6">
        <f t="shared" ca="1" si="118"/>
        <v>0.83016134977780842</v>
      </c>
      <c r="AH1240" t="str">
        <f t="shared" ca="1" si="119"/>
        <v/>
      </c>
      <c r="AI1240" s="6" t="str">
        <f t="shared" ca="1" si="120"/>
        <v/>
      </c>
      <c r="AJ1240" s="6">
        <f t="shared" ca="1" si="123"/>
        <v>1057.2972984817466</v>
      </c>
    </row>
    <row r="1241" spans="24:36" x14ac:dyDescent="0.25">
      <c r="X1241">
        <v>1236</v>
      </c>
      <c r="Y1241">
        <f>VLOOKUP($AD1241,$E$18:$H$21,Y$5,FALSE)</f>
        <v>10</v>
      </c>
      <c r="Z1241">
        <f>VLOOKUP($AD1241,$E$18:$H$21,Z$5,FALSE)*Y1241</f>
        <v>2</v>
      </c>
      <c r="AA1241">
        <f>VLOOKUP($AD1241,$E$18:$H$21,AA$5,FALSE)*Y1241</f>
        <v>14</v>
      </c>
      <c r="AB1241">
        <f>VLOOKUP($AD1241,$E$18:$J$21,AB$5,FALSE)</f>
        <v>1</v>
      </c>
      <c r="AC1241">
        <f>VLOOKUP($AD1241,$E$18:$J$21,AC$5,FALSE)</f>
        <v>400</v>
      </c>
      <c r="AD1241" t="s">
        <v>41</v>
      </c>
      <c r="AE1241" s="6">
        <f t="shared" ca="1" si="121"/>
        <v>1.6596260759485642</v>
      </c>
      <c r="AF1241" s="6">
        <f t="shared" ca="1" si="122"/>
        <v>8.1931766569769344</v>
      </c>
      <c r="AG1241" s="6">
        <f t="shared" ca="1" si="118"/>
        <v>9.8528027329254986</v>
      </c>
      <c r="AH1241" t="str">
        <f t="shared" ca="1" si="119"/>
        <v/>
      </c>
      <c r="AI1241" s="6" t="str">
        <f t="shared" ca="1" si="120"/>
        <v/>
      </c>
      <c r="AJ1241" s="6">
        <f t="shared" ca="1" si="123"/>
        <v>3277.2706627907737</v>
      </c>
    </row>
    <row r="1242" spans="24:36" x14ac:dyDescent="0.25">
      <c r="X1242">
        <v>1237</v>
      </c>
      <c r="Y1242">
        <f>VLOOKUP($AD1242,$E$18:$H$21,Y$5,FALSE)</f>
        <v>3</v>
      </c>
      <c r="Z1242">
        <f>VLOOKUP($AD1242,$E$18:$H$21,Z$5,FALSE)*Y1242</f>
        <v>0.60000000000000009</v>
      </c>
      <c r="AA1242">
        <f>VLOOKUP($AD1242,$E$18:$H$21,AA$5,FALSE)*Y1242</f>
        <v>3.9000000000000004</v>
      </c>
      <c r="AB1242">
        <f>VLOOKUP($AD1242,$E$18:$J$21,AB$5,FALSE)</f>
        <v>1</v>
      </c>
      <c r="AC1242">
        <f>VLOOKUP($AD1242,$E$18:$J$21,AC$5,FALSE)</f>
        <v>600</v>
      </c>
      <c r="AD1242" t="s">
        <v>39</v>
      </c>
      <c r="AE1242" s="6">
        <f t="shared" ca="1" si="121"/>
        <v>0.46486147542266354</v>
      </c>
      <c r="AF1242" s="6">
        <f t="shared" ca="1" si="122"/>
        <v>1.944812285474254</v>
      </c>
      <c r="AG1242" s="6">
        <f t="shared" ca="1" si="118"/>
        <v>2.4096737608969176</v>
      </c>
      <c r="AH1242" t="str">
        <f t="shared" ca="1" si="119"/>
        <v/>
      </c>
      <c r="AI1242" s="6" t="str">
        <f t="shared" ca="1" si="120"/>
        <v/>
      </c>
      <c r="AJ1242" s="6">
        <f t="shared" ca="1" si="123"/>
        <v>1166.8873712845525</v>
      </c>
    </row>
    <row r="1243" spans="24:36" x14ac:dyDescent="0.25">
      <c r="X1243">
        <v>1238</v>
      </c>
      <c r="Y1243">
        <f>VLOOKUP($AD1243,$E$18:$H$21,Y$5,FALSE)</f>
        <v>3</v>
      </c>
      <c r="Z1243">
        <f>VLOOKUP($AD1243,$E$18:$H$21,Z$5,FALSE)*Y1243</f>
        <v>0.60000000000000009</v>
      </c>
      <c r="AA1243">
        <f>VLOOKUP($AD1243,$E$18:$H$21,AA$5,FALSE)*Y1243</f>
        <v>3.9000000000000004</v>
      </c>
      <c r="AB1243">
        <f>VLOOKUP($AD1243,$E$18:$J$21,AB$5,FALSE)</f>
        <v>1</v>
      </c>
      <c r="AC1243">
        <f>VLOOKUP($AD1243,$E$18:$J$21,AC$5,FALSE)</f>
        <v>600</v>
      </c>
      <c r="AD1243" t="s">
        <v>39</v>
      </c>
      <c r="AE1243" s="6">
        <f t="shared" ca="1" si="121"/>
        <v>0.22408640868630225</v>
      </c>
      <c r="AF1243" s="6">
        <f t="shared" ca="1" si="122"/>
        <v>2.494857672374009</v>
      </c>
      <c r="AG1243" s="6">
        <f t="shared" ca="1" si="118"/>
        <v>2.7189440810603114</v>
      </c>
      <c r="AH1243" t="str">
        <f t="shared" ca="1" si="119"/>
        <v/>
      </c>
      <c r="AI1243" s="6" t="str">
        <f t="shared" ca="1" si="120"/>
        <v/>
      </c>
      <c r="AJ1243" s="6">
        <f t="shared" ca="1" si="123"/>
        <v>1496.9146034244054</v>
      </c>
    </row>
    <row r="1244" spans="24:36" x14ac:dyDescent="0.25">
      <c r="X1244">
        <v>1239</v>
      </c>
      <c r="Y1244">
        <f>VLOOKUP($AD1244,$E$18:$H$21,Y$5,FALSE)</f>
        <v>5</v>
      </c>
      <c r="Z1244">
        <f>VLOOKUP($AD1244,$E$18:$H$21,Z$5,FALSE)*Y1244</f>
        <v>0.89999999999999991</v>
      </c>
      <c r="AA1244">
        <f>VLOOKUP($AD1244,$E$18:$H$21,AA$5,FALSE)*Y1244</f>
        <v>6.8999999999999995</v>
      </c>
      <c r="AB1244">
        <f>VLOOKUP($AD1244,$E$18:$J$21,AB$5,FALSE)</f>
        <v>2</v>
      </c>
      <c r="AC1244">
        <f>VLOOKUP($AD1244,$E$18:$J$21,AC$5,FALSE)</f>
        <v>400</v>
      </c>
      <c r="AD1244" t="s">
        <v>40</v>
      </c>
      <c r="AE1244" s="6">
        <f t="shared" ca="1" si="121"/>
        <v>0.34742638371570678</v>
      </c>
      <c r="AF1244" s="6">
        <f t="shared" ca="1" si="122"/>
        <v>4.2274072628735873</v>
      </c>
      <c r="AG1244" s="6">
        <f t="shared" ca="1" si="118"/>
        <v>4.574833646589294</v>
      </c>
      <c r="AH1244" t="str">
        <f t="shared" ca="1" si="119"/>
        <v/>
      </c>
      <c r="AI1244" s="6" t="str">
        <f t="shared" ca="1" si="120"/>
        <v/>
      </c>
      <c r="AJ1244" s="6">
        <f t="shared" ca="1" si="123"/>
        <v>3381.9258102988697</v>
      </c>
    </row>
    <row r="1245" spans="24:36" x14ac:dyDescent="0.25">
      <c r="X1245">
        <v>1240</v>
      </c>
      <c r="Y1245">
        <f>VLOOKUP($AD1245,$E$18:$H$21,Y$5,FALSE)</f>
        <v>10</v>
      </c>
      <c r="Z1245">
        <f>VLOOKUP($AD1245,$E$18:$H$21,Z$5,FALSE)*Y1245</f>
        <v>2</v>
      </c>
      <c r="AA1245">
        <f>VLOOKUP($AD1245,$E$18:$H$21,AA$5,FALSE)*Y1245</f>
        <v>14</v>
      </c>
      <c r="AB1245">
        <f>VLOOKUP($AD1245,$E$18:$J$21,AB$5,FALSE)</f>
        <v>1</v>
      </c>
      <c r="AC1245">
        <f>VLOOKUP($AD1245,$E$18:$J$21,AC$5,FALSE)</f>
        <v>400</v>
      </c>
      <c r="AD1245" t="s">
        <v>41</v>
      </c>
      <c r="AE1245" s="6">
        <f t="shared" ca="1" si="121"/>
        <v>0.84926683917167267</v>
      </c>
      <c r="AF1245" s="6">
        <f t="shared" ca="1" si="122"/>
        <v>8.406960172867791</v>
      </c>
      <c r="AG1245" s="6">
        <f t="shared" ca="1" si="118"/>
        <v>9.2562270120394636</v>
      </c>
      <c r="AH1245" t="str">
        <f t="shared" ca="1" si="119"/>
        <v/>
      </c>
      <c r="AI1245" s="6" t="str">
        <f t="shared" ca="1" si="120"/>
        <v/>
      </c>
      <c r="AJ1245" s="6">
        <f t="shared" ca="1" si="123"/>
        <v>3362.7840691471165</v>
      </c>
    </row>
    <row r="1246" spans="24:36" x14ac:dyDescent="0.25">
      <c r="X1246">
        <v>1241</v>
      </c>
      <c r="Y1246">
        <f>VLOOKUP($AD1246,$E$18:$H$21,Y$5,FALSE)</f>
        <v>5</v>
      </c>
      <c r="Z1246">
        <f>VLOOKUP($AD1246,$E$18:$H$21,Z$5,FALSE)*Y1246</f>
        <v>0.89999999999999991</v>
      </c>
      <c r="AA1246">
        <f>VLOOKUP($AD1246,$E$18:$H$21,AA$5,FALSE)*Y1246</f>
        <v>6.8999999999999995</v>
      </c>
      <c r="AB1246">
        <f>VLOOKUP($AD1246,$E$18:$J$21,AB$5,FALSE)</f>
        <v>2</v>
      </c>
      <c r="AC1246">
        <f>VLOOKUP($AD1246,$E$18:$J$21,AC$5,FALSE)</f>
        <v>400</v>
      </c>
      <c r="AD1246" t="s">
        <v>40</v>
      </c>
      <c r="AE1246" s="6">
        <f t="shared" ca="1" si="121"/>
        <v>0.2625853907259702</v>
      </c>
      <c r="AF1246" s="6">
        <f t="shared" ca="1" si="122"/>
        <v>3.9916260947093147</v>
      </c>
      <c r="AG1246" s="6">
        <f t="shared" ca="1" si="118"/>
        <v>4.2542114854352846</v>
      </c>
      <c r="AH1246" t="str">
        <f t="shared" ca="1" si="119"/>
        <v/>
      </c>
      <c r="AI1246" s="6" t="str">
        <f t="shared" ca="1" si="120"/>
        <v/>
      </c>
      <c r="AJ1246" s="6">
        <f t="shared" ca="1" si="123"/>
        <v>3193.300875767452</v>
      </c>
    </row>
    <row r="1247" spans="24:36" x14ac:dyDescent="0.25">
      <c r="X1247">
        <v>1242</v>
      </c>
      <c r="Y1247">
        <f>VLOOKUP($AD1247,$E$18:$H$21,Y$5,FALSE)</f>
        <v>3</v>
      </c>
      <c r="Z1247">
        <f>VLOOKUP($AD1247,$E$18:$H$21,Z$5,FALSE)*Y1247</f>
        <v>0.60000000000000009</v>
      </c>
      <c r="AA1247">
        <f>VLOOKUP($AD1247,$E$18:$H$21,AA$5,FALSE)*Y1247</f>
        <v>3.9000000000000004</v>
      </c>
      <c r="AB1247">
        <f>VLOOKUP($AD1247,$E$18:$J$21,AB$5,FALSE)</f>
        <v>1</v>
      </c>
      <c r="AC1247">
        <f>VLOOKUP($AD1247,$E$18:$J$21,AC$5,FALSE)</f>
        <v>600</v>
      </c>
      <c r="AD1247" t="s">
        <v>39</v>
      </c>
      <c r="AE1247" s="6">
        <f t="shared" ca="1" si="121"/>
        <v>0.35769425018125023</v>
      </c>
      <c r="AF1247" s="6">
        <f t="shared" ca="1" si="122"/>
        <v>2.2737779230783359</v>
      </c>
      <c r="AG1247" s="6">
        <f t="shared" ca="1" si="118"/>
        <v>2.6314721732595863</v>
      </c>
      <c r="AH1247" t="str">
        <f t="shared" ca="1" si="119"/>
        <v/>
      </c>
      <c r="AI1247" s="6" t="str">
        <f t="shared" ca="1" si="120"/>
        <v/>
      </c>
      <c r="AJ1247" s="6">
        <f t="shared" ca="1" si="123"/>
        <v>1364.2667538470016</v>
      </c>
    </row>
    <row r="1248" spans="24:36" x14ac:dyDescent="0.25">
      <c r="X1248">
        <v>1243</v>
      </c>
      <c r="Y1248">
        <f>VLOOKUP($AD1248,$E$18:$H$21,Y$5,FALSE)</f>
        <v>3</v>
      </c>
      <c r="Z1248">
        <f>VLOOKUP($AD1248,$E$18:$H$21,Z$5,FALSE)*Y1248</f>
        <v>0.60000000000000009</v>
      </c>
      <c r="AA1248">
        <f>VLOOKUP($AD1248,$E$18:$H$21,AA$5,FALSE)*Y1248</f>
        <v>3.9000000000000004</v>
      </c>
      <c r="AB1248">
        <f>VLOOKUP($AD1248,$E$18:$J$21,AB$5,FALSE)</f>
        <v>1</v>
      </c>
      <c r="AC1248">
        <f>VLOOKUP($AD1248,$E$18:$J$21,AC$5,FALSE)</f>
        <v>600</v>
      </c>
      <c r="AD1248" t="s">
        <v>39</v>
      </c>
      <c r="AE1248" s="6">
        <f t="shared" ca="1" si="121"/>
        <v>0.14581303489938055</v>
      </c>
      <c r="AF1248" s="6">
        <f t="shared" ca="1" si="122"/>
        <v>2.1389154753818103</v>
      </c>
      <c r="AG1248" s="6">
        <f t="shared" ca="1" si="118"/>
        <v>2.2847285102811909</v>
      </c>
      <c r="AH1248" t="str">
        <f t="shared" ca="1" si="119"/>
        <v/>
      </c>
      <c r="AI1248" s="6" t="str">
        <f t="shared" ca="1" si="120"/>
        <v/>
      </c>
      <c r="AJ1248" s="6">
        <f t="shared" ca="1" si="123"/>
        <v>1283.3492852290863</v>
      </c>
    </row>
    <row r="1249" spans="24:36" x14ac:dyDescent="0.25">
      <c r="X1249">
        <v>1244</v>
      </c>
      <c r="Y1249">
        <f>VLOOKUP($AD1249,$E$18:$H$21,Y$5,FALSE)</f>
        <v>10</v>
      </c>
      <c r="Z1249">
        <f>VLOOKUP($AD1249,$E$18:$H$21,Z$5,FALSE)*Y1249</f>
        <v>2</v>
      </c>
      <c r="AA1249">
        <f>VLOOKUP($AD1249,$E$18:$H$21,AA$5,FALSE)*Y1249</f>
        <v>14</v>
      </c>
      <c r="AB1249">
        <f>VLOOKUP($AD1249,$E$18:$J$21,AB$5,FALSE)</f>
        <v>1</v>
      </c>
      <c r="AC1249">
        <f>VLOOKUP($AD1249,$E$18:$J$21,AC$5,FALSE)</f>
        <v>400</v>
      </c>
      <c r="AD1249" t="s">
        <v>41</v>
      </c>
      <c r="AE1249" s="6">
        <f t="shared" ca="1" si="121"/>
        <v>1.8711528161343716</v>
      </c>
      <c r="AF1249" s="6">
        <f t="shared" ca="1" si="122"/>
        <v>8.6231578724093243</v>
      </c>
      <c r="AG1249" s="6">
        <f t="shared" ca="1" si="118"/>
        <v>10.494310688543695</v>
      </c>
      <c r="AH1249" t="str">
        <f t="shared" ca="1" si="119"/>
        <v>D</v>
      </c>
      <c r="AI1249" s="6">
        <f t="shared" ca="1" si="120"/>
        <v>0.49431068854369542</v>
      </c>
      <c r="AJ1249" s="6">
        <f t="shared" ca="1" si="123"/>
        <v>3449.2631489637297</v>
      </c>
    </row>
    <row r="1250" spans="24:36" x14ac:dyDescent="0.25">
      <c r="X1250">
        <v>1245</v>
      </c>
      <c r="Y1250">
        <f>VLOOKUP($AD1250,$E$18:$H$21,Y$5,FALSE)</f>
        <v>1</v>
      </c>
      <c r="Z1250">
        <f>VLOOKUP($AD1250,$E$18:$H$21,Z$5,FALSE)*Y1250</f>
        <v>0.2</v>
      </c>
      <c r="AA1250">
        <f>VLOOKUP($AD1250,$E$18:$H$21,AA$5,FALSE)*Y1250</f>
        <v>1.18</v>
      </c>
      <c r="AB1250">
        <f>VLOOKUP($AD1250,$E$18:$J$21,AB$5,FALSE)</f>
        <v>2</v>
      </c>
      <c r="AC1250">
        <f>VLOOKUP($AD1250,$E$18:$J$21,AC$5,FALSE)</f>
        <v>800</v>
      </c>
      <c r="AD1250" t="s">
        <v>38</v>
      </c>
      <c r="AE1250" s="6">
        <f t="shared" ca="1" si="121"/>
        <v>7.0149808017138368E-2</v>
      </c>
      <c r="AF1250" s="6">
        <f t="shared" ca="1" si="122"/>
        <v>0.67485391142367313</v>
      </c>
      <c r="AG1250" s="6">
        <f t="shared" ca="1" si="118"/>
        <v>0.74500371944081145</v>
      </c>
      <c r="AH1250" t="str">
        <f t="shared" ca="1" si="119"/>
        <v/>
      </c>
      <c r="AI1250" s="6" t="str">
        <f t="shared" ca="1" si="120"/>
        <v/>
      </c>
      <c r="AJ1250" s="6">
        <f t="shared" ca="1" si="123"/>
        <v>1079.7662582778771</v>
      </c>
    </row>
    <row r="1251" spans="24:36" x14ac:dyDescent="0.25">
      <c r="X1251">
        <v>1246</v>
      </c>
      <c r="Y1251">
        <f>VLOOKUP($AD1251,$E$18:$H$21,Y$5,FALSE)</f>
        <v>5</v>
      </c>
      <c r="Z1251">
        <f>VLOOKUP($AD1251,$E$18:$H$21,Z$5,FALSE)*Y1251</f>
        <v>0.89999999999999991</v>
      </c>
      <c r="AA1251">
        <f>VLOOKUP($AD1251,$E$18:$H$21,AA$5,FALSE)*Y1251</f>
        <v>6.8999999999999995</v>
      </c>
      <c r="AB1251">
        <f>VLOOKUP($AD1251,$E$18:$J$21,AB$5,FALSE)</f>
        <v>2</v>
      </c>
      <c r="AC1251">
        <f>VLOOKUP($AD1251,$E$18:$J$21,AC$5,FALSE)</f>
        <v>400</v>
      </c>
      <c r="AD1251" t="s">
        <v>40</v>
      </c>
      <c r="AE1251" s="6">
        <f t="shared" ca="1" si="121"/>
        <v>0.41793262015961458</v>
      </c>
      <c r="AF1251" s="6">
        <f t="shared" ca="1" si="122"/>
        <v>4.2670407737567349</v>
      </c>
      <c r="AG1251" s="6">
        <f t="shared" ca="1" si="118"/>
        <v>4.6849733939163496</v>
      </c>
      <c r="AH1251" t="str">
        <f t="shared" ca="1" si="119"/>
        <v/>
      </c>
      <c r="AI1251" s="6" t="str">
        <f t="shared" ca="1" si="120"/>
        <v/>
      </c>
      <c r="AJ1251" s="6">
        <f t="shared" ca="1" si="123"/>
        <v>3413.6326190053878</v>
      </c>
    </row>
    <row r="1252" spans="24:36" x14ac:dyDescent="0.25">
      <c r="X1252">
        <v>1247</v>
      </c>
      <c r="Y1252">
        <f>VLOOKUP($AD1252,$E$18:$H$21,Y$5,FALSE)</f>
        <v>5</v>
      </c>
      <c r="Z1252">
        <f>VLOOKUP($AD1252,$E$18:$H$21,Z$5,FALSE)*Y1252</f>
        <v>0.89999999999999991</v>
      </c>
      <c r="AA1252">
        <f>VLOOKUP($AD1252,$E$18:$H$21,AA$5,FALSE)*Y1252</f>
        <v>6.8999999999999995</v>
      </c>
      <c r="AB1252">
        <f>VLOOKUP($AD1252,$E$18:$J$21,AB$5,FALSE)</f>
        <v>2</v>
      </c>
      <c r="AC1252">
        <f>VLOOKUP($AD1252,$E$18:$J$21,AC$5,FALSE)</f>
        <v>400</v>
      </c>
      <c r="AD1252" t="s">
        <v>40</v>
      </c>
      <c r="AE1252" s="6">
        <f t="shared" ca="1" si="121"/>
        <v>0.50802458708365639</v>
      </c>
      <c r="AF1252" s="6">
        <f t="shared" ca="1" si="122"/>
        <v>3.4063396789250295</v>
      </c>
      <c r="AG1252" s="6">
        <f t="shared" ca="1" si="118"/>
        <v>3.9143642660086861</v>
      </c>
      <c r="AH1252" t="str">
        <f t="shared" ca="1" si="119"/>
        <v/>
      </c>
      <c r="AI1252" s="6" t="str">
        <f t="shared" ca="1" si="120"/>
        <v/>
      </c>
      <c r="AJ1252" s="6">
        <f t="shared" ca="1" si="123"/>
        <v>2725.0717431400235</v>
      </c>
    </row>
    <row r="1253" spans="24:36" x14ac:dyDescent="0.25">
      <c r="X1253">
        <v>1248</v>
      </c>
      <c r="Y1253">
        <f>VLOOKUP($AD1253,$E$18:$H$21,Y$5,FALSE)</f>
        <v>10</v>
      </c>
      <c r="Z1253">
        <f>VLOOKUP($AD1253,$E$18:$H$21,Z$5,FALSE)*Y1253</f>
        <v>2</v>
      </c>
      <c r="AA1253">
        <f>VLOOKUP($AD1253,$E$18:$H$21,AA$5,FALSE)*Y1253</f>
        <v>14</v>
      </c>
      <c r="AB1253">
        <f>VLOOKUP($AD1253,$E$18:$J$21,AB$5,FALSE)</f>
        <v>1</v>
      </c>
      <c r="AC1253">
        <f>VLOOKUP($AD1253,$E$18:$J$21,AC$5,FALSE)</f>
        <v>400</v>
      </c>
      <c r="AD1253" t="s">
        <v>41</v>
      </c>
      <c r="AE1253" s="6">
        <f t="shared" ca="1" si="121"/>
        <v>8.2431393471196879E-2</v>
      </c>
      <c r="AF1253" s="6">
        <f t="shared" ca="1" si="122"/>
        <v>8.063368657249983</v>
      </c>
      <c r="AG1253" s="6">
        <f t="shared" ca="1" si="118"/>
        <v>8.1458000507211796</v>
      </c>
      <c r="AH1253" t="str">
        <f t="shared" ca="1" si="119"/>
        <v/>
      </c>
      <c r="AI1253" s="6" t="str">
        <f t="shared" ca="1" si="120"/>
        <v/>
      </c>
      <c r="AJ1253" s="6">
        <f t="shared" ca="1" si="123"/>
        <v>3225.3474628999934</v>
      </c>
    </row>
    <row r="1254" spans="24:36" x14ac:dyDescent="0.25">
      <c r="X1254">
        <v>1249</v>
      </c>
      <c r="Y1254">
        <f>VLOOKUP($AD1254,$E$18:$H$21,Y$5,FALSE)</f>
        <v>1</v>
      </c>
      <c r="Z1254">
        <f>VLOOKUP($AD1254,$E$18:$H$21,Z$5,FALSE)*Y1254</f>
        <v>0.2</v>
      </c>
      <c r="AA1254">
        <f>VLOOKUP($AD1254,$E$18:$H$21,AA$5,FALSE)*Y1254</f>
        <v>1.18</v>
      </c>
      <c r="AB1254">
        <f>VLOOKUP($AD1254,$E$18:$J$21,AB$5,FALSE)</f>
        <v>2</v>
      </c>
      <c r="AC1254">
        <f>VLOOKUP($AD1254,$E$18:$J$21,AC$5,FALSE)</f>
        <v>800</v>
      </c>
      <c r="AD1254" t="s">
        <v>38</v>
      </c>
      <c r="AE1254" s="6">
        <f t="shared" ca="1" si="121"/>
        <v>3.9384035073060479E-2</v>
      </c>
      <c r="AF1254" s="6">
        <f t="shared" ca="1" si="122"/>
        <v>0.76993828037813117</v>
      </c>
      <c r="AG1254" s="6">
        <f t="shared" ca="1" si="118"/>
        <v>0.8093223154511916</v>
      </c>
      <c r="AH1254" t="str">
        <f t="shared" ca="1" si="119"/>
        <v/>
      </c>
      <c r="AI1254" s="6" t="str">
        <f t="shared" ca="1" si="120"/>
        <v/>
      </c>
      <c r="AJ1254" s="6">
        <f t="shared" ca="1" si="123"/>
        <v>1231.9012486050099</v>
      </c>
    </row>
    <row r="1255" spans="24:36" x14ac:dyDescent="0.25">
      <c r="X1255">
        <v>1250</v>
      </c>
      <c r="Y1255">
        <f>VLOOKUP($AD1255,$E$18:$H$21,Y$5,FALSE)</f>
        <v>1</v>
      </c>
      <c r="Z1255">
        <f>VLOOKUP($AD1255,$E$18:$H$21,Z$5,FALSE)*Y1255</f>
        <v>0.2</v>
      </c>
      <c r="AA1255">
        <f>VLOOKUP($AD1255,$E$18:$H$21,AA$5,FALSE)*Y1255</f>
        <v>1.18</v>
      </c>
      <c r="AB1255">
        <f>VLOOKUP($AD1255,$E$18:$J$21,AB$5,FALSE)</f>
        <v>2</v>
      </c>
      <c r="AC1255">
        <f>VLOOKUP($AD1255,$E$18:$J$21,AC$5,FALSE)</f>
        <v>800</v>
      </c>
      <c r="AD1255" t="s">
        <v>38</v>
      </c>
      <c r="AE1255" s="6">
        <f t="shared" ca="1" si="121"/>
        <v>5.9693242757291133E-2</v>
      </c>
      <c r="AF1255" s="6">
        <f t="shared" ca="1" si="122"/>
        <v>0.74674523730553899</v>
      </c>
      <c r="AG1255" s="6">
        <f t="shared" ca="1" si="118"/>
        <v>0.80643848006283014</v>
      </c>
      <c r="AH1255" t="str">
        <f t="shared" ca="1" si="119"/>
        <v/>
      </c>
      <c r="AI1255" s="6" t="str">
        <f t="shared" ca="1" si="120"/>
        <v/>
      </c>
      <c r="AJ1255" s="6">
        <f t="shared" ca="1" si="123"/>
        <v>1194.7923796888624</v>
      </c>
    </row>
    <row r="1256" spans="24:36" x14ac:dyDescent="0.25">
      <c r="X1256">
        <v>1251</v>
      </c>
      <c r="Y1256">
        <f>VLOOKUP($AD1256,$E$18:$H$21,Y$5,FALSE)</f>
        <v>1</v>
      </c>
      <c r="Z1256">
        <f>VLOOKUP($AD1256,$E$18:$H$21,Z$5,FALSE)*Y1256</f>
        <v>0.2</v>
      </c>
      <c r="AA1256">
        <f>VLOOKUP($AD1256,$E$18:$H$21,AA$5,FALSE)*Y1256</f>
        <v>1.18</v>
      </c>
      <c r="AB1256">
        <f>VLOOKUP($AD1256,$E$18:$J$21,AB$5,FALSE)</f>
        <v>2</v>
      </c>
      <c r="AC1256">
        <f>VLOOKUP($AD1256,$E$18:$J$21,AC$5,FALSE)</f>
        <v>800</v>
      </c>
      <c r="AD1256" t="s">
        <v>38</v>
      </c>
      <c r="AE1256" s="6">
        <f t="shared" ca="1" si="121"/>
        <v>0.16078396710920298</v>
      </c>
      <c r="AF1256" s="6">
        <f t="shared" ca="1" si="122"/>
        <v>0.81102745208674154</v>
      </c>
      <c r="AG1256" s="6">
        <f t="shared" ca="1" si="118"/>
        <v>0.97181141919594449</v>
      </c>
      <c r="AH1256" t="str">
        <f t="shared" ca="1" si="119"/>
        <v/>
      </c>
      <c r="AI1256" s="6" t="str">
        <f t="shared" ca="1" si="120"/>
        <v/>
      </c>
      <c r="AJ1256" s="6">
        <f t="shared" ca="1" si="123"/>
        <v>1297.6439233387864</v>
      </c>
    </row>
    <row r="1257" spans="24:36" x14ac:dyDescent="0.25">
      <c r="X1257">
        <v>1252</v>
      </c>
      <c r="Y1257">
        <f>VLOOKUP($AD1257,$E$18:$H$21,Y$5,FALSE)</f>
        <v>5</v>
      </c>
      <c r="Z1257">
        <f>VLOOKUP($AD1257,$E$18:$H$21,Z$5,FALSE)*Y1257</f>
        <v>0.89999999999999991</v>
      </c>
      <c r="AA1257">
        <f>VLOOKUP($AD1257,$E$18:$H$21,AA$5,FALSE)*Y1257</f>
        <v>6.8999999999999995</v>
      </c>
      <c r="AB1257">
        <f>VLOOKUP($AD1257,$E$18:$J$21,AB$5,FALSE)</f>
        <v>2</v>
      </c>
      <c r="AC1257">
        <f>VLOOKUP($AD1257,$E$18:$J$21,AC$5,FALSE)</f>
        <v>400</v>
      </c>
      <c r="AD1257" t="s">
        <v>40</v>
      </c>
      <c r="AE1257" s="6">
        <f t="shared" ca="1" si="121"/>
        <v>0.16974496227188948</v>
      </c>
      <c r="AF1257" s="6">
        <f t="shared" ca="1" si="122"/>
        <v>4.6244005033912705</v>
      </c>
      <c r="AG1257" s="6">
        <f t="shared" ca="1" si="118"/>
        <v>4.7941454656631599</v>
      </c>
      <c r="AH1257" t="str">
        <f t="shared" ca="1" si="119"/>
        <v/>
      </c>
      <c r="AI1257" s="6" t="str">
        <f t="shared" ca="1" si="120"/>
        <v/>
      </c>
      <c r="AJ1257" s="6">
        <f t="shared" ca="1" si="123"/>
        <v>3699.5204027130162</v>
      </c>
    </row>
    <row r="1258" spans="24:36" x14ac:dyDescent="0.25">
      <c r="X1258">
        <v>1253</v>
      </c>
      <c r="Y1258">
        <f>VLOOKUP($AD1258,$E$18:$H$21,Y$5,FALSE)</f>
        <v>3</v>
      </c>
      <c r="Z1258">
        <f>VLOOKUP($AD1258,$E$18:$H$21,Z$5,FALSE)*Y1258</f>
        <v>0.60000000000000009</v>
      </c>
      <c r="AA1258">
        <f>VLOOKUP($AD1258,$E$18:$H$21,AA$5,FALSE)*Y1258</f>
        <v>3.9000000000000004</v>
      </c>
      <c r="AB1258">
        <f>VLOOKUP($AD1258,$E$18:$J$21,AB$5,FALSE)</f>
        <v>1</v>
      </c>
      <c r="AC1258">
        <f>VLOOKUP($AD1258,$E$18:$J$21,AC$5,FALSE)</f>
        <v>600</v>
      </c>
      <c r="AD1258" t="s">
        <v>39</v>
      </c>
      <c r="AE1258" s="6">
        <f t="shared" ca="1" si="121"/>
        <v>0.48925886286452508</v>
      </c>
      <c r="AF1258" s="6">
        <f t="shared" ca="1" si="122"/>
        <v>2.6073630693406966</v>
      </c>
      <c r="AG1258" s="6">
        <f t="shared" ref="AG1258:AG1321" ca="1" si="124">SUM(AE1258:AF1258)</f>
        <v>3.0966219322052217</v>
      </c>
      <c r="AH1258" t="str">
        <f t="shared" ref="AH1258:AH1321" ca="1" si="125">IF(Y1258&lt;AG1258,AD1258,"")</f>
        <v>B</v>
      </c>
      <c r="AI1258" s="6">
        <f t="shared" ref="AI1258:AI1321" ca="1" si="126">IF(AH1258=AD1258,AG1258-Y1258,"")</f>
        <v>9.662193220522175E-2</v>
      </c>
      <c r="AJ1258" s="6">
        <f t="shared" ca="1" si="123"/>
        <v>1564.4178416044181</v>
      </c>
    </row>
    <row r="1259" spans="24:36" x14ac:dyDescent="0.25">
      <c r="X1259">
        <v>1254</v>
      </c>
      <c r="Y1259">
        <f>VLOOKUP($AD1259,$E$18:$H$21,Y$5,FALSE)</f>
        <v>3</v>
      </c>
      <c r="Z1259">
        <f>VLOOKUP($AD1259,$E$18:$H$21,Z$5,FALSE)*Y1259</f>
        <v>0.60000000000000009</v>
      </c>
      <c r="AA1259">
        <f>VLOOKUP($AD1259,$E$18:$H$21,AA$5,FALSE)*Y1259</f>
        <v>3.9000000000000004</v>
      </c>
      <c r="AB1259">
        <f>VLOOKUP($AD1259,$E$18:$J$21,AB$5,FALSE)</f>
        <v>1</v>
      </c>
      <c r="AC1259">
        <f>VLOOKUP($AD1259,$E$18:$J$21,AC$5,FALSE)</f>
        <v>600</v>
      </c>
      <c r="AD1259" t="s">
        <v>39</v>
      </c>
      <c r="AE1259" s="6">
        <f t="shared" ca="1" si="121"/>
        <v>0.2685655482359196</v>
      </c>
      <c r="AF1259" s="6">
        <f t="shared" ca="1" si="122"/>
        <v>2.5037792071929417</v>
      </c>
      <c r="AG1259" s="6">
        <f t="shared" ca="1" si="124"/>
        <v>2.7723447554288612</v>
      </c>
      <c r="AH1259" t="str">
        <f t="shared" ca="1" si="125"/>
        <v/>
      </c>
      <c r="AI1259" s="6" t="str">
        <f t="shared" ca="1" si="126"/>
        <v/>
      </c>
      <c r="AJ1259" s="6">
        <f t="shared" ca="1" si="123"/>
        <v>1502.2675243157651</v>
      </c>
    </row>
    <row r="1260" spans="24:36" x14ac:dyDescent="0.25">
      <c r="X1260">
        <v>1255</v>
      </c>
      <c r="Y1260">
        <f>VLOOKUP($AD1260,$E$18:$H$21,Y$5,FALSE)</f>
        <v>10</v>
      </c>
      <c r="Z1260">
        <f>VLOOKUP($AD1260,$E$18:$H$21,Z$5,FALSE)*Y1260</f>
        <v>2</v>
      </c>
      <c r="AA1260">
        <f>VLOOKUP($AD1260,$E$18:$H$21,AA$5,FALSE)*Y1260</f>
        <v>14</v>
      </c>
      <c r="AB1260">
        <f>VLOOKUP($AD1260,$E$18:$J$21,AB$5,FALSE)</f>
        <v>1</v>
      </c>
      <c r="AC1260">
        <f>VLOOKUP($AD1260,$E$18:$J$21,AC$5,FALSE)</f>
        <v>400</v>
      </c>
      <c r="AD1260" t="s">
        <v>41</v>
      </c>
      <c r="AE1260" s="6">
        <f t="shared" ca="1" si="121"/>
        <v>1.798360863231824</v>
      </c>
      <c r="AF1260" s="6">
        <f t="shared" ca="1" si="122"/>
        <v>7.361084195685538</v>
      </c>
      <c r="AG1260" s="6">
        <f t="shared" ca="1" si="124"/>
        <v>9.1594450589173615</v>
      </c>
      <c r="AH1260" t="str">
        <f t="shared" ca="1" si="125"/>
        <v/>
      </c>
      <c r="AI1260" s="6" t="str">
        <f t="shared" ca="1" si="126"/>
        <v/>
      </c>
      <c r="AJ1260" s="6">
        <f t="shared" ca="1" si="123"/>
        <v>2944.4336782742153</v>
      </c>
    </row>
    <row r="1261" spans="24:36" x14ac:dyDescent="0.25">
      <c r="X1261">
        <v>1256</v>
      </c>
      <c r="Y1261">
        <f>VLOOKUP($AD1261,$E$18:$H$21,Y$5,FALSE)</f>
        <v>3</v>
      </c>
      <c r="Z1261">
        <f>VLOOKUP($AD1261,$E$18:$H$21,Z$5,FALSE)*Y1261</f>
        <v>0.60000000000000009</v>
      </c>
      <c r="AA1261">
        <f>VLOOKUP($AD1261,$E$18:$H$21,AA$5,FALSE)*Y1261</f>
        <v>3.9000000000000004</v>
      </c>
      <c r="AB1261">
        <f>VLOOKUP($AD1261,$E$18:$J$21,AB$5,FALSE)</f>
        <v>1</v>
      </c>
      <c r="AC1261">
        <f>VLOOKUP($AD1261,$E$18:$J$21,AC$5,FALSE)</f>
        <v>600</v>
      </c>
      <c r="AD1261" t="s">
        <v>39</v>
      </c>
      <c r="AE1261" s="6">
        <f t="shared" ca="1" si="121"/>
        <v>0.58522754054536252</v>
      </c>
      <c r="AF1261" s="6">
        <f t="shared" ca="1" si="122"/>
        <v>1.9896279387867506</v>
      </c>
      <c r="AG1261" s="6">
        <f t="shared" ca="1" si="124"/>
        <v>2.574855479332113</v>
      </c>
      <c r="AH1261" t="str">
        <f t="shared" ca="1" si="125"/>
        <v/>
      </c>
      <c r="AI1261" s="6" t="str">
        <f t="shared" ca="1" si="126"/>
        <v/>
      </c>
      <c r="AJ1261" s="6">
        <f t="shared" ca="1" si="123"/>
        <v>1193.7767632720504</v>
      </c>
    </row>
    <row r="1262" spans="24:36" x14ac:dyDescent="0.25">
      <c r="X1262">
        <v>1257</v>
      </c>
      <c r="Y1262">
        <f>VLOOKUP($AD1262,$E$18:$H$21,Y$5,FALSE)</f>
        <v>3</v>
      </c>
      <c r="Z1262">
        <f>VLOOKUP($AD1262,$E$18:$H$21,Z$5,FALSE)*Y1262</f>
        <v>0.60000000000000009</v>
      </c>
      <c r="AA1262">
        <f>VLOOKUP($AD1262,$E$18:$H$21,AA$5,FALSE)*Y1262</f>
        <v>3.9000000000000004</v>
      </c>
      <c r="AB1262">
        <f>VLOOKUP($AD1262,$E$18:$J$21,AB$5,FALSE)</f>
        <v>1</v>
      </c>
      <c r="AC1262">
        <f>VLOOKUP($AD1262,$E$18:$J$21,AC$5,FALSE)</f>
        <v>600</v>
      </c>
      <c r="AD1262" t="s">
        <v>39</v>
      </c>
      <c r="AE1262" s="6">
        <f t="shared" ca="1" si="121"/>
        <v>0.20851217213246268</v>
      </c>
      <c r="AF1262" s="6">
        <f t="shared" ca="1" si="122"/>
        <v>2.3161667866300997</v>
      </c>
      <c r="AG1262" s="6">
        <f t="shared" ca="1" si="124"/>
        <v>2.5246789587625624</v>
      </c>
      <c r="AH1262" t="str">
        <f t="shared" ca="1" si="125"/>
        <v/>
      </c>
      <c r="AI1262" s="6" t="str">
        <f t="shared" ca="1" si="126"/>
        <v/>
      </c>
      <c r="AJ1262" s="6">
        <f t="shared" ca="1" si="123"/>
        <v>1389.7000719780599</v>
      </c>
    </row>
    <row r="1263" spans="24:36" x14ac:dyDescent="0.25">
      <c r="X1263">
        <v>1258</v>
      </c>
      <c r="Y1263">
        <f>VLOOKUP($AD1263,$E$18:$H$21,Y$5,FALSE)</f>
        <v>5</v>
      </c>
      <c r="Z1263">
        <f>VLOOKUP($AD1263,$E$18:$H$21,Z$5,FALSE)*Y1263</f>
        <v>0.89999999999999991</v>
      </c>
      <c r="AA1263">
        <f>VLOOKUP($AD1263,$E$18:$H$21,AA$5,FALSE)*Y1263</f>
        <v>6.8999999999999995</v>
      </c>
      <c r="AB1263">
        <f>VLOOKUP($AD1263,$E$18:$J$21,AB$5,FALSE)</f>
        <v>2</v>
      </c>
      <c r="AC1263">
        <f>VLOOKUP($AD1263,$E$18:$J$21,AC$5,FALSE)</f>
        <v>400</v>
      </c>
      <c r="AD1263" t="s">
        <v>40</v>
      </c>
      <c r="AE1263" s="6">
        <f t="shared" ca="1" si="121"/>
        <v>0.22074029066706846</v>
      </c>
      <c r="AF1263" s="6">
        <f t="shared" ca="1" si="122"/>
        <v>3.9041041774422469</v>
      </c>
      <c r="AG1263" s="6">
        <f t="shared" ca="1" si="124"/>
        <v>4.1248444681093153</v>
      </c>
      <c r="AH1263" t="str">
        <f t="shared" ca="1" si="125"/>
        <v/>
      </c>
      <c r="AI1263" s="6" t="str">
        <f t="shared" ca="1" si="126"/>
        <v/>
      </c>
      <c r="AJ1263" s="6">
        <f t="shared" ca="1" si="123"/>
        <v>3123.2833419537974</v>
      </c>
    </row>
    <row r="1264" spans="24:36" x14ac:dyDescent="0.25">
      <c r="X1264">
        <v>1259</v>
      </c>
      <c r="Y1264">
        <f>VLOOKUP($AD1264,$E$18:$H$21,Y$5,FALSE)</f>
        <v>1</v>
      </c>
      <c r="Z1264">
        <f>VLOOKUP($AD1264,$E$18:$H$21,Z$5,FALSE)*Y1264</f>
        <v>0.2</v>
      </c>
      <c r="AA1264">
        <f>VLOOKUP($AD1264,$E$18:$H$21,AA$5,FALSE)*Y1264</f>
        <v>1.18</v>
      </c>
      <c r="AB1264">
        <f>VLOOKUP($AD1264,$E$18:$J$21,AB$5,FALSE)</f>
        <v>2</v>
      </c>
      <c r="AC1264">
        <f>VLOOKUP($AD1264,$E$18:$J$21,AC$5,FALSE)</f>
        <v>800</v>
      </c>
      <c r="AD1264" t="s">
        <v>38</v>
      </c>
      <c r="AE1264" s="6">
        <f t="shared" ca="1" si="121"/>
        <v>0.1829782052343486</v>
      </c>
      <c r="AF1264" s="6">
        <f t="shared" ca="1" si="122"/>
        <v>0.63128647073690647</v>
      </c>
      <c r="AG1264" s="6">
        <f t="shared" ca="1" si="124"/>
        <v>0.81426467597125507</v>
      </c>
      <c r="AH1264" t="str">
        <f t="shared" ca="1" si="125"/>
        <v/>
      </c>
      <c r="AI1264" s="6" t="str">
        <f t="shared" ca="1" si="126"/>
        <v/>
      </c>
      <c r="AJ1264" s="6">
        <f t="shared" ca="1" si="123"/>
        <v>1010.0583531790503</v>
      </c>
    </row>
    <row r="1265" spans="24:36" x14ac:dyDescent="0.25">
      <c r="X1265">
        <v>1260</v>
      </c>
      <c r="Y1265">
        <f>VLOOKUP($AD1265,$E$18:$H$21,Y$5,FALSE)</f>
        <v>1</v>
      </c>
      <c r="Z1265">
        <f>VLOOKUP($AD1265,$E$18:$H$21,Z$5,FALSE)*Y1265</f>
        <v>0.2</v>
      </c>
      <c r="AA1265">
        <f>VLOOKUP($AD1265,$E$18:$H$21,AA$5,FALSE)*Y1265</f>
        <v>1.18</v>
      </c>
      <c r="AB1265">
        <f>VLOOKUP($AD1265,$E$18:$J$21,AB$5,FALSE)</f>
        <v>2</v>
      </c>
      <c r="AC1265">
        <f>VLOOKUP($AD1265,$E$18:$J$21,AC$5,FALSE)</f>
        <v>800</v>
      </c>
      <c r="AD1265" t="s">
        <v>38</v>
      </c>
      <c r="AE1265" s="6">
        <f t="shared" ca="1" si="121"/>
        <v>0.10932617715796603</v>
      </c>
      <c r="AF1265" s="6">
        <f t="shared" ca="1" si="122"/>
        <v>0.73992490392457455</v>
      </c>
      <c r="AG1265" s="6">
        <f t="shared" ca="1" si="124"/>
        <v>0.84925108108254055</v>
      </c>
      <c r="AH1265" t="str">
        <f t="shared" ca="1" si="125"/>
        <v/>
      </c>
      <c r="AI1265" s="6" t="str">
        <f t="shared" ca="1" si="126"/>
        <v/>
      </c>
      <c r="AJ1265" s="6">
        <f t="shared" ca="1" si="123"/>
        <v>1183.8798462793193</v>
      </c>
    </row>
    <row r="1266" spans="24:36" x14ac:dyDescent="0.25">
      <c r="X1266">
        <v>1261</v>
      </c>
      <c r="Y1266">
        <f>VLOOKUP($AD1266,$E$18:$H$21,Y$5,FALSE)</f>
        <v>1</v>
      </c>
      <c r="Z1266">
        <f>VLOOKUP($AD1266,$E$18:$H$21,Z$5,FALSE)*Y1266</f>
        <v>0.2</v>
      </c>
      <c r="AA1266">
        <f>VLOOKUP($AD1266,$E$18:$H$21,AA$5,FALSE)*Y1266</f>
        <v>1.18</v>
      </c>
      <c r="AB1266">
        <f>VLOOKUP($AD1266,$E$18:$J$21,AB$5,FALSE)</f>
        <v>2</v>
      </c>
      <c r="AC1266">
        <f>VLOOKUP($AD1266,$E$18:$J$21,AC$5,FALSE)</f>
        <v>800</v>
      </c>
      <c r="AD1266" t="s">
        <v>38</v>
      </c>
      <c r="AE1266" s="6">
        <f t="shared" ca="1" si="121"/>
        <v>8.2188246804435691E-2</v>
      </c>
      <c r="AF1266" s="6">
        <f t="shared" ca="1" si="122"/>
        <v>0.83207469574212933</v>
      </c>
      <c r="AG1266" s="6">
        <f t="shared" ca="1" si="124"/>
        <v>0.91426294254656504</v>
      </c>
      <c r="AH1266" t="str">
        <f t="shared" ca="1" si="125"/>
        <v/>
      </c>
      <c r="AI1266" s="6" t="str">
        <f t="shared" ca="1" si="126"/>
        <v/>
      </c>
      <c r="AJ1266" s="6">
        <f t="shared" ca="1" si="123"/>
        <v>1331.319513187407</v>
      </c>
    </row>
    <row r="1267" spans="24:36" x14ac:dyDescent="0.25">
      <c r="X1267">
        <v>1262</v>
      </c>
      <c r="Y1267">
        <f>VLOOKUP($AD1267,$E$18:$H$21,Y$5,FALSE)</f>
        <v>3</v>
      </c>
      <c r="Z1267">
        <f>VLOOKUP($AD1267,$E$18:$H$21,Z$5,FALSE)*Y1267</f>
        <v>0.60000000000000009</v>
      </c>
      <c r="AA1267">
        <f>VLOOKUP($AD1267,$E$18:$H$21,AA$5,FALSE)*Y1267</f>
        <v>3.9000000000000004</v>
      </c>
      <c r="AB1267">
        <f>VLOOKUP($AD1267,$E$18:$J$21,AB$5,FALSE)</f>
        <v>1</v>
      </c>
      <c r="AC1267">
        <f>VLOOKUP($AD1267,$E$18:$J$21,AC$5,FALSE)</f>
        <v>600</v>
      </c>
      <c r="AD1267" t="s">
        <v>39</v>
      </c>
      <c r="AE1267" s="6">
        <f t="shared" ca="1" si="121"/>
        <v>0.48314629878516346</v>
      </c>
      <c r="AF1267" s="6">
        <f t="shared" ca="1" si="122"/>
        <v>2.0323578699123557</v>
      </c>
      <c r="AG1267" s="6">
        <f t="shared" ca="1" si="124"/>
        <v>2.515504168697519</v>
      </c>
      <c r="AH1267" t="str">
        <f t="shared" ca="1" si="125"/>
        <v/>
      </c>
      <c r="AI1267" s="6" t="str">
        <f t="shared" ca="1" si="126"/>
        <v/>
      </c>
      <c r="AJ1267" s="6">
        <f t="shared" ca="1" si="123"/>
        <v>1219.4147219474135</v>
      </c>
    </row>
    <row r="1268" spans="24:36" x14ac:dyDescent="0.25">
      <c r="X1268">
        <v>1263</v>
      </c>
      <c r="Y1268">
        <f>VLOOKUP($AD1268,$E$18:$H$21,Y$5,FALSE)</f>
        <v>5</v>
      </c>
      <c r="Z1268">
        <f>VLOOKUP($AD1268,$E$18:$H$21,Z$5,FALSE)*Y1268</f>
        <v>0.89999999999999991</v>
      </c>
      <c r="AA1268">
        <f>VLOOKUP($AD1268,$E$18:$H$21,AA$5,FALSE)*Y1268</f>
        <v>6.8999999999999995</v>
      </c>
      <c r="AB1268">
        <f>VLOOKUP($AD1268,$E$18:$J$21,AB$5,FALSE)</f>
        <v>2</v>
      </c>
      <c r="AC1268">
        <f>VLOOKUP($AD1268,$E$18:$J$21,AC$5,FALSE)</f>
        <v>400</v>
      </c>
      <c r="AD1268" t="s">
        <v>40</v>
      </c>
      <c r="AE1268" s="6">
        <f t="shared" ca="1" si="121"/>
        <v>0.64398464184734039</v>
      </c>
      <c r="AF1268" s="6">
        <f t="shared" ca="1" si="122"/>
        <v>4.1105784432520851</v>
      </c>
      <c r="AG1268" s="6">
        <f t="shared" ca="1" si="124"/>
        <v>4.7545630850994254</v>
      </c>
      <c r="AH1268" t="str">
        <f t="shared" ca="1" si="125"/>
        <v/>
      </c>
      <c r="AI1268" s="6" t="str">
        <f t="shared" ca="1" si="126"/>
        <v/>
      </c>
      <c r="AJ1268" s="6">
        <f t="shared" ca="1" si="123"/>
        <v>3288.4627546016682</v>
      </c>
    </row>
    <row r="1269" spans="24:36" x14ac:dyDescent="0.25">
      <c r="X1269">
        <v>1264</v>
      </c>
      <c r="Y1269">
        <f>VLOOKUP($AD1269,$E$18:$H$21,Y$5,FALSE)</f>
        <v>10</v>
      </c>
      <c r="Z1269">
        <f>VLOOKUP($AD1269,$E$18:$H$21,Z$5,FALSE)*Y1269</f>
        <v>2</v>
      </c>
      <c r="AA1269">
        <f>VLOOKUP($AD1269,$E$18:$H$21,AA$5,FALSE)*Y1269</f>
        <v>14</v>
      </c>
      <c r="AB1269">
        <f>VLOOKUP($AD1269,$E$18:$J$21,AB$5,FALSE)</f>
        <v>1</v>
      </c>
      <c r="AC1269">
        <f>VLOOKUP($AD1269,$E$18:$J$21,AC$5,FALSE)</f>
        <v>400</v>
      </c>
      <c r="AD1269" t="s">
        <v>41</v>
      </c>
      <c r="AE1269" s="6">
        <f t="shared" ca="1" si="121"/>
        <v>1.4162110668196737</v>
      </c>
      <c r="AF1269" s="6">
        <f t="shared" ca="1" si="122"/>
        <v>7.8122422537270992</v>
      </c>
      <c r="AG1269" s="6">
        <f t="shared" ca="1" si="124"/>
        <v>9.2284533205467731</v>
      </c>
      <c r="AH1269" t="str">
        <f t="shared" ca="1" si="125"/>
        <v/>
      </c>
      <c r="AI1269" s="6" t="str">
        <f t="shared" ca="1" si="126"/>
        <v/>
      </c>
      <c r="AJ1269" s="6">
        <f t="shared" ca="1" si="123"/>
        <v>3124.8969014908398</v>
      </c>
    </row>
    <row r="1270" spans="24:36" x14ac:dyDescent="0.25">
      <c r="X1270">
        <v>1265</v>
      </c>
      <c r="Y1270">
        <f>VLOOKUP($AD1270,$E$18:$H$21,Y$5,FALSE)</f>
        <v>1</v>
      </c>
      <c r="Z1270">
        <f>VLOOKUP($AD1270,$E$18:$H$21,Z$5,FALSE)*Y1270</f>
        <v>0.2</v>
      </c>
      <c r="AA1270">
        <f>VLOOKUP($AD1270,$E$18:$H$21,AA$5,FALSE)*Y1270</f>
        <v>1.18</v>
      </c>
      <c r="AB1270">
        <f>VLOOKUP($AD1270,$E$18:$J$21,AB$5,FALSE)</f>
        <v>2</v>
      </c>
      <c r="AC1270">
        <f>VLOOKUP($AD1270,$E$18:$J$21,AC$5,FALSE)</f>
        <v>800</v>
      </c>
      <c r="AD1270" t="s">
        <v>38</v>
      </c>
      <c r="AE1270" s="6">
        <f t="shared" ca="1" si="121"/>
        <v>5.2008794416204762E-2</v>
      </c>
      <c r="AF1270" s="6">
        <f t="shared" ca="1" si="122"/>
        <v>0.75250086893715362</v>
      </c>
      <c r="AG1270" s="6">
        <f t="shared" ca="1" si="124"/>
        <v>0.80450966335335838</v>
      </c>
      <c r="AH1270" t="str">
        <f t="shared" ca="1" si="125"/>
        <v/>
      </c>
      <c r="AI1270" s="6" t="str">
        <f t="shared" ca="1" si="126"/>
        <v/>
      </c>
      <c r="AJ1270" s="6">
        <f t="shared" ca="1" si="123"/>
        <v>1204.0013902994458</v>
      </c>
    </row>
    <row r="1271" spans="24:36" x14ac:dyDescent="0.25">
      <c r="X1271">
        <v>1266</v>
      </c>
      <c r="Y1271">
        <f>VLOOKUP($AD1271,$E$18:$H$21,Y$5,FALSE)</f>
        <v>1</v>
      </c>
      <c r="Z1271">
        <f>VLOOKUP($AD1271,$E$18:$H$21,Z$5,FALSE)*Y1271</f>
        <v>0.2</v>
      </c>
      <c r="AA1271">
        <f>VLOOKUP($AD1271,$E$18:$H$21,AA$5,FALSE)*Y1271</f>
        <v>1.18</v>
      </c>
      <c r="AB1271">
        <f>VLOOKUP($AD1271,$E$18:$J$21,AB$5,FALSE)</f>
        <v>2</v>
      </c>
      <c r="AC1271">
        <f>VLOOKUP($AD1271,$E$18:$J$21,AC$5,FALSE)</f>
        <v>800</v>
      </c>
      <c r="AD1271" t="s">
        <v>38</v>
      </c>
      <c r="AE1271" s="6">
        <f t="shared" ca="1" si="121"/>
        <v>0.16223952351735038</v>
      </c>
      <c r="AF1271" s="6">
        <f t="shared" ca="1" si="122"/>
        <v>0.82585661195528459</v>
      </c>
      <c r="AG1271" s="6">
        <f t="shared" ca="1" si="124"/>
        <v>0.98809613547263497</v>
      </c>
      <c r="AH1271" t="str">
        <f t="shared" ca="1" si="125"/>
        <v/>
      </c>
      <c r="AI1271" s="6" t="str">
        <f t="shared" ca="1" si="126"/>
        <v/>
      </c>
      <c r="AJ1271" s="6">
        <f t="shared" ca="1" si="123"/>
        <v>1321.3705791284553</v>
      </c>
    </row>
    <row r="1272" spans="24:36" x14ac:dyDescent="0.25">
      <c r="X1272">
        <v>1267</v>
      </c>
      <c r="Y1272">
        <f>VLOOKUP($AD1272,$E$18:$H$21,Y$5,FALSE)</f>
        <v>3</v>
      </c>
      <c r="Z1272">
        <f>VLOOKUP($AD1272,$E$18:$H$21,Z$5,FALSE)*Y1272</f>
        <v>0.60000000000000009</v>
      </c>
      <c r="AA1272">
        <f>VLOOKUP($AD1272,$E$18:$H$21,AA$5,FALSE)*Y1272</f>
        <v>3.9000000000000004</v>
      </c>
      <c r="AB1272">
        <f>VLOOKUP($AD1272,$E$18:$J$21,AB$5,FALSE)</f>
        <v>1</v>
      </c>
      <c r="AC1272">
        <f>VLOOKUP($AD1272,$E$18:$J$21,AC$5,FALSE)</f>
        <v>600</v>
      </c>
      <c r="AD1272" t="s">
        <v>39</v>
      </c>
      <c r="AE1272" s="6">
        <f t="shared" ca="1" si="121"/>
        <v>8.5798942009818094E-2</v>
      </c>
      <c r="AF1272" s="6">
        <f t="shared" ca="1" si="122"/>
        <v>2.4352820433614299</v>
      </c>
      <c r="AG1272" s="6">
        <f t="shared" ca="1" si="124"/>
        <v>2.5210809853712481</v>
      </c>
      <c r="AH1272" t="str">
        <f t="shared" ca="1" si="125"/>
        <v/>
      </c>
      <c r="AI1272" s="6" t="str">
        <f t="shared" ca="1" si="126"/>
        <v/>
      </c>
      <c r="AJ1272" s="6">
        <f t="shared" ca="1" si="123"/>
        <v>1461.1692260168579</v>
      </c>
    </row>
    <row r="1273" spans="24:36" x14ac:dyDescent="0.25">
      <c r="X1273">
        <v>1268</v>
      </c>
      <c r="Y1273">
        <f>VLOOKUP($AD1273,$E$18:$H$21,Y$5,FALSE)</f>
        <v>3</v>
      </c>
      <c r="Z1273">
        <f>VLOOKUP($AD1273,$E$18:$H$21,Z$5,FALSE)*Y1273</f>
        <v>0.60000000000000009</v>
      </c>
      <c r="AA1273">
        <f>VLOOKUP($AD1273,$E$18:$H$21,AA$5,FALSE)*Y1273</f>
        <v>3.9000000000000004</v>
      </c>
      <c r="AB1273">
        <f>VLOOKUP($AD1273,$E$18:$J$21,AB$5,FALSE)</f>
        <v>1</v>
      </c>
      <c r="AC1273">
        <f>VLOOKUP($AD1273,$E$18:$J$21,AC$5,FALSE)</f>
        <v>600</v>
      </c>
      <c r="AD1273" t="s">
        <v>39</v>
      </c>
      <c r="AE1273" s="6">
        <f t="shared" ca="1" si="121"/>
        <v>0.4801962131206533</v>
      </c>
      <c r="AF1273" s="6">
        <f t="shared" ca="1" si="122"/>
        <v>2.1519981580944183</v>
      </c>
      <c r="AG1273" s="6">
        <f t="shared" ca="1" si="124"/>
        <v>2.6321943712150717</v>
      </c>
      <c r="AH1273" t="str">
        <f t="shared" ca="1" si="125"/>
        <v/>
      </c>
      <c r="AI1273" s="6" t="str">
        <f t="shared" ca="1" si="126"/>
        <v/>
      </c>
      <c r="AJ1273" s="6">
        <f t="shared" ca="1" si="123"/>
        <v>1291.1988948566509</v>
      </c>
    </row>
    <row r="1274" spans="24:36" x14ac:dyDescent="0.25">
      <c r="X1274">
        <v>1269</v>
      </c>
      <c r="Y1274">
        <f>VLOOKUP($AD1274,$E$18:$H$21,Y$5,FALSE)</f>
        <v>5</v>
      </c>
      <c r="Z1274">
        <f>VLOOKUP($AD1274,$E$18:$H$21,Z$5,FALSE)*Y1274</f>
        <v>0.89999999999999991</v>
      </c>
      <c r="AA1274">
        <f>VLOOKUP($AD1274,$E$18:$H$21,AA$5,FALSE)*Y1274</f>
        <v>6.8999999999999995</v>
      </c>
      <c r="AB1274">
        <f>VLOOKUP($AD1274,$E$18:$J$21,AB$5,FALSE)</f>
        <v>2</v>
      </c>
      <c r="AC1274">
        <f>VLOOKUP($AD1274,$E$18:$J$21,AC$5,FALSE)</f>
        <v>400</v>
      </c>
      <c r="AD1274" t="s">
        <v>40</v>
      </c>
      <c r="AE1274" s="6">
        <f t="shared" ca="1" si="121"/>
        <v>7.3898007079480901E-3</v>
      </c>
      <c r="AF1274" s="6">
        <f t="shared" ca="1" si="122"/>
        <v>3.2825990288698192</v>
      </c>
      <c r="AG1274" s="6">
        <f t="shared" ca="1" si="124"/>
        <v>3.2899888295777675</v>
      </c>
      <c r="AH1274" t="str">
        <f t="shared" ca="1" si="125"/>
        <v/>
      </c>
      <c r="AI1274" s="6" t="str">
        <f t="shared" ca="1" si="126"/>
        <v/>
      </c>
      <c r="AJ1274" s="6">
        <f t="shared" ca="1" si="123"/>
        <v>2626.0792230958555</v>
      </c>
    </row>
    <row r="1275" spans="24:36" x14ac:dyDescent="0.25">
      <c r="X1275">
        <v>1270</v>
      </c>
      <c r="Y1275">
        <f>VLOOKUP($AD1275,$E$18:$H$21,Y$5,FALSE)</f>
        <v>5</v>
      </c>
      <c r="Z1275">
        <f>VLOOKUP($AD1275,$E$18:$H$21,Z$5,FALSE)*Y1275</f>
        <v>0.89999999999999991</v>
      </c>
      <c r="AA1275">
        <f>VLOOKUP($AD1275,$E$18:$H$21,AA$5,FALSE)*Y1275</f>
        <v>6.8999999999999995</v>
      </c>
      <c r="AB1275">
        <f>VLOOKUP($AD1275,$E$18:$J$21,AB$5,FALSE)</f>
        <v>2</v>
      </c>
      <c r="AC1275">
        <f>VLOOKUP($AD1275,$E$18:$J$21,AC$5,FALSE)</f>
        <v>400</v>
      </c>
      <c r="AD1275" t="s">
        <v>40</v>
      </c>
      <c r="AE1275" s="6">
        <f t="shared" ca="1" si="121"/>
        <v>0.66197373435083828</v>
      </c>
      <c r="AF1275" s="6">
        <f t="shared" ca="1" si="122"/>
        <v>4.3374290833746914</v>
      </c>
      <c r="AG1275" s="6">
        <f t="shared" ca="1" si="124"/>
        <v>4.9994028177255299</v>
      </c>
      <c r="AH1275" t="str">
        <f t="shared" ca="1" si="125"/>
        <v/>
      </c>
      <c r="AI1275" s="6" t="str">
        <f t="shared" ca="1" si="126"/>
        <v/>
      </c>
      <c r="AJ1275" s="6">
        <f t="shared" ca="1" si="123"/>
        <v>3469.9432666997532</v>
      </c>
    </row>
    <row r="1276" spans="24:36" x14ac:dyDescent="0.25">
      <c r="X1276">
        <v>1271</v>
      </c>
      <c r="Y1276">
        <f>VLOOKUP($AD1276,$E$18:$H$21,Y$5,FALSE)</f>
        <v>5</v>
      </c>
      <c r="Z1276">
        <f>VLOOKUP($AD1276,$E$18:$H$21,Z$5,FALSE)*Y1276</f>
        <v>0.89999999999999991</v>
      </c>
      <c r="AA1276">
        <f>VLOOKUP($AD1276,$E$18:$H$21,AA$5,FALSE)*Y1276</f>
        <v>6.8999999999999995</v>
      </c>
      <c r="AB1276">
        <f>VLOOKUP($AD1276,$E$18:$J$21,AB$5,FALSE)</f>
        <v>2</v>
      </c>
      <c r="AC1276">
        <f>VLOOKUP($AD1276,$E$18:$J$21,AC$5,FALSE)</f>
        <v>400</v>
      </c>
      <c r="AD1276" t="s">
        <v>40</v>
      </c>
      <c r="AE1276" s="6">
        <f t="shared" ca="1" si="121"/>
        <v>0.36842303405593479</v>
      </c>
      <c r="AF1276" s="6">
        <f t="shared" ca="1" si="122"/>
        <v>4.1705171349735046</v>
      </c>
      <c r="AG1276" s="6">
        <f t="shared" ca="1" si="124"/>
        <v>4.5389401690294395</v>
      </c>
      <c r="AH1276" t="str">
        <f t="shared" ca="1" si="125"/>
        <v/>
      </c>
      <c r="AI1276" s="6" t="str">
        <f t="shared" ca="1" si="126"/>
        <v/>
      </c>
      <c r="AJ1276" s="6">
        <f t="shared" ca="1" si="123"/>
        <v>3336.4137079788038</v>
      </c>
    </row>
    <row r="1277" spans="24:36" x14ac:dyDescent="0.25">
      <c r="X1277">
        <v>1272</v>
      </c>
      <c r="Y1277">
        <f>VLOOKUP($AD1277,$E$18:$H$21,Y$5,FALSE)</f>
        <v>3</v>
      </c>
      <c r="Z1277">
        <f>VLOOKUP($AD1277,$E$18:$H$21,Z$5,FALSE)*Y1277</f>
        <v>0.60000000000000009</v>
      </c>
      <c r="AA1277">
        <f>VLOOKUP($AD1277,$E$18:$H$21,AA$5,FALSE)*Y1277</f>
        <v>3.9000000000000004</v>
      </c>
      <c r="AB1277">
        <f>VLOOKUP($AD1277,$E$18:$J$21,AB$5,FALSE)</f>
        <v>1</v>
      </c>
      <c r="AC1277">
        <f>VLOOKUP($AD1277,$E$18:$J$21,AC$5,FALSE)</f>
        <v>600</v>
      </c>
      <c r="AD1277" t="s">
        <v>39</v>
      </c>
      <c r="AE1277" s="6">
        <f t="shared" ca="1" si="121"/>
        <v>0.34239774132980888</v>
      </c>
      <c r="AF1277" s="6">
        <f t="shared" ca="1" si="122"/>
        <v>2.2515461930046881</v>
      </c>
      <c r="AG1277" s="6">
        <f t="shared" ca="1" si="124"/>
        <v>2.5939439343344968</v>
      </c>
      <c r="AH1277" t="str">
        <f t="shared" ca="1" si="125"/>
        <v/>
      </c>
      <c r="AI1277" s="6" t="str">
        <f t="shared" ca="1" si="126"/>
        <v/>
      </c>
      <c r="AJ1277" s="6">
        <f t="shared" ca="1" si="123"/>
        <v>1350.9277158028128</v>
      </c>
    </row>
    <row r="1278" spans="24:36" x14ac:dyDescent="0.25">
      <c r="X1278">
        <v>1273</v>
      </c>
      <c r="Y1278">
        <f>VLOOKUP($AD1278,$E$18:$H$21,Y$5,FALSE)</f>
        <v>3</v>
      </c>
      <c r="Z1278">
        <f>VLOOKUP($AD1278,$E$18:$H$21,Z$5,FALSE)*Y1278</f>
        <v>0.60000000000000009</v>
      </c>
      <c r="AA1278">
        <f>VLOOKUP($AD1278,$E$18:$H$21,AA$5,FALSE)*Y1278</f>
        <v>3.9000000000000004</v>
      </c>
      <c r="AB1278">
        <f>VLOOKUP($AD1278,$E$18:$J$21,AB$5,FALSE)</f>
        <v>1</v>
      </c>
      <c r="AC1278">
        <f>VLOOKUP($AD1278,$E$18:$J$21,AC$5,FALSE)</f>
        <v>600</v>
      </c>
      <c r="AD1278" t="s">
        <v>39</v>
      </c>
      <c r="AE1278" s="6">
        <f t="shared" ca="1" si="121"/>
        <v>0.15916805247374921</v>
      </c>
      <c r="AF1278" s="6">
        <f t="shared" ca="1" si="122"/>
        <v>2.2975810323054549</v>
      </c>
      <c r="AG1278" s="6">
        <f t="shared" ca="1" si="124"/>
        <v>2.456749084779204</v>
      </c>
      <c r="AH1278" t="str">
        <f t="shared" ca="1" si="125"/>
        <v/>
      </c>
      <c r="AI1278" s="6" t="str">
        <f t="shared" ca="1" si="126"/>
        <v/>
      </c>
      <c r="AJ1278" s="6">
        <f t="shared" ca="1" si="123"/>
        <v>1378.5486193832728</v>
      </c>
    </row>
    <row r="1279" spans="24:36" x14ac:dyDescent="0.25">
      <c r="X1279">
        <v>1274</v>
      </c>
      <c r="Y1279">
        <f>VLOOKUP($AD1279,$E$18:$H$21,Y$5,FALSE)</f>
        <v>10</v>
      </c>
      <c r="Z1279">
        <f>VLOOKUP($AD1279,$E$18:$H$21,Z$5,FALSE)*Y1279</f>
        <v>2</v>
      </c>
      <c r="AA1279">
        <f>VLOOKUP($AD1279,$E$18:$H$21,AA$5,FALSE)*Y1279</f>
        <v>14</v>
      </c>
      <c r="AB1279">
        <f>VLOOKUP($AD1279,$E$18:$J$21,AB$5,FALSE)</f>
        <v>1</v>
      </c>
      <c r="AC1279">
        <f>VLOOKUP($AD1279,$E$18:$J$21,AC$5,FALSE)</f>
        <v>400</v>
      </c>
      <c r="AD1279" t="s">
        <v>41</v>
      </c>
      <c r="AE1279" s="6">
        <f t="shared" ca="1" si="121"/>
        <v>0.90157489243410205</v>
      </c>
      <c r="AF1279" s="6">
        <f t="shared" ca="1" si="122"/>
        <v>9.2496163528288147</v>
      </c>
      <c r="AG1279" s="6">
        <f t="shared" ca="1" si="124"/>
        <v>10.151191245262916</v>
      </c>
      <c r="AH1279" t="str">
        <f t="shared" ca="1" si="125"/>
        <v>D</v>
      </c>
      <c r="AI1279" s="6">
        <f t="shared" ca="1" si="126"/>
        <v>0.1511912452629165</v>
      </c>
      <c r="AJ1279" s="6">
        <f t="shared" ca="1" si="123"/>
        <v>3699.846541131526</v>
      </c>
    </row>
    <row r="1280" spans="24:36" x14ac:dyDescent="0.25">
      <c r="X1280">
        <v>1275</v>
      </c>
      <c r="Y1280">
        <f>VLOOKUP($AD1280,$E$18:$H$21,Y$5,FALSE)</f>
        <v>1</v>
      </c>
      <c r="Z1280">
        <f>VLOOKUP($AD1280,$E$18:$H$21,Z$5,FALSE)*Y1280</f>
        <v>0.2</v>
      </c>
      <c r="AA1280">
        <f>VLOOKUP($AD1280,$E$18:$H$21,AA$5,FALSE)*Y1280</f>
        <v>1.18</v>
      </c>
      <c r="AB1280">
        <f>VLOOKUP($AD1280,$E$18:$J$21,AB$5,FALSE)</f>
        <v>2</v>
      </c>
      <c r="AC1280">
        <f>VLOOKUP($AD1280,$E$18:$J$21,AC$5,FALSE)</f>
        <v>800</v>
      </c>
      <c r="AD1280" t="s">
        <v>38</v>
      </c>
      <c r="AE1280" s="6">
        <f t="shared" ca="1" si="121"/>
        <v>2.9219414148869683E-2</v>
      </c>
      <c r="AF1280" s="6">
        <f t="shared" ca="1" si="122"/>
        <v>0.71154162328563164</v>
      </c>
      <c r="AG1280" s="6">
        <f t="shared" ca="1" si="124"/>
        <v>0.74076103743450128</v>
      </c>
      <c r="AH1280" t="str">
        <f t="shared" ca="1" si="125"/>
        <v/>
      </c>
      <c r="AI1280" s="6" t="str">
        <f t="shared" ca="1" si="126"/>
        <v/>
      </c>
      <c r="AJ1280" s="6">
        <f t="shared" ca="1" si="123"/>
        <v>1138.4665972570106</v>
      </c>
    </row>
    <row r="1281" spans="24:36" x14ac:dyDescent="0.25">
      <c r="X1281">
        <v>1276</v>
      </c>
      <c r="Y1281">
        <f>VLOOKUP($AD1281,$E$18:$H$21,Y$5,FALSE)</f>
        <v>5</v>
      </c>
      <c r="Z1281">
        <f>VLOOKUP($AD1281,$E$18:$H$21,Z$5,FALSE)*Y1281</f>
        <v>0.89999999999999991</v>
      </c>
      <c r="AA1281">
        <f>VLOOKUP($AD1281,$E$18:$H$21,AA$5,FALSE)*Y1281</f>
        <v>6.8999999999999995</v>
      </c>
      <c r="AB1281">
        <f>VLOOKUP($AD1281,$E$18:$J$21,AB$5,FALSE)</f>
        <v>2</v>
      </c>
      <c r="AC1281">
        <f>VLOOKUP($AD1281,$E$18:$J$21,AC$5,FALSE)</f>
        <v>400</v>
      </c>
      <c r="AD1281" t="s">
        <v>40</v>
      </c>
      <c r="AE1281" s="6">
        <f t="shared" ca="1" si="121"/>
        <v>0.64684283201182791</v>
      </c>
      <c r="AF1281" s="6">
        <f t="shared" ca="1" si="122"/>
        <v>3.8071248155774806</v>
      </c>
      <c r="AG1281" s="6">
        <f t="shared" ca="1" si="124"/>
        <v>4.4539676475893089</v>
      </c>
      <c r="AH1281" t="str">
        <f t="shared" ca="1" si="125"/>
        <v/>
      </c>
      <c r="AI1281" s="6" t="str">
        <f t="shared" ca="1" si="126"/>
        <v/>
      </c>
      <c r="AJ1281" s="6">
        <f t="shared" ca="1" si="123"/>
        <v>3045.6998524619844</v>
      </c>
    </row>
    <row r="1282" spans="24:36" x14ac:dyDescent="0.25">
      <c r="X1282">
        <v>1277</v>
      </c>
      <c r="Y1282">
        <f>VLOOKUP($AD1282,$E$18:$H$21,Y$5,FALSE)</f>
        <v>5</v>
      </c>
      <c r="Z1282">
        <f>VLOOKUP($AD1282,$E$18:$H$21,Z$5,FALSE)*Y1282</f>
        <v>0.89999999999999991</v>
      </c>
      <c r="AA1282">
        <f>VLOOKUP($AD1282,$E$18:$H$21,AA$5,FALSE)*Y1282</f>
        <v>6.8999999999999995</v>
      </c>
      <c r="AB1282">
        <f>VLOOKUP($AD1282,$E$18:$J$21,AB$5,FALSE)</f>
        <v>2</v>
      </c>
      <c r="AC1282">
        <f>VLOOKUP($AD1282,$E$18:$J$21,AC$5,FALSE)</f>
        <v>400</v>
      </c>
      <c r="AD1282" t="s">
        <v>40</v>
      </c>
      <c r="AE1282" s="6">
        <f t="shared" ca="1" si="121"/>
        <v>0.29128538196755532</v>
      </c>
      <c r="AF1282" s="6">
        <f t="shared" ca="1" si="122"/>
        <v>4.2610917278273908</v>
      </c>
      <c r="AG1282" s="6">
        <f t="shared" ca="1" si="124"/>
        <v>4.5523771097949464</v>
      </c>
      <c r="AH1282" t="str">
        <f t="shared" ca="1" si="125"/>
        <v/>
      </c>
      <c r="AI1282" s="6" t="str">
        <f t="shared" ca="1" si="126"/>
        <v/>
      </c>
      <c r="AJ1282" s="6">
        <f t="shared" ca="1" si="123"/>
        <v>3408.8733822619124</v>
      </c>
    </row>
    <row r="1283" spans="24:36" x14ac:dyDescent="0.25">
      <c r="X1283">
        <v>1278</v>
      </c>
      <c r="Y1283">
        <f>VLOOKUP($AD1283,$E$18:$H$21,Y$5,FALSE)</f>
        <v>5</v>
      </c>
      <c r="Z1283">
        <f>VLOOKUP($AD1283,$E$18:$H$21,Z$5,FALSE)*Y1283</f>
        <v>0.89999999999999991</v>
      </c>
      <c r="AA1283">
        <f>VLOOKUP($AD1283,$E$18:$H$21,AA$5,FALSE)*Y1283</f>
        <v>6.8999999999999995</v>
      </c>
      <c r="AB1283">
        <f>VLOOKUP($AD1283,$E$18:$J$21,AB$5,FALSE)</f>
        <v>2</v>
      </c>
      <c r="AC1283">
        <f>VLOOKUP($AD1283,$E$18:$J$21,AC$5,FALSE)</f>
        <v>400</v>
      </c>
      <c r="AD1283" t="s">
        <v>40</v>
      </c>
      <c r="AE1283" s="6">
        <f t="shared" ca="1" si="121"/>
        <v>0.41909788017020516</v>
      </c>
      <c r="AF1283" s="6">
        <f t="shared" ca="1" si="122"/>
        <v>3.8220736875845427</v>
      </c>
      <c r="AG1283" s="6">
        <f t="shared" ca="1" si="124"/>
        <v>4.2411715677547477</v>
      </c>
      <c r="AH1283" t="str">
        <f t="shared" ca="1" si="125"/>
        <v/>
      </c>
      <c r="AI1283" s="6" t="str">
        <f t="shared" ca="1" si="126"/>
        <v/>
      </c>
      <c r="AJ1283" s="6">
        <f t="shared" ca="1" si="123"/>
        <v>3057.6589500676341</v>
      </c>
    </row>
    <row r="1284" spans="24:36" x14ac:dyDescent="0.25">
      <c r="X1284">
        <v>1279</v>
      </c>
      <c r="Y1284">
        <f>VLOOKUP($AD1284,$E$18:$H$21,Y$5,FALSE)</f>
        <v>1</v>
      </c>
      <c r="Z1284">
        <f>VLOOKUP($AD1284,$E$18:$H$21,Z$5,FALSE)*Y1284</f>
        <v>0.2</v>
      </c>
      <c r="AA1284">
        <f>VLOOKUP($AD1284,$E$18:$H$21,AA$5,FALSE)*Y1284</f>
        <v>1.18</v>
      </c>
      <c r="AB1284">
        <f>VLOOKUP($AD1284,$E$18:$J$21,AB$5,FALSE)</f>
        <v>2</v>
      </c>
      <c r="AC1284">
        <f>VLOOKUP($AD1284,$E$18:$J$21,AC$5,FALSE)</f>
        <v>800</v>
      </c>
      <c r="AD1284" t="s">
        <v>38</v>
      </c>
      <c r="AE1284" s="6">
        <f t="shared" ca="1" si="121"/>
        <v>0.16165124606149378</v>
      </c>
      <c r="AF1284" s="6">
        <f t="shared" ca="1" si="122"/>
        <v>0.73721096872931657</v>
      </c>
      <c r="AG1284" s="6">
        <f t="shared" ca="1" si="124"/>
        <v>0.8988622147908103</v>
      </c>
      <c r="AH1284" t="str">
        <f t="shared" ca="1" si="125"/>
        <v/>
      </c>
      <c r="AI1284" s="6" t="str">
        <f t="shared" ca="1" si="126"/>
        <v/>
      </c>
      <c r="AJ1284" s="6">
        <f t="shared" ca="1" si="123"/>
        <v>1179.5375499669065</v>
      </c>
    </row>
    <row r="1285" spans="24:36" x14ac:dyDescent="0.25">
      <c r="X1285">
        <v>1280</v>
      </c>
      <c r="Y1285">
        <f>VLOOKUP($AD1285,$E$18:$H$21,Y$5,FALSE)</f>
        <v>1</v>
      </c>
      <c r="Z1285">
        <f>VLOOKUP($AD1285,$E$18:$H$21,Z$5,FALSE)*Y1285</f>
        <v>0.2</v>
      </c>
      <c r="AA1285">
        <f>VLOOKUP($AD1285,$E$18:$H$21,AA$5,FALSE)*Y1285</f>
        <v>1.18</v>
      </c>
      <c r="AB1285">
        <f>VLOOKUP($AD1285,$E$18:$J$21,AB$5,FALSE)</f>
        <v>2</v>
      </c>
      <c r="AC1285">
        <f>VLOOKUP($AD1285,$E$18:$J$21,AC$5,FALSE)</f>
        <v>800</v>
      </c>
      <c r="AD1285" t="s">
        <v>38</v>
      </c>
      <c r="AE1285" s="6">
        <f t="shared" ca="1" si="121"/>
        <v>0.13110899800274911</v>
      </c>
      <c r="AF1285" s="6">
        <f t="shared" ca="1" si="122"/>
        <v>0.75570627120665446</v>
      </c>
      <c r="AG1285" s="6">
        <f t="shared" ca="1" si="124"/>
        <v>0.88681526920940357</v>
      </c>
      <c r="AH1285" t="str">
        <f t="shared" ca="1" si="125"/>
        <v/>
      </c>
      <c r="AI1285" s="6" t="str">
        <f t="shared" ca="1" si="126"/>
        <v/>
      </c>
      <c r="AJ1285" s="6">
        <f t="shared" ca="1" si="123"/>
        <v>1209.1300339306472</v>
      </c>
    </row>
    <row r="1286" spans="24:36" x14ac:dyDescent="0.25">
      <c r="X1286">
        <v>1281</v>
      </c>
      <c r="Y1286">
        <f>VLOOKUP($AD1286,$E$18:$H$21,Y$5,FALSE)</f>
        <v>1</v>
      </c>
      <c r="Z1286">
        <f>VLOOKUP($AD1286,$E$18:$H$21,Z$5,FALSE)*Y1286</f>
        <v>0.2</v>
      </c>
      <c r="AA1286">
        <f>VLOOKUP($AD1286,$E$18:$H$21,AA$5,FALSE)*Y1286</f>
        <v>1.18</v>
      </c>
      <c r="AB1286">
        <f>VLOOKUP($AD1286,$E$18:$J$21,AB$5,FALSE)</f>
        <v>2</v>
      </c>
      <c r="AC1286">
        <f>VLOOKUP($AD1286,$E$18:$J$21,AC$5,FALSE)</f>
        <v>800</v>
      </c>
      <c r="AD1286" t="s">
        <v>38</v>
      </c>
      <c r="AE1286" s="6">
        <f t="shared" ca="1" si="121"/>
        <v>5.4529828169087559E-2</v>
      </c>
      <c r="AF1286" s="6">
        <f t="shared" ca="1" si="122"/>
        <v>0.71446327350921846</v>
      </c>
      <c r="AG1286" s="6">
        <f t="shared" ca="1" si="124"/>
        <v>0.76899310167830603</v>
      </c>
      <c r="AH1286" t="str">
        <f t="shared" ca="1" si="125"/>
        <v/>
      </c>
      <c r="AI1286" s="6" t="str">
        <f t="shared" ca="1" si="126"/>
        <v/>
      </c>
      <c r="AJ1286" s="6">
        <f t="shared" ca="1" si="123"/>
        <v>1143.1412376147496</v>
      </c>
    </row>
    <row r="1287" spans="24:36" x14ac:dyDescent="0.25">
      <c r="X1287">
        <v>1282</v>
      </c>
      <c r="Y1287">
        <f>VLOOKUP($AD1287,$E$18:$H$21,Y$5,FALSE)</f>
        <v>5</v>
      </c>
      <c r="Z1287">
        <f>VLOOKUP($AD1287,$E$18:$H$21,Z$5,FALSE)*Y1287</f>
        <v>0.89999999999999991</v>
      </c>
      <c r="AA1287">
        <f>VLOOKUP($AD1287,$E$18:$H$21,AA$5,FALSE)*Y1287</f>
        <v>6.8999999999999995</v>
      </c>
      <c r="AB1287">
        <f>VLOOKUP($AD1287,$E$18:$J$21,AB$5,FALSE)</f>
        <v>2</v>
      </c>
      <c r="AC1287">
        <f>VLOOKUP($AD1287,$E$18:$J$21,AC$5,FALSE)</f>
        <v>400</v>
      </c>
      <c r="AD1287" t="s">
        <v>40</v>
      </c>
      <c r="AE1287" s="6">
        <f t="shared" ref="AE1287:AE1350" ca="1" si="127">RAND()*$Z1287</f>
        <v>0.8104816790767112</v>
      </c>
      <c r="AF1287" s="6">
        <f t="shared" ref="AF1287:AF1350" ca="1" si="128">MIN(AA1287*20,MAX(Z1287,NORMINV(RAND(),AA1287-(AA1287-Z1287)/2,(AA1287-Z1287)/16)))</f>
        <v>4.1022709815697809</v>
      </c>
      <c r="AG1287" s="6">
        <f t="shared" ca="1" si="124"/>
        <v>4.9127526606464924</v>
      </c>
      <c r="AH1287" t="str">
        <f t="shared" ca="1" si="125"/>
        <v/>
      </c>
      <c r="AI1287" s="6" t="str">
        <f t="shared" ca="1" si="126"/>
        <v/>
      </c>
      <c r="AJ1287" s="6">
        <f t="shared" ref="AJ1287:AJ1350" ca="1" si="129">AF1287*AB1287*AC1287</f>
        <v>3281.8167852558245</v>
      </c>
    </row>
    <row r="1288" spans="24:36" x14ac:dyDescent="0.25">
      <c r="X1288">
        <v>1283</v>
      </c>
      <c r="Y1288">
        <f>VLOOKUP($AD1288,$E$18:$H$21,Y$5,FALSE)</f>
        <v>3</v>
      </c>
      <c r="Z1288">
        <f>VLOOKUP($AD1288,$E$18:$H$21,Z$5,FALSE)*Y1288</f>
        <v>0.60000000000000009</v>
      </c>
      <c r="AA1288">
        <f>VLOOKUP($AD1288,$E$18:$H$21,AA$5,FALSE)*Y1288</f>
        <v>3.9000000000000004</v>
      </c>
      <c r="AB1288">
        <f>VLOOKUP($AD1288,$E$18:$J$21,AB$5,FALSE)</f>
        <v>1</v>
      </c>
      <c r="AC1288">
        <f>VLOOKUP($AD1288,$E$18:$J$21,AC$5,FALSE)</f>
        <v>600</v>
      </c>
      <c r="AD1288" t="s">
        <v>39</v>
      </c>
      <c r="AE1288" s="6">
        <f t="shared" ca="1" si="127"/>
        <v>0.19782346257663572</v>
      </c>
      <c r="AF1288" s="6">
        <f t="shared" ca="1" si="128"/>
        <v>2.0403221280564856</v>
      </c>
      <c r="AG1288" s="6">
        <f t="shared" ca="1" si="124"/>
        <v>2.2381455906331214</v>
      </c>
      <c r="AH1288" t="str">
        <f t="shared" ca="1" si="125"/>
        <v/>
      </c>
      <c r="AI1288" s="6" t="str">
        <f t="shared" ca="1" si="126"/>
        <v/>
      </c>
      <c r="AJ1288" s="6">
        <f t="shared" ca="1" si="129"/>
        <v>1224.1932768338913</v>
      </c>
    </row>
    <row r="1289" spans="24:36" x14ac:dyDescent="0.25">
      <c r="X1289">
        <v>1284</v>
      </c>
      <c r="Y1289">
        <f>VLOOKUP($AD1289,$E$18:$H$21,Y$5,FALSE)</f>
        <v>3</v>
      </c>
      <c r="Z1289">
        <f>VLOOKUP($AD1289,$E$18:$H$21,Z$5,FALSE)*Y1289</f>
        <v>0.60000000000000009</v>
      </c>
      <c r="AA1289">
        <f>VLOOKUP($AD1289,$E$18:$H$21,AA$5,FALSE)*Y1289</f>
        <v>3.9000000000000004</v>
      </c>
      <c r="AB1289">
        <f>VLOOKUP($AD1289,$E$18:$J$21,AB$5,FALSE)</f>
        <v>1</v>
      </c>
      <c r="AC1289">
        <f>VLOOKUP($AD1289,$E$18:$J$21,AC$5,FALSE)</f>
        <v>600</v>
      </c>
      <c r="AD1289" t="s">
        <v>39</v>
      </c>
      <c r="AE1289" s="6">
        <f t="shared" ca="1" si="127"/>
        <v>6.7247298505370937E-2</v>
      </c>
      <c r="AF1289" s="6">
        <f t="shared" ca="1" si="128"/>
        <v>1.9633322169737393</v>
      </c>
      <c r="AG1289" s="6">
        <f t="shared" ca="1" si="124"/>
        <v>2.0305795154791104</v>
      </c>
      <c r="AH1289" t="str">
        <f t="shared" ca="1" si="125"/>
        <v/>
      </c>
      <c r="AI1289" s="6" t="str">
        <f t="shared" ca="1" si="126"/>
        <v/>
      </c>
      <c r="AJ1289" s="6">
        <f t="shared" ca="1" si="129"/>
        <v>1177.9993301842435</v>
      </c>
    </row>
    <row r="1290" spans="24:36" x14ac:dyDescent="0.25">
      <c r="X1290">
        <v>1285</v>
      </c>
      <c r="Y1290">
        <f>VLOOKUP($AD1290,$E$18:$H$21,Y$5,FALSE)</f>
        <v>1</v>
      </c>
      <c r="Z1290">
        <f>VLOOKUP($AD1290,$E$18:$H$21,Z$5,FALSE)*Y1290</f>
        <v>0.2</v>
      </c>
      <c r="AA1290">
        <f>VLOOKUP($AD1290,$E$18:$H$21,AA$5,FALSE)*Y1290</f>
        <v>1.18</v>
      </c>
      <c r="AB1290">
        <f>VLOOKUP($AD1290,$E$18:$J$21,AB$5,FALSE)</f>
        <v>2</v>
      </c>
      <c r="AC1290">
        <f>VLOOKUP($AD1290,$E$18:$J$21,AC$5,FALSE)</f>
        <v>800</v>
      </c>
      <c r="AD1290" t="s">
        <v>38</v>
      </c>
      <c r="AE1290" s="6">
        <f t="shared" ca="1" si="127"/>
        <v>0.14908054643010829</v>
      </c>
      <c r="AF1290" s="6">
        <f t="shared" ca="1" si="128"/>
        <v>0.6884201867115165</v>
      </c>
      <c r="AG1290" s="6">
        <f t="shared" ca="1" si="124"/>
        <v>0.83750073314162476</v>
      </c>
      <c r="AH1290" t="str">
        <f t="shared" ca="1" si="125"/>
        <v/>
      </c>
      <c r="AI1290" s="6" t="str">
        <f t="shared" ca="1" si="126"/>
        <v/>
      </c>
      <c r="AJ1290" s="6">
        <f t="shared" ca="1" si="129"/>
        <v>1101.4722987384264</v>
      </c>
    </row>
    <row r="1291" spans="24:36" x14ac:dyDescent="0.25">
      <c r="X1291">
        <v>1286</v>
      </c>
      <c r="Y1291">
        <f>VLOOKUP($AD1291,$E$18:$H$21,Y$5,FALSE)</f>
        <v>10</v>
      </c>
      <c r="Z1291">
        <f>VLOOKUP($AD1291,$E$18:$H$21,Z$5,FALSE)*Y1291</f>
        <v>2</v>
      </c>
      <c r="AA1291">
        <f>VLOOKUP($AD1291,$E$18:$H$21,AA$5,FALSE)*Y1291</f>
        <v>14</v>
      </c>
      <c r="AB1291">
        <f>VLOOKUP($AD1291,$E$18:$J$21,AB$5,FALSE)</f>
        <v>1</v>
      </c>
      <c r="AC1291">
        <f>VLOOKUP($AD1291,$E$18:$J$21,AC$5,FALSE)</f>
        <v>400</v>
      </c>
      <c r="AD1291" t="s">
        <v>41</v>
      </c>
      <c r="AE1291" s="6">
        <f t="shared" ca="1" si="127"/>
        <v>0.92948736165624446</v>
      </c>
      <c r="AF1291" s="6">
        <f t="shared" ca="1" si="128"/>
        <v>8.7924580965161976</v>
      </c>
      <c r="AG1291" s="6">
        <f t="shared" ca="1" si="124"/>
        <v>9.721945458172442</v>
      </c>
      <c r="AH1291" t="str">
        <f t="shared" ca="1" si="125"/>
        <v/>
      </c>
      <c r="AI1291" s="6" t="str">
        <f t="shared" ca="1" si="126"/>
        <v/>
      </c>
      <c r="AJ1291" s="6">
        <f t="shared" ca="1" si="129"/>
        <v>3516.9832386064791</v>
      </c>
    </row>
    <row r="1292" spans="24:36" x14ac:dyDescent="0.25">
      <c r="X1292">
        <v>1287</v>
      </c>
      <c r="Y1292">
        <f>VLOOKUP($AD1292,$E$18:$H$21,Y$5,FALSE)</f>
        <v>3</v>
      </c>
      <c r="Z1292">
        <f>VLOOKUP($AD1292,$E$18:$H$21,Z$5,FALSE)*Y1292</f>
        <v>0.60000000000000009</v>
      </c>
      <c r="AA1292">
        <f>VLOOKUP($AD1292,$E$18:$H$21,AA$5,FALSE)*Y1292</f>
        <v>3.9000000000000004</v>
      </c>
      <c r="AB1292">
        <f>VLOOKUP($AD1292,$E$18:$J$21,AB$5,FALSE)</f>
        <v>1</v>
      </c>
      <c r="AC1292">
        <f>VLOOKUP($AD1292,$E$18:$J$21,AC$5,FALSE)</f>
        <v>600</v>
      </c>
      <c r="AD1292" t="s">
        <v>39</v>
      </c>
      <c r="AE1292" s="6">
        <f t="shared" ca="1" si="127"/>
        <v>0.52991829932516754</v>
      </c>
      <c r="AF1292" s="6">
        <f t="shared" ca="1" si="128"/>
        <v>2.1420621300310456</v>
      </c>
      <c r="AG1292" s="6">
        <f t="shared" ca="1" si="124"/>
        <v>2.6719804293562133</v>
      </c>
      <c r="AH1292" t="str">
        <f t="shared" ca="1" si="125"/>
        <v/>
      </c>
      <c r="AI1292" s="6" t="str">
        <f t="shared" ca="1" si="126"/>
        <v/>
      </c>
      <c r="AJ1292" s="6">
        <f t="shared" ca="1" si="129"/>
        <v>1285.2372780186274</v>
      </c>
    </row>
    <row r="1293" spans="24:36" x14ac:dyDescent="0.25">
      <c r="X1293">
        <v>1288</v>
      </c>
      <c r="Y1293">
        <f>VLOOKUP($AD1293,$E$18:$H$21,Y$5,FALSE)</f>
        <v>5</v>
      </c>
      <c r="Z1293">
        <f>VLOOKUP($AD1293,$E$18:$H$21,Z$5,FALSE)*Y1293</f>
        <v>0.89999999999999991</v>
      </c>
      <c r="AA1293">
        <f>VLOOKUP($AD1293,$E$18:$H$21,AA$5,FALSE)*Y1293</f>
        <v>6.8999999999999995</v>
      </c>
      <c r="AB1293">
        <f>VLOOKUP($AD1293,$E$18:$J$21,AB$5,FALSE)</f>
        <v>2</v>
      </c>
      <c r="AC1293">
        <f>VLOOKUP($AD1293,$E$18:$J$21,AC$5,FALSE)</f>
        <v>400</v>
      </c>
      <c r="AD1293" t="s">
        <v>40</v>
      </c>
      <c r="AE1293" s="6">
        <f t="shared" ca="1" si="127"/>
        <v>0.46831192572750158</v>
      </c>
      <c r="AF1293" s="6">
        <f t="shared" ca="1" si="128"/>
        <v>4.1912097451669492</v>
      </c>
      <c r="AG1293" s="6">
        <f t="shared" ca="1" si="124"/>
        <v>4.6595216708944509</v>
      </c>
      <c r="AH1293" t="str">
        <f t="shared" ca="1" si="125"/>
        <v/>
      </c>
      <c r="AI1293" s="6" t="str">
        <f t="shared" ca="1" si="126"/>
        <v/>
      </c>
      <c r="AJ1293" s="6">
        <f t="shared" ca="1" si="129"/>
        <v>3352.9677961335592</v>
      </c>
    </row>
    <row r="1294" spans="24:36" x14ac:dyDescent="0.25">
      <c r="X1294">
        <v>1289</v>
      </c>
      <c r="Y1294">
        <f>VLOOKUP($AD1294,$E$18:$H$21,Y$5,FALSE)</f>
        <v>1</v>
      </c>
      <c r="Z1294">
        <f>VLOOKUP($AD1294,$E$18:$H$21,Z$5,FALSE)*Y1294</f>
        <v>0.2</v>
      </c>
      <c r="AA1294">
        <f>VLOOKUP($AD1294,$E$18:$H$21,AA$5,FALSE)*Y1294</f>
        <v>1.18</v>
      </c>
      <c r="AB1294">
        <f>VLOOKUP($AD1294,$E$18:$J$21,AB$5,FALSE)</f>
        <v>2</v>
      </c>
      <c r="AC1294">
        <f>VLOOKUP($AD1294,$E$18:$J$21,AC$5,FALSE)</f>
        <v>800</v>
      </c>
      <c r="AD1294" t="s">
        <v>38</v>
      </c>
      <c r="AE1294" s="6">
        <f t="shared" ca="1" si="127"/>
        <v>5.7271027743522662E-2</v>
      </c>
      <c r="AF1294" s="6">
        <f t="shared" ca="1" si="128"/>
        <v>0.62803574310709498</v>
      </c>
      <c r="AG1294" s="6">
        <f t="shared" ca="1" si="124"/>
        <v>0.68530677085061764</v>
      </c>
      <c r="AH1294" t="str">
        <f t="shared" ca="1" si="125"/>
        <v/>
      </c>
      <c r="AI1294" s="6" t="str">
        <f t="shared" ca="1" si="126"/>
        <v/>
      </c>
      <c r="AJ1294" s="6">
        <f t="shared" ca="1" si="129"/>
        <v>1004.857188971352</v>
      </c>
    </row>
    <row r="1295" spans="24:36" x14ac:dyDescent="0.25">
      <c r="X1295">
        <v>1290</v>
      </c>
      <c r="Y1295">
        <f>VLOOKUP($AD1295,$E$18:$H$21,Y$5,FALSE)</f>
        <v>1</v>
      </c>
      <c r="Z1295">
        <f>VLOOKUP($AD1295,$E$18:$H$21,Z$5,FALSE)*Y1295</f>
        <v>0.2</v>
      </c>
      <c r="AA1295">
        <f>VLOOKUP($AD1295,$E$18:$H$21,AA$5,FALSE)*Y1295</f>
        <v>1.18</v>
      </c>
      <c r="AB1295">
        <f>VLOOKUP($AD1295,$E$18:$J$21,AB$5,FALSE)</f>
        <v>2</v>
      </c>
      <c r="AC1295">
        <f>VLOOKUP($AD1295,$E$18:$J$21,AC$5,FALSE)</f>
        <v>800</v>
      </c>
      <c r="AD1295" t="s">
        <v>38</v>
      </c>
      <c r="AE1295" s="6">
        <f t="shared" ca="1" si="127"/>
        <v>0.17468565105562356</v>
      </c>
      <c r="AF1295" s="6">
        <f t="shared" ca="1" si="128"/>
        <v>0.65684501212301927</v>
      </c>
      <c r="AG1295" s="6">
        <f t="shared" ca="1" si="124"/>
        <v>0.83153066317864277</v>
      </c>
      <c r="AH1295" t="str">
        <f t="shared" ca="1" si="125"/>
        <v/>
      </c>
      <c r="AI1295" s="6" t="str">
        <f t="shared" ca="1" si="126"/>
        <v/>
      </c>
      <c r="AJ1295" s="6">
        <f t="shared" ca="1" si="129"/>
        <v>1050.9520193968308</v>
      </c>
    </row>
    <row r="1296" spans="24:36" x14ac:dyDescent="0.25">
      <c r="X1296">
        <v>1291</v>
      </c>
      <c r="Y1296">
        <f>VLOOKUP($AD1296,$E$18:$H$21,Y$5,FALSE)</f>
        <v>1</v>
      </c>
      <c r="Z1296">
        <f>VLOOKUP($AD1296,$E$18:$H$21,Z$5,FALSE)*Y1296</f>
        <v>0.2</v>
      </c>
      <c r="AA1296">
        <f>VLOOKUP($AD1296,$E$18:$H$21,AA$5,FALSE)*Y1296</f>
        <v>1.18</v>
      </c>
      <c r="AB1296">
        <f>VLOOKUP($AD1296,$E$18:$J$21,AB$5,FALSE)</f>
        <v>2</v>
      </c>
      <c r="AC1296">
        <f>VLOOKUP($AD1296,$E$18:$J$21,AC$5,FALSE)</f>
        <v>800</v>
      </c>
      <c r="AD1296" t="s">
        <v>38</v>
      </c>
      <c r="AE1296" s="6">
        <f t="shared" ca="1" si="127"/>
        <v>0.12500985867734235</v>
      </c>
      <c r="AF1296" s="6">
        <f t="shared" ca="1" si="128"/>
        <v>0.69205998125177759</v>
      </c>
      <c r="AG1296" s="6">
        <f t="shared" ca="1" si="124"/>
        <v>0.81706983992911997</v>
      </c>
      <c r="AH1296" t="str">
        <f t="shared" ca="1" si="125"/>
        <v/>
      </c>
      <c r="AI1296" s="6" t="str">
        <f t="shared" ca="1" si="126"/>
        <v/>
      </c>
      <c r="AJ1296" s="6">
        <f t="shared" ca="1" si="129"/>
        <v>1107.2959700028441</v>
      </c>
    </row>
    <row r="1297" spans="24:36" x14ac:dyDescent="0.25">
      <c r="X1297">
        <v>1292</v>
      </c>
      <c r="Y1297">
        <f>VLOOKUP($AD1297,$E$18:$H$21,Y$5,FALSE)</f>
        <v>3</v>
      </c>
      <c r="Z1297">
        <f>VLOOKUP($AD1297,$E$18:$H$21,Z$5,FALSE)*Y1297</f>
        <v>0.60000000000000009</v>
      </c>
      <c r="AA1297">
        <f>VLOOKUP($AD1297,$E$18:$H$21,AA$5,FALSE)*Y1297</f>
        <v>3.9000000000000004</v>
      </c>
      <c r="AB1297">
        <f>VLOOKUP($AD1297,$E$18:$J$21,AB$5,FALSE)</f>
        <v>1</v>
      </c>
      <c r="AC1297">
        <f>VLOOKUP($AD1297,$E$18:$J$21,AC$5,FALSE)</f>
        <v>600</v>
      </c>
      <c r="AD1297" t="s">
        <v>39</v>
      </c>
      <c r="AE1297" s="6">
        <f t="shared" ca="1" si="127"/>
        <v>0.53798330480619361</v>
      </c>
      <c r="AF1297" s="6">
        <f t="shared" ca="1" si="128"/>
        <v>2.3192248422752777</v>
      </c>
      <c r="AG1297" s="6">
        <f t="shared" ca="1" si="124"/>
        <v>2.8572081470814714</v>
      </c>
      <c r="AH1297" t="str">
        <f t="shared" ca="1" si="125"/>
        <v/>
      </c>
      <c r="AI1297" s="6" t="str">
        <f t="shared" ca="1" si="126"/>
        <v/>
      </c>
      <c r="AJ1297" s="6">
        <f t="shared" ca="1" si="129"/>
        <v>1391.5349053651667</v>
      </c>
    </row>
    <row r="1298" spans="24:36" x14ac:dyDescent="0.25">
      <c r="X1298">
        <v>1293</v>
      </c>
      <c r="Y1298">
        <f>VLOOKUP($AD1298,$E$18:$H$21,Y$5,FALSE)</f>
        <v>5</v>
      </c>
      <c r="Z1298">
        <f>VLOOKUP($AD1298,$E$18:$H$21,Z$5,FALSE)*Y1298</f>
        <v>0.89999999999999991</v>
      </c>
      <c r="AA1298">
        <f>VLOOKUP($AD1298,$E$18:$H$21,AA$5,FALSE)*Y1298</f>
        <v>6.8999999999999995</v>
      </c>
      <c r="AB1298">
        <f>VLOOKUP($AD1298,$E$18:$J$21,AB$5,FALSE)</f>
        <v>2</v>
      </c>
      <c r="AC1298">
        <f>VLOOKUP($AD1298,$E$18:$J$21,AC$5,FALSE)</f>
        <v>400</v>
      </c>
      <c r="AD1298" t="s">
        <v>40</v>
      </c>
      <c r="AE1298" s="6">
        <f t="shared" ca="1" si="127"/>
        <v>0.47989248468935419</v>
      </c>
      <c r="AF1298" s="6">
        <f t="shared" ca="1" si="128"/>
        <v>4.0334863267327368</v>
      </c>
      <c r="AG1298" s="6">
        <f t="shared" ca="1" si="124"/>
        <v>4.5133788114220907</v>
      </c>
      <c r="AH1298" t="str">
        <f t="shared" ca="1" si="125"/>
        <v/>
      </c>
      <c r="AI1298" s="6" t="str">
        <f t="shared" ca="1" si="126"/>
        <v/>
      </c>
      <c r="AJ1298" s="6">
        <f t="shared" ca="1" si="129"/>
        <v>3226.7890613861896</v>
      </c>
    </row>
    <row r="1299" spans="24:36" x14ac:dyDescent="0.25">
      <c r="X1299">
        <v>1294</v>
      </c>
      <c r="Y1299">
        <f>VLOOKUP($AD1299,$E$18:$H$21,Y$5,FALSE)</f>
        <v>10</v>
      </c>
      <c r="Z1299">
        <f>VLOOKUP($AD1299,$E$18:$H$21,Z$5,FALSE)*Y1299</f>
        <v>2</v>
      </c>
      <c r="AA1299">
        <f>VLOOKUP($AD1299,$E$18:$H$21,AA$5,FALSE)*Y1299</f>
        <v>14</v>
      </c>
      <c r="AB1299">
        <f>VLOOKUP($AD1299,$E$18:$J$21,AB$5,FALSE)</f>
        <v>1</v>
      </c>
      <c r="AC1299">
        <f>VLOOKUP($AD1299,$E$18:$J$21,AC$5,FALSE)</f>
        <v>400</v>
      </c>
      <c r="AD1299" t="s">
        <v>41</v>
      </c>
      <c r="AE1299" s="6">
        <f t="shared" ca="1" si="127"/>
        <v>0.34631633854777988</v>
      </c>
      <c r="AF1299" s="6">
        <f t="shared" ca="1" si="128"/>
        <v>6.8077469338813952</v>
      </c>
      <c r="AG1299" s="6">
        <f t="shared" ca="1" si="124"/>
        <v>7.1540632724291751</v>
      </c>
      <c r="AH1299" t="str">
        <f t="shared" ca="1" si="125"/>
        <v/>
      </c>
      <c r="AI1299" s="6" t="str">
        <f t="shared" ca="1" si="126"/>
        <v/>
      </c>
      <c r="AJ1299" s="6">
        <f t="shared" ca="1" si="129"/>
        <v>2723.0987735525582</v>
      </c>
    </row>
    <row r="1300" spans="24:36" x14ac:dyDescent="0.25">
      <c r="X1300">
        <v>1295</v>
      </c>
      <c r="Y1300">
        <f>VLOOKUP($AD1300,$E$18:$H$21,Y$5,FALSE)</f>
        <v>1</v>
      </c>
      <c r="Z1300">
        <f>VLOOKUP($AD1300,$E$18:$H$21,Z$5,FALSE)*Y1300</f>
        <v>0.2</v>
      </c>
      <c r="AA1300">
        <f>VLOOKUP($AD1300,$E$18:$H$21,AA$5,FALSE)*Y1300</f>
        <v>1.18</v>
      </c>
      <c r="AB1300">
        <f>VLOOKUP($AD1300,$E$18:$J$21,AB$5,FALSE)</f>
        <v>2</v>
      </c>
      <c r="AC1300">
        <f>VLOOKUP($AD1300,$E$18:$J$21,AC$5,FALSE)</f>
        <v>800</v>
      </c>
      <c r="AD1300" t="s">
        <v>38</v>
      </c>
      <c r="AE1300" s="6">
        <f t="shared" ca="1" si="127"/>
        <v>0.16808451317788167</v>
      </c>
      <c r="AF1300" s="6">
        <f t="shared" ca="1" si="128"/>
        <v>0.67656959398505145</v>
      </c>
      <c r="AG1300" s="6">
        <f t="shared" ca="1" si="124"/>
        <v>0.8446541071629331</v>
      </c>
      <c r="AH1300" t="str">
        <f t="shared" ca="1" si="125"/>
        <v/>
      </c>
      <c r="AI1300" s="6" t="str">
        <f t="shared" ca="1" si="126"/>
        <v/>
      </c>
      <c r="AJ1300" s="6">
        <f t="shared" ca="1" si="129"/>
        <v>1082.5113503760824</v>
      </c>
    </row>
    <row r="1301" spans="24:36" x14ac:dyDescent="0.25">
      <c r="X1301">
        <v>1296</v>
      </c>
      <c r="Y1301">
        <f>VLOOKUP($AD1301,$E$18:$H$21,Y$5,FALSE)</f>
        <v>1</v>
      </c>
      <c r="Z1301">
        <f>VLOOKUP($AD1301,$E$18:$H$21,Z$5,FALSE)*Y1301</f>
        <v>0.2</v>
      </c>
      <c r="AA1301">
        <f>VLOOKUP($AD1301,$E$18:$H$21,AA$5,FALSE)*Y1301</f>
        <v>1.18</v>
      </c>
      <c r="AB1301">
        <f>VLOOKUP($AD1301,$E$18:$J$21,AB$5,FALSE)</f>
        <v>2</v>
      </c>
      <c r="AC1301">
        <f>VLOOKUP($AD1301,$E$18:$J$21,AC$5,FALSE)</f>
        <v>800</v>
      </c>
      <c r="AD1301" t="s">
        <v>38</v>
      </c>
      <c r="AE1301" s="6">
        <f t="shared" ca="1" si="127"/>
        <v>0.13048008526055727</v>
      </c>
      <c r="AF1301" s="6">
        <f t="shared" ca="1" si="128"/>
        <v>0.69564299007085806</v>
      </c>
      <c r="AG1301" s="6">
        <f t="shared" ca="1" si="124"/>
        <v>0.82612307533141527</v>
      </c>
      <c r="AH1301" t="str">
        <f t="shared" ca="1" si="125"/>
        <v/>
      </c>
      <c r="AI1301" s="6" t="str">
        <f t="shared" ca="1" si="126"/>
        <v/>
      </c>
      <c r="AJ1301" s="6">
        <f t="shared" ca="1" si="129"/>
        <v>1113.0287841133729</v>
      </c>
    </row>
    <row r="1302" spans="24:36" x14ac:dyDescent="0.25">
      <c r="X1302">
        <v>1297</v>
      </c>
      <c r="Y1302">
        <f>VLOOKUP($AD1302,$E$18:$H$21,Y$5,FALSE)</f>
        <v>10</v>
      </c>
      <c r="Z1302">
        <f>VLOOKUP($AD1302,$E$18:$H$21,Z$5,FALSE)*Y1302</f>
        <v>2</v>
      </c>
      <c r="AA1302">
        <f>VLOOKUP($AD1302,$E$18:$H$21,AA$5,FALSE)*Y1302</f>
        <v>14</v>
      </c>
      <c r="AB1302">
        <f>VLOOKUP($AD1302,$E$18:$J$21,AB$5,FALSE)</f>
        <v>1</v>
      </c>
      <c r="AC1302">
        <f>VLOOKUP($AD1302,$E$18:$J$21,AC$5,FALSE)</f>
        <v>400</v>
      </c>
      <c r="AD1302" t="s">
        <v>41</v>
      </c>
      <c r="AE1302" s="6">
        <f t="shared" ca="1" si="127"/>
        <v>1.078670508409161</v>
      </c>
      <c r="AF1302" s="6">
        <f t="shared" ca="1" si="128"/>
        <v>7.7347327869453011</v>
      </c>
      <c r="AG1302" s="6">
        <f t="shared" ca="1" si="124"/>
        <v>8.8134032953544619</v>
      </c>
      <c r="AH1302" t="str">
        <f t="shared" ca="1" si="125"/>
        <v/>
      </c>
      <c r="AI1302" s="6" t="str">
        <f t="shared" ca="1" si="126"/>
        <v/>
      </c>
      <c r="AJ1302" s="6">
        <f t="shared" ca="1" si="129"/>
        <v>3093.8931147781204</v>
      </c>
    </row>
    <row r="1303" spans="24:36" x14ac:dyDescent="0.25">
      <c r="X1303">
        <v>1298</v>
      </c>
      <c r="Y1303">
        <f>VLOOKUP($AD1303,$E$18:$H$21,Y$5,FALSE)</f>
        <v>3</v>
      </c>
      <c r="Z1303">
        <f>VLOOKUP($AD1303,$E$18:$H$21,Z$5,FALSE)*Y1303</f>
        <v>0.60000000000000009</v>
      </c>
      <c r="AA1303">
        <f>VLOOKUP($AD1303,$E$18:$H$21,AA$5,FALSE)*Y1303</f>
        <v>3.9000000000000004</v>
      </c>
      <c r="AB1303">
        <f>VLOOKUP($AD1303,$E$18:$J$21,AB$5,FALSE)</f>
        <v>1</v>
      </c>
      <c r="AC1303">
        <f>VLOOKUP($AD1303,$E$18:$J$21,AC$5,FALSE)</f>
        <v>600</v>
      </c>
      <c r="AD1303" t="s">
        <v>39</v>
      </c>
      <c r="AE1303" s="6">
        <f t="shared" ca="1" si="127"/>
        <v>0.1239789798977313</v>
      </c>
      <c r="AF1303" s="6">
        <f t="shared" ca="1" si="128"/>
        <v>2.3899965317836327</v>
      </c>
      <c r="AG1303" s="6">
        <f t="shared" ca="1" si="124"/>
        <v>2.5139755116813638</v>
      </c>
      <c r="AH1303" t="str">
        <f t="shared" ca="1" si="125"/>
        <v/>
      </c>
      <c r="AI1303" s="6" t="str">
        <f t="shared" ca="1" si="126"/>
        <v/>
      </c>
      <c r="AJ1303" s="6">
        <f t="shared" ca="1" si="129"/>
        <v>1433.9979190701797</v>
      </c>
    </row>
    <row r="1304" spans="24:36" x14ac:dyDescent="0.25">
      <c r="X1304">
        <v>1299</v>
      </c>
      <c r="Y1304">
        <f>VLOOKUP($AD1304,$E$18:$H$21,Y$5,FALSE)</f>
        <v>5</v>
      </c>
      <c r="Z1304">
        <f>VLOOKUP($AD1304,$E$18:$H$21,Z$5,FALSE)*Y1304</f>
        <v>0.89999999999999991</v>
      </c>
      <c r="AA1304">
        <f>VLOOKUP($AD1304,$E$18:$H$21,AA$5,FALSE)*Y1304</f>
        <v>6.8999999999999995</v>
      </c>
      <c r="AB1304">
        <f>VLOOKUP($AD1304,$E$18:$J$21,AB$5,FALSE)</f>
        <v>2</v>
      </c>
      <c r="AC1304">
        <f>VLOOKUP($AD1304,$E$18:$J$21,AC$5,FALSE)</f>
        <v>400</v>
      </c>
      <c r="AD1304" t="s">
        <v>40</v>
      </c>
      <c r="AE1304" s="6">
        <f t="shared" ca="1" si="127"/>
        <v>0.55412675163184566</v>
      </c>
      <c r="AF1304" s="6">
        <f t="shared" ca="1" si="128"/>
        <v>3.8342897941295178</v>
      </c>
      <c r="AG1304" s="6">
        <f t="shared" ca="1" si="124"/>
        <v>4.3884165457613635</v>
      </c>
      <c r="AH1304" t="str">
        <f t="shared" ca="1" si="125"/>
        <v/>
      </c>
      <c r="AI1304" s="6" t="str">
        <f t="shared" ca="1" si="126"/>
        <v/>
      </c>
      <c r="AJ1304" s="6">
        <f t="shared" ca="1" si="129"/>
        <v>3067.4318353036142</v>
      </c>
    </row>
    <row r="1305" spans="24:36" x14ac:dyDescent="0.25">
      <c r="X1305">
        <v>1300</v>
      </c>
      <c r="Y1305">
        <f>VLOOKUP($AD1305,$E$18:$H$21,Y$5,FALSE)</f>
        <v>5</v>
      </c>
      <c r="Z1305">
        <f>VLOOKUP($AD1305,$E$18:$H$21,Z$5,FALSE)*Y1305</f>
        <v>0.89999999999999991</v>
      </c>
      <c r="AA1305">
        <f>VLOOKUP($AD1305,$E$18:$H$21,AA$5,FALSE)*Y1305</f>
        <v>6.8999999999999995</v>
      </c>
      <c r="AB1305">
        <f>VLOOKUP($AD1305,$E$18:$J$21,AB$5,FALSE)</f>
        <v>2</v>
      </c>
      <c r="AC1305">
        <f>VLOOKUP($AD1305,$E$18:$J$21,AC$5,FALSE)</f>
        <v>400</v>
      </c>
      <c r="AD1305" t="s">
        <v>40</v>
      </c>
      <c r="AE1305" s="6">
        <f t="shared" ca="1" si="127"/>
        <v>0.41922958847166841</v>
      </c>
      <c r="AF1305" s="6">
        <f t="shared" ca="1" si="128"/>
        <v>3.9223094084558996</v>
      </c>
      <c r="AG1305" s="6">
        <f t="shared" ca="1" si="124"/>
        <v>4.341538996927568</v>
      </c>
      <c r="AH1305" t="str">
        <f t="shared" ca="1" si="125"/>
        <v/>
      </c>
      <c r="AI1305" s="6" t="str">
        <f t="shared" ca="1" si="126"/>
        <v/>
      </c>
      <c r="AJ1305" s="6">
        <f t="shared" ca="1" si="129"/>
        <v>3137.8475267647195</v>
      </c>
    </row>
    <row r="1306" spans="24:36" x14ac:dyDescent="0.25">
      <c r="X1306">
        <v>1301</v>
      </c>
      <c r="Y1306">
        <f>VLOOKUP($AD1306,$E$18:$H$21,Y$5,FALSE)</f>
        <v>1</v>
      </c>
      <c r="Z1306">
        <f>VLOOKUP($AD1306,$E$18:$H$21,Z$5,FALSE)*Y1306</f>
        <v>0.2</v>
      </c>
      <c r="AA1306">
        <f>VLOOKUP($AD1306,$E$18:$H$21,AA$5,FALSE)*Y1306</f>
        <v>1.18</v>
      </c>
      <c r="AB1306">
        <f>VLOOKUP($AD1306,$E$18:$J$21,AB$5,FALSE)</f>
        <v>2</v>
      </c>
      <c r="AC1306">
        <f>VLOOKUP($AD1306,$E$18:$J$21,AC$5,FALSE)</f>
        <v>800</v>
      </c>
      <c r="AD1306" t="s">
        <v>38</v>
      </c>
      <c r="AE1306" s="6">
        <f t="shared" ca="1" si="127"/>
        <v>3.3557302234948815E-2</v>
      </c>
      <c r="AF1306" s="6">
        <f t="shared" ca="1" si="128"/>
        <v>0.62455867592683623</v>
      </c>
      <c r="AG1306" s="6">
        <f t="shared" ca="1" si="124"/>
        <v>0.65811597816178502</v>
      </c>
      <c r="AH1306" t="str">
        <f t="shared" ca="1" si="125"/>
        <v/>
      </c>
      <c r="AI1306" s="6" t="str">
        <f t="shared" ca="1" si="126"/>
        <v/>
      </c>
      <c r="AJ1306" s="6">
        <f t="shared" ca="1" si="129"/>
        <v>999.29388148293799</v>
      </c>
    </row>
    <row r="1307" spans="24:36" x14ac:dyDescent="0.25">
      <c r="X1307">
        <v>1302</v>
      </c>
      <c r="Y1307">
        <f>VLOOKUP($AD1307,$E$18:$H$21,Y$5,FALSE)</f>
        <v>3</v>
      </c>
      <c r="Z1307">
        <f>VLOOKUP($AD1307,$E$18:$H$21,Z$5,FALSE)*Y1307</f>
        <v>0.60000000000000009</v>
      </c>
      <c r="AA1307">
        <f>VLOOKUP($AD1307,$E$18:$H$21,AA$5,FALSE)*Y1307</f>
        <v>3.9000000000000004</v>
      </c>
      <c r="AB1307">
        <f>VLOOKUP($AD1307,$E$18:$J$21,AB$5,FALSE)</f>
        <v>1</v>
      </c>
      <c r="AC1307">
        <f>VLOOKUP($AD1307,$E$18:$J$21,AC$5,FALSE)</f>
        <v>600</v>
      </c>
      <c r="AD1307" t="s">
        <v>39</v>
      </c>
      <c r="AE1307" s="6">
        <f t="shared" ca="1" si="127"/>
        <v>4.7766025732095901E-2</v>
      </c>
      <c r="AF1307" s="6">
        <f t="shared" ca="1" si="128"/>
        <v>2.3545568698359398</v>
      </c>
      <c r="AG1307" s="6">
        <f t="shared" ca="1" si="124"/>
        <v>2.4023228955680356</v>
      </c>
      <c r="AH1307" t="str">
        <f t="shared" ca="1" si="125"/>
        <v/>
      </c>
      <c r="AI1307" s="6" t="str">
        <f t="shared" ca="1" si="126"/>
        <v/>
      </c>
      <c r="AJ1307" s="6">
        <f t="shared" ca="1" si="129"/>
        <v>1412.7341219015639</v>
      </c>
    </row>
    <row r="1308" spans="24:36" x14ac:dyDescent="0.25">
      <c r="X1308">
        <v>1303</v>
      </c>
      <c r="Y1308">
        <f>VLOOKUP($AD1308,$E$18:$H$21,Y$5,FALSE)</f>
        <v>5</v>
      </c>
      <c r="Z1308">
        <f>VLOOKUP($AD1308,$E$18:$H$21,Z$5,FALSE)*Y1308</f>
        <v>0.89999999999999991</v>
      </c>
      <c r="AA1308">
        <f>VLOOKUP($AD1308,$E$18:$H$21,AA$5,FALSE)*Y1308</f>
        <v>6.8999999999999995</v>
      </c>
      <c r="AB1308">
        <f>VLOOKUP($AD1308,$E$18:$J$21,AB$5,FALSE)</f>
        <v>2</v>
      </c>
      <c r="AC1308">
        <f>VLOOKUP($AD1308,$E$18:$J$21,AC$5,FALSE)</f>
        <v>400</v>
      </c>
      <c r="AD1308" t="s">
        <v>40</v>
      </c>
      <c r="AE1308" s="6">
        <f t="shared" ca="1" si="127"/>
        <v>0.35927143815711682</v>
      </c>
      <c r="AF1308" s="6">
        <f t="shared" ca="1" si="128"/>
        <v>4.3765773354363908</v>
      </c>
      <c r="AG1308" s="6">
        <f t="shared" ca="1" si="124"/>
        <v>4.7358487735935073</v>
      </c>
      <c r="AH1308" t="str">
        <f t="shared" ca="1" si="125"/>
        <v/>
      </c>
      <c r="AI1308" s="6" t="str">
        <f t="shared" ca="1" si="126"/>
        <v/>
      </c>
      <c r="AJ1308" s="6">
        <f t="shared" ca="1" si="129"/>
        <v>3501.2618683491128</v>
      </c>
    </row>
    <row r="1309" spans="24:36" x14ac:dyDescent="0.25">
      <c r="X1309">
        <v>1304</v>
      </c>
      <c r="Y1309">
        <f>VLOOKUP($AD1309,$E$18:$H$21,Y$5,FALSE)</f>
        <v>10</v>
      </c>
      <c r="Z1309">
        <f>VLOOKUP($AD1309,$E$18:$H$21,Z$5,FALSE)*Y1309</f>
        <v>2</v>
      </c>
      <c r="AA1309">
        <f>VLOOKUP($AD1309,$E$18:$H$21,AA$5,FALSE)*Y1309</f>
        <v>14</v>
      </c>
      <c r="AB1309">
        <f>VLOOKUP($AD1309,$E$18:$J$21,AB$5,FALSE)</f>
        <v>1</v>
      </c>
      <c r="AC1309">
        <f>VLOOKUP($AD1309,$E$18:$J$21,AC$5,FALSE)</f>
        <v>400</v>
      </c>
      <c r="AD1309" t="s">
        <v>41</v>
      </c>
      <c r="AE1309" s="6">
        <f t="shared" ca="1" si="127"/>
        <v>1.9458381859818477</v>
      </c>
      <c r="AF1309" s="6">
        <f t="shared" ca="1" si="128"/>
        <v>7.4930077044203252</v>
      </c>
      <c r="AG1309" s="6">
        <f t="shared" ca="1" si="124"/>
        <v>9.4388458904021721</v>
      </c>
      <c r="AH1309" t="str">
        <f t="shared" ca="1" si="125"/>
        <v/>
      </c>
      <c r="AI1309" s="6" t="str">
        <f t="shared" ca="1" si="126"/>
        <v/>
      </c>
      <c r="AJ1309" s="6">
        <f t="shared" ca="1" si="129"/>
        <v>2997.2030817681302</v>
      </c>
    </row>
    <row r="1310" spans="24:36" x14ac:dyDescent="0.25">
      <c r="X1310">
        <v>1305</v>
      </c>
      <c r="Y1310">
        <f>VLOOKUP($AD1310,$E$18:$H$21,Y$5,FALSE)</f>
        <v>10</v>
      </c>
      <c r="Z1310">
        <f>VLOOKUP($AD1310,$E$18:$H$21,Z$5,FALSE)*Y1310</f>
        <v>2</v>
      </c>
      <c r="AA1310">
        <f>VLOOKUP($AD1310,$E$18:$H$21,AA$5,FALSE)*Y1310</f>
        <v>14</v>
      </c>
      <c r="AB1310">
        <f>VLOOKUP($AD1310,$E$18:$J$21,AB$5,FALSE)</f>
        <v>1</v>
      </c>
      <c r="AC1310">
        <f>VLOOKUP($AD1310,$E$18:$J$21,AC$5,FALSE)</f>
        <v>400</v>
      </c>
      <c r="AD1310" t="s">
        <v>41</v>
      </c>
      <c r="AE1310" s="6">
        <f t="shared" ca="1" si="127"/>
        <v>0.9979986167562751</v>
      </c>
      <c r="AF1310" s="6">
        <f t="shared" ca="1" si="128"/>
        <v>9.0215586046858398</v>
      </c>
      <c r="AG1310" s="6">
        <f t="shared" ca="1" si="124"/>
        <v>10.019557221442115</v>
      </c>
      <c r="AH1310" t="str">
        <f t="shared" ca="1" si="125"/>
        <v>D</v>
      </c>
      <c r="AI1310" s="6">
        <f t="shared" ca="1" si="126"/>
        <v>1.9557221442115136E-2</v>
      </c>
      <c r="AJ1310" s="6">
        <f t="shared" ca="1" si="129"/>
        <v>3608.6234418743361</v>
      </c>
    </row>
    <row r="1311" spans="24:36" x14ac:dyDescent="0.25">
      <c r="X1311">
        <v>1306</v>
      </c>
      <c r="Y1311">
        <f>VLOOKUP($AD1311,$E$18:$H$21,Y$5,FALSE)</f>
        <v>1</v>
      </c>
      <c r="Z1311">
        <f>VLOOKUP($AD1311,$E$18:$H$21,Z$5,FALSE)*Y1311</f>
        <v>0.2</v>
      </c>
      <c r="AA1311">
        <f>VLOOKUP($AD1311,$E$18:$H$21,AA$5,FALSE)*Y1311</f>
        <v>1.18</v>
      </c>
      <c r="AB1311">
        <f>VLOOKUP($AD1311,$E$18:$J$21,AB$5,FALSE)</f>
        <v>2</v>
      </c>
      <c r="AC1311">
        <f>VLOOKUP($AD1311,$E$18:$J$21,AC$5,FALSE)</f>
        <v>800</v>
      </c>
      <c r="AD1311" t="s">
        <v>38</v>
      </c>
      <c r="AE1311" s="6">
        <f t="shared" ca="1" si="127"/>
        <v>0.19539174926250613</v>
      </c>
      <c r="AF1311" s="6">
        <f t="shared" ca="1" si="128"/>
        <v>0.6512880018154048</v>
      </c>
      <c r="AG1311" s="6">
        <f t="shared" ca="1" si="124"/>
        <v>0.84667975107791094</v>
      </c>
      <c r="AH1311" t="str">
        <f t="shared" ca="1" si="125"/>
        <v/>
      </c>
      <c r="AI1311" s="6" t="str">
        <f t="shared" ca="1" si="126"/>
        <v/>
      </c>
      <c r="AJ1311" s="6">
        <f t="shared" ca="1" si="129"/>
        <v>1042.0608029046477</v>
      </c>
    </row>
    <row r="1312" spans="24:36" x14ac:dyDescent="0.25">
      <c r="X1312">
        <v>1307</v>
      </c>
      <c r="Y1312">
        <f>VLOOKUP($AD1312,$E$18:$H$21,Y$5,FALSE)</f>
        <v>3</v>
      </c>
      <c r="Z1312">
        <f>VLOOKUP($AD1312,$E$18:$H$21,Z$5,FALSE)*Y1312</f>
        <v>0.60000000000000009</v>
      </c>
      <c r="AA1312">
        <f>VLOOKUP($AD1312,$E$18:$H$21,AA$5,FALSE)*Y1312</f>
        <v>3.9000000000000004</v>
      </c>
      <c r="AB1312">
        <f>VLOOKUP($AD1312,$E$18:$J$21,AB$5,FALSE)</f>
        <v>1</v>
      </c>
      <c r="AC1312">
        <f>VLOOKUP($AD1312,$E$18:$J$21,AC$5,FALSE)</f>
        <v>600</v>
      </c>
      <c r="AD1312" t="s">
        <v>39</v>
      </c>
      <c r="AE1312" s="6">
        <f t="shared" ca="1" si="127"/>
        <v>6.846091091004812E-2</v>
      </c>
      <c r="AF1312" s="6">
        <f t="shared" ca="1" si="128"/>
        <v>2.0996631637807077</v>
      </c>
      <c r="AG1312" s="6">
        <f t="shared" ca="1" si="124"/>
        <v>2.168124074690756</v>
      </c>
      <c r="AH1312" t="str">
        <f t="shared" ca="1" si="125"/>
        <v/>
      </c>
      <c r="AI1312" s="6" t="str">
        <f t="shared" ca="1" si="126"/>
        <v/>
      </c>
      <c r="AJ1312" s="6">
        <f t="shared" ca="1" si="129"/>
        <v>1259.7978982684247</v>
      </c>
    </row>
    <row r="1313" spans="24:36" x14ac:dyDescent="0.25">
      <c r="X1313">
        <v>1308</v>
      </c>
      <c r="Y1313">
        <f>VLOOKUP($AD1313,$E$18:$H$21,Y$5,FALSE)</f>
        <v>3</v>
      </c>
      <c r="Z1313">
        <f>VLOOKUP($AD1313,$E$18:$H$21,Z$5,FALSE)*Y1313</f>
        <v>0.60000000000000009</v>
      </c>
      <c r="AA1313">
        <f>VLOOKUP($AD1313,$E$18:$H$21,AA$5,FALSE)*Y1313</f>
        <v>3.9000000000000004</v>
      </c>
      <c r="AB1313">
        <f>VLOOKUP($AD1313,$E$18:$J$21,AB$5,FALSE)</f>
        <v>1</v>
      </c>
      <c r="AC1313">
        <f>VLOOKUP($AD1313,$E$18:$J$21,AC$5,FALSE)</f>
        <v>600</v>
      </c>
      <c r="AD1313" t="s">
        <v>39</v>
      </c>
      <c r="AE1313" s="6">
        <f t="shared" ca="1" si="127"/>
        <v>0.36059604083616842</v>
      </c>
      <c r="AF1313" s="6">
        <f t="shared" ca="1" si="128"/>
        <v>2.3155994166071792</v>
      </c>
      <c r="AG1313" s="6">
        <f t="shared" ca="1" si="124"/>
        <v>2.6761954574433475</v>
      </c>
      <c r="AH1313" t="str">
        <f t="shared" ca="1" si="125"/>
        <v/>
      </c>
      <c r="AI1313" s="6" t="str">
        <f t="shared" ca="1" si="126"/>
        <v/>
      </c>
      <c r="AJ1313" s="6">
        <f t="shared" ca="1" si="129"/>
        <v>1389.3596499643074</v>
      </c>
    </row>
    <row r="1314" spans="24:36" x14ac:dyDescent="0.25">
      <c r="X1314">
        <v>1309</v>
      </c>
      <c r="Y1314">
        <f>VLOOKUP($AD1314,$E$18:$H$21,Y$5,FALSE)</f>
        <v>5</v>
      </c>
      <c r="Z1314">
        <f>VLOOKUP($AD1314,$E$18:$H$21,Z$5,FALSE)*Y1314</f>
        <v>0.89999999999999991</v>
      </c>
      <c r="AA1314">
        <f>VLOOKUP($AD1314,$E$18:$H$21,AA$5,FALSE)*Y1314</f>
        <v>6.8999999999999995</v>
      </c>
      <c r="AB1314">
        <f>VLOOKUP($AD1314,$E$18:$J$21,AB$5,FALSE)</f>
        <v>2</v>
      </c>
      <c r="AC1314">
        <f>VLOOKUP($AD1314,$E$18:$J$21,AC$5,FALSE)</f>
        <v>400</v>
      </c>
      <c r="AD1314" t="s">
        <v>40</v>
      </c>
      <c r="AE1314" s="6">
        <f t="shared" ca="1" si="127"/>
        <v>0.5089770330012956</v>
      </c>
      <c r="AF1314" s="6">
        <f t="shared" ca="1" si="128"/>
        <v>3.9270403725909078</v>
      </c>
      <c r="AG1314" s="6">
        <f t="shared" ca="1" si="124"/>
        <v>4.436017405592203</v>
      </c>
      <c r="AH1314" t="str">
        <f t="shared" ca="1" si="125"/>
        <v/>
      </c>
      <c r="AI1314" s="6" t="str">
        <f t="shared" ca="1" si="126"/>
        <v/>
      </c>
      <c r="AJ1314" s="6">
        <f t="shared" ca="1" si="129"/>
        <v>3141.6322980727264</v>
      </c>
    </row>
    <row r="1315" spans="24:36" x14ac:dyDescent="0.25">
      <c r="X1315">
        <v>1310</v>
      </c>
      <c r="Y1315">
        <f>VLOOKUP($AD1315,$E$18:$H$21,Y$5,FALSE)</f>
        <v>5</v>
      </c>
      <c r="Z1315">
        <f>VLOOKUP($AD1315,$E$18:$H$21,Z$5,FALSE)*Y1315</f>
        <v>0.89999999999999991</v>
      </c>
      <c r="AA1315">
        <f>VLOOKUP($AD1315,$E$18:$H$21,AA$5,FALSE)*Y1315</f>
        <v>6.8999999999999995</v>
      </c>
      <c r="AB1315">
        <f>VLOOKUP($AD1315,$E$18:$J$21,AB$5,FALSE)</f>
        <v>2</v>
      </c>
      <c r="AC1315">
        <f>VLOOKUP($AD1315,$E$18:$J$21,AC$5,FALSE)</f>
        <v>400</v>
      </c>
      <c r="AD1315" t="s">
        <v>40</v>
      </c>
      <c r="AE1315" s="6">
        <f t="shared" ca="1" si="127"/>
        <v>0.25212558243183747</v>
      </c>
      <c r="AF1315" s="6">
        <f t="shared" ca="1" si="128"/>
        <v>4.1857940712565691</v>
      </c>
      <c r="AG1315" s="6">
        <f t="shared" ca="1" si="124"/>
        <v>4.4379196536884065</v>
      </c>
      <c r="AH1315" t="str">
        <f t="shared" ca="1" si="125"/>
        <v/>
      </c>
      <c r="AI1315" s="6" t="str">
        <f t="shared" ca="1" si="126"/>
        <v/>
      </c>
      <c r="AJ1315" s="6">
        <f t="shared" ca="1" si="129"/>
        <v>3348.6352570052554</v>
      </c>
    </row>
    <row r="1316" spans="24:36" x14ac:dyDescent="0.25">
      <c r="X1316">
        <v>1311</v>
      </c>
      <c r="Y1316">
        <f>VLOOKUP($AD1316,$E$18:$H$21,Y$5,FALSE)</f>
        <v>5</v>
      </c>
      <c r="Z1316">
        <f>VLOOKUP($AD1316,$E$18:$H$21,Z$5,FALSE)*Y1316</f>
        <v>0.89999999999999991</v>
      </c>
      <c r="AA1316">
        <f>VLOOKUP($AD1316,$E$18:$H$21,AA$5,FALSE)*Y1316</f>
        <v>6.8999999999999995</v>
      </c>
      <c r="AB1316">
        <f>VLOOKUP($AD1316,$E$18:$J$21,AB$5,FALSE)</f>
        <v>2</v>
      </c>
      <c r="AC1316">
        <f>VLOOKUP($AD1316,$E$18:$J$21,AC$5,FALSE)</f>
        <v>400</v>
      </c>
      <c r="AD1316" t="s">
        <v>40</v>
      </c>
      <c r="AE1316" s="6">
        <f t="shared" ca="1" si="127"/>
        <v>0.54034769798353399</v>
      </c>
      <c r="AF1316" s="6">
        <f t="shared" ca="1" si="128"/>
        <v>4.0650716974321783</v>
      </c>
      <c r="AG1316" s="6">
        <f t="shared" ca="1" si="124"/>
        <v>4.6054193954157121</v>
      </c>
      <c r="AH1316" t="str">
        <f t="shared" ca="1" si="125"/>
        <v/>
      </c>
      <c r="AI1316" s="6" t="str">
        <f t="shared" ca="1" si="126"/>
        <v/>
      </c>
      <c r="AJ1316" s="6">
        <f t="shared" ca="1" si="129"/>
        <v>3252.0573579457428</v>
      </c>
    </row>
    <row r="1317" spans="24:36" x14ac:dyDescent="0.25">
      <c r="X1317">
        <v>1312</v>
      </c>
      <c r="Y1317">
        <f>VLOOKUP($AD1317,$E$18:$H$21,Y$5,FALSE)</f>
        <v>3</v>
      </c>
      <c r="Z1317">
        <f>VLOOKUP($AD1317,$E$18:$H$21,Z$5,FALSE)*Y1317</f>
        <v>0.60000000000000009</v>
      </c>
      <c r="AA1317">
        <f>VLOOKUP($AD1317,$E$18:$H$21,AA$5,FALSE)*Y1317</f>
        <v>3.9000000000000004</v>
      </c>
      <c r="AB1317">
        <f>VLOOKUP($AD1317,$E$18:$J$21,AB$5,FALSE)</f>
        <v>1</v>
      </c>
      <c r="AC1317">
        <f>VLOOKUP($AD1317,$E$18:$J$21,AC$5,FALSE)</f>
        <v>600</v>
      </c>
      <c r="AD1317" t="s">
        <v>39</v>
      </c>
      <c r="AE1317" s="6">
        <f t="shared" ca="1" si="127"/>
        <v>0.39940727247685914</v>
      </c>
      <c r="AF1317" s="6">
        <f t="shared" ca="1" si="128"/>
        <v>2.2263297697662896</v>
      </c>
      <c r="AG1317" s="6">
        <f t="shared" ca="1" si="124"/>
        <v>2.6257370422431485</v>
      </c>
      <c r="AH1317" t="str">
        <f t="shared" ca="1" si="125"/>
        <v/>
      </c>
      <c r="AI1317" s="6" t="str">
        <f t="shared" ca="1" si="126"/>
        <v/>
      </c>
      <c r="AJ1317" s="6">
        <f t="shared" ca="1" si="129"/>
        <v>1335.7978618597738</v>
      </c>
    </row>
    <row r="1318" spans="24:36" x14ac:dyDescent="0.25">
      <c r="X1318">
        <v>1313</v>
      </c>
      <c r="Y1318">
        <f>VLOOKUP($AD1318,$E$18:$H$21,Y$5,FALSE)</f>
        <v>3</v>
      </c>
      <c r="Z1318">
        <f>VLOOKUP($AD1318,$E$18:$H$21,Z$5,FALSE)*Y1318</f>
        <v>0.60000000000000009</v>
      </c>
      <c r="AA1318">
        <f>VLOOKUP($AD1318,$E$18:$H$21,AA$5,FALSE)*Y1318</f>
        <v>3.9000000000000004</v>
      </c>
      <c r="AB1318">
        <f>VLOOKUP($AD1318,$E$18:$J$21,AB$5,FALSE)</f>
        <v>1</v>
      </c>
      <c r="AC1318">
        <f>VLOOKUP($AD1318,$E$18:$J$21,AC$5,FALSE)</f>
        <v>600</v>
      </c>
      <c r="AD1318" t="s">
        <v>39</v>
      </c>
      <c r="AE1318" s="6">
        <f t="shared" ca="1" si="127"/>
        <v>0.37900327227006658</v>
      </c>
      <c r="AF1318" s="6">
        <f t="shared" ca="1" si="128"/>
        <v>1.9616942036244192</v>
      </c>
      <c r="AG1318" s="6">
        <f t="shared" ca="1" si="124"/>
        <v>2.3406974758944856</v>
      </c>
      <c r="AH1318" t="str">
        <f t="shared" ca="1" si="125"/>
        <v/>
      </c>
      <c r="AI1318" s="6" t="str">
        <f t="shared" ca="1" si="126"/>
        <v/>
      </c>
      <c r="AJ1318" s="6">
        <f t="shared" ca="1" si="129"/>
        <v>1177.0165221746515</v>
      </c>
    </row>
    <row r="1319" spans="24:36" x14ac:dyDescent="0.25">
      <c r="X1319">
        <v>1314</v>
      </c>
      <c r="Y1319">
        <f>VLOOKUP($AD1319,$E$18:$H$21,Y$5,FALSE)</f>
        <v>1</v>
      </c>
      <c r="Z1319">
        <f>VLOOKUP($AD1319,$E$18:$H$21,Z$5,FALSE)*Y1319</f>
        <v>0.2</v>
      </c>
      <c r="AA1319">
        <f>VLOOKUP($AD1319,$E$18:$H$21,AA$5,FALSE)*Y1319</f>
        <v>1.18</v>
      </c>
      <c r="AB1319">
        <f>VLOOKUP($AD1319,$E$18:$J$21,AB$5,FALSE)</f>
        <v>2</v>
      </c>
      <c r="AC1319">
        <f>VLOOKUP($AD1319,$E$18:$J$21,AC$5,FALSE)</f>
        <v>800</v>
      </c>
      <c r="AD1319" t="s">
        <v>38</v>
      </c>
      <c r="AE1319" s="6">
        <f t="shared" ca="1" si="127"/>
        <v>9.2735917449801544E-2</v>
      </c>
      <c r="AF1319" s="6">
        <f t="shared" ca="1" si="128"/>
        <v>0.71856732609486595</v>
      </c>
      <c r="AG1319" s="6">
        <f t="shared" ca="1" si="124"/>
        <v>0.81130324354466754</v>
      </c>
      <c r="AH1319" t="str">
        <f t="shared" ca="1" si="125"/>
        <v/>
      </c>
      <c r="AI1319" s="6" t="str">
        <f t="shared" ca="1" si="126"/>
        <v/>
      </c>
      <c r="AJ1319" s="6">
        <f t="shared" ca="1" si="129"/>
        <v>1149.7077217517856</v>
      </c>
    </row>
    <row r="1320" spans="24:36" x14ac:dyDescent="0.25">
      <c r="X1320">
        <v>1315</v>
      </c>
      <c r="Y1320">
        <f>VLOOKUP($AD1320,$E$18:$H$21,Y$5,FALSE)</f>
        <v>1</v>
      </c>
      <c r="Z1320">
        <f>VLOOKUP($AD1320,$E$18:$H$21,Z$5,FALSE)*Y1320</f>
        <v>0.2</v>
      </c>
      <c r="AA1320">
        <f>VLOOKUP($AD1320,$E$18:$H$21,AA$5,FALSE)*Y1320</f>
        <v>1.18</v>
      </c>
      <c r="AB1320">
        <f>VLOOKUP($AD1320,$E$18:$J$21,AB$5,FALSE)</f>
        <v>2</v>
      </c>
      <c r="AC1320">
        <f>VLOOKUP($AD1320,$E$18:$J$21,AC$5,FALSE)</f>
        <v>800</v>
      </c>
      <c r="AD1320" t="s">
        <v>38</v>
      </c>
      <c r="AE1320" s="6">
        <f t="shared" ca="1" si="127"/>
        <v>2.0444545020446461E-3</v>
      </c>
      <c r="AF1320" s="6">
        <f t="shared" ca="1" si="128"/>
        <v>0.71591389351078616</v>
      </c>
      <c r="AG1320" s="6">
        <f t="shared" ca="1" si="124"/>
        <v>0.71795834801283076</v>
      </c>
      <c r="AH1320" t="str">
        <f t="shared" ca="1" si="125"/>
        <v/>
      </c>
      <c r="AI1320" s="6" t="str">
        <f t="shared" ca="1" si="126"/>
        <v/>
      </c>
      <c r="AJ1320" s="6">
        <f t="shared" ca="1" si="129"/>
        <v>1145.4622296172579</v>
      </c>
    </row>
    <row r="1321" spans="24:36" x14ac:dyDescent="0.25">
      <c r="X1321">
        <v>1316</v>
      </c>
      <c r="Y1321">
        <f>VLOOKUP($AD1321,$E$18:$H$21,Y$5,FALSE)</f>
        <v>5</v>
      </c>
      <c r="Z1321">
        <f>VLOOKUP($AD1321,$E$18:$H$21,Z$5,FALSE)*Y1321</f>
        <v>0.89999999999999991</v>
      </c>
      <c r="AA1321">
        <f>VLOOKUP($AD1321,$E$18:$H$21,AA$5,FALSE)*Y1321</f>
        <v>6.8999999999999995</v>
      </c>
      <c r="AB1321">
        <f>VLOOKUP($AD1321,$E$18:$J$21,AB$5,FALSE)</f>
        <v>2</v>
      </c>
      <c r="AC1321">
        <f>VLOOKUP($AD1321,$E$18:$J$21,AC$5,FALSE)</f>
        <v>400</v>
      </c>
      <c r="AD1321" t="s">
        <v>40</v>
      </c>
      <c r="AE1321" s="6">
        <f t="shared" ca="1" si="127"/>
        <v>0.51645346553300675</v>
      </c>
      <c r="AF1321" s="6">
        <f t="shared" ca="1" si="128"/>
        <v>4.0850125162435695</v>
      </c>
      <c r="AG1321" s="6">
        <f t="shared" ca="1" si="124"/>
        <v>4.6014659817765766</v>
      </c>
      <c r="AH1321" t="str">
        <f t="shared" ca="1" si="125"/>
        <v/>
      </c>
      <c r="AI1321" s="6" t="str">
        <f t="shared" ca="1" si="126"/>
        <v/>
      </c>
      <c r="AJ1321" s="6">
        <f t="shared" ca="1" si="129"/>
        <v>3268.0100129948555</v>
      </c>
    </row>
    <row r="1322" spans="24:36" x14ac:dyDescent="0.25">
      <c r="X1322">
        <v>1317</v>
      </c>
      <c r="Y1322">
        <f>VLOOKUP($AD1322,$E$18:$H$21,Y$5,FALSE)</f>
        <v>5</v>
      </c>
      <c r="Z1322">
        <f>VLOOKUP($AD1322,$E$18:$H$21,Z$5,FALSE)*Y1322</f>
        <v>0.89999999999999991</v>
      </c>
      <c r="AA1322">
        <f>VLOOKUP($AD1322,$E$18:$H$21,AA$5,FALSE)*Y1322</f>
        <v>6.8999999999999995</v>
      </c>
      <c r="AB1322">
        <f>VLOOKUP($AD1322,$E$18:$J$21,AB$5,FALSE)</f>
        <v>2</v>
      </c>
      <c r="AC1322">
        <f>VLOOKUP($AD1322,$E$18:$J$21,AC$5,FALSE)</f>
        <v>400</v>
      </c>
      <c r="AD1322" t="s">
        <v>40</v>
      </c>
      <c r="AE1322" s="6">
        <f t="shared" ca="1" si="127"/>
        <v>7.1167132461698507E-2</v>
      </c>
      <c r="AF1322" s="6">
        <f t="shared" ca="1" si="128"/>
        <v>4.0396358598482029</v>
      </c>
      <c r="AG1322" s="6">
        <f t="shared" ref="AG1322:AG1385" ca="1" si="130">SUM(AE1322:AF1322)</f>
        <v>4.1108029923099014</v>
      </c>
      <c r="AH1322" t="str">
        <f t="shared" ref="AH1322:AH1385" ca="1" si="131">IF(Y1322&lt;AG1322,AD1322,"")</f>
        <v/>
      </c>
      <c r="AI1322" s="6" t="str">
        <f t="shared" ref="AI1322:AI1385" ca="1" si="132">IF(AH1322=AD1322,AG1322-Y1322,"")</f>
        <v/>
      </c>
      <c r="AJ1322" s="6">
        <f t="shared" ca="1" si="129"/>
        <v>3231.7086878785622</v>
      </c>
    </row>
    <row r="1323" spans="24:36" x14ac:dyDescent="0.25">
      <c r="X1323">
        <v>1318</v>
      </c>
      <c r="Y1323">
        <f>VLOOKUP($AD1323,$E$18:$H$21,Y$5,FALSE)</f>
        <v>5</v>
      </c>
      <c r="Z1323">
        <f>VLOOKUP($AD1323,$E$18:$H$21,Z$5,FALSE)*Y1323</f>
        <v>0.89999999999999991</v>
      </c>
      <c r="AA1323">
        <f>VLOOKUP($AD1323,$E$18:$H$21,AA$5,FALSE)*Y1323</f>
        <v>6.8999999999999995</v>
      </c>
      <c r="AB1323">
        <f>VLOOKUP($AD1323,$E$18:$J$21,AB$5,FALSE)</f>
        <v>2</v>
      </c>
      <c r="AC1323">
        <f>VLOOKUP($AD1323,$E$18:$J$21,AC$5,FALSE)</f>
        <v>400</v>
      </c>
      <c r="AD1323" t="s">
        <v>40</v>
      </c>
      <c r="AE1323" s="6">
        <f t="shared" ca="1" si="127"/>
        <v>0.73448100943894079</v>
      </c>
      <c r="AF1323" s="6">
        <f t="shared" ca="1" si="128"/>
        <v>3.3876296818708305</v>
      </c>
      <c r="AG1323" s="6">
        <f t="shared" ca="1" si="130"/>
        <v>4.1221106913097714</v>
      </c>
      <c r="AH1323" t="str">
        <f t="shared" ca="1" si="131"/>
        <v/>
      </c>
      <c r="AI1323" s="6" t="str">
        <f t="shared" ca="1" si="132"/>
        <v/>
      </c>
      <c r="AJ1323" s="6">
        <f t="shared" ca="1" si="129"/>
        <v>2710.1037454966645</v>
      </c>
    </row>
    <row r="1324" spans="24:36" x14ac:dyDescent="0.25">
      <c r="X1324">
        <v>1319</v>
      </c>
      <c r="Y1324">
        <f>VLOOKUP($AD1324,$E$18:$H$21,Y$5,FALSE)</f>
        <v>1</v>
      </c>
      <c r="Z1324">
        <f>VLOOKUP($AD1324,$E$18:$H$21,Z$5,FALSE)*Y1324</f>
        <v>0.2</v>
      </c>
      <c r="AA1324">
        <f>VLOOKUP($AD1324,$E$18:$H$21,AA$5,FALSE)*Y1324</f>
        <v>1.18</v>
      </c>
      <c r="AB1324">
        <f>VLOOKUP($AD1324,$E$18:$J$21,AB$5,FALSE)</f>
        <v>2</v>
      </c>
      <c r="AC1324">
        <f>VLOOKUP($AD1324,$E$18:$J$21,AC$5,FALSE)</f>
        <v>800</v>
      </c>
      <c r="AD1324" t="s">
        <v>38</v>
      </c>
      <c r="AE1324" s="6">
        <f t="shared" ca="1" si="127"/>
        <v>1.0003129714633508E-2</v>
      </c>
      <c r="AF1324" s="6">
        <f t="shared" ca="1" si="128"/>
        <v>0.71223373791969902</v>
      </c>
      <c r="AG1324" s="6">
        <f t="shared" ca="1" si="130"/>
        <v>0.72223686763433248</v>
      </c>
      <c r="AH1324" t="str">
        <f t="shared" ca="1" si="131"/>
        <v/>
      </c>
      <c r="AI1324" s="6" t="str">
        <f t="shared" ca="1" si="132"/>
        <v/>
      </c>
      <c r="AJ1324" s="6">
        <f t="shared" ca="1" si="129"/>
        <v>1139.5739806715185</v>
      </c>
    </row>
    <row r="1325" spans="24:36" x14ac:dyDescent="0.25">
      <c r="X1325">
        <v>1320</v>
      </c>
      <c r="Y1325">
        <f>VLOOKUP($AD1325,$E$18:$H$21,Y$5,FALSE)</f>
        <v>10</v>
      </c>
      <c r="Z1325">
        <f>VLOOKUP($AD1325,$E$18:$H$21,Z$5,FALSE)*Y1325</f>
        <v>2</v>
      </c>
      <c r="AA1325">
        <f>VLOOKUP($AD1325,$E$18:$H$21,AA$5,FALSE)*Y1325</f>
        <v>14</v>
      </c>
      <c r="AB1325">
        <f>VLOOKUP($AD1325,$E$18:$J$21,AB$5,FALSE)</f>
        <v>1</v>
      </c>
      <c r="AC1325">
        <f>VLOOKUP($AD1325,$E$18:$J$21,AC$5,FALSE)</f>
        <v>400</v>
      </c>
      <c r="AD1325" t="s">
        <v>41</v>
      </c>
      <c r="AE1325" s="6">
        <f t="shared" ca="1" si="127"/>
        <v>0.58419172954607212</v>
      </c>
      <c r="AF1325" s="6">
        <f t="shared" ca="1" si="128"/>
        <v>7.0264887485513912</v>
      </c>
      <c r="AG1325" s="6">
        <f t="shared" ca="1" si="130"/>
        <v>7.6106804780974633</v>
      </c>
      <c r="AH1325" t="str">
        <f t="shared" ca="1" si="131"/>
        <v/>
      </c>
      <c r="AI1325" s="6" t="str">
        <f t="shared" ca="1" si="132"/>
        <v/>
      </c>
      <c r="AJ1325" s="6">
        <f t="shared" ca="1" si="129"/>
        <v>2810.5954994205563</v>
      </c>
    </row>
    <row r="1326" spans="24:36" x14ac:dyDescent="0.25">
      <c r="X1326">
        <v>1321</v>
      </c>
      <c r="Y1326">
        <f>VLOOKUP($AD1326,$E$18:$H$21,Y$5,FALSE)</f>
        <v>1</v>
      </c>
      <c r="Z1326">
        <f>VLOOKUP($AD1326,$E$18:$H$21,Z$5,FALSE)*Y1326</f>
        <v>0.2</v>
      </c>
      <c r="AA1326">
        <f>VLOOKUP($AD1326,$E$18:$H$21,AA$5,FALSE)*Y1326</f>
        <v>1.18</v>
      </c>
      <c r="AB1326">
        <f>VLOOKUP($AD1326,$E$18:$J$21,AB$5,FALSE)</f>
        <v>2</v>
      </c>
      <c r="AC1326">
        <f>VLOOKUP($AD1326,$E$18:$J$21,AC$5,FALSE)</f>
        <v>800</v>
      </c>
      <c r="AD1326" t="s">
        <v>38</v>
      </c>
      <c r="AE1326" s="6">
        <f t="shared" ca="1" si="127"/>
        <v>2.5621464624639878E-2</v>
      </c>
      <c r="AF1326" s="6">
        <f t="shared" ca="1" si="128"/>
        <v>0.65004095947475604</v>
      </c>
      <c r="AG1326" s="6">
        <f t="shared" ca="1" si="130"/>
        <v>0.67566242409939592</v>
      </c>
      <c r="AH1326" t="str">
        <f t="shared" ca="1" si="131"/>
        <v/>
      </c>
      <c r="AI1326" s="6" t="str">
        <f t="shared" ca="1" si="132"/>
        <v/>
      </c>
      <c r="AJ1326" s="6">
        <f t="shared" ca="1" si="129"/>
        <v>1040.0655351596097</v>
      </c>
    </row>
    <row r="1327" spans="24:36" x14ac:dyDescent="0.25">
      <c r="X1327">
        <v>1322</v>
      </c>
      <c r="Y1327">
        <f>VLOOKUP($AD1327,$E$18:$H$21,Y$5,FALSE)</f>
        <v>5</v>
      </c>
      <c r="Z1327">
        <f>VLOOKUP($AD1327,$E$18:$H$21,Z$5,FALSE)*Y1327</f>
        <v>0.89999999999999991</v>
      </c>
      <c r="AA1327">
        <f>VLOOKUP($AD1327,$E$18:$H$21,AA$5,FALSE)*Y1327</f>
        <v>6.8999999999999995</v>
      </c>
      <c r="AB1327">
        <f>VLOOKUP($AD1327,$E$18:$J$21,AB$5,FALSE)</f>
        <v>2</v>
      </c>
      <c r="AC1327">
        <f>VLOOKUP($AD1327,$E$18:$J$21,AC$5,FALSE)</f>
        <v>400</v>
      </c>
      <c r="AD1327" t="s">
        <v>40</v>
      </c>
      <c r="AE1327" s="6">
        <f t="shared" ca="1" si="127"/>
        <v>0.20619066209916034</v>
      </c>
      <c r="AF1327" s="6">
        <f t="shared" ca="1" si="128"/>
        <v>3.7431409232613548</v>
      </c>
      <c r="AG1327" s="6">
        <f t="shared" ca="1" si="130"/>
        <v>3.9493315853605151</v>
      </c>
      <c r="AH1327" t="str">
        <f t="shared" ca="1" si="131"/>
        <v/>
      </c>
      <c r="AI1327" s="6" t="str">
        <f t="shared" ca="1" si="132"/>
        <v/>
      </c>
      <c r="AJ1327" s="6">
        <f t="shared" ca="1" si="129"/>
        <v>2994.512738609084</v>
      </c>
    </row>
    <row r="1328" spans="24:36" x14ac:dyDescent="0.25">
      <c r="X1328">
        <v>1323</v>
      </c>
      <c r="Y1328">
        <f>VLOOKUP($AD1328,$E$18:$H$21,Y$5,FALSE)</f>
        <v>3</v>
      </c>
      <c r="Z1328">
        <f>VLOOKUP($AD1328,$E$18:$H$21,Z$5,FALSE)*Y1328</f>
        <v>0.60000000000000009</v>
      </c>
      <c r="AA1328">
        <f>VLOOKUP($AD1328,$E$18:$H$21,AA$5,FALSE)*Y1328</f>
        <v>3.9000000000000004</v>
      </c>
      <c r="AB1328">
        <f>VLOOKUP($AD1328,$E$18:$J$21,AB$5,FALSE)</f>
        <v>1</v>
      </c>
      <c r="AC1328">
        <f>VLOOKUP($AD1328,$E$18:$J$21,AC$5,FALSE)</f>
        <v>600</v>
      </c>
      <c r="AD1328" t="s">
        <v>39</v>
      </c>
      <c r="AE1328" s="6">
        <f t="shared" ca="1" si="127"/>
        <v>0.31403859904620224</v>
      </c>
      <c r="AF1328" s="6">
        <f t="shared" ca="1" si="128"/>
        <v>2.3702449135243553</v>
      </c>
      <c r="AG1328" s="6">
        <f t="shared" ca="1" si="130"/>
        <v>2.6842835125705573</v>
      </c>
      <c r="AH1328" t="str">
        <f t="shared" ca="1" si="131"/>
        <v/>
      </c>
      <c r="AI1328" s="6" t="str">
        <f t="shared" ca="1" si="132"/>
        <v/>
      </c>
      <c r="AJ1328" s="6">
        <f t="shared" ca="1" si="129"/>
        <v>1422.1469481146132</v>
      </c>
    </row>
    <row r="1329" spans="24:36" x14ac:dyDescent="0.25">
      <c r="X1329">
        <v>1324</v>
      </c>
      <c r="Y1329">
        <f>VLOOKUP($AD1329,$E$18:$H$21,Y$5,FALSE)</f>
        <v>3</v>
      </c>
      <c r="Z1329">
        <f>VLOOKUP($AD1329,$E$18:$H$21,Z$5,FALSE)*Y1329</f>
        <v>0.60000000000000009</v>
      </c>
      <c r="AA1329">
        <f>VLOOKUP($AD1329,$E$18:$H$21,AA$5,FALSE)*Y1329</f>
        <v>3.9000000000000004</v>
      </c>
      <c r="AB1329">
        <f>VLOOKUP($AD1329,$E$18:$J$21,AB$5,FALSE)</f>
        <v>1</v>
      </c>
      <c r="AC1329">
        <f>VLOOKUP($AD1329,$E$18:$J$21,AC$5,FALSE)</f>
        <v>600</v>
      </c>
      <c r="AD1329" t="s">
        <v>39</v>
      </c>
      <c r="AE1329" s="6">
        <f t="shared" ca="1" si="127"/>
        <v>0.43111105960241197</v>
      </c>
      <c r="AF1329" s="6">
        <f t="shared" ca="1" si="128"/>
        <v>2.1640157989667008</v>
      </c>
      <c r="AG1329" s="6">
        <f t="shared" ca="1" si="130"/>
        <v>2.5951268585691127</v>
      </c>
      <c r="AH1329" t="str">
        <f t="shared" ca="1" si="131"/>
        <v/>
      </c>
      <c r="AI1329" s="6" t="str">
        <f t="shared" ca="1" si="132"/>
        <v/>
      </c>
      <c r="AJ1329" s="6">
        <f t="shared" ca="1" si="129"/>
        <v>1298.4094793800205</v>
      </c>
    </row>
    <row r="1330" spans="24:36" x14ac:dyDescent="0.25">
      <c r="X1330">
        <v>1325</v>
      </c>
      <c r="Y1330">
        <f>VLOOKUP($AD1330,$E$18:$H$21,Y$5,FALSE)</f>
        <v>10</v>
      </c>
      <c r="Z1330">
        <f>VLOOKUP($AD1330,$E$18:$H$21,Z$5,FALSE)*Y1330</f>
        <v>2</v>
      </c>
      <c r="AA1330">
        <f>VLOOKUP($AD1330,$E$18:$H$21,AA$5,FALSE)*Y1330</f>
        <v>14</v>
      </c>
      <c r="AB1330">
        <f>VLOOKUP($AD1330,$E$18:$J$21,AB$5,FALSE)</f>
        <v>1</v>
      </c>
      <c r="AC1330">
        <f>VLOOKUP($AD1330,$E$18:$J$21,AC$5,FALSE)</f>
        <v>400</v>
      </c>
      <c r="AD1330" t="s">
        <v>41</v>
      </c>
      <c r="AE1330" s="6">
        <f t="shared" ca="1" si="127"/>
        <v>1.4431968687886718</v>
      </c>
      <c r="AF1330" s="6">
        <f t="shared" ca="1" si="128"/>
        <v>7.5801624820296274</v>
      </c>
      <c r="AG1330" s="6">
        <f t="shared" ca="1" si="130"/>
        <v>9.0233593508182999</v>
      </c>
      <c r="AH1330" t="str">
        <f t="shared" ca="1" si="131"/>
        <v/>
      </c>
      <c r="AI1330" s="6" t="str">
        <f t="shared" ca="1" si="132"/>
        <v/>
      </c>
      <c r="AJ1330" s="6">
        <f t="shared" ca="1" si="129"/>
        <v>3032.064992811851</v>
      </c>
    </row>
    <row r="1331" spans="24:36" x14ac:dyDescent="0.25">
      <c r="X1331">
        <v>1326</v>
      </c>
      <c r="Y1331">
        <f>VLOOKUP($AD1331,$E$18:$H$21,Y$5,FALSE)</f>
        <v>3</v>
      </c>
      <c r="Z1331">
        <f>VLOOKUP($AD1331,$E$18:$H$21,Z$5,FALSE)*Y1331</f>
        <v>0.60000000000000009</v>
      </c>
      <c r="AA1331">
        <f>VLOOKUP($AD1331,$E$18:$H$21,AA$5,FALSE)*Y1331</f>
        <v>3.9000000000000004</v>
      </c>
      <c r="AB1331">
        <f>VLOOKUP($AD1331,$E$18:$J$21,AB$5,FALSE)</f>
        <v>1</v>
      </c>
      <c r="AC1331">
        <f>VLOOKUP($AD1331,$E$18:$J$21,AC$5,FALSE)</f>
        <v>600</v>
      </c>
      <c r="AD1331" t="s">
        <v>39</v>
      </c>
      <c r="AE1331" s="6">
        <f t="shared" ca="1" si="127"/>
        <v>0.56838788520667027</v>
      </c>
      <c r="AF1331" s="6">
        <f t="shared" ca="1" si="128"/>
        <v>2.2292371269881608</v>
      </c>
      <c r="AG1331" s="6">
        <f t="shared" ca="1" si="130"/>
        <v>2.797625012194831</v>
      </c>
      <c r="AH1331" t="str">
        <f t="shared" ca="1" si="131"/>
        <v/>
      </c>
      <c r="AI1331" s="6" t="str">
        <f t="shared" ca="1" si="132"/>
        <v/>
      </c>
      <c r="AJ1331" s="6">
        <f t="shared" ca="1" si="129"/>
        <v>1337.5422761928965</v>
      </c>
    </row>
    <row r="1332" spans="24:36" x14ac:dyDescent="0.25">
      <c r="X1332">
        <v>1327</v>
      </c>
      <c r="Y1332">
        <f>VLOOKUP($AD1332,$E$18:$H$21,Y$5,FALSE)</f>
        <v>3</v>
      </c>
      <c r="Z1332">
        <f>VLOOKUP($AD1332,$E$18:$H$21,Z$5,FALSE)*Y1332</f>
        <v>0.60000000000000009</v>
      </c>
      <c r="AA1332">
        <f>VLOOKUP($AD1332,$E$18:$H$21,AA$5,FALSE)*Y1332</f>
        <v>3.9000000000000004</v>
      </c>
      <c r="AB1332">
        <f>VLOOKUP($AD1332,$E$18:$J$21,AB$5,FALSE)</f>
        <v>1</v>
      </c>
      <c r="AC1332">
        <f>VLOOKUP($AD1332,$E$18:$J$21,AC$5,FALSE)</f>
        <v>600</v>
      </c>
      <c r="AD1332" t="s">
        <v>39</v>
      </c>
      <c r="AE1332" s="6">
        <f t="shared" ca="1" si="127"/>
        <v>0.38544414724405035</v>
      </c>
      <c r="AF1332" s="6">
        <f t="shared" ca="1" si="128"/>
        <v>2.3199143492134997</v>
      </c>
      <c r="AG1332" s="6">
        <f t="shared" ca="1" si="130"/>
        <v>2.7053584964575501</v>
      </c>
      <c r="AH1332" t="str">
        <f t="shared" ca="1" si="131"/>
        <v/>
      </c>
      <c r="AI1332" s="6" t="str">
        <f t="shared" ca="1" si="132"/>
        <v/>
      </c>
      <c r="AJ1332" s="6">
        <f t="shared" ca="1" si="129"/>
        <v>1391.9486095280997</v>
      </c>
    </row>
    <row r="1333" spans="24:36" x14ac:dyDescent="0.25">
      <c r="X1333">
        <v>1328</v>
      </c>
      <c r="Y1333">
        <f>VLOOKUP($AD1333,$E$18:$H$21,Y$5,FALSE)</f>
        <v>5</v>
      </c>
      <c r="Z1333">
        <f>VLOOKUP($AD1333,$E$18:$H$21,Z$5,FALSE)*Y1333</f>
        <v>0.89999999999999991</v>
      </c>
      <c r="AA1333">
        <f>VLOOKUP($AD1333,$E$18:$H$21,AA$5,FALSE)*Y1333</f>
        <v>6.8999999999999995</v>
      </c>
      <c r="AB1333">
        <f>VLOOKUP($AD1333,$E$18:$J$21,AB$5,FALSE)</f>
        <v>2</v>
      </c>
      <c r="AC1333">
        <f>VLOOKUP($AD1333,$E$18:$J$21,AC$5,FALSE)</f>
        <v>400</v>
      </c>
      <c r="AD1333" t="s">
        <v>40</v>
      </c>
      <c r="AE1333" s="6">
        <f t="shared" ca="1" si="127"/>
        <v>0.48244881458088312</v>
      </c>
      <c r="AF1333" s="6">
        <f t="shared" ca="1" si="128"/>
        <v>3.8696462420699893</v>
      </c>
      <c r="AG1333" s="6">
        <f t="shared" ca="1" si="130"/>
        <v>4.3520950566508727</v>
      </c>
      <c r="AH1333" t="str">
        <f t="shared" ca="1" si="131"/>
        <v/>
      </c>
      <c r="AI1333" s="6" t="str">
        <f t="shared" ca="1" si="132"/>
        <v/>
      </c>
      <c r="AJ1333" s="6">
        <f t="shared" ca="1" si="129"/>
        <v>3095.7169936559912</v>
      </c>
    </row>
    <row r="1334" spans="24:36" x14ac:dyDescent="0.25">
      <c r="X1334">
        <v>1329</v>
      </c>
      <c r="Y1334">
        <f>VLOOKUP($AD1334,$E$18:$H$21,Y$5,FALSE)</f>
        <v>1</v>
      </c>
      <c r="Z1334">
        <f>VLOOKUP($AD1334,$E$18:$H$21,Z$5,FALSE)*Y1334</f>
        <v>0.2</v>
      </c>
      <c r="AA1334">
        <f>VLOOKUP($AD1334,$E$18:$H$21,AA$5,FALSE)*Y1334</f>
        <v>1.18</v>
      </c>
      <c r="AB1334">
        <f>VLOOKUP($AD1334,$E$18:$J$21,AB$5,FALSE)</f>
        <v>2</v>
      </c>
      <c r="AC1334">
        <f>VLOOKUP($AD1334,$E$18:$J$21,AC$5,FALSE)</f>
        <v>800</v>
      </c>
      <c r="AD1334" t="s">
        <v>38</v>
      </c>
      <c r="AE1334" s="6">
        <f t="shared" ca="1" si="127"/>
        <v>4.4468432748249256E-2</v>
      </c>
      <c r="AF1334" s="6">
        <f t="shared" ca="1" si="128"/>
        <v>0.62545476485570795</v>
      </c>
      <c r="AG1334" s="6">
        <f t="shared" ca="1" si="130"/>
        <v>0.66992319760395724</v>
      </c>
      <c r="AH1334" t="str">
        <f t="shared" ca="1" si="131"/>
        <v/>
      </c>
      <c r="AI1334" s="6" t="str">
        <f t="shared" ca="1" si="132"/>
        <v/>
      </c>
      <c r="AJ1334" s="6">
        <f t="shared" ca="1" si="129"/>
        <v>1000.7276237691327</v>
      </c>
    </row>
    <row r="1335" spans="24:36" x14ac:dyDescent="0.25">
      <c r="X1335">
        <v>1330</v>
      </c>
      <c r="Y1335">
        <f>VLOOKUP($AD1335,$E$18:$H$21,Y$5,FALSE)</f>
        <v>10</v>
      </c>
      <c r="Z1335">
        <f>VLOOKUP($AD1335,$E$18:$H$21,Z$5,FALSE)*Y1335</f>
        <v>2</v>
      </c>
      <c r="AA1335">
        <f>VLOOKUP($AD1335,$E$18:$H$21,AA$5,FALSE)*Y1335</f>
        <v>14</v>
      </c>
      <c r="AB1335">
        <f>VLOOKUP($AD1335,$E$18:$J$21,AB$5,FALSE)</f>
        <v>1</v>
      </c>
      <c r="AC1335">
        <f>VLOOKUP($AD1335,$E$18:$J$21,AC$5,FALSE)</f>
        <v>400</v>
      </c>
      <c r="AD1335" t="s">
        <v>41</v>
      </c>
      <c r="AE1335" s="6">
        <f t="shared" ca="1" si="127"/>
        <v>1.5416928707831992</v>
      </c>
      <c r="AF1335" s="6">
        <f t="shared" ca="1" si="128"/>
        <v>8.4550055570933171</v>
      </c>
      <c r="AG1335" s="6">
        <f t="shared" ca="1" si="130"/>
        <v>9.9966984278765167</v>
      </c>
      <c r="AH1335" t="str">
        <f t="shared" ca="1" si="131"/>
        <v/>
      </c>
      <c r="AI1335" s="6" t="str">
        <f t="shared" ca="1" si="132"/>
        <v/>
      </c>
      <c r="AJ1335" s="6">
        <f t="shared" ca="1" si="129"/>
        <v>3382.0022228373268</v>
      </c>
    </row>
    <row r="1336" spans="24:36" x14ac:dyDescent="0.25">
      <c r="X1336">
        <v>1331</v>
      </c>
      <c r="Y1336">
        <f>VLOOKUP($AD1336,$E$18:$H$21,Y$5,FALSE)</f>
        <v>10</v>
      </c>
      <c r="Z1336">
        <f>VLOOKUP($AD1336,$E$18:$H$21,Z$5,FALSE)*Y1336</f>
        <v>2</v>
      </c>
      <c r="AA1336">
        <f>VLOOKUP($AD1336,$E$18:$H$21,AA$5,FALSE)*Y1336</f>
        <v>14</v>
      </c>
      <c r="AB1336">
        <f>VLOOKUP($AD1336,$E$18:$J$21,AB$5,FALSE)</f>
        <v>1</v>
      </c>
      <c r="AC1336">
        <f>VLOOKUP($AD1336,$E$18:$J$21,AC$5,FALSE)</f>
        <v>400</v>
      </c>
      <c r="AD1336" t="s">
        <v>41</v>
      </c>
      <c r="AE1336" s="6">
        <f t="shared" ca="1" si="127"/>
        <v>0.41572057396708106</v>
      </c>
      <c r="AF1336" s="6">
        <f t="shared" ca="1" si="128"/>
        <v>7.679749763947183</v>
      </c>
      <c r="AG1336" s="6">
        <f t="shared" ca="1" si="130"/>
        <v>8.0954703379142643</v>
      </c>
      <c r="AH1336" t="str">
        <f t="shared" ca="1" si="131"/>
        <v/>
      </c>
      <c r="AI1336" s="6" t="str">
        <f t="shared" ca="1" si="132"/>
        <v/>
      </c>
      <c r="AJ1336" s="6">
        <f t="shared" ca="1" si="129"/>
        <v>3071.8999055788731</v>
      </c>
    </row>
    <row r="1337" spans="24:36" x14ac:dyDescent="0.25">
      <c r="X1337">
        <v>1332</v>
      </c>
      <c r="Y1337">
        <f>VLOOKUP($AD1337,$E$18:$H$21,Y$5,FALSE)</f>
        <v>3</v>
      </c>
      <c r="Z1337">
        <f>VLOOKUP($AD1337,$E$18:$H$21,Z$5,FALSE)*Y1337</f>
        <v>0.60000000000000009</v>
      </c>
      <c r="AA1337">
        <f>VLOOKUP($AD1337,$E$18:$H$21,AA$5,FALSE)*Y1337</f>
        <v>3.9000000000000004</v>
      </c>
      <c r="AB1337">
        <f>VLOOKUP($AD1337,$E$18:$J$21,AB$5,FALSE)</f>
        <v>1</v>
      </c>
      <c r="AC1337">
        <f>VLOOKUP($AD1337,$E$18:$J$21,AC$5,FALSE)</f>
        <v>600</v>
      </c>
      <c r="AD1337" t="s">
        <v>39</v>
      </c>
      <c r="AE1337" s="6">
        <f t="shared" ca="1" si="127"/>
        <v>0.59171330181660864</v>
      </c>
      <c r="AF1337" s="6">
        <f t="shared" ca="1" si="128"/>
        <v>2.6197224334104585</v>
      </c>
      <c r="AG1337" s="6">
        <f t="shared" ca="1" si="130"/>
        <v>3.211435735227067</v>
      </c>
      <c r="AH1337" t="str">
        <f t="shared" ca="1" si="131"/>
        <v>B</v>
      </c>
      <c r="AI1337" s="6">
        <f t="shared" ca="1" si="132"/>
        <v>0.21143573522706705</v>
      </c>
      <c r="AJ1337" s="6">
        <f t="shared" ca="1" si="129"/>
        <v>1571.8334600462751</v>
      </c>
    </row>
    <row r="1338" spans="24:36" x14ac:dyDescent="0.25">
      <c r="X1338">
        <v>1333</v>
      </c>
      <c r="Y1338">
        <f>VLOOKUP($AD1338,$E$18:$H$21,Y$5,FALSE)</f>
        <v>5</v>
      </c>
      <c r="Z1338">
        <f>VLOOKUP($AD1338,$E$18:$H$21,Z$5,FALSE)*Y1338</f>
        <v>0.89999999999999991</v>
      </c>
      <c r="AA1338">
        <f>VLOOKUP($AD1338,$E$18:$H$21,AA$5,FALSE)*Y1338</f>
        <v>6.8999999999999995</v>
      </c>
      <c r="AB1338">
        <f>VLOOKUP($AD1338,$E$18:$J$21,AB$5,FALSE)</f>
        <v>2</v>
      </c>
      <c r="AC1338">
        <f>VLOOKUP($AD1338,$E$18:$J$21,AC$5,FALSE)</f>
        <v>400</v>
      </c>
      <c r="AD1338" t="s">
        <v>40</v>
      </c>
      <c r="AE1338" s="6">
        <f t="shared" ca="1" si="127"/>
        <v>0.66493259391363757</v>
      </c>
      <c r="AF1338" s="6">
        <f t="shared" ca="1" si="128"/>
        <v>3.8770227372547614</v>
      </c>
      <c r="AG1338" s="6">
        <f t="shared" ca="1" si="130"/>
        <v>4.5419553311683991</v>
      </c>
      <c r="AH1338" t="str">
        <f t="shared" ca="1" si="131"/>
        <v/>
      </c>
      <c r="AI1338" s="6" t="str">
        <f t="shared" ca="1" si="132"/>
        <v/>
      </c>
      <c r="AJ1338" s="6">
        <f t="shared" ca="1" si="129"/>
        <v>3101.6181898038089</v>
      </c>
    </row>
    <row r="1339" spans="24:36" x14ac:dyDescent="0.25">
      <c r="X1339">
        <v>1334</v>
      </c>
      <c r="Y1339">
        <f>VLOOKUP($AD1339,$E$18:$H$21,Y$5,FALSE)</f>
        <v>10</v>
      </c>
      <c r="Z1339">
        <f>VLOOKUP($AD1339,$E$18:$H$21,Z$5,FALSE)*Y1339</f>
        <v>2</v>
      </c>
      <c r="AA1339">
        <f>VLOOKUP($AD1339,$E$18:$H$21,AA$5,FALSE)*Y1339</f>
        <v>14</v>
      </c>
      <c r="AB1339">
        <f>VLOOKUP($AD1339,$E$18:$J$21,AB$5,FALSE)</f>
        <v>1</v>
      </c>
      <c r="AC1339">
        <f>VLOOKUP($AD1339,$E$18:$J$21,AC$5,FALSE)</f>
        <v>400</v>
      </c>
      <c r="AD1339" t="s">
        <v>41</v>
      </c>
      <c r="AE1339" s="6">
        <f t="shared" ca="1" si="127"/>
        <v>0.48302092744596403</v>
      </c>
      <c r="AF1339" s="6">
        <f t="shared" ca="1" si="128"/>
        <v>8.7528173105067104</v>
      </c>
      <c r="AG1339" s="6">
        <f t="shared" ca="1" si="130"/>
        <v>9.2358382379526738</v>
      </c>
      <c r="AH1339" t="str">
        <f t="shared" ca="1" si="131"/>
        <v/>
      </c>
      <c r="AI1339" s="6" t="str">
        <f t="shared" ca="1" si="132"/>
        <v/>
      </c>
      <c r="AJ1339" s="6">
        <f t="shared" ca="1" si="129"/>
        <v>3501.1269242026842</v>
      </c>
    </row>
    <row r="1340" spans="24:36" x14ac:dyDescent="0.25">
      <c r="X1340">
        <v>1335</v>
      </c>
      <c r="Y1340">
        <f>VLOOKUP($AD1340,$E$18:$H$21,Y$5,FALSE)</f>
        <v>1</v>
      </c>
      <c r="Z1340">
        <f>VLOOKUP($AD1340,$E$18:$H$21,Z$5,FALSE)*Y1340</f>
        <v>0.2</v>
      </c>
      <c r="AA1340">
        <f>VLOOKUP($AD1340,$E$18:$H$21,AA$5,FALSE)*Y1340</f>
        <v>1.18</v>
      </c>
      <c r="AB1340">
        <f>VLOOKUP($AD1340,$E$18:$J$21,AB$5,FALSE)</f>
        <v>2</v>
      </c>
      <c r="AC1340">
        <f>VLOOKUP($AD1340,$E$18:$J$21,AC$5,FALSE)</f>
        <v>800</v>
      </c>
      <c r="AD1340" t="s">
        <v>38</v>
      </c>
      <c r="AE1340" s="6">
        <f t="shared" ca="1" si="127"/>
        <v>0.18314792429569365</v>
      </c>
      <c r="AF1340" s="6">
        <f t="shared" ca="1" si="128"/>
        <v>0.69170417365481118</v>
      </c>
      <c r="AG1340" s="6">
        <f t="shared" ca="1" si="130"/>
        <v>0.87485209795050478</v>
      </c>
      <c r="AH1340" t="str">
        <f t="shared" ca="1" si="131"/>
        <v/>
      </c>
      <c r="AI1340" s="6" t="str">
        <f t="shared" ca="1" si="132"/>
        <v/>
      </c>
      <c r="AJ1340" s="6">
        <f t="shared" ca="1" si="129"/>
        <v>1106.7266778476978</v>
      </c>
    </row>
    <row r="1341" spans="24:36" x14ac:dyDescent="0.25">
      <c r="X1341">
        <v>1336</v>
      </c>
      <c r="Y1341">
        <f>VLOOKUP($AD1341,$E$18:$H$21,Y$5,FALSE)</f>
        <v>10</v>
      </c>
      <c r="Z1341">
        <f>VLOOKUP($AD1341,$E$18:$H$21,Z$5,FALSE)*Y1341</f>
        <v>2</v>
      </c>
      <c r="AA1341">
        <f>VLOOKUP($AD1341,$E$18:$H$21,AA$5,FALSE)*Y1341</f>
        <v>14</v>
      </c>
      <c r="AB1341">
        <f>VLOOKUP($AD1341,$E$18:$J$21,AB$5,FALSE)</f>
        <v>1</v>
      </c>
      <c r="AC1341">
        <f>VLOOKUP($AD1341,$E$18:$J$21,AC$5,FALSE)</f>
        <v>400</v>
      </c>
      <c r="AD1341" t="s">
        <v>41</v>
      </c>
      <c r="AE1341" s="6">
        <f t="shared" ca="1" si="127"/>
        <v>0.45857922167248333</v>
      </c>
      <c r="AF1341" s="6">
        <f t="shared" ca="1" si="128"/>
        <v>8.1693550716202363</v>
      </c>
      <c r="AG1341" s="6">
        <f t="shared" ca="1" si="130"/>
        <v>8.6279342932927197</v>
      </c>
      <c r="AH1341" t="str">
        <f t="shared" ca="1" si="131"/>
        <v/>
      </c>
      <c r="AI1341" s="6" t="str">
        <f t="shared" ca="1" si="132"/>
        <v/>
      </c>
      <c r="AJ1341" s="6">
        <f t="shared" ca="1" si="129"/>
        <v>3267.7420286480947</v>
      </c>
    </row>
    <row r="1342" spans="24:36" x14ac:dyDescent="0.25">
      <c r="X1342">
        <v>1337</v>
      </c>
      <c r="Y1342">
        <f>VLOOKUP($AD1342,$E$18:$H$21,Y$5,FALSE)</f>
        <v>3</v>
      </c>
      <c r="Z1342">
        <f>VLOOKUP($AD1342,$E$18:$H$21,Z$5,FALSE)*Y1342</f>
        <v>0.60000000000000009</v>
      </c>
      <c r="AA1342">
        <f>VLOOKUP($AD1342,$E$18:$H$21,AA$5,FALSE)*Y1342</f>
        <v>3.9000000000000004</v>
      </c>
      <c r="AB1342">
        <f>VLOOKUP($AD1342,$E$18:$J$21,AB$5,FALSE)</f>
        <v>1</v>
      </c>
      <c r="AC1342">
        <f>VLOOKUP($AD1342,$E$18:$J$21,AC$5,FALSE)</f>
        <v>600</v>
      </c>
      <c r="AD1342" t="s">
        <v>39</v>
      </c>
      <c r="AE1342" s="6">
        <f t="shared" ca="1" si="127"/>
        <v>0.24113297424017099</v>
      </c>
      <c r="AF1342" s="6">
        <f t="shared" ca="1" si="128"/>
        <v>2.28784237076388</v>
      </c>
      <c r="AG1342" s="6">
        <f t="shared" ca="1" si="130"/>
        <v>2.5289753450040511</v>
      </c>
      <c r="AH1342" t="str">
        <f t="shared" ca="1" si="131"/>
        <v/>
      </c>
      <c r="AI1342" s="6" t="str">
        <f t="shared" ca="1" si="132"/>
        <v/>
      </c>
      <c r="AJ1342" s="6">
        <f t="shared" ca="1" si="129"/>
        <v>1372.705422458328</v>
      </c>
    </row>
    <row r="1343" spans="24:36" x14ac:dyDescent="0.25">
      <c r="X1343">
        <v>1338</v>
      </c>
      <c r="Y1343">
        <f>VLOOKUP($AD1343,$E$18:$H$21,Y$5,FALSE)</f>
        <v>3</v>
      </c>
      <c r="Z1343">
        <f>VLOOKUP($AD1343,$E$18:$H$21,Z$5,FALSE)*Y1343</f>
        <v>0.60000000000000009</v>
      </c>
      <c r="AA1343">
        <f>VLOOKUP($AD1343,$E$18:$H$21,AA$5,FALSE)*Y1343</f>
        <v>3.9000000000000004</v>
      </c>
      <c r="AB1343">
        <f>VLOOKUP($AD1343,$E$18:$J$21,AB$5,FALSE)</f>
        <v>1</v>
      </c>
      <c r="AC1343">
        <f>VLOOKUP($AD1343,$E$18:$J$21,AC$5,FALSE)</f>
        <v>600</v>
      </c>
      <c r="AD1343" t="s">
        <v>39</v>
      </c>
      <c r="AE1343" s="6">
        <f t="shared" ca="1" si="127"/>
        <v>0.45668672219729856</v>
      </c>
      <c r="AF1343" s="6">
        <f t="shared" ca="1" si="128"/>
        <v>2.2838134989584349</v>
      </c>
      <c r="AG1343" s="6">
        <f t="shared" ca="1" si="130"/>
        <v>2.7405002211557337</v>
      </c>
      <c r="AH1343" t="str">
        <f t="shared" ca="1" si="131"/>
        <v/>
      </c>
      <c r="AI1343" s="6" t="str">
        <f t="shared" ca="1" si="132"/>
        <v/>
      </c>
      <c r="AJ1343" s="6">
        <f t="shared" ca="1" si="129"/>
        <v>1370.2880993750609</v>
      </c>
    </row>
    <row r="1344" spans="24:36" x14ac:dyDescent="0.25">
      <c r="X1344">
        <v>1339</v>
      </c>
      <c r="Y1344">
        <f>VLOOKUP($AD1344,$E$18:$H$21,Y$5,FALSE)</f>
        <v>5</v>
      </c>
      <c r="Z1344">
        <f>VLOOKUP($AD1344,$E$18:$H$21,Z$5,FALSE)*Y1344</f>
        <v>0.89999999999999991</v>
      </c>
      <c r="AA1344">
        <f>VLOOKUP($AD1344,$E$18:$H$21,AA$5,FALSE)*Y1344</f>
        <v>6.8999999999999995</v>
      </c>
      <c r="AB1344">
        <f>VLOOKUP($AD1344,$E$18:$J$21,AB$5,FALSE)</f>
        <v>2</v>
      </c>
      <c r="AC1344">
        <f>VLOOKUP($AD1344,$E$18:$J$21,AC$5,FALSE)</f>
        <v>400</v>
      </c>
      <c r="AD1344" t="s">
        <v>40</v>
      </c>
      <c r="AE1344" s="6">
        <f t="shared" ca="1" si="127"/>
        <v>0.85270907106206106</v>
      </c>
      <c r="AF1344" s="6">
        <f t="shared" ca="1" si="128"/>
        <v>3.7222543929777174</v>
      </c>
      <c r="AG1344" s="6">
        <f t="shared" ca="1" si="130"/>
        <v>4.5749634640397785</v>
      </c>
      <c r="AH1344" t="str">
        <f t="shared" ca="1" si="131"/>
        <v/>
      </c>
      <c r="AI1344" s="6" t="str">
        <f t="shared" ca="1" si="132"/>
        <v/>
      </c>
      <c r="AJ1344" s="6">
        <f t="shared" ca="1" si="129"/>
        <v>2977.8035143821739</v>
      </c>
    </row>
    <row r="1345" spans="24:36" x14ac:dyDescent="0.25">
      <c r="X1345">
        <v>1340</v>
      </c>
      <c r="Y1345">
        <f>VLOOKUP($AD1345,$E$18:$H$21,Y$5,FALSE)</f>
        <v>10</v>
      </c>
      <c r="Z1345">
        <f>VLOOKUP($AD1345,$E$18:$H$21,Z$5,FALSE)*Y1345</f>
        <v>2</v>
      </c>
      <c r="AA1345">
        <f>VLOOKUP($AD1345,$E$18:$H$21,AA$5,FALSE)*Y1345</f>
        <v>14</v>
      </c>
      <c r="AB1345">
        <f>VLOOKUP($AD1345,$E$18:$J$21,AB$5,FALSE)</f>
        <v>1</v>
      </c>
      <c r="AC1345">
        <f>VLOOKUP($AD1345,$E$18:$J$21,AC$5,FALSE)</f>
        <v>400</v>
      </c>
      <c r="AD1345" t="s">
        <v>41</v>
      </c>
      <c r="AE1345" s="6">
        <f t="shared" ca="1" si="127"/>
        <v>0.55001426409310672</v>
      </c>
      <c r="AF1345" s="6">
        <f t="shared" ca="1" si="128"/>
        <v>6.9299744172538844</v>
      </c>
      <c r="AG1345" s="6">
        <f t="shared" ca="1" si="130"/>
        <v>7.4799886813469909</v>
      </c>
      <c r="AH1345" t="str">
        <f t="shared" ca="1" si="131"/>
        <v/>
      </c>
      <c r="AI1345" s="6" t="str">
        <f t="shared" ca="1" si="132"/>
        <v/>
      </c>
      <c r="AJ1345" s="6">
        <f t="shared" ca="1" si="129"/>
        <v>2771.9897669015536</v>
      </c>
    </row>
    <row r="1346" spans="24:36" x14ac:dyDescent="0.25">
      <c r="X1346">
        <v>1341</v>
      </c>
      <c r="Y1346">
        <f>VLOOKUP($AD1346,$E$18:$H$21,Y$5,FALSE)</f>
        <v>5</v>
      </c>
      <c r="Z1346">
        <f>VLOOKUP($AD1346,$E$18:$H$21,Z$5,FALSE)*Y1346</f>
        <v>0.89999999999999991</v>
      </c>
      <c r="AA1346">
        <f>VLOOKUP($AD1346,$E$18:$H$21,AA$5,FALSE)*Y1346</f>
        <v>6.8999999999999995</v>
      </c>
      <c r="AB1346">
        <f>VLOOKUP($AD1346,$E$18:$J$21,AB$5,FALSE)</f>
        <v>2</v>
      </c>
      <c r="AC1346">
        <f>VLOOKUP($AD1346,$E$18:$J$21,AC$5,FALSE)</f>
        <v>400</v>
      </c>
      <c r="AD1346" t="s">
        <v>40</v>
      </c>
      <c r="AE1346" s="6">
        <f t="shared" ca="1" si="127"/>
        <v>0.6832321587648752</v>
      </c>
      <c r="AF1346" s="6">
        <f t="shared" ca="1" si="128"/>
        <v>4.2072632390996185</v>
      </c>
      <c r="AG1346" s="6">
        <f t="shared" ca="1" si="130"/>
        <v>4.8904953978644938</v>
      </c>
      <c r="AH1346" t="str">
        <f t="shared" ca="1" si="131"/>
        <v/>
      </c>
      <c r="AI1346" s="6" t="str">
        <f t="shared" ca="1" si="132"/>
        <v/>
      </c>
      <c r="AJ1346" s="6">
        <f t="shared" ca="1" si="129"/>
        <v>3365.810591279695</v>
      </c>
    </row>
    <row r="1347" spans="24:36" x14ac:dyDescent="0.25">
      <c r="X1347">
        <v>1342</v>
      </c>
      <c r="Y1347">
        <f>VLOOKUP($AD1347,$E$18:$H$21,Y$5,FALSE)</f>
        <v>3</v>
      </c>
      <c r="Z1347">
        <f>VLOOKUP($AD1347,$E$18:$H$21,Z$5,FALSE)*Y1347</f>
        <v>0.60000000000000009</v>
      </c>
      <c r="AA1347">
        <f>VLOOKUP($AD1347,$E$18:$H$21,AA$5,FALSE)*Y1347</f>
        <v>3.9000000000000004</v>
      </c>
      <c r="AB1347">
        <f>VLOOKUP($AD1347,$E$18:$J$21,AB$5,FALSE)</f>
        <v>1</v>
      </c>
      <c r="AC1347">
        <f>VLOOKUP($AD1347,$E$18:$J$21,AC$5,FALSE)</f>
        <v>600</v>
      </c>
      <c r="AD1347" t="s">
        <v>39</v>
      </c>
      <c r="AE1347" s="6">
        <f t="shared" ca="1" si="127"/>
        <v>0.21262957318414788</v>
      </c>
      <c r="AF1347" s="6">
        <f t="shared" ca="1" si="128"/>
        <v>2.074355492124663</v>
      </c>
      <c r="AG1347" s="6">
        <f t="shared" ca="1" si="130"/>
        <v>2.2869850653088108</v>
      </c>
      <c r="AH1347" t="str">
        <f t="shared" ca="1" si="131"/>
        <v/>
      </c>
      <c r="AI1347" s="6" t="str">
        <f t="shared" ca="1" si="132"/>
        <v/>
      </c>
      <c r="AJ1347" s="6">
        <f t="shared" ca="1" si="129"/>
        <v>1244.6132952747978</v>
      </c>
    </row>
    <row r="1348" spans="24:36" x14ac:dyDescent="0.25">
      <c r="X1348">
        <v>1343</v>
      </c>
      <c r="Y1348">
        <f>VLOOKUP($AD1348,$E$18:$H$21,Y$5,FALSE)</f>
        <v>3</v>
      </c>
      <c r="Z1348">
        <f>VLOOKUP($AD1348,$E$18:$H$21,Z$5,FALSE)*Y1348</f>
        <v>0.60000000000000009</v>
      </c>
      <c r="AA1348">
        <f>VLOOKUP($AD1348,$E$18:$H$21,AA$5,FALSE)*Y1348</f>
        <v>3.9000000000000004</v>
      </c>
      <c r="AB1348">
        <f>VLOOKUP($AD1348,$E$18:$J$21,AB$5,FALSE)</f>
        <v>1</v>
      </c>
      <c r="AC1348">
        <f>VLOOKUP($AD1348,$E$18:$J$21,AC$5,FALSE)</f>
        <v>600</v>
      </c>
      <c r="AD1348" t="s">
        <v>39</v>
      </c>
      <c r="AE1348" s="6">
        <f t="shared" ca="1" si="127"/>
        <v>0.25296368504855893</v>
      </c>
      <c r="AF1348" s="6">
        <f t="shared" ca="1" si="128"/>
        <v>2.0271328895539802</v>
      </c>
      <c r="AG1348" s="6">
        <f t="shared" ca="1" si="130"/>
        <v>2.2800965746025392</v>
      </c>
      <c r="AH1348" t="str">
        <f t="shared" ca="1" si="131"/>
        <v/>
      </c>
      <c r="AI1348" s="6" t="str">
        <f t="shared" ca="1" si="132"/>
        <v/>
      </c>
      <c r="AJ1348" s="6">
        <f t="shared" ca="1" si="129"/>
        <v>1216.2797337323882</v>
      </c>
    </row>
    <row r="1349" spans="24:36" x14ac:dyDescent="0.25">
      <c r="X1349">
        <v>1344</v>
      </c>
      <c r="Y1349">
        <f>VLOOKUP($AD1349,$E$18:$H$21,Y$5,FALSE)</f>
        <v>10</v>
      </c>
      <c r="Z1349">
        <f>VLOOKUP($AD1349,$E$18:$H$21,Z$5,FALSE)*Y1349</f>
        <v>2</v>
      </c>
      <c r="AA1349">
        <f>VLOOKUP($AD1349,$E$18:$H$21,AA$5,FALSE)*Y1349</f>
        <v>14</v>
      </c>
      <c r="AB1349">
        <f>VLOOKUP($AD1349,$E$18:$J$21,AB$5,FALSE)</f>
        <v>1</v>
      </c>
      <c r="AC1349">
        <f>VLOOKUP($AD1349,$E$18:$J$21,AC$5,FALSE)</f>
        <v>400</v>
      </c>
      <c r="AD1349" t="s">
        <v>41</v>
      </c>
      <c r="AE1349" s="6">
        <f t="shared" ca="1" si="127"/>
        <v>1.6728324999383566</v>
      </c>
      <c r="AF1349" s="6">
        <f t="shared" ca="1" si="128"/>
        <v>7.7400478872833487</v>
      </c>
      <c r="AG1349" s="6">
        <f t="shared" ca="1" si="130"/>
        <v>9.4128803872217048</v>
      </c>
      <c r="AH1349" t="str">
        <f t="shared" ca="1" si="131"/>
        <v/>
      </c>
      <c r="AI1349" s="6" t="str">
        <f t="shared" ca="1" si="132"/>
        <v/>
      </c>
      <c r="AJ1349" s="6">
        <f t="shared" ca="1" si="129"/>
        <v>3096.0191549133397</v>
      </c>
    </row>
    <row r="1350" spans="24:36" x14ac:dyDescent="0.25">
      <c r="X1350">
        <v>1345</v>
      </c>
      <c r="Y1350">
        <f>VLOOKUP($AD1350,$E$18:$H$21,Y$5,FALSE)</f>
        <v>1</v>
      </c>
      <c r="Z1350">
        <f>VLOOKUP($AD1350,$E$18:$H$21,Z$5,FALSE)*Y1350</f>
        <v>0.2</v>
      </c>
      <c r="AA1350">
        <f>VLOOKUP($AD1350,$E$18:$H$21,AA$5,FALSE)*Y1350</f>
        <v>1.18</v>
      </c>
      <c r="AB1350">
        <f>VLOOKUP($AD1350,$E$18:$J$21,AB$5,FALSE)</f>
        <v>2</v>
      </c>
      <c r="AC1350">
        <f>VLOOKUP($AD1350,$E$18:$J$21,AC$5,FALSE)</f>
        <v>800</v>
      </c>
      <c r="AD1350" t="s">
        <v>38</v>
      </c>
      <c r="AE1350" s="6">
        <f t="shared" ca="1" si="127"/>
        <v>1.7980596116491634E-2</v>
      </c>
      <c r="AF1350" s="6">
        <f t="shared" ca="1" si="128"/>
        <v>0.61526510778118493</v>
      </c>
      <c r="AG1350" s="6">
        <f t="shared" ca="1" si="130"/>
        <v>0.63324570389767654</v>
      </c>
      <c r="AH1350" t="str">
        <f t="shared" ca="1" si="131"/>
        <v/>
      </c>
      <c r="AI1350" s="6" t="str">
        <f t="shared" ca="1" si="132"/>
        <v/>
      </c>
      <c r="AJ1350" s="6">
        <f t="shared" ca="1" si="129"/>
        <v>984.42417244989588</v>
      </c>
    </row>
    <row r="1351" spans="24:36" x14ac:dyDescent="0.25">
      <c r="X1351">
        <v>1346</v>
      </c>
      <c r="Y1351">
        <f>VLOOKUP($AD1351,$E$18:$H$21,Y$5,FALSE)</f>
        <v>5</v>
      </c>
      <c r="Z1351">
        <f>VLOOKUP($AD1351,$E$18:$H$21,Z$5,FALSE)*Y1351</f>
        <v>0.89999999999999991</v>
      </c>
      <c r="AA1351">
        <f>VLOOKUP($AD1351,$E$18:$H$21,AA$5,FALSE)*Y1351</f>
        <v>6.8999999999999995</v>
      </c>
      <c r="AB1351">
        <f>VLOOKUP($AD1351,$E$18:$J$21,AB$5,FALSE)</f>
        <v>2</v>
      </c>
      <c r="AC1351">
        <f>VLOOKUP($AD1351,$E$18:$J$21,AC$5,FALSE)</f>
        <v>400</v>
      </c>
      <c r="AD1351" t="s">
        <v>40</v>
      </c>
      <c r="AE1351" s="6">
        <f t="shared" ref="AE1351:AE1414" ca="1" si="133">RAND()*$Z1351</f>
        <v>0.17186315424052345</v>
      </c>
      <c r="AF1351" s="6">
        <f t="shared" ref="AF1351:AF1414" ca="1" si="134">MIN(AA1351*20,MAX(Z1351,NORMINV(RAND(),AA1351-(AA1351-Z1351)/2,(AA1351-Z1351)/16)))</f>
        <v>4.2604950261984866</v>
      </c>
      <c r="AG1351" s="6">
        <f t="shared" ca="1" si="130"/>
        <v>4.4323581804390102</v>
      </c>
      <c r="AH1351" t="str">
        <f t="shared" ca="1" si="131"/>
        <v/>
      </c>
      <c r="AI1351" s="6" t="str">
        <f t="shared" ca="1" si="132"/>
        <v/>
      </c>
      <c r="AJ1351" s="6">
        <f t="shared" ref="AJ1351:AJ1414" ca="1" si="135">AF1351*AB1351*AC1351</f>
        <v>3408.3960209587894</v>
      </c>
    </row>
    <row r="1352" spans="24:36" x14ac:dyDescent="0.25">
      <c r="X1352">
        <v>1347</v>
      </c>
      <c r="Y1352">
        <f>VLOOKUP($AD1352,$E$18:$H$21,Y$5,FALSE)</f>
        <v>5</v>
      </c>
      <c r="Z1352">
        <f>VLOOKUP($AD1352,$E$18:$H$21,Z$5,FALSE)*Y1352</f>
        <v>0.89999999999999991</v>
      </c>
      <c r="AA1352">
        <f>VLOOKUP($AD1352,$E$18:$H$21,AA$5,FALSE)*Y1352</f>
        <v>6.8999999999999995</v>
      </c>
      <c r="AB1352">
        <f>VLOOKUP($AD1352,$E$18:$J$21,AB$5,FALSE)</f>
        <v>2</v>
      </c>
      <c r="AC1352">
        <f>VLOOKUP($AD1352,$E$18:$J$21,AC$5,FALSE)</f>
        <v>400</v>
      </c>
      <c r="AD1352" t="s">
        <v>40</v>
      </c>
      <c r="AE1352" s="6">
        <f t="shared" ca="1" si="133"/>
        <v>0.86112053465108984</v>
      </c>
      <c r="AF1352" s="6">
        <f t="shared" ca="1" si="134"/>
        <v>3.3951617657345765</v>
      </c>
      <c r="AG1352" s="6">
        <f t="shared" ca="1" si="130"/>
        <v>4.2562823003856662</v>
      </c>
      <c r="AH1352" t="str">
        <f t="shared" ca="1" si="131"/>
        <v/>
      </c>
      <c r="AI1352" s="6" t="str">
        <f t="shared" ca="1" si="132"/>
        <v/>
      </c>
      <c r="AJ1352" s="6">
        <f t="shared" ca="1" si="135"/>
        <v>2716.1294125876611</v>
      </c>
    </row>
    <row r="1353" spans="24:36" x14ac:dyDescent="0.25">
      <c r="X1353">
        <v>1348</v>
      </c>
      <c r="Y1353">
        <f>VLOOKUP($AD1353,$E$18:$H$21,Y$5,FALSE)</f>
        <v>10</v>
      </c>
      <c r="Z1353">
        <f>VLOOKUP($AD1353,$E$18:$H$21,Z$5,FALSE)*Y1353</f>
        <v>2</v>
      </c>
      <c r="AA1353">
        <f>VLOOKUP($AD1353,$E$18:$H$21,AA$5,FALSE)*Y1353</f>
        <v>14</v>
      </c>
      <c r="AB1353">
        <f>VLOOKUP($AD1353,$E$18:$J$21,AB$5,FALSE)</f>
        <v>1</v>
      </c>
      <c r="AC1353">
        <f>VLOOKUP($AD1353,$E$18:$J$21,AC$5,FALSE)</f>
        <v>400</v>
      </c>
      <c r="AD1353" t="s">
        <v>41</v>
      </c>
      <c r="AE1353" s="6">
        <f t="shared" ca="1" si="133"/>
        <v>7.3318173258318797E-3</v>
      </c>
      <c r="AF1353" s="6">
        <f t="shared" ca="1" si="134"/>
        <v>9.1176558391282558</v>
      </c>
      <c r="AG1353" s="6">
        <f t="shared" ca="1" si="130"/>
        <v>9.1249876564540884</v>
      </c>
      <c r="AH1353" t="str">
        <f t="shared" ca="1" si="131"/>
        <v/>
      </c>
      <c r="AI1353" s="6" t="str">
        <f t="shared" ca="1" si="132"/>
        <v/>
      </c>
      <c r="AJ1353" s="6">
        <f t="shared" ca="1" si="135"/>
        <v>3647.0623356513024</v>
      </c>
    </row>
    <row r="1354" spans="24:36" x14ac:dyDescent="0.25">
      <c r="X1354">
        <v>1349</v>
      </c>
      <c r="Y1354">
        <f>VLOOKUP($AD1354,$E$18:$H$21,Y$5,FALSE)</f>
        <v>1</v>
      </c>
      <c r="Z1354">
        <f>VLOOKUP($AD1354,$E$18:$H$21,Z$5,FALSE)*Y1354</f>
        <v>0.2</v>
      </c>
      <c r="AA1354">
        <f>VLOOKUP($AD1354,$E$18:$H$21,AA$5,FALSE)*Y1354</f>
        <v>1.18</v>
      </c>
      <c r="AB1354">
        <f>VLOOKUP($AD1354,$E$18:$J$21,AB$5,FALSE)</f>
        <v>2</v>
      </c>
      <c r="AC1354">
        <f>VLOOKUP($AD1354,$E$18:$J$21,AC$5,FALSE)</f>
        <v>800</v>
      </c>
      <c r="AD1354" t="s">
        <v>38</v>
      </c>
      <c r="AE1354" s="6">
        <f t="shared" ca="1" si="133"/>
        <v>0.11386411097020288</v>
      </c>
      <c r="AF1354" s="6">
        <f t="shared" ca="1" si="134"/>
        <v>0.71312769328146908</v>
      </c>
      <c r="AG1354" s="6">
        <f t="shared" ca="1" si="130"/>
        <v>0.82699180425167196</v>
      </c>
      <c r="AH1354" t="str">
        <f t="shared" ca="1" si="131"/>
        <v/>
      </c>
      <c r="AI1354" s="6" t="str">
        <f t="shared" ca="1" si="132"/>
        <v/>
      </c>
      <c r="AJ1354" s="6">
        <f t="shared" ca="1" si="135"/>
        <v>1141.0043092503506</v>
      </c>
    </row>
    <row r="1355" spans="24:36" x14ac:dyDescent="0.25">
      <c r="X1355">
        <v>1350</v>
      </c>
      <c r="Y1355">
        <f>VLOOKUP($AD1355,$E$18:$H$21,Y$5,FALSE)</f>
        <v>1</v>
      </c>
      <c r="Z1355">
        <f>VLOOKUP($AD1355,$E$18:$H$21,Z$5,FALSE)*Y1355</f>
        <v>0.2</v>
      </c>
      <c r="AA1355">
        <f>VLOOKUP($AD1355,$E$18:$H$21,AA$5,FALSE)*Y1355</f>
        <v>1.18</v>
      </c>
      <c r="AB1355">
        <f>VLOOKUP($AD1355,$E$18:$J$21,AB$5,FALSE)</f>
        <v>2</v>
      </c>
      <c r="AC1355">
        <f>VLOOKUP($AD1355,$E$18:$J$21,AC$5,FALSE)</f>
        <v>800</v>
      </c>
      <c r="AD1355" t="s">
        <v>38</v>
      </c>
      <c r="AE1355" s="6">
        <f t="shared" ca="1" si="133"/>
        <v>0.18611948210765303</v>
      </c>
      <c r="AF1355" s="6">
        <f t="shared" ca="1" si="134"/>
        <v>0.6526356464778903</v>
      </c>
      <c r="AG1355" s="6">
        <f t="shared" ca="1" si="130"/>
        <v>0.83875512858554335</v>
      </c>
      <c r="AH1355" t="str">
        <f t="shared" ca="1" si="131"/>
        <v/>
      </c>
      <c r="AI1355" s="6" t="str">
        <f t="shared" ca="1" si="132"/>
        <v/>
      </c>
      <c r="AJ1355" s="6">
        <f t="shared" ca="1" si="135"/>
        <v>1044.2170343646244</v>
      </c>
    </row>
    <row r="1356" spans="24:36" x14ac:dyDescent="0.25">
      <c r="X1356">
        <v>1351</v>
      </c>
      <c r="Y1356">
        <f>VLOOKUP($AD1356,$E$18:$H$21,Y$5,FALSE)</f>
        <v>1</v>
      </c>
      <c r="Z1356">
        <f>VLOOKUP($AD1356,$E$18:$H$21,Z$5,FALSE)*Y1356</f>
        <v>0.2</v>
      </c>
      <c r="AA1356">
        <f>VLOOKUP($AD1356,$E$18:$H$21,AA$5,FALSE)*Y1356</f>
        <v>1.18</v>
      </c>
      <c r="AB1356">
        <f>VLOOKUP($AD1356,$E$18:$J$21,AB$5,FALSE)</f>
        <v>2</v>
      </c>
      <c r="AC1356">
        <f>VLOOKUP($AD1356,$E$18:$J$21,AC$5,FALSE)</f>
        <v>800</v>
      </c>
      <c r="AD1356" t="s">
        <v>38</v>
      </c>
      <c r="AE1356" s="6">
        <f t="shared" ca="1" si="133"/>
        <v>0.14600113678395457</v>
      </c>
      <c r="AF1356" s="6">
        <f t="shared" ca="1" si="134"/>
        <v>0.67172171421200066</v>
      </c>
      <c r="AG1356" s="6">
        <f t="shared" ca="1" si="130"/>
        <v>0.81772285099595521</v>
      </c>
      <c r="AH1356" t="str">
        <f t="shared" ca="1" si="131"/>
        <v/>
      </c>
      <c r="AI1356" s="6" t="str">
        <f t="shared" ca="1" si="132"/>
        <v/>
      </c>
      <c r="AJ1356" s="6">
        <f t="shared" ca="1" si="135"/>
        <v>1074.754742739201</v>
      </c>
    </row>
    <row r="1357" spans="24:36" x14ac:dyDescent="0.25">
      <c r="X1357">
        <v>1352</v>
      </c>
      <c r="Y1357">
        <f>VLOOKUP($AD1357,$E$18:$H$21,Y$5,FALSE)</f>
        <v>5</v>
      </c>
      <c r="Z1357">
        <f>VLOOKUP($AD1357,$E$18:$H$21,Z$5,FALSE)*Y1357</f>
        <v>0.89999999999999991</v>
      </c>
      <c r="AA1357">
        <f>VLOOKUP($AD1357,$E$18:$H$21,AA$5,FALSE)*Y1357</f>
        <v>6.8999999999999995</v>
      </c>
      <c r="AB1357">
        <f>VLOOKUP($AD1357,$E$18:$J$21,AB$5,FALSE)</f>
        <v>2</v>
      </c>
      <c r="AC1357">
        <f>VLOOKUP($AD1357,$E$18:$J$21,AC$5,FALSE)</f>
        <v>400</v>
      </c>
      <c r="AD1357" t="s">
        <v>40</v>
      </c>
      <c r="AE1357" s="6">
        <f t="shared" ca="1" si="133"/>
        <v>0.73447217211163385</v>
      </c>
      <c r="AF1357" s="6">
        <f t="shared" ca="1" si="134"/>
        <v>3.311297081465769</v>
      </c>
      <c r="AG1357" s="6">
        <f t="shared" ca="1" si="130"/>
        <v>4.0457692535774026</v>
      </c>
      <c r="AH1357" t="str">
        <f t="shared" ca="1" si="131"/>
        <v/>
      </c>
      <c r="AI1357" s="6" t="str">
        <f t="shared" ca="1" si="132"/>
        <v/>
      </c>
      <c r="AJ1357" s="6">
        <f t="shared" ca="1" si="135"/>
        <v>2649.0376651726151</v>
      </c>
    </row>
    <row r="1358" spans="24:36" x14ac:dyDescent="0.25">
      <c r="X1358">
        <v>1353</v>
      </c>
      <c r="Y1358">
        <f>VLOOKUP($AD1358,$E$18:$H$21,Y$5,FALSE)</f>
        <v>3</v>
      </c>
      <c r="Z1358">
        <f>VLOOKUP($AD1358,$E$18:$H$21,Z$5,FALSE)*Y1358</f>
        <v>0.60000000000000009</v>
      </c>
      <c r="AA1358">
        <f>VLOOKUP($AD1358,$E$18:$H$21,AA$5,FALSE)*Y1358</f>
        <v>3.9000000000000004</v>
      </c>
      <c r="AB1358">
        <f>VLOOKUP($AD1358,$E$18:$J$21,AB$5,FALSE)</f>
        <v>1</v>
      </c>
      <c r="AC1358">
        <f>VLOOKUP($AD1358,$E$18:$J$21,AC$5,FALSE)</f>
        <v>600</v>
      </c>
      <c r="AD1358" t="s">
        <v>39</v>
      </c>
      <c r="AE1358" s="6">
        <f t="shared" ca="1" si="133"/>
        <v>0.29588110118775629</v>
      </c>
      <c r="AF1358" s="6">
        <f t="shared" ca="1" si="134"/>
        <v>2.2367534986759776</v>
      </c>
      <c r="AG1358" s="6">
        <f t="shared" ca="1" si="130"/>
        <v>2.5326345998637341</v>
      </c>
      <c r="AH1358" t="str">
        <f t="shared" ca="1" si="131"/>
        <v/>
      </c>
      <c r="AI1358" s="6" t="str">
        <f t="shared" ca="1" si="132"/>
        <v/>
      </c>
      <c r="AJ1358" s="6">
        <f t="shared" ca="1" si="135"/>
        <v>1342.0520992055865</v>
      </c>
    </row>
    <row r="1359" spans="24:36" x14ac:dyDescent="0.25">
      <c r="X1359">
        <v>1354</v>
      </c>
      <c r="Y1359">
        <f>VLOOKUP($AD1359,$E$18:$H$21,Y$5,FALSE)</f>
        <v>3</v>
      </c>
      <c r="Z1359">
        <f>VLOOKUP($AD1359,$E$18:$H$21,Z$5,FALSE)*Y1359</f>
        <v>0.60000000000000009</v>
      </c>
      <c r="AA1359">
        <f>VLOOKUP($AD1359,$E$18:$H$21,AA$5,FALSE)*Y1359</f>
        <v>3.9000000000000004</v>
      </c>
      <c r="AB1359">
        <f>VLOOKUP($AD1359,$E$18:$J$21,AB$5,FALSE)</f>
        <v>1</v>
      </c>
      <c r="AC1359">
        <f>VLOOKUP($AD1359,$E$18:$J$21,AC$5,FALSE)</f>
        <v>600</v>
      </c>
      <c r="AD1359" t="s">
        <v>39</v>
      </c>
      <c r="AE1359" s="6">
        <f t="shared" ca="1" si="133"/>
        <v>0.32671500828878164</v>
      </c>
      <c r="AF1359" s="6">
        <f t="shared" ca="1" si="134"/>
        <v>2.2481588857432082</v>
      </c>
      <c r="AG1359" s="6">
        <f t="shared" ca="1" si="130"/>
        <v>2.57487389403199</v>
      </c>
      <c r="AH1359" t="str">
        <f t="shared" ca="1" si="131"/>
        <v/>
      </c>
      <c r="AI1359" s="6" t="str">
        <f t="shared" ca="1" si="132"/>
        <v/>
      </c>
      <c r="AJ1359" s="6">
        <f t="shared" ca="1" si="135"/>
        <v>1348.895331445925</v>
      </c>
    </row>
    <row r="1360" spans="24:36" x14ac:dyDescent="0.25">
      <c r="X1360">
        <v>1355</v>
      </c>
      <c r="Y1360">
        <f>VLOOKUP($AD1360,$E$18:$H$21,Y$5,FALSE)</f>
        <v>10</v>
      </c>
      <c r="Z1360">
        <f>VLOOKUP($AD1360,$E$18:$H$21,Z$5,FALSE)*Y1360</f>
        <v>2</v>
      </c>
      <c r="AA1360">
        <f>VLOOKUP($AD1360,$E$18:$H$21,AA$5,FALSE)*Y1360</f>
        <v>14</v>
      </c>
      <c r="AB1360">
        <f>VLOOKUP($AD1360,$E$18:$J$21,AB$5,FALSE)</f>
        <v>1</v>
      </c>
      <c r="AC1360">
        <f>VLOOKUP($AD1360,$E$18:$J$21,AC$5,FALSE)</f>
        <v>400</v>
      </c>
      <c r="AD1360" t="s">
        <v>41</v>
      </c>
      <c r="AE1360" s="6">
        <f t="shared" ca="1" si="133"/>
        <v>0.40718131676991831</v>
      </c>
      <c r="AF1360" s="6">
        <f t="shared" ca="1" si="134"/>
        <v>6.6783637052272189</v>
      </c>
      <c r="AG1360" s="6">
        <f t="shared" ca="1" si="130"/>
        <v>7.0855450219971372</v>
      </c>
      <c r="AH1360" t="str">
        <f t="shared" ca="1" si="131"/>
        <v/>
      </c>
      <c r="AI1360" s="6" t="str">
        <f t="shared" ca="1" si="132"/>
        <v/>
      </c>
      <c r="AJ1360" s="6">
        <f t="shared" ca="1" si="135"/>
        <v>2671.3454820908873</v>
      </c>
    </row>
    <row r="1361" spans="24:36" x14ac:dyDescent="0.25">
      <c r="X1361">
        <v>1356</v>
      </c>
      <c r="Y1361">
        <f>VLOOKUP($AD1361,$E$18:$H$21,Y$5,FALSE)</f>
        <v>3</v>
      </c>
      <c r="Z1361">
        <f>VLOOKUP($AD1361,$E$18:$H$21,Z$5,FALSE)*Y1361</f>
        <v>0.60000000000000009</v>
      </c>
      <c r="AA1361">
        <f>VLOOKUP($AD1361,$E$18:$H$21,AA$5,FALSE)*Y1361</f>
        <v>3.9000000000000004</v>
      </c>
      <c r="AB1361">
        <f>VLOOKUP($AD1361,$E$18:$J$21,AB$5,FALSE)</f>
        <v>1</v>
      </c>
      <c r="AC1361">
        <f>VLOOKUP($AD1361,$E$18:$J$21,AC$5,FALSE)</f>
        <v>600</v>
      </c>
      <c r="AD1361" t="s">
        <v>39</v>
      </c>
      <c r="AE1361" s="6">
        <f t="shared" ca="1" si="133"/>
        <v>0.45282594817104366</v>
      </c>
      <c r="AF1361" s="6">
        <f t="shared" ca="1" si="134"/>
        <v>2.2742230042067857</v>
      </c>
      <c r="AG1361" s="6">
        <f t="shared" ca="1" si="130"/>
        <v>2.7270489523778294</v>
      </c>
      <c r="AH1361" t="str">
        <f t="shared" ca="1" si="131"/>
        <v/>
      </c>
      <c r="AI1361" s="6" t="str">
        <f t="shared" ca="1" si="132"/>
        <v/>
      </c>
      <c r="AJ1361" s="6">
        <f t="shared" ca="1" si="135"/>
        <v>1364.5338025240715</v>
      </c>
    </row>
    <row r="1362" spans="24:36" x14ac:dyDescent="0.25">
      <c r="X1362">
        <v>1357</v>
      </c>
      <c r="Y1362">
        <f>VLOOKUP($AD1362,$E$18:$H$21,Y$5,FALSE)</f>
        <v>3</v>
      </c>
      <c r="Z1362">
        <f>VLOOKUP($AD1362,$E$18:$H$21,Z$5,FALSE)*Y1362</f>
        <v>0.60000000000000009</v>
      </c>
      <c r="AA1362">
        <f>VLOOKUP($AD1362,$E$18:$H$21,AA$5,FALSE)*Y1362</f>
        <v>3.9000000000000004</v>
      </c>
      <c r="AB1362">
        <f>VLOOKUP($AD1362,$E$18:$J$21,AB$5,FALSE)</f>
        <v>1</v>
      </c>
      <c r="AC1362">
        <f>VLOOKUP($AD1362,$E$18:$J$21,AC$5,FALSE)</f>
        <v>600</v>
      </c>
      <c r="AD1362" t="s">
        <v>39</v>
      </c>
      <c r="AE1362" s="6">
        <f t="shared" ca="1" si="133"/>
        <v>0.16232340592491018</v>
      </c>
      <c r="AF1362" s="6">
        <f t="shared" ca="1" si="134"/>
        <v>2.2762673125755741</v>
      </c>
      <c r="AG1362" s="6">
        <f t="shared" ca="1" si="130"/>
        <v>2.4385907185004845</v>
      </c>
      <c r="AH1362" t="str">
        <f t="shared" ca="1" si="131"/>
        <v/>
      </c>
      <c r="AI1362" s="6" t="str">
        <f t="shared" ca="1" si="132"/>
        <v/>
      </c>
      <c r="AJ1362" s="6">
        <f t="shared" ca="1" si="135"/>
        <v>1365.7603875453444</v>
      </c>
    </row>
    <row r="1363" spans="24:36" x14ac:dyDescent="0.25">
      <c r="X1363">
        <v>1358</v>
      </c>
      <c r="Y1363">
        <f>VLOOKUP($AD1363,$E$18:$H$21,Y$5,FALSE)</f>
        <v>5</v>
      </c>
      <c r="Z1363">
        <f>VLOOKUP($AD1363,$E$18:$H$21,Z$5,FALSE)*Y1363</f>
        <v>0.89999999999999991</v>
      </c>
      <c r="AA1363">
        <f>VLOOKUP($AD1363,$E$18:$H$21,AA$5,FALSE)*Y1363</f>
        <v>6.8999999999999995</v>
      </c>
      <c r="AB1363">
        <f>VLOOKUP($AD1363,$E$18:$J$21,AB$5,FALSE)</f>
        <v>2</v>
      </c>
      <c r="AC1363">
        <f>VLOOKUP($AD1363,$E$18:$J$21,AC$5,FALSE)</f>
        <v>400</v>
      </c>
      <c r="AD1363" t="s">
        <v>40</v>
      </c>
      <c r="AE1363" s="6">
        <f t="shared" ca="1" si="133"/>
        <v>0.22698232971621329</v>
      </c>
      <c r="AF1363" s="6">
        <f t="shared" ca="1" si="134"/>
        <v>3.7248944076124264</v>
      </c>
      <c r="AG1363" s="6">
        <f t="shared" ca="1" si="130"/>
        <v>3.9518767373286399</v>
      </c>
      <c r="AH1363" t="str">
        <f t="shared" ca="1" si="131"/>
        <v/>
      </c>
      <c r="AI1363" s="6" t="str">
        <f t="shared" ca="1" si="132"/>
        <v/>
      </c>
      <c r="AJ1363" s="6">
        <f t="shared" ca="1" si="135"/>
        <v>2979.9155260899411</v>
      </c>
    </row>
    <row r="1364" spans="24:36" x14ac:dyDescent="0.25">
      <c r="X1364">
        <v>1359</v>
      </c>
      <c r="Y1364">
        <f>VLOOKUP($AD1364,$E$18:$H$21,Y$5,FALSE)</f>
        <v>1</v>
      </c>
      <c r="Z1364">
        <f>VLOOKUP($AD1364,$E$18:$H$21,Z$5,FALSE)*Y1364</f>
        <v>0.2</v>
      </c>
      <c r="AA1364">
        <f>VLOOKUP($AD1364,$E$18:$H$21,AA$5,FALSE)*Y1364</f>
        <v>1.18</v>
      </c>
      <c r="AB1364">
        <f>VLOOKUP($AD1364,$E$18:$J$21,AB$5,FALSE)</f>
        <v>2</v>
      </c>
      <c r="AC1364">
        <f>VLOOKUP($AD1364,$E$18:$J$21,AC$5,FALSE)</f>
        <v>800</v>
      </c>
      <c r="AD1364" t="s">
        <v>38</v>
      </c>
      <c r="AE1364" s="6">
        <f t="shared" ca="1" si="133"/>
        <v>0.16123405362593901</v>
      </c>
      <c r="AF1364" s="6">
        <f t="shared" ca="1" si="134"/>
        <v>0.69308192210617314</v>
      </c>
      <c r="AG1364" s="6">
        <f t="shared" ca="1" si="130"/>
        <v>0.85431597573211215</v>
      </c>
      <c r="AH1364" t="str">
        <f t="shared" ca="1" si="131"/>
        <v/>
      </c>
      <c r="AI1364" s="6" t="str">
        <f t="shared" ca="1" si="132"/>
        <v/>
      </c>
      <c r="AJ1364" s="6">
        <f t="shared" ca="1" si="135"/>
        <v>1108.9310753698771</v>
      </c>
    </row>
    <row r="1365" spans="24:36" x14ac:dyDescent="0.25">
      <c r="X1365">
        <v>1360</v>
      </c>
      <c r="Y1365">
        <f>VLOOKUP($AD1365,$E$18:$H$21,Y$5,FALSE)</f>
        <v>1</v>
      </c>
      <c r="Z1365">
        <f>VLOOKUP($AD1365,$E$18:$H$21,Z$5,FALSE)*Y1365</f>
        <v>0.2</v>
      </c>
      <c r="AA1365">
        <f>VLOOKUP($AD1365,$E$18:$H$21,AA$5,FALSE)*Y1365</f>
        <v>1.18</v>
      </c>
      <c r="AB1365">
        <f>VLOOKUP($AD1365,$E$18:$J$21,AB$5,FALSE)</f>
        <v>2</v>
      </c>
      <c r="AC1365">
        <f>VLOOKUP($AD1365,$E$18:$J$21,AC$5,FALSE)</f>
        <v>800</v>
      </c>
      <c r="AD1365" t="s">
        <v>38</v>
      </c>
      <c r="AE1365" s="6">
        <f t="shared" ca="1" si="133"/>
        <v>8.3211069466479659E-2</v>
      </c>
      <c r="AF1365" s="6">
        <f t="shared" ca="1" si="134"/>
        <v>0.76547469880284558</v>
      </c>
      <c r="AG1365" s="6">
        <f t="shared" ca="1" si="130"/>
        <v>0.84868576826932518</v>
      </c>
      <c r="AH1365" t="str">
        <f t="shared" ca="1" si="131"/>
        <v/>
      </c>
      <c r="AI1365" s="6" t="str">
        <f t="shared" ca="1" si="132"/>
        <v/>
      </c>
      <c r="AJ1365" s="6">
        <f t="shared" ca="1" si="135"/>
        <v>1224.7595180845528</v>
      </c>
    </row>
    <row r="1366" spans="24:36" x14ac:dyDescent="0.25">
      <c r="X1366">
        <v>1361</v>
      </c>
      <c r="Y1366">
        <f>VLOOKUP($AD1366,$E$18:$H$21,Y$5,FALSE)</f>
        <v>1</v>
      </c>
      <c r="Z1366">
        <f>VLOOKUP($AD1366,$E$18:$H$21,Z$5,FALSE)*Y1366</f>
        <v>0.2</v>
      </c>
      <c r="AA1366">
        <f>VLOOKUP($AD1366,$E$18:$H$21,AA$5,FALSE)*Y1366</f>
        <v>1.18</v>
      </c>
      <c r="AB1366">
        <f>VLOOKUP($AD1366,$E$18:$J$21,AB$5,FALSE)</f>
        <v>2</v>
      </c>
      <c r="AC1366">
        <f>VLOOKUP($AD1366,$E$18:$J$21,AC$5,FALSE)</f>
        <v>800</v>
      </c>
      <c r="AD1366" t="s">
        <v>38</v>
      </c>
      <c r="AE1366" s="6">
        <f t="shared" ca="1" si="133"/>
        <v>0.13845908104349181</v>
      </c>
      <c r="AF1366" s="6">
        <f t="shared" ca="1" si="134"/>
        <v>0.77065282129824952</v>
      </c>
      <c r="AG1366" s="6">
        <f t="shared" ca="1" si="130"/>
        <v>0.90911190234174133</v>
      </c>
      <c r="AH1366" t="str">
        <f t="shared" ca="1" si="131"/>
        <v/>
      </c>
      <c r="AI1366" s="6" t="str">
        <f t="shared" ca="1" si="132"/>
        <v/>
      </c>
      <c r="AJ1366" s="6">
        <f t="shared" ca="1" si="135"/>
        <v>1233.0445140771992</v>
      </c>
    </row>
    <row r="1367" spans="24:36" x14ac:dyDescent="0.25">
      <c r="X1367">
        <v>1362</v>
      </c>
      <c r="Y1367">
        <f>VLOOKUP($AD1367,$E$18:$H$21,Y$5,FALSE)</f>
        <v>3</v>
      </c>
      <c r="Z1367">
        <f>VLOOKUP($AD1367,$E$18:$H$21,Z$5,FALSE)*Y1367</f>
        <v>0.60000000000000009</v>
      </c>
      <c r="AA1367">
        <f>VLOOKUP($AD1367,$E$18:$H$21,AA$5,FALSE)*Y1367</f>
        <v>3.9000000000000004</v>
      </c>
      <c r="AB1367">
        <f>VLOOKUP($AD1367,$E$18:$J$21,AB$5,FALSE)</f>
        <v>1</v>
      </c>
      <c r="AC1367">
        <f>VLOOKUP($AD1367,$E$18:$J$21,AC$5,FALSE)</f>
        <v>600</v>
      </c>
      <c r="AD1367" t="s">
        <v>39</v>
      </c>
      <c r="AE1367" s="6">
        <f t="shared" ca="1" si="133"/>
        <v>0.34494398538528609</v>
      </c>
      <c r="AF1367" s="6">
        <f t="shared" ca="1" si="134"/>
        <v>2.3062989216856442</v>
      </c>
      <c r="AG1367" s="6">
        <f t="shared" ca="1" si="130"/>
        <v>2.6512429070709302</v>
      </c>
      <c r="AH1367" t="str">
        <f t="shared" ca="1" si="131"/>
        <v/>
      </c>
      <c r="AI1367" s="6" t="str">
        <f t="shared" ca="1" si="132"/>
        <v/>
      </c>
      <c r="AJ1367" s="6">
        <f t="shared" ca="1" si="135"/>
        <v>1383.7793530113865</v>
      </c>
    </row>
    <row r="1368" spans="24:36" x14ac:dyDescent="0.25">
      <c r="X1368">
        <v>1363</v>
      </c>
      <c r="Y1368">
        <f>VLOOKUP($AD1368,$E$18:$H$21,Y$5,FALSE)</f>
        <v>5</v>
      </c>
      <c r="Z1368">
        <f>VLOOKUP($AD1368,$E$18:$H$21,Z$5,FALSE)*Y1368</f>
        <v>0.89999999999999991</v>
      </c>
      <c r="AA1368">
        <f>VLOOKUP($AD1368,$E$18:$H$21,AA$5,FALSE)*Y1368</f>
        <v>6.8999999999999995</v>
      </c>
      <c r="AB1368">
        <f>VLOOKUP($AD1368,$E$18:$J$21,AB$5,FALSE)</f>
        <v>2</v>
      </c>
      <c r="AC1368">
        <f>VLOOKUP($AD1368,$E$18:$J$21,AC$5,FALSE)</f>
        <v>400</v>
      </c>
      <c r="AD1368" t="s">
        <v>40</v>
      </c>
      <c r="AE1368" s="6">
        <f t="shared" ca="1" si="133"/>
        <v>0.17475977988723676</v>
      </c>
      <c r="AF1368" s="6">
        <f t="shared" ca="1" si="134"/>
        <v>3.5266927016408749</v>
      </c>
      <c r="AG1368" s="6">
        <f t="shared" ca="1" si="130"/>
        <v>3.7014524815281118</v>
      </c>
      <c r="AH1368" t="str">
        <f t="shared" ca="1" si="131"/>
        <v/>
      </c>
      <c r="AI1368" s="6" t="str">
        <f t="shared" ca="1" si="132"/>
        <v/>
      </c>
      <c r="AJ1368" s="6">
        <f t="shared" ca="1" si="135"/>
        <v>2821.3541613126999</v>
      </c>
    </row>
    <row r="1369" spans="24:36" x14ac:dyDescent="0.25">
      <c r="X1369">
        <v>1364</v>
      </c>
      <c r="Y1369">
        <f>VLOOKUP($AD1369,$E$18:$H$21,Y$5,FALSE)</f>
        <v>10</v>
      </c>
      <c r="Z1369">
        <f>VLOOKUP($AD1369,$E$18:$H$21,Z$5,FALSE)*Y1369</f>
        <v>2</v>
      </c>
      <c r="AA1369">
        <f>VLOOKUP($AD1369,$E$18:$H$21,AA$5,FALSE)*Y1369</f>
        <v>14</v>
      </c>
      <c r="AB1369">
        <f>VLOOKUP($AD1369,$E$18:$J$21,AB$5,FALSE)</f>
        <v>1</v>
      </c>
      <c r="AC1369">
        <f>VLOOKUP($AD1369,$E$18:$J$21,AC$5,FALSE)</f>
        <v>400</v>
      </c>
      <c r="AD1369" t="s">
        <v>41</v>
      </c>
      <c r="AE1369" s="6">
        <f t="shared" ca="1" si="133"/>
        <v>0.49239837757291327</v>
      </c>
      <c r="AF1369" s="6">
        <f t="shared" ca="1" si="134"/>
        <v>8.2878441021833886</v>
      </c>
      <c r="AG1369" s="6">
        <f t="shared" ca="1" si="130"/>
        <v>8.7802424797563017</v>
      </c>
      <c r="AH1369" t="str">
        <f t="shared" ca="1" si="131"/>
        <v/>
      </c>
      <c r="AI1369" s="6" t="str">
        <f t="shared" ca="1" si="132"/>
        <v/>
      </c>
      <c r="AJ1369" s="6">
        <f t="shared" ca="1" si="135"/>
        <v>3315.1376408733554</v>
      </c>
    </row>
    <row r="1370" spans="24:36" x14ac:dyDescent="0.25">
      <c r="X1370">
        <v>1365</v>
      </c>
      <c r="Y1370">
        <f>VLOOKUP($AD1370,$E$18:$H$21,Y$5,FALSE)</f>
        <v>1</v>
      </c>
      <c r="Z1370">
        <f>VLOOKUP($AD1370,$E$18:$H$21,Z$5,FALSE)*Y1370</f>
        <v>0.2</v>
      </c>
      <c r="AA1370">
        <f>VLOOKUP($AD1370,$E$18:$H$21,AA$5,FALSE)*Y1370</f>
        <v>1.18</v>
      </c>
      <c r="AB1370">
        <f>VLOOKUP($AD1370,$E$18:$J$21,AB$5,FALSE)</f>
        <v>2</v>
      </c>
      <c r="AC1370">
        <f>VLOOKUP($AD1370,$E$18:$J$21,AC$5,FALSE)</f>
        <v>800</v>
      </c>
      <c r="AD1370" t="s">
        <v>38</v>
      </c>
      <c r="AE1370" s="6">
        <f t="shared" ca="1" si="133"/>
        <v>0.10496834337643093</v>
      </c>
      <c r="AF1370" s="6">
        <f t="shared" ca="1" si="134"/>
        <v>0.70521179835175796</v>
      </c>
      <c r="AG1370" s="6">
        <f t="shared" ca="1" si="130"/>
        <v>0.81018014172818886</v>
      </c>
      <c r="AH1370" t="str">
        <f t="shared" ca="1" si="131"/>
        <v/>
      </c>
      <c r="AI1370" s="6" t="str">
        <f t="shared" ca="1" si="132"/>
        <v/>
      </c>
      <c r="AJ1370" s="6">
        <f t="shared" ca="1" si="135"/>
        <v>1128.3388773628128</v>
      </c>
    </row>
    <row r="1371" spans="24:36" x14ac:dyDescent="0.25">
      <c r="X1371">
        <v>1366</v>
      </c>
      <c r="Y1371">
        <f>VLOOKUP($AD1371,$E$18:$H$21,Y$5,FALSE)</f>
        <v>1</v>
      </c>
      <c r="Z1371">
        <f>VLOOKUP($AD1371,$E$18:$H$21,Z$5,FALSE)*Y1371</f>
        <v>0.2</v>
      </c>
      <c r="AA1371">
        <f>VLOOKUP($AD1371,$E$18:$H$21,AA$5,FALSE)*Y1371</f>
        <v>1.18</v>
      </c>
      <c r="AB1371">
        <f>VLOOKUP($AD1371,$E$18:$J$21,AB$5,FALSE)</f>
        <v>2</v>
      </c>
      <c r="AC1371">
        <f>VLOOKUP($AD1371,$E$18:$J$21,AC$5,FALSE)</f>
        <v>800</v>
      </c>
      <c r="AD1371" t="s">
        <v>38</v>
      </c>
      <c r="AE1371" s="6">
        <f t="shared" ca="1" si="133"/>
        <v>5.4344184646827026E-2</v>
      </c>
      <c r="AF1371" s="6">
        <f t="shared" ca="1" si="134"/>
        <v>0.66948058302749747</v>
      </c>
      <c r="AG1371" s="6">
        <f t="shared" ca="1" si="130"/>
        <v>0.72382476767432447</v>
      </c>
      <c r="AH1371" t="str">
        <f t="shared" ca="1" si="131"/>
        <v/>
      </c>
      <c r="AI1371" s="6" t="str">
        <f t="shared" ca="1" si="132"/>
        <v/>
      </c>
      <c r="AJ1371" s="6">
        <f t="shared" ca="1" si="135"/>
        <v>1071.1689328439959</v>
      </c>
    </row>
    <row r="1372" spans="24:36" x14ac:dyDescent="0.25">
      <c r="X1372">
        <v>1367</v>
      </c>
      <c r="Y1372">
        <f>VLOOKUP($AD1372,$E$18:$H$21,Y$5,FALSE)</f>
        <v>3</v>
      </c>
      <c r="Z1372">
        <f>VLOOKUP($AD1372,$E$18:$H$21,Z$5,FALSE)*Y1372</f>
        <v>0.60000000000000009</v>
      </c>
      <c r="AA1372">
        <f>VLOOKUP($AD1372,$E$18:$H$21,AA$5,FALSE)*Y1372</f>
        <v>3.9000000000000004</v>
      </c>
      <c r="AB1372">
        <f>VLOOKUP($AD1372,$E$18:$J$21,AB$5,FALSE)</f>
        <v>1</v>
      </c>
      <c r="AC1372">
        <f>VLOOKUP($AD1372,$E$18:$J$21,AC$5,FALSE)</f>
        <v>600</v>
      </c>
      <c r="AD1372" t="s">
        <v>39</v>
      </c>
      <c r="AE1372" s="6">
        <f t="shared" ca="1" si="133"/>
        <v>9.8693777883099285E-2</v>
      </c>
      <c r="AF1372" s="6">
        <f t="shared" ca="1" si="134"/>
        <v>1.9997592534719653</v>
      </c>
      <c r="AG1372" s="6">
        <f t="shared" ca="1" si="130"/>
        <v>2.0984530313550644</v>
      </c>
      <c r="AH1372" t="str">
        <f t="shared" ca="1" si="131"/>
        <v/>
      </c>
      <c r="AI1372" s="6" t="str">
        <f t="shared" ca="1" si="132"/>
        <v/>
      </c>
      <c r="AJ1372" s="6">
        <f t="shared" ca="1" si="135"/>
        <v>1199.8555520831792</v>
      </c>
    </row>
    <row r="1373" spans="24:36" x14ac:dyDescent="0.25">
      <c r="X1373">
        <v>1368</v>
      </c>
      <c r="Y1373">
        <f>VLOOKUP($AD1373,$E$18:$H$21,Y$5,FALSE)</f>
        <v>3</v>
      </c>
      <c r="Z1373">
        <f>VLOOKUP($AD1373,$E$18:$H$21,Z$5,FALSE)*Y1373</f>
        <v>0.60000000000000009</v>
      </c>
      <c r="AA1373">
        <f>VLOOKUP($AD1373,$E$18:$H$21,AA$5,FALSE)*Y1373</f>
        <v>3.9000000000000004</v>
      </c>
      <c r="AB1373">
        <f>VLOOKUP($AD1373,$E$18:$J$21,AB$5,FALSE)</f>
        <v>1</v>
      </c>
      <c r="AC1373">
        <f>VLOOKUP($AD1373,$E$18:$J$21,AC$5,FALSE)</f>
        <v>600</v>
      </c>
      <c r="AD1373" t="s">
        <v>39</v>
      </c>
      <c r="AE1373" s="6">
        <f t="shared" ca="1" si="133"/>
        <v>0.37875541145268693</v>
      </c>
      <c r="AF1373" s="6">
        <f t="shared" ca="1" si="134"/>
        <v>2.4272986790698767</v>
      </c>
      <c r="AG1373" s="6">
        <f t="shared" ca="1" si="130"/>
        <v>2.8060540905225637</v>
      </c>
      <c r="AH1373" t="str">
        <f t="shared" ca="1" si="131"/>
        <v/>
      </c>
      <c r="AI1373" s="6" t="str">
        <f t="shared" ca="1" si="132"/>
        <v/>
      </c>
      <c r="AJ1373" s="6">
        <f t="shared" ca="1" si="135"/>
        <v>1456.3792074419259</v>
      </c>
    </row>
    <row r="1374" spans="24:36" x14ac:dyDescent="0.25">
      <c r="X1374">
        <v>1369</v>
      </c>
      <c r="Y1374">
        <f>VLOOKUP($AD1374,$E$18:$H$21,Y$5,FALSE)</f>
        <v>5</v>
      </c>
      <c r="Z1374">
        <f>VLOOKUP($AD1374,$E$18:$H$21,Z$5,FALSE)*Y1374</f>
        <v>0.89999999999999991</v>
      </c>
      <c r="AA1374">
        <f>VLOOKUP($AD1374,$E$18:$H$21,AA$5,FALSE)*Y1374</f>
        <v>6.8999999999999995</v>
      </c>
      <c r="AB1374">
        <f>VLOOKUP($AD1374,$E$18:$J$21,AB$5,FALSE)</f>
        <v>2</v>
      </c>
      <c r="AC1374">
        <f>VLOOKUP($AD1374,$E$18:$J$21,AC$5,FALSE)</f>
        <v>400</v>
      </c>
      <c r="AD1374" t="s">
        <v>40</v>
      </c>
      <c r="AE1374" s="6">
        <f t="shared" ca="1" si="133"/>
        <v>0.30623161921928949</v>
      </c>
      <c r="AF1374" s="6">
        <f t="shared" ca="1" si="134"/>
        <v>3.3548147781202999</v>
      </c>
      <c r="AG1374" s="6">
        <f t="shared" ca="1" si="130"/>
        <v>3.6610463973395895</v>
      </c>
      <c r="AH1374" t="str">
        <f t="shared" ca="1" si="131"/>
        <v/>
      </c>
      <c r="AI1374" s="6" t="str">
        <f t="shared" ca="1" si="132"/>
        <v/>
      </c>
      <c r="AJ1374" s="6">
        <f t="shared" ca="1" si="135"/>
        <v>2683.8518224962399</v>
      </c>
    </row>
    <row r="1375" spans="24:36" x14ac:dyDescent="0.25">
      <c r="X1375">
        <v>1370</v>
      </c>
      <c r="Y1375">
        <f>VLOOKUP($AD1375,$E$18:$H$21,Y$5,FALSE)</f>
        <v>5</v>
      </c>
      <c r="Z1375">
        <f>VLOOKUP($AD1375,$E$18:$H$21,Z$5,FALSE)*Y1375</f>
        <v>0.89999999999999991</v>
      </c>
      <c r="AA1375">
        <f>VLOOKUP($AD1375,$E$18:$H$21,AA$5,FALSE)*Y1375</f>
        <v>6.8999999999999995</v>
      </c>
      <c r="AB1375">
        <f>VLOOKUP($AD1375,$E$18:$J$21,AB$5,FALSE)</f>
        <v>2</v>
      </c>
      <c r="AC1375">
        <f>VLOOKUP($AD1375,$E$18:$J$21,AC$5,FALSE)</f>
        <v>400</v>
      </c>
      <c r="AD1375" t="s">
        <v>40</v>
      </c>
      <c r="AE1375" s="6">
        <f t="shared" ca="1" si="133"/>
        <v>0.49427541269256287</v>
      </c>
      <c r="AF1375" s="6">
        <f t="shared" ca="1" si="134"/>
        <v>2.9537962542806087</v>
      </c>
      <c r="AG1375" s="6">
        <f t="shared" ca="1" si="130"/>
        <v>3.4480716669731715</v>
      </c>
      <c r="AH1375" t="str">
        <f t="shared" ca="1" si="131"/>
        <v/>
      </c>
      <c r="AI1375" s="6" t="str">
        <f t="shared" ca="1" si="132"/>
        <v/>
      </c>
      <c r="AJ1375" s="6">
        <f t="shared" ca="1" si="135"/>
        <v>2363.037003424487</v>
      </c>
    </row>
    <row r="1376" spans="24:36" x14ac:dyDescent="0.25">
      <c r="X1376">
        <v>1371</v>
      </c>
      <c r="Y1376">
        <f>VLOOKUP($AD1376,$E$18:$H$21,Y$5,FALSE)</f>
        <v>5</v>
      </c>
      <c r="Z1376">
        <f>VLOOKUP($AD1376,$E$18:$H$21,Z$5,FALSE)*Y1376</f>
        <v>0.89999999999999991</v>
      </c>
      <c r="AA1376">
        <f>VLOOKUP($AD1376,$E$18:$H$21,AA$5,FALSE)*Y1376</f>
        <v>6.8999999999999995</v>
      </c>
      <c r="AB1376">
        <f>VLOOKUP($AD1376,$E$18:$J$21,AB$5,FALSE)</f>
        <v>2</v>
      </c>
      <c r="AC1376">
        <f>VLOOKUP($AD1376,$E$18:$J$21,AC$5,FALSE)</f>
        <v>400</v>
      </c>
      <c r="AD1376" t="s">
        <v>40</v>
      </c>
      <c r="AE1376" s="6">
        <f t="shared" ca="1" si="133"/>
        <v>0.36686951426631825</v>
      </c>
      <c r="AF1376" s="6">
        <f t="shared" ca="1" si="134"/>
        <v>3.9509241294229809</v>
      </c>
      <c r="AG1376" s="6">
        <f t="shared" ca="1" si="130"/>
        <v>4.3177936436892992</v>
      </c>
      <c r="AH1376" t="str">
        <f t="shared" ca="1" si="131"/>
        <v/>
      </c>
      <c r="AI1376" s="6" t="str">
        <f t="shared" ca="1" si="132"/>
        <v/>
      </c>
      <c r="AJ1376" s="6">
        <f t="shared" ca="1" si="135"/>
        <v>3160.7393035383848</v>
      </c>
    </row>
    <row r="1377" spans="24:36" x14ac:dyDescent="0.25">
      <c r="X1377">
        <v>1372</v>
      </c>
      <c r="Y1377">
        <f>VLOOKUP($AD1377,$E$18:$H$21,Y$5,FALSE)</f>
        <v>3</v>
      </c>
      <c r="Z1377">
        <f>VLOOKUP($AD1377,$E$18:$H$21,Z$5,FALSE)*Y1377</f>
        <v>0.60000000000000009</v>
      </c>
      <c r="AA1377">
        <f>VLOOKUP($AD1377,$E$18:$H$21,AA$5,FALSE)*Y1377</f>
        <v>3.9000000000000004</v>
      </c>
      <c r="AB1377">
        <f>VLOOKUP($AD1377,$E$18:$J$21,AB$5,FALSE)</f>
        <v>1</v>
      </c>
      <c r="AC1377">
        <f>VLOOKUP($AD1377,$E$18:$J$21,AC$5,FALSE)</f>
        <v>600</v>
      </c>
      <c r="AD1377" t="s">
        <v>39</v>
      </c>
      <c r="AE1377" s="6">
        <f t="shared" ca="1" si="133"/>
        <v>0.57734953797057054</v>
      </c>
      <c r="AF1377" s="6">
        <f t="shared" ca="1" si="134"/>
        <v>1.9066561480179782</v>
      </c>
      <c r="AG1377" s="6">
        <f t="shared" ca="1" si="130"/>
        <v>2.4840056859885489</v>
      </c>
      <c r="AH1377" t="str">
        <f t="shared" ca="1" si="131"/>
        <v/>
      </c>
      <c r="AI1377" s="6" t="str">
        <f t="shared" ca="1" si="132"/>
        <v/>
      </c>
      <c r="AJ1377" s="6">
        <f t="shared" ca="1" si="135"/>
        <v>1143.993688810787</v>
      </c>
    </row>
    <row r="1378" spans="24:36" x14ac:dyDescent="0.25">
      <c r="X1378">
        <v>1373</v>
      </c>
      <c r="Y1378">
        <f>VLOOKUP($AD1378,$E$18:$H$21,Y$5,FALSE)</f>
        <v>3</v>
      </c>
      <c r="Z1378">
        <f>VLOOKUP($AD1378,$E$18:$H$21,Z$5,FALSE)*Y1378</f>
        <v>0.60000000000000009</v>
      </c>
      <c r="AA1378">
        <f>VLOOKUP($AD1378,$E$18:$H$21,AA$5,FALSE)*Y1378</f>
        <v>3.9000000000000004</v>
      </c>
      <c r="AB1378">
        <f>VLOOKUP($AD1378,$E$18:$J$21,AB$5,FALSE)</f>
        <v>1</v>
      </c>
      <c r="AC1378">
        <f>VLOOKUP($AD1378,$E$18:$J$21,AC$5,FALSE)</f>
        <v>600</v>
      </c>
      <c r="AD1378" t="s">
        <v>39</v>
      </c>
      <c r="AE1378" s="6">
        <f t="shared" ca="1" si="133"/>
        <v>0.36325461812582616</v>
      </c>
      <c r="AF1378" s="6">
        <f t="shared" ca="1" si="134"/>
        <v>2.1971879517404957</v>
      </c>
      <c r="AG1378" s="6">
        <f t="shared" ca="1" si="130"/>
        <v>2.5604425698663218</v>
      </c>
      <c r="AH1378" t="str">
        <f t="shared" ca="1" si="131"/>
        <v/>
      </c>
      <c r="AI1378" s="6" t="str">
        <f t="shared" ca="1" si="132"/>
        <v/>
      </c>
      <c r="AJ1378" s="6">
        <f t="shared" ca="1" si="135"/>
        <v>1318.3127710442975</v>
      </c>
    </row>
    <row r="1379" spans="24:36" x14ac:dyDescent="0.25">
      <c r="X1379">
        <v>1374</v>
      </c>
      <c r="Y1379">
        <f>VLOOKUP($AD1379,$E$18:$H$21,Y$5,FALSE)</f>
        <v>10</v>
      </c>
      <c r="Z1379">
        <f>VLOOKUP($AD1379,$E$18:$H$21,Z$5,FALSE)*Y1379</f>
        <v>2</v>
      </c>
      <c r="AA1379">
        <f>VLOOKUP($AD1379,$E$18:$H$21,AA$5,FALSE)*Y1379</f>
        <v>14</v>
      </c>
      <c r="AB1379">
        <f>VLOOKUP($AD1379,$E$18:$J$21,AB$5,FALSE)</f>
        <v>1</v>
      </c>
      <c r="AC1379">
        <f>VLOOKUP($AD1379,$E$18:$J$21,AC$5,FALSE)</f>
        <v>400</v>
      </c>
      <c r="AD1379" t="s">
        <v>41</v>
      </c>
      <c r="AE1379" s="6">
        <f t="shared" ca="1" si="133"/>
        <v>0.67027758684526839</v>
      </c>
      <c r="AF1379" s="6">
        <f t="shared" ca="1" si="134"/>
        <v>8.7954068040825018</v>
      </c>
      <c r="AG1379" s="6">
        <f t="shared" ca="1" si="130"/>
        <v>9.4656843909277697</v>
      </c>
      <c r="AH1379" t="str">
        <f t="shared" ca="1" si="131"/>
        <v/>
      </c>
      <c r="AI1379" s="6" t="str">
        <f t="shared" ca="1" si="132"/>
        <v/>
      </c>
      <c r="AJ1379" s="6">
        <f t="shared" ca="1" si="135"/>
        <v>3518.1627216330007</v>
      </c>
    </row>
    <row r="1380" spans="24:36" x14ac:dyDescent="0.25">
      <c r="X1380">
        <v>1375</v>
      </c>
      <c r="Y1380">
        <f>VLOOKUP($AD1380,$E$18:$H$21,Y$5,FALSE)</f>
        <v>1</v>
      </c>
      <c r="Z1380">
        <f>VLOOKUP($AD1380,$E$18:$H$21,Z$5,FALSE)*Y1380</f>
        <v>0.2</v>
      </c>
      <c r="AA1380">
        <f>VLOOKUP($AD1380,$E$18:$H$21,AA$5,FALSE)*Y1380</f>
        <v>1.18</v>
      </c>
      <c r="AB1380">
        <f>VLOOKUP($AD1380,$E$18:$J$21,AB$5,FALSE)</f>
        <v>2</v>
      </c>
      <c r="AC1380">
        <f>VLOOKUP($AD1380,$E$18:$J$21,AC$5,FALSE)</f>
        <v>800</v>
      </c>
      <c r="AD1380" t="s">
        <v>38</v>
      </c>
      <c r="AE1380" s="6">
        <f t="shared" ca="1" si="133"/>
        <v>0.16958013982489753</v>
      </c>
      <c r="AF1380" s="6">
        <f t="shared" ca="1" si="134"/>
        <v>0.66258622350646246</v>
      </c>
      <c r="AG1380" s="6">
        <f t="shared" ca="1" si="130"/>
        <v>0.83216636333135996</v>
      </c>
      <c r="AH1380" t="str">
        <f t="shared" ca="1" si="131"/>
        <v/>
      </c>
      <c r="AI1380" s="6" t="str">
        <f t="shared" ca="1" si="132"/>
        <v/>
      </c>
      <c r="AJ1380" s="6">
        <f t="shared" ca="1" si="135"/>
        <v>1060.13795761034</v>
      </c>
    </row>
    <row r="1381" spans="24:36" x14ac:dyDescent="0.25">
      <c r="X1381">
        <v>1376</v>
      </c>
      <c r="Y1381">
        <f>VLOOKUP($AD1381,$E$18:$H$21,Y$5,FALSE)</f>
        <v>5</v>
      </c>
      <c r="Z1381">
        <f>VLOOKUP($AD1381,$E$18:$H$21,Z$5,FALSE)*Y1381</f>
        <v>0.89999999999999991</v>
      </c>
      <c r="AA1381">
        <f>VLOOKUP($AD1381,$E$18:$H$21,AA$5,FALSE)*Y1381</f>
        <v>6.8999999999999995</v>
      </c>
      <c r="AB1381">
        <f>VLOOKUP($AD1381,$E$18:$J$21,AB$5,FALSE)</f>
        <v>2</v>
      </c>
      <c r="AC1381">
        <f>VLOOKUP($AD1381,$E$18:$J$21,AC$5,FALSE)</f>
        <v>400</v>
      </c>
      <c r="AD1381" t="s">
        <v>40</v>
      </c>
      <c r="AE1381" s="6">
        <f t="shared" ca="1" si="133"/>
        <v>2.2518436380812522E-3</v>
      </c>
      <c r="AF1381" s="6">
        <f t="shared" ca="1" si="134"/>
        <v>3.4389631422115996</v>
      </c>
      <c r="AG1381" s="6">
        <f t="shared" ca="1" si="130"/>
        <v>3.441214985849681</v>
      </c>
      <c r="AH1381" t="str">
        <f t="shared" ca="1" si="131"/>
        <v/>
      </c>
      <c r="AI1381" s="6" t="str">
        <f t="shared" ca="1" si="132"/>
        <v/>
      </c>
      <c r="AJ1381" s="6">
        <f t="shared" ca="1" si="135"/>
        <v>2751.1705137692798</v>
      </c>
    </row>
    <row r="1382" spans="24:36" x14ac:dyDescent="0.25">
      <c r="X1382">
        <v>1377</v>
      </c>
      <c r="Y1382">
        <f>VLOOKUP($AD1382,$E$18:$H$21,Y$5,FALSE)</f>
        <v>5</v>
      </c>
      <c r="Z1382">
        <f>VLOOKUP($AD1382,$E$18:$H$21,Z$5,FALSE)*Y1382</f>
        <v>0.89999999999999991</v>
      </c>
      <c r="AA1382">
        <f>VLOOKUP($AD1382,$E$18:$H$21,AA$5,FALSE)*Y1382</f>
        <v>6.8999999999999995</v>
      </c>
      <c r="AB1382">
        <f>VLOOKUP($AD1382,$E$18:$J$21,AB$5,FALSE)</f>
        <v>2</v>
      </c>
      <c r="AC1382">
        <f>VLOOKUP($AD1382,$E$18:$J$21,AC$5,FALSE)</f>
        <v>400</v>
      </c>
      <c r="AD1382" t="s">
        <v>40</v>
      </c>
      <c r="AE1382" s="6">
        <f t="shared" ca="1" si="133"/>
        <v>6.3043947482571638E-2</v>
      </c>
      <c r="AF1382" s="6">
        <f t="shared" ca="1" si="134"/>
        <v>3.7370539636463778</v>
      </c>
      <c r="AG1382" s="6">
        <f t="shared" ca="1" si="130"/>
        <v>3.8000979111289492</v>
      </c>
      <c r="AH1382" t="str">
        <f t="shared" ca="1" si="131"/>
        <v/>
      </c>
      <c r="AI1382" s="6" t="str">
        <f t="shared" ca="1" si="132"/>
        <v/>
      </c>
      <c r="AJ1382" s="6">
        <f t="shared" ca="1" si="135"/>
        <v>2989.643170917102</v>
      </c>
    </row>
    <row r="1383" spans="24:36" x14ac:dyDescent="0.25">
      <c r="X1383">
        <v>1378</v>
      </c>
      <c r="Y1383">
        <f>VLOOKUP($AD1383,$E$18:$H$21,Y$5,FALSE)</f>
        <v>5</v>
      </c>
      <c r="Z1383">
        <f>VLOOKUP($AD1383,$E$18:$H$21,Z$5,FALSE)*Y1383</f>
        <v>0.89999999999999991</v>
      </c>
      <c r="AA1383">
        <f>VLOOKUP($AD1383,$E$18:$H$21,AA$5,FALSE)*Y1383</f>
        <v>6.8999999999999995</v>
      </c>
      <c r="AB1383">
        <f>VLOOKUP($AD1383,$E$18:$J$21,AB$5,FALSE)</f>
        <v>2</v>
      </c>
      <c r="AC1383">
        <f>VLOOKUP($AD1383,$E$18:$J$21,AC$5,FALSE)</f>
        <v>400</v>
      </c>
      <c r="AD1383" t="s">
        <v>40</v>
      </c>
      <c r="AE1383" s="6">
        <f t="shared" ca="1" si="133"/>
        <v>0.10581233836149566</v>
      </c>
      <c r="AF1383" s="6">
        <f t="shared" ca="1" si="134"/>
        <v>4.0105171854215964</v>
      </c>
      <c r="AG1383" s="6">
        <f t="shared" ca="1" si="130"/>
        <v>4.1163295237830919</v>
      </c>
      <c r="AH1383" t="str">
        <f t="shared" ca="1" si="131"/>
        <v/>
      </c>
      <c r="AI1383" s="6" t="str">
        <f t="shared" ca="1" si="132"/>
        <v/>
      </c>
      <c r="AJ1383" s="6">
        <f t="shared" ca="1" si="135"/>
        <v>3208.413748337277</v>
      </c>
    </row>
    <row r="1384" spans="24:36" x14ac:dyDescent="0.25">
      <c r="X1384">
        <v>1379</v>
      </c>
      <c r="Y1384">
        <f>VLOOKUP($AD1384,$E$18:$H$21,Y$5,FALSE)</f>
        <v>1</v>
      </c>
      <c r="Z1384">
        <f>VLOOKUP($AD1384,$E$18:$H$21,Z$5,FALSE)*Y1384</f>
        <v>0.2</v>
      </c>
      <c r="AA1384">
        <f>VLOOKUP($AD1384,$E$18:$H$21,AA$5,FALSE)*Y1384</f>
        <v>1.18</v>
      </c>
      <c r="AB1384">
        <f>VLOOKUP($AD1384,$E$18:$J$21,AB$5,FALSE)</f>
        <v>2</v>
      </c>
      <c r="AC1384">
        <f>VLOOKUP($AD1384,$E$18:$J$21,AC$5,FALSE)</f>
        <v>800</v>
      </c>
      <c r="AD1384" t="s">
        <v>38</v>
      </c>
      <c r="AE1384" s="6">
        <f t="shared" ca="1" si="133"/>
        <v>0.1205747115439402</v>
      </c>
      <c r="AF1384" s="6">
        <f t="shared" ca="1" si="134"/>
        <v>0.72625413191042576</v>
      </c>
      <c r="AG1384" s="6">
        <f t="shared" ca="1" si="130"/>
        <v>0.84682884345436593</v>
      </c>
      <c r="AH1384" t="str">
        <f t="shared" ca="1" si="131"/>
        <v/>
      </c>
      <c r="AI1384" s="6" t="str">
        <f t="shared" ca="1" si="132"/>
        <v/>
      </c>
      <c r="AJ1384" s="6">
        <f t="shared" ca="1" si="135"/>
        <v>1162.0066110566813</v>
      </c>
    </row>
    <row r="1385" spans="24:36" x14ac:dyDescent="0.25">
      <c r="X1385">
        <v>1380</v>
      </c>
      <c r="Y1385">
        <f>VLOOKUP($AD1385,$E$18:$H$21,Y$5,FALSE)</f>
        <v>1</v>
      </c>
      <c r="Z1385">
        <f>VLOOKUP($AD1385,$E$18:$H$21,Z$5,FALSE)*Y1385</f>
        <v>0.2</v>
      </c>
      <c r="AA1385">
        <f>VLOOKUP($AD1385,$E$18:$H$21,AA$5,FALSE)*Y1385</f>
        <v>1.18</v>
      </c>
      <c r="AB1385">
        <f>VLOOKUP($AD1385,$E$18:$J$21,AB$5,FALSE)</f>
        <v>2</v>
      </c>
      <c r="AC1385">
        <f>VLOOKUP($AD1385,$E$18:$J$21,AC$5,FALSE)</f>
        <v>800</v>
      </c>
      <c r="AD1385" t="s">
        <v>38</v>
      </c>
      <c r="AE1385" s="6">
        <f t="shared" ca="1" si="133"/>
        <v>0.1470800682692496</v>
      </c>
      <c r="AF1385" s="6">
        <f t="shared" ca="1" si="134"/>
        <v>0.73955752947790498</v>
      </c>
      <c r="AG1385" s="6">
        <f t="shared" ca="1" si="130"/>
        <v>0.88663759774715456</v>
      </c>
      <c r="AH1385" t="str">
        <f t="shared" ca="1" si="131"/>
        <v/>
      </c>
      <c r="AI1385" s="6" t="str">
        <f t="shared" ca="1" si="132"/>
        <v/>
      </c>
      <c r="AJ1385" s="6">
        <f t="shared" ca="1" si="135"/>
        <v>1183.292047164648</v>
      </c>
    </row>
    <row r="1386" spans="24:36" x14ac:dyDescent="0.25">
      <c r="X1386">
        <v>1381</v>
      </c>
      <c r="Y1386">
        <f>VLOOKUP($AD1386,$E$18:$H$21,Y$5,FALSE)</f>
        <v>1</v>
      </c>
      <c r="Z1386">
        <f>VLOOKUP($AD1386,$E$18:$H$21,Z$5,FALSE)*Y1386</f>
        <v>0.2</v>
      </c>
      <c r="AA1386">
        <f>VLOOKUP($AD1386,$E$18:$H$21,AA$5,FALSE)*Y1386</f>
        <v>1.18</v>
      </c>
      <c r="AB1386">
        <f>VLOOKUP($AD1386,$E$18:$J$21,AB$5,FALSE)</f>
        <v>2</v>
      </c>
      <c r="AC1386">
        <f>VLOOKUP($AD1386,$E$18:$J$21,AC$5,FALSE)</f>
        <v>800</v>
      </c>
      <c r="AD1386" t="s">
        <v>38</v>
      </c>
      <c r="AE1386" s="6">
        <f t="shared" ca="1" si="133"/>
        <v>5.3510513865971769E-2</v>
      </c>
      <c r="AF1386" s="6">
        <f t="shared" ca="1" si="134"/>
        <v>0.69373483886355902</v>
      </c>
      <c r="AG1386" s="6">
        <f t="shared" ref="AG1386:AG1449" ca="1" si="136">SUM(AE1386:AF1386)</f>
        <v>0.74724535272953074</v>
      </c>
      <c r="AH1386" t="str">
        <f t="shared" ref="AH1386:AH1449" ca="1" si="137">IF(Y1386&lt;AG1386,AD1386,"")</f>
        <v/>
      </c>
      <c r="AI1386" s="6" t="str">
        <f t="shared" ref="AI1386:AI1449" ca="1" si="138">IF(AH1386=AD1386,AG1386-Y1386,"")</f>
        <v/>
      </c>
      <c r="AJ1386" s="6">
        <f t="shared" ca="1" si="135"/>
        <v>1109.9757421816944</v>
      </c>
    </row>
    <row r="1387" spans="24:36" x14ac:dyDescent="0.25">
      <c r="X1387">
        <v>1382</v>
      </c>
      <c r="Y1387">
        <f>VLOOKUP($AD1387,$E$18:$H$21,Y$5,FALSE)</f>
        <v>5</v>
      </c>
      <c r="Z1387">
        <f>VLOOKUP($AD1387,$E$18:$H$21,Z$5,FALSE)*Y1387</f>
        <v>0.89999999999999991</v>
      </c>
      <c r="AA1387">
        <f>VLOOKUP($AD1387,$E$18:$H$21,AA$5,FALSE)*Y1387</f>
        <v>6.8999999999999995</v>
      </c>
      <c r="AB1387">
        <f>VLOOKUP($AD1387,$E$18:$J$21,AB$5,FALSE)</f>
        <v>2</v>
      </c>
      <c r="AC1387">
        <f>VLOOKUP($AD1387,$E$18:$J$21,AC$5,FALSE)</f>
        <v>400</v>
      </c>
      <c r="AD1387" t="s">
        <v>40</v>
      </c>
      <c r="AE1387" s="6">
        <f t="shared" ca="1" si="133"/>
        <v>0.60904199825268301</v>
      </c>
      <c r="AF1387" s="6">
        <f t="shared" ca="1" si="134"/>
        <v>3.7572770382026217</v>
      </c>
      <c r="AG1387" s="6">
        <f t="shared" ca="1" si="136"/>
        <v>4.3663190364553044</v>
      </c>
      <c r="AH1387" t="str">
        <f t="shared" ca="1" si="137"/>
        <v/>
      </c>
      <c r="AI1387" s="6" t="str">
        <f t="shared" ca="1" si="138"/>
        <v/>
      </c>
      <c r="AJ1387" s="6">
        <f t="shared" ca="1" si="135"/>
        <v>3005.8216305620972</v>
      </c>
    </row>
    <row r="1388" spans="24:36" x14ac:dyDescent="0.25">
      <c r="X1388">
        <v>1383</v>
      </c>
      <c r="Y1388">
        <f>VLOOKUP($AD1388,$E$18:$H$21,Y$5,FALSE)</f>
        <v>3</v>
      </c>
      <c r="Z1388">
        <f>VLOOKUP($AD1388,$E$18:$H$21,Z$5,FALSE)*Y1388</f>
        <v>0.60000000000000009</v>
      </c>
      <c r="AA1388">
        <f>VLOOKUP($AD1388,$E$18:$H$21,AA$5,FALSE)*Y1388</f>
        <v>3.9000000000000004</v>
      </c>
      <c r="AB1388">
        <f>VLOOKUP($AD1388,$E$18:$J$21,AB$5,FALSE)</f>
        <v>1</v>
      </c>
      <c r="AC1388">
        <f>VLOOKUP($AD1388,$E$18:$J$21,AC$5,FALSE)</f>
        <v>600</v>
      </c>
      <c r="AD1388" t="s">
        <v>39</v>
      </c>
      <c r="AE1388" s="6">
        <f t="shared" ca="1" si="133"/>
        <v>9.5942328442833583E-2</v>
      </c>
      <c r="AF1388" s="6">
        <f t="shared" ca="1" si="134"/>
        <v>2.2758178236431807</v>
      </c>
      <c r="AG1388" s="6">
        <f t="shared" ca="1" si="136"/>
        <v>2.3717601520860145</v>
      </c>
      <c r="AH1388" t="str">
        <f t="shared" ca="1" si="137"/>
        <v/>
      </c>
      <c r="AI1388" s="6" t="str">
        <f t="shared" ca="1" si="138"/>
        <v/>
      </c>
      <c r="AJ1388" s="6">
        <f t="shared" ca="1" si="135"/>
        <v>1365.4906941859085</v>
      </c>
    </row>
    <row r="1389" spans="24:36" x14ac:dyDescent="0.25">
      <c r="X1389">
        <v>1384</v>
      </c>
      <c r="Y1389">
        <f>VLOOKUP($AD1389,$E$18:$H$21,Y$5,FALSE)</f>
        <v>3</v>
      </c>
      <c r="Z1389">
        <f>VLOOKUP($AD1389,$E$18:$H$21,Z$5,FALSE)*Y1389</f>
        <v>0.60000000000000009</v>
      </c>
      <c r="AA1389">
        <f>VLOOKUP($AD1389,$E$18:$H$21,AA$5,FALSE)*Y1389</f>
        <v>3.9000000000000004</v>
      </c>
      <c r="AB1389">
        <f>VLOOKUP($AD1389,$E$18:$J$21,AB$5,FALSE)</f>
        <v>1</v>
      </c>
      <c r="AC1389">
        <f>VLOOKUP($AD1389,$E$18:$J$21,AC$5,FALSE)</f>
        <v>600</v>
      </c>
      <c r="AD1389" t="s">
        <v>39</v>
      </c>
      <c r="AE1389" s="6">
        <f t="shared" ca="1" si="133"/>
        <v>0.47597742653204306</v>
      </c>
      <c r="AF1389" s="6">
        <f t="shared" ca="1" si="134"/>
        <v>2.2224376604287484</v>
      </c>
      <c r="AG1389" s="6">
        <f t="shared" ca="1" si="136"/>
        <v>2.6984150869607912</v>
      </c>
      <c r="AH1389" t="str">
        <f t="shared" ca="1" si="137"/>
        <v/>
      </c>
      <c r="AI1389" s="6" t="str">
        <f t="shared" ca="1" si="138"/>
        <v/>
      </c>
      <c r="AJ1389" s="6">
        <f t="shared" ca="1" si="135"/>
        <v>1333.4625962572491</v>
      </c>
    </row>
    <row r="1390" spans="24:36" x14ac:dyDescent="0.25">
      <c r="X1390">
        <v>1385</v>
      </c>
      <c r="Y1390">
        <f>VLOOKUP($AD1390,$E$18:$H$21,Y$5,FALSE)</f>
        <v>1</v>
      </c>
      <c r="Z1390">
        <f>VLOOKUP($AD1390,$E$18:$H$21,Z$5,FALSE)*Y1390</f>
        <v>0.2</v>
      </c>
      <c r="AA1390">
        <f>VLOOKUP($AD1390,$E$18:$H$21,AA$5,FALSE)*Y1390</f>
        <v>1.18</v>
      </c>
      <c r="AB1390">
        <f>VLOOKUP($AD1390,$E$18:$J$21,AB$5,FALSE)</f>
        <v>2</v>
      </c>
      <c r="AC1390">
        <f>VLOOKUP($AD1390,$E$18:$J$21,AC$5,FALSE)</f>
        <v>800</v>
      </c>
      <c r="AD1390" t="s">
        <v>38</v>
      </c>
      <c r="AE1390" s="6">
        <f t="shared" ca="1" si="133"/>
        <v>0.15054576127123692</v>
      </c>
      <c r="AF1390" s="6">
        <f t="shared" ca="1" si="134"/>
        <v>0.73629034089792411</v>
      </c>
      <c r="AG1390" s="6">
        <f t="shared" ca="1" si="136"/>
        <v>0.88683610216916109</v>
      </c>
      <c r="AH1390" t="str">
        <f t="shared" ca="1" si="137"/>
        <v/>
      </c>
      <c r="AI1390" s="6" t="str">
        <f t="shared" ca="1" si="138"/>
        <v/>
      </c>
      <c r="AJ1390" s="6">
        <f t="shared" ca="1" si="135"/>
        <v>1178.0645454366786</v>
      </c>
    </row>
    <row r="1391" spans="24:36" x14ac:dyDescent="0.25">
      <c r="X1391">
        <v>1386</v>
      </c>
      <c r="Y1391">
        <f>VLOOKUP($AD1391,$E$18:$H$21,Y$5,FALSE)</f>
        <v>10</v>
      </c>
      <c r="Z1391">
        <f>VLOOKUP($AD1391,$E$18:$H$21,Z$5,FALSE)*Y1391</f>
        <v>2</v>
      </c>
      <c r="AA1391">
        <f>VLOOKUP($AD1391,$E$18:$H$21,AA$5,FALSE)*Y1391</f>
        <v>14</v>
      </c>
      <c r="AB1391">
        <f>VLOOKUP($AD1391,$E$18:$J$21,AB$5,FALSE)</f>
        <v>1</v>
      </c>
      <c r="AC1391">
        <f>VLOOKUP($AD1391,$E$18:$J$21,AC$5,FALSE)</f>
        <v>400</v>
      </c>
      <c r="AD1391" t="s">
        <v>41</v>
      </c>
      <c r="AE1391" s="6">
        <f t="shared" ca="1" si="133"/>
        <v>0.88789540898596608</v>
      </c>
      <c r="AF1391" s="6">
        <f t="shared" ca="1" si="134"/>
        <v>7.5966393965702368</v>
      </c>
      <c r="AG1391" s="6">
        <f t="shared" ca="1" si="136"/>
        <v>8.4845348055562031</v>
      </c>
      <c r="AH1391" t="str">
        <f t="shared" ca="1" si="137"/>
        <v/>
      </c>
      <c r="AI1391" s="6" t="str">
        <f t="shared" ca="1" si="138"/>
        <v/>
      </c>
      <c r="AJ1391" s="6">
        <f t="shared" ca="1" si="135"/>
        <v>3038.6557586280946</v>
      </c>
    </row>
    <row r="1392" spans="24:36" x14ac:dyDescent="0.25">
      <c r="X1392">
        <v>1387</v>
      </c>
      <c r="Y1392">
        <f>VLOOKUP($AD1392,$E$18:$H$21,Y$5,FALSE)</f>
        <v>3</v>
      </c>
      <c r="Z1392">
        <f>VLOOKUP($AD1392,$E$18:$H$21,Z$5,FALSE)*Y1392</f>
        <v>0.60000000000000009</v>
      </c>
      <c r="AA1392">
        <f>VLOOKUP($AD1392,$E$18:$H$21,AA$5,FALSE)*Y1392</f>
        <v>3.9000000000000004</v>
      </c>
      <c r="AB1392">
        <f>VLOOKUP($AD1392,$E$18:$J$21,AB$5,FALSE)</f>
        <v>1</v>
      </c>
      <c r="AC1392">
        <f>VLOOKUP($AD1392,$E$18:$J$21,AC$5,FALSE)</f>
        <v>600</v>
      </c>
      <c r="AD1392" t="s">
        <v>39</v>
      </c>
      <c r="AE1392" s="6">
        <f t="shared" ca="1" si="133"/>
        <v>0.1143899972149259</v>
      </c>
      <c r="AF1392" s="6">
        <f t="shared" ca="1" si="134"/>
        <v>2.4328086100772648</v>
      </c>
      <c r="AG1392" s="6">
        <f t="shared" ca="1" si="136"/>
        <v>2.5471986072921906</v>
      </c>
      <c r="AH1392" t="str">
        <f t="shared" ca="1" si="137"/>
        <v/>
      </c>
      <c r="AI1392" s="6" t="str">
        <f t="shared" ca="1" si="138"/>
        <v/>
      </c>
      <c r="AJ1392" s="6">
        <f t="shared" ca="1" si="135"/>
        <v>1459.685166046359</v>
      </c>
    </row>
    <row r="1393" spans="24:36" x14ac:dyDescent="0.25">
      <c r="X1393">
        <v>1388</v>
      </c>
      <c r="Y1393">
        <f>VLOOKUP($AD1393,$E$18:$H$21,Y$5,FALSE)</f>
        <v>5</v>
      </c>
      <c r="Z1393">
        <f>VLOOKUP($AD1393,$E$18:$H$21,Z$5,FALSE)*Y1393</f>
        <v>0.89999999999999991</v>
      </c>
      <c r="AA1393">
        <f>VLOOKUP($AD1393,$E$18:$H$21,AA$5,FALSE)*Y1393</f>
        <v>6.8999999999999995</v>
      </c>
      <c r="AB1393">
        <f>VLOOKUP($AD1393,$E$18:$J$21,AB$5,FALSE)</f>
        <v>2</v>
      </c>
      <c r="AC1393">
        <f>VLOOKUP($AD1393,$E$18:$J$21,AC$5,FALSE)</f>
        <v>400</v>
      </c>
      <c r="AD1393" t="s">
        <v>40</v>
      </c>
      <c r="AE1393" s="6">
        <f t="shared" ca="1" si="133"/>
        <v>0.6765279564480966</v>
      </c>
      <c r="AF1393" s="6">
        <f t="shared" ca="1" si="134"/>
        <v>4.1304325472919308</v>
      </c>
      <c r="AG1393" s="6">
        <f t="shared" ca="1" si="136"/>
        <v>4.8069605037400276</v>
      </c>
      <c r="AH1393" t="str">
        <f t="shared" ca="1" si="137"/>
        <v/>
      </c>
      <c r="AI1393" s="6" t="str">
        <f t="shared" ca="1" si="138"/>
        <v/>
      </c>
      <c r="AJ1393" s="6">
        <f t="shared" ca="1" si="135"/>
        <v>3304.3460378335444</v>
      </c>
    </row>
    <row r="1394" spans="24:36" x14ac:dyDescent="0.25">
      <c r="X1394">
        <v>1389</v>
      </c>
      <c r="Y1394">
        <f>VLOOKUP($AD1394,$E$18:$H$21,Y$5,FALSE)</f>
        <v>1</v>
      </c>
      <c r="Z1394">
        <f>VLOOKUP($AD1394,$E$18:$H$21,Z$5,FALSE)*Y1394</f>
        <v>0.2</v>
      </c>
      <c r="AA1394">
        <f>VLOOKUP($AD1394,$E$18:$H$21,AA$5,FALSE)*Y1394</f>
        <v>1.18</v>
      </c>
      <c r="AB1394">
        <f>VLOOKUP($AD1394,$E$18:$J$21,AB$5,FALSE)</f>
        <v>2</v>
      </c>
      <c r="AC1394">
        <f>VLOOKUP($AD1394,$E$18:$J$21,AC$5,FALSE)</f>
        <v>800</v>
      </c>
      <c r="AD1394" t="s">
        <v>38</v>
      </c>
      <c r="AE1394" s="6">
        <f t="shared" ca="1" si="133"/>
        <v>9.5858849839176197E-2</v>
      </c>
      <c r="AF1394" s="6">
        <f t="shared" ca="1" si="134"/>
        <v>0.71167353360487207</v>
      </c>
      <c r="AG1394" s="6">
        <f t="shared" ca="1" si="136"/>
        <v>0.80753238344404821</v>
      </c>
      <c r="AH1394" t="str">
        <f t="shared" ca="1" si="137"/>
        <v/>
      </c>
      <c r="AI1394" s="6" t="str">
        <f t="shared" ca="1" si="138"/>
        <v/>
      </c>
      <c r="AJ1394" s="6">
        <f t="shared" ca="1" si="135"/>
        <v>1138.6776537677954</v>
      </c>
    </row>
    <row r="1395" spans="24:36" x14ac:dyDescent="0.25">
      <c r="X1395">
        <v>1390</v>
      </c>
      <c r="Y1395">
        <f>VLOOKUP($AD1395,$E$18:$H$21,Y$5,FALSE)</f>
        <v>1</v>
      </c>
      <c r="Z1395">
        <f>VLOOKUP($AD1395,$E$18:$H$21,Z$5,FALSE)*Y1395</f>
        <v>0.2</v>
      </c>
      <c r="AA1395">
        <f>VLOOKUP($AD1395,$E$18:$H$21,AA$5,FALSE)*Y1395</f>
        <v>1.18</v>
      </c>
      <c r="AB1395">
        <f>VLOOKUP($AD1395,$E$18:$J$21,AB$5,FALSE)</f>
        <v>2</v>
      </c>
      <c r="AC1395">
        <f>VLOOKUP($AD1395,$E$18:$J$21,AC$5,FALSE)</f>
        <v>800</v>
      </c>
      <c r="AD1395" t="s">
        <v>38</v>
      </c>
      <c r="AE1395" s="6">
        <f t="shared" ca="1" si="133"/>
        <v>1.812909759348711E-2</v>
      </c>
      <c r="AF1395" s="6">
        <f t="shared" ca="1" si="134"/>
        <v>0.73603579189156676</v>
      </c>
      <c r="AG1395" s="6">
        <f t="shared" ca="1" si="136"/>
        <v>0.75416488948505389</v>
      </c>
      <c r="AH1395" t="str">
        <f t="shared" ca="1" si="137"/>
        <v/>
      </c>
      <c r="AI1395" s="6" t="str">
        <f t="shared" ca="1" si="138"/>
        <v/>
      </c>
      <c r="AJ1395" s="6">
        <f t="shared" ca="1" si="135"/>
        <v>1177.6572670265068</v>
      </c>
    </row>
    <row r="1396" spans="24:36" x14ac:dyDescent="0.25">
      <c r="X1396">
        <v>1391</v>
      </c>
      <c r="Y1396">
        <f>VLOOKUP($AD1396,$E$18:$H$21,Y$5,FALSE)</f>
        <v>1</v>
      </c>
      <c r="Z1396">
        <f>VLOOKUP($AD1396,$E$18:$H$21,Z$5,FALSE)*Y1396</f>
        <v>0.2</v>
      </c>
      <c r="AA1396">
        <f>VLOOKUP($AD1396,$E$18:$H$21,AA$5,FALSE)*Y1396</f>
        <v>1.18</v>
      </c>
      <c r="AB1396">
        <f>VLOOKUP($AD1396,$E$18:$J$21,AB$5,FALSE)</f>
        <v>2</v>
      </c>
      <c r="AC1396">
        <f>VLOOKUP($AD1396,$E$18:$J$21,AC$5,FALSE)</f>
        <v>800</v>
      </c>
      <c r="AD1396" t="s">
        <v>38</v>
      </c>
      <c r="AE1396" s="6">
        <f t="shared" ca="1" si="133"/>
        <v>8.2502711394364672E-2</v>
      </c>
      <c r="AF1396" s="6">
        <f t="shared" ca="1" si="134"/>
        <v>0.62963702995603255</v>
      </c>
      <c r="AG1396" s="6">
        <f t="shared" ca="1" si="136"/>
        <v>0.71213974135039726</v>
      </c>
      <c r="AH1396" t="str">
        <f t="shared" ca="1" si="137"/>
        <v/>
      </c>
      <c r="AI1396" s="6" t="str">
        <f t="shared" ca="1" si="138"/>
        <v/>
      </c>
      <c r="AJ1396" s="6">
        <f t="shared" ca="1" si="135"/>
        <v>1007.4192479296521</v>
      </c>
    </row>
    <row r="1397" spans="24:36" x14ac:dyDescent="0.25">
      <c r="X1397">
        <v>1392</v>
      </c>
      <c r="Y1397">
        <f>VLOOKUP($AD1397,$E$18:$H$21,Y$5,FALSE)</f>
        <v>3</v>
      </c>
      <c r="Z1397">
        <f>VLOOKUP($AD1397,$E$18:$H$21,Z$5,FALSE)*Y1397</f>
        <v>0.60000000000000009</v>
      </c>
      <c r="AA1397">
        <f>VLOOKUP($AD1397,$E$18:$H$21,AA$5,FALSE)*Y1397</f>
        <v>3.9000000000000004</v>
      </c>
      <c r="AB1397">
        <f>VLOOKUP($AD1397,$E$18:$J$21,AB$5,FALSE)</f>
        <v>1</v>
      </c>
      <c r="AC1397">
        <f>VLOOKUP($AD1397,$E$18:$J$21,AC$5,FALSE)</f>
        <v>600</v>
      </c>
      <c r="AD1397" t="s">
        <v>39</v>
      </c>
      <c r="AE1397" s="6">
        <f t="shared" ca="1" si="133"/>
        <v>0.20656135188438238</v>
      </c>
      <c r="AF1397" s="6">
        <f t="shared" ca="1" si="134"/>
        <v>2.3196741216252121</v>
      </c>
      <c r="AG1397" s="6">
        <f t="shared" ca="1" si="136"/>
        <v>2.5262354735095944</v>
      </c>
      <c r="AH1397" t="str">
        <f t="shared" ca="1" si="137"/>
        <v/>
      </c>
      <c r="AI1397" s="6" t="str">
        <f t="shared" ca="1" si="138"/>
        <v/>
      </c>
      <c r="AJ1397" s="6">
        <f t="shared" ca="1" si="135"/>
        <v>1391.8044729751273</v>
      </c>
    </row>
    <row r="1398" spans="24:36" x14ac:dyDescent="0.25">
      <c r="X1398">
        <v>1393</v>
      </c>
      <c r="Y1398">
        <f>VLOOKUP($AD1398,$E$18:$H$21,Y$5,FALSE)</f>
        <v>5</v>
      </c>
      <c r="Z1398">
        <f>VLOOKUP($AD1398,$E$18:$H$21,Z$5,FALSE)*Y1398</f>
        <v>0.89999999999999991</v>
      </c>
      <c r="AA1398">
        <f>VLOOKUP($AD1398,$E$18:$H$21,AA$5,FALSE)*Y1398</f>
        <v>6.8999999999999995</v>
      </c>
      <c r="AB1398">
        <f>VLOOKUP($AD1398,$E$18:$J$21,AB$5,FALSE)</f>
        <v>2</v>
      </c>
      <c r="AC1398">
        <f>VLOOKUP($AD1398,$E$18:$J$21,AC$5,FALSE)</f>
        <v>400</v>
      </c>
      <c r="AD1398" t="s">
        <v>40</v>
      </c>
      <c r="AE1398" s="6">
        <f t="shared" ca="1" si="133"/>
        <v>0.67683164364275406</v>
      </c>
      <c r="AF1398" s="6">
        <f t="shared" ca="1" si="134"/>
        <v>4.3120656555768822</v>
      </c>
      <c r="AG1398" s="6">
        <f t="shared" ca="1" si="136"/>
        <v>4.9888972992196363</v>
      </c>
      <c r="AH1398" t="str">
        <f t="shared" ca="1" si="137"/>
        <v/>
      </c>
      <c r="AI1398" s="6" t="str">
        <f t="shared" ca="1" si="138"/>
        <v/>
      </c>
      <c r="AJ1398" s="6">
        <f t="shared" ca="1" si="135"/>
        <v>3449.6525244615059</v>
      </c>
    </row>
    <row r="1399" spans="24:36" x14ac:dyDescent="0.25">
      <c r="X1399">
        <v>1394</v>
      </c>
      <c r="Y1399">
        <f>VLOOKUP($AD1399,$E$18:$H$21,Y$5,FALSE)</f>
        <v>10</v>
      </c>
      <c r="Z1399">
        <f>VLOOKUP($AD1399,$E$18:$H$21,Z$5,FALSE)*Y1399</f>
        <v>2</v>
      </c>
      <c r="AA1399">
        <f>VLOOKUP($AD1399,$E$18:$H$21,AA$5,FALSE)*Y1399</f>
        <v>14</v>
      </c>
      <c r="AB1399">
        <f>VLOOKUP($AD1399,$E$18:$J$21,AB$5,FALSE)</f>
        <v>1</v>
      </c>
      <c r="AC1399">
        <f>VLOOKUP($AD1399,$E$18:$J$21,AC$5,FALSE)</f>
        <v>400</v>
      </c>
      <c r="AD1399" t="s">
        <v>41</v>
      </c>
      <c r="AE1399" s="6">
        <f t="shared" ca="1" si="133"/>
        <v>0.32092880001349733</v>
      </c>
      <c r="AF1399" s="6">
        <f t="shared" ca="1" si="134"/>
        <v>8.014153060647125</v>
      </c>
      <c r="AG1399" s="6">
        <f t="shared" ca="1" si="136"/>
        <v>8.3350818606606225</v>
      </c>
      <c r="AH1399" t="str">
        <f t="shared" ca="1" si="137"/>
        <v/>
      </c>
      <c r="AI1399" s="6" t="str">
        <f t="shared" ca="1" si="138"/>
        <v/>
      </c>
      <c r="AJ1399" s="6">
        <f t="shared" ca="1" si="135"/>
        <v>3205.6612242588499</v>
      </c>
    </row>
    <row r="1400" spans="24:36" x14ac:dyDescent="0.25">
      <c r="X1400">
        <v>1395</v>
      </c>
      <c r="Y1400">
        <f>VLOOKUP($AD1400,$E$18:$H$21,Y$5,FALSE)</f>
        <v>1</v>
      </c>
      <c r="Z1400">
        <f>VLOOKUP($AD1400,$E$18:$H$21,Z$5,FALSE)*Y1400</f>
        <v>0.2</v>
      </c>
      <c r="AA1400">
        <f>VLOOKUP($AD1400,$E$18:$H$21,AA$5,FALSE)*Y1400</f>
        <v>1.18</v>
      </c>
      <c r="AB1400">
        <f>VLOOKUP($AD1400,$E$18:$J$21,AB$5,FALSE)</f>
        <v>2</v>
      </c>
      <c r="AC1400">
        <f>VLOOKUP($AD1400,$E$18:$J$21,AC$5,FALSE)</f>
        <v>800</v>
      </c>
      <c r="AD1400" t="s">
        <v>38</v>
      </c>
      <c r="AE1400" s="6">
        <f t="shared" ca="1" si="133"/>
        <v>9.5687324109027194E-2</v>
      </c>
      <c r="AF1400" s="6">
        <f t="shared" ca="1" si="134"/>
        <v>0.7599100134273844</v>
      </c>
      <c r="AG1400" s="6">
        <f t="shared" ca="1" si="136"/>
        <v>0.85559733753641165</v>
      </c>
      <c r="AH1400" t="str">
        <f t="shared" ca="1" si="137"/>
        <v/>
      </c>
      <c r="AI1400" s="6" t="str">
        <f t="shared" ca="1" si="138"/>
        <v/>
      </c>
      <c r="AJ1400" s="6">
        <f t="shared" ca="1" si="135"/>
        <v>1215.8560214838151</v>
      </c>
    </row>
    <row r="1401" spans="24:36" x14ac:dyDescent="0.25">
      <c r="X1401">
        <v>1396</v>
      </c>
      <c r="Y1401">
        <f>VLOOKUP($AD1401,$E$18:$H$21,Y$5,FALSE)</f>
        <v>1</v>
      </c>
      <c r="Z1401">
        <f>VLOOKUP($AD1401,$E$18:$H$21,Z$5,FALSE)*Y1401</f>
        <v>0.2</v>
      </c>
      <c r="AA1401">
        <f>VLOOKUP($AD1401,$E$18:$H$21,AA$5,FALSE)*Y1401</f>
        <v>1.18</v>
      </c>
      <c r="AB1401">
        <f>VLOOKUP($AD1401,$E$18:$J$21,AB$5,FALSE)</f>
        <v>2</v>
      </c>
      <c r="AC1401">
        <f>VLOOKUP($AD1401,$E$18:$J$21,AC$5,FALSE)</f>
        <v>800</v>
      </c>
      <c r="AD1401" t="s">
        <v>38</v>
      </c>
      <c r="AE1401" s="6">
        <f t="shared" ca="1" si="133"/>
        <v>0.14127721312914779</v>
      </c>
      <c r="AF1401" s="6">
        <f t="shared" ca="1" si="134"/>
        <v>0.69723491367266333</v>
      </c>
      <c r="AG1401" s="6">
        <f t="shared" ca="1" si="136"/>
        <v>0.83851212680181109</v>
      </c>
      <c r="AH1401" t="str">
        <f t="shared" ca="1" si="137"/>
        <v/>
      </c>
      <c r="AI1401" s="6" t="str">
        <f t="shared" ca="1" si="138"/>
        <v/>
      </c>
      <c r="AJ1401" s="6">
        <f t="shared" ca="1" si="135"/>
        <v>1115.5758618762613</v>
      </c>
    </row>
    <row r="1402" spans="24:36" x14ac:dyDescent="0.25">
      <c r="X1402">
        <v>1397</v>
      </c>
      <c r="Y1402">
        <f>VLOOKUP($AD1402,$E$18:$H$21,Y$5,FALSE)</f>
        <v>10</v>
      </c>
      <c r="Z1402">
        <f>VLOOKUP($AD1402,$E$18:$H$21,Z$5,FALSE)*Y1402</f>
        <v>2</v>
      </c>
      <c r="AA1402">
        <f>VLOOKUP($AD1402,$E$18:$H$21,AA$5,FALSE)*Y1402</f>
        <v>14</v>
      </c>
      <c r="AB1402">
        <f>VLOOKUP($AD1402,$E$18:$J$21,AB$5,FALSE)</f>
        <v>1</v>
      </c>
      <c r="AC1402">
        <f>VLOOKUP($AD1402,$E$18:$J$21,AC$5,FALSE)</f>
        <v>400</v>
      </c>
      <c r="AD1402" t="s">
        <v>41</v>
      </c>
      <c r="AE1402" s="6">
        <f t="shared" ca="1" si="133"/>
        <v>1.90650864891615</v>
      </c>
      <c r="AF1402" s="6">
        <f t="shared" ca="1" si="134"/>
        <v>7.5435593094815863</v>
      </c>
      <c r="AG1402" s="6">
        <f t="shared" ca="1" si="136"/>
        <v>9.4500679583977369</v>
      </c>
      <c r="AH1402" t="str">
        <f t="shared" ca="1" si="137"/>
        <v/>
      </c>
      <c r="AI1402" s="6" t="str">
        <f t="shared" ca="1" si="138"/>
        <v/>
      </c>
      <c r="AJ1402" s="6">
        <f t="shared" ca="1" si="135"/>
        <v>3017.4237237926345</v>
      </c>
    </row>
    <row r="1403" spans="24:36" x14ac:dyDescent="0.25">
      <c r="X1403">
        <v>1398</v>
      </c>
      <c r="Y1403">
        <f>VLOOKUP($AD1403,$E$18:$H$21,Y$5,FALSE)</f>
        <v>3</v>
      </c>
      <c r="Z1403">
        <f>VLOOKUP($AD1403,$E$18:$H$21,Z$5,FALSE)*Y1403</f>
        <v>0.60000000000000009</v>
      </c>
      <c r="AA1403">
        <f>VLOOKUP($AD1403,$E$18:$H$21,AA$5,FALSE)*Y1403</f>
        <v>3.9000000000000004</v>
      </c>
      <c r="AB1403">
        <f>VLOOKUP($AD1403,$E$18:$J$21,AB$5,FALSE)</f>
        <v>1</v>
      </c>
      <c r="AC1403">
        <f>VLOOKUP($AD1403,$E$18:$J$21,AC$5,FALSE)</f>
        <v>600</v>
      </c>
      <c r="AD1403" t="s">
        <v>39</v>
      </c>
      <c r="AE1403" s="6">
        <f t="shared" ca="1" si="133"/>
        <v>0.44227221640030229</v>
      </c>
      <c r="AF1403" s="6">
        <f t="shared" ca="1" si="134"/>
        <v>2.5060662979683865</v>
      </c>
      <c r="AG1403" s="6">
        <f t="shared" ca="1" si="136"/>
        <v>2.9483385143686887</v>
      </c>
      <c r="AH1403" t="str">
        <f t="shared" ca="1" si="137"/>
        <v/>
      </c>
      <c r="AI1403" s="6" t="str">
        <f t="shared" ca="1" si="138"/>
        <v/>
      </c>
      <c r="AJ1403" s="6">
        <f t="shared" ca="1" si="135"/>
        <v>1503.639778781032</v>
      </c>
    </row>
    <row r="1404" spans="24:36" x14ac:dyDescent="0.25">
      <c r="X1404">
        <v>1399</v>
      </c>
      <c r="Y1404">
        <f>VLOOKUP($AD1404,$E$18:$H$21,Y$5,FALSE)</f>
        <v>5</v>
      </c>
      <c r="Z1404">
        <f>VLOOKUP($AD1404,$E$18:$H$21,Z$5,FALSE)*Y1404</f>
        <v>0.89999999999999991</v>
      </c>
      <c r="AA1404">
        <f>VLOOKUP($AD1404,$E$18:$H$21,AA$5,FALSE)*Y1404</f>
        <v>6.8999999999999995</v>
      </c>
      <c r="AB1404">
        <f>VLOOKUP($AD1404,$E$18:$J$21,AB$5,FALSE)</f>
        <v>2</v>
      </c>
      <c r="AC1404">
        <f>VLOOKUP($AD1404,$E$18:$J$21,AC$5,FALSE)</f>
        <v>400</v>
      </c>
      <c r="AD1404" t="s">
        <v>40</v>
      </c>
      <c r="AE1404" s="6">
        <f t="shared" ca="1" si="133"/>
        <v>0.28104464336322793</v>
      </c>
      <c r="AF1404" s="6">
        <f t="shared" ca="1" si="134"/>
        <v>3.8929427626861739</v>
      </c>
      <c r="AG1404" s="6">
        <f t="shared" ca="1" si="136"/>
        <v>4.1739874060494015</v>
      </c>
      <c r="AH1404" t="str">
        <f t="shared" ca="1" si="137"/>
        <v/>
      </c>
      <c r="AI1404" s="6" t="str">
        <f t="shared" ca="1" si="138"/>
        <v/>
      </c>
      <c r="AJ1404" s="6">
        <f t="shared" ca="1" si="135"/>
        <v>3114.3542101489393</v>
      </c>
    </row>
    <row r="1405" spans="24:36" x14ac:dyDescent="0.25">
      <c r="X1405">
        <v>1400</v>
      </c>
      <c r="Y1405">
        <f>VLOOKUP($AD1405,$E$18:$H$21,Y$5,FALSE)</f>
        <v>5</v>
      </c>
      <c r="Z1405">
        <f>VLOOKUP($AD1405,$E$18:$H$21,Z$5,FALSE)*Y1405</f>
        <v>0.89999999999999991</v>
      </c>
      <c r="AA1405">
        <f>VLOOKUP($AD1405,$E$18:$H$21,AA$5,FALSE)*Y1405</f>
        <v>6.8999999999999995</v>
      </c>
      <c r="AB1405">
        <f>VLOOKUP($AD1405,$E$18:$J$21,AB$5,FALSE)</f>
        <v>2</v>
      </c>
      <c r="AC1405">
        <f>VLOOKUP($AD1405,$E$18:$J$21,AC$5,FALSE)</f>
        <v>400</v>
      </c>
      <c r="AD1405" t="s">
        <v>40</v>
      </c>
      <c r="AE1405" s="6">
        <f t="shared" ca="1" si="133"/>
        <v>0.26381595175017852</v>
      </c>
      <c r="AF1405" s="6">
        <f t="shared" ca="1" si="134"/>
        <v>3.2310561927659398</v>
      </c>
      <c r="AG1405" s="6">
        <f t="shared" ca="1" si="136"/>
        <v>3.4948721445161182</v>
      </c>
      <c r="AH1405" t="str">
        <f t="shared" ca="1" si="137"/>
        <v/>
      </c>
      <c r="AI1405" s="6" t="str">
        <f t="shared" ca="1" si="138"/>
        <v/>
      </c>
      <c r="AJ1405" s="6">
        <f t="shared" ca="1" si="135"/>
        <v>2584.8449542127519</v>
      </c>
    </row>
    <row r="1406" spans="24:36" x14ac:dyDescent="0.25">
      <c r="X1406">
        <v>1401</v>
      </c>
      <c r="Y1406">
        <f>VLOOKUP($AD1406,$E$18:$H$21,Y$5,FALSE)</f>
        <v>1</v>
      </c>
      <c r="Z1406">
        <f>VLOOKUP($AD1406,$E$18:$H$21,Z$5,FALSE)*Y1406</f>
        <v>0.2</v>
      </c>
      <c r="AA1406">
        <f>VLOOKUP($AD1406,$E$18:$H$21,AA$5,FALSE)*Y1406</f>
        <v>1.18</v>
      </c>
      <c r="AB1406">
        <f>VLOOKUP($AD1406,$E$18:$J$21,AB$5,FALSE)</f>
        <v>2</v>
      </c>
      <c r="AC1406">
        <f>VLOOKUP($AD1406,$E$18:$J$21,AC$5,FALSE)</f>
        <v>800</v>
      </c>
      <c r="AD1406" t="s">
        <v>38</v>
      </c>
      <c r="AE1406" s="6">
        <f t="shared" ca="1" si="133"/>
        <v>6.539260258538733E-2</v>
      </c>
      <c r="AF1406" s="6">
        <f t="shared" ca="1" si="134"/>
        <v>0.60549858527744527</v>
      </c>
      <c r="AG1406" s="6">
        <f t="shared" ca="1" si="136"/>
        <v>0.67089118786283264</v>
      </c>
      <c r="AH1406" t="str">
        <f t="shared" ca="1" si="137"/>
        <v/>
      </c>
      <c r="AI1406" s="6" t="str">
        <f t="shared" ca="1" si="138"/>
        <v/>
      </c>
      <c r="AJ1406" s="6">
        <f t="shared" ca="1" si="135"/>
        <v>968.79773644391241</v>
      </c>
    </row>
    <row r="1407" spans="24:36" x14ac:dyDescent="0.25">
      <c r="X1407">
        <v>1402</v>
      </c>
      <c r="Y1407">
        <f>VLOOKUP($AD1407,$E$18:$H$21,Y$5,FALSE)</f>
        <v>3</v>
      </c>
      <c r="Z1407">
        <f>VLOOKUP($AD1407,$E$18:$H$21,Z$5,FALSE)*Y1407</f>
        <v>0.60000000000000009</v>
      </c>
      <c r="AA1407">
        <f>VLOOKUP($AD1407,$E$18:$H$21,AA$5,FALSE)*Y1407</f>
        <v>3.9000000000000004</v>
      </c>
      <c r="AB1407">
        <f>VLOOKUP($AD1407,$E$18:$J$21,AB$5,FALSE)</f>
        <v>1</v>
      </c>
      <c r="AC1407">
        <f>VLOOKUP($AD1407,$E$18:$J$21,AC$5,FALSE)</f>
        <v>600</v>
      </c>
      <c r="AD1407" t="s">
        <v>39</v>
      </c>
      <c r="AE1407" s="6">
        <f t="shared" ca="1" si="133"/>
        <v>0.31513287174869881</v>
      </c>
      <c r="AF1407" s="6">
        <f t="shared" ca="1" si="134"/>
        <v>1.9818338125222787</v>
      </c>
      <c r="AG1407" s="6">
        <f t="shared" ca="1" si="136"/>
        <v>2.2969666842709775</v>
      </c>
      <c r="AH1407" t="str">
        <f t="shared" ca="1" si="137"/>
        <v/>
      </c>
      <c r="AI1407" s="6" t="str">
        <f t="shared" ca="1" si="138"/>
        <v/>
      </c>
      <c r="AJ1407" s="6">
        <f t="shared" ca="1" si="135"/>
        <v>1189.1002875133672</v>
      </c>
    </row>
    <row r="1408" spans="24:36" x14ac:dyDescent="0.25">
      <c r="X1408">
        <v>1403</v>
      </c>
      <c r="Y1408">
        <f>VLOOKUP($AD1408,$E$18:$H$21,Y$5,FALSE)</f>
        <v>5</v>
      </c>
      <c r="Z1408">
        <f>VLOOKUP($AD1408,$E$18:$H$21,Z$5,FALSE)*Y1408</f>
        <v>0.89999999999999991</v>
      </c>
      <c r="AA1408">
        <f>VLOOKUP($AD1408,$E$18:$H$21,AA$5,FALSE)*Y1408</f>
        <v>6.8999999999999995</v>
      </c>
      <c r="AB1408">
        <f>VLOOKUP($AD1408,$E$18:$J$21,AB$5,FALSE)</f>
        <v>2</v>
      </c>
      <c r="AC1408">
        <f>VLOOKUP($AD1408,$E$18:$J$21,AC$5,FALSE)</f>
        <v>400</v>
      </c>
      <c r="AD1408" t="s">
        <v>40</v>
      </c>
      <c r="AE1408" s="6">
        <f t="shared" ca="1" si="133"/>
        <v>0.83227445223012109</v>
      </c>
      <c r="AF1408" s="6">
        <f t="shared" ca="1" si="134"/>
        <v>4.2547990935731086</v>
      </c>
      <c r="AG1408" s="6">
        <f t="shared" ca="1" si="136"/>
        <v>5.0870735458032295</v>
      </c>
      <c r="AH1408" t="str">
        <f t="shared" ca="1" si="137"/>
        <v>C</v>
      </c>
      <c r="AI1408" s="6">
        <f t="shared" ca="1" si="138"/>
        <v>8.7073545803229457E-2</v>
      </c>
      <c r="AJ1408" s="6">
        <f t="shared" ca="1" si="135"/>
        <v>3403.839274858487</v>
      </c>
    </row>
    <row r="1409" spans="24:36" x14ac:dyDescent="0.25">
      <c r="X1409">
        <v>1404</v>
      </c>
      <c r="Y1409">
        <f>VLOOKUP($AD1409,$E$18:$H$21,Y$5,FALSE)</f>
        <v>10</v>
      </c>
      <c r="Z1409">
        <f>VLOOKUP($AD1409,$E$18:$H$21,Z$5,FALSE)*Y1409</f>
        <v>2</v>
      </c>
      <c r="AA1409">
        <f>VLOOKUP($AD1409,$E$18:$H$21,AA$5,FALSE)*Y1409</f>
        <v>14</v>
      </c>
      <c r="AB1409">
        <f>VLOOKUP($AD1409,$E$18:$J$21,AB$5,FALSE)</f>
        <v>1</v>
      </c>
      <c r="AC1409">
        <f>VLOOKUP($AD1409,$E$18:$J$21,AC$5,FALSE)</f>
        <v>400</v>
      </c>
      <c r="AD1409" t="s">
        <v>41</v>
      </c>
      <c r="AE1409" s="6">
        <f t="shared" ca="1" si="133"/>
        <v>1.5129515236952704</v>
      </c>
      <c r="AF1409" s="6">
        <f t="shared" ca="1" si="134"/>
        <v>7.119544660959634</v>
      </c>
      <c r="AG1409" s="6">
        <f t="shared" ca="1" si="136"/>
        <v>8.6324961846549044</v>
      </c>
      <c r="AH1409" t="str">
        <f t="shared" ca="1" si="137"/>
        <v/>
      </c>
      <c r="AI1409" s="6" t="str">
        <f t="shared" ca="1" si="138"/>
        <v/>
      </c>
      <c r="AJ1409" s="6">
        <f t="shared" ca="1" si="135"/>
        <v>2847.8178643838537</v>
      </c>
    </row>
    <row r="1410" spans="24:36" x14ac:dyDescent="0.25">
      <c r="X1410">
        <v>1405</v>
      </c>
      <c r="Y1410">
        <f>VLOOKUP($AD1410,$E$18:$H$21,Y$5,FALSE)</f>
        <v>10</v>
      </c>
      <c r="Z1410">
        <f>VLOOKUP($AD1410,$E$18:$H$21,Z$5,FALSE)*Y1410</f>
        <v>2</v>
      </c>
      <c r="AA1410">
        <f>VLOOKUP($AD1410,$E$18:$H$21,AA$5,FALSE)*Y1410</f>
        <v>14</v>
      </c>
      <c r="AB1410">
        <f>VLOOKUP($AD1410,$E$18:$J$21,AB$5,FALSE)</f>
        <v>1</v>
      </c>
      <c r="AC1410">
        <f>VLOOKUP($AD1410,$E$18:$J$21,AC$5,FALSE)</f>
        <v>400</v>
      </c>
      <c r="AD1410" t="s">
        <v>41</v>
      </c>
      <c r="AE1410" s="6">
        <f t="shared" ca="1" si="133"/>
        <v>0.37722165658068207</v>
      </c>
      <c r="AF1410" s="6">
        <f t="shared" ca="1" si="134"/>
        <v>8.2176882900604369</v>
      </c>
      <c r="AG1410" s="6">
        <f t="shared" ca="1" si="136"/>
        <v>8.5949099466411187</v>
      </c>
      <c r="AH1410" t="str">
        <f t="shared" ca="1" si="137"/>
        <v/>
      </c>
      <c r="AI1410" s="6" t="str">
        <f t="shared" ca="1" si="138"/>
        <v/>
      </c>
      <c r="AJ1410" s="6">
        <f t="shared" ca="1" si="135"/>
        <v>3287.0753160241748</v>
      </c>
    </row>
    <row r="1411" spans="24:36" x14ac:dyDescent="0.25">
      <c r="X1411">
        <v>1406</v>
      </c>
      <c r="Y1411">
        <f>VLOOKUP($AD1411,$E$18:$H$21,Y$5,FALSE)</f>
        <v>1</v>
      </c>
      <c r="Z1411">
        <f>VLOOKUP($AD1411,$E$18:$H$21,Z$5,FALSE)*Y1411</f>
        <v>0.2</v>
      </c>
      <c r="AA1411">
        <f>VLOOKUP($AD1411,$E$18:$H$21,AA$5,FALSE)*Y1411</f>
        <v>1.18</v>
      </c>
      <c r="AB1411">
        <f>VLOOKUP($AD1411,$E$18:$J$21,AB$5,FALSE)</f>
        <v>2</v>
      </c>
      <c r="AC1411">
        <f>VLOOKUP($AD1411,$E$18:$J$21,AC$5,FALSE)</f>
        <v>800</v>
      </c>
      <c r="AD1411" t="s">
        <v>38</v>
      </c>
      <c r="AE1411" s="6">
        <f t="shared" ca="1" si="133"/>
        <v>3.4731285659818888E-2</v>
      </c>
      <c r="AF1411" s="6">
        <f t="shared" ca="1" si="134"/>
        <v>0.67316832063813226</v>
      </c>
      <c r="AG1411" s="6">
        <f t="shared" ca="1" si="136"/>
        <v>0.70789960629795112</v>
      </c>
      <c r="AH1411" t="str">
        <f t="shared" ca="1" si="137"/>
        <v/>
      </c>
      <c r="AI1411" s="6" t="str">
        <f t="shared" ca="1" si="138"/>
        <v/>
      </c>
      <c r="AJ1411" s="6">
        <f t="shared" ca="1" si="135"/>
        <v>1077.0693130210116</v>
      </c>
    </row>
    <row r="1412" spans="24:36" x14ac:dyDescent="0.25">
      <c r="X1412">
        <v>1407</v>
      </c>
      <c r="Y1412">
        <f>VLOOKUP($AD1412,$E$18:$H$21,Y$5,FALSE)</f>
        <v>3</v>
      </c>
      <c r="Z1412">
        <f>VLOOKUP($AD1412,$E$18:$H$21,Z$5,FALSE)*Y1412</f>
        <v>0.60000000000000009</v>
      </c>
      <c r="AA1412">
        <f>VLOOKUP($AD1412,$E$18:$H$21,AA$5,FALSE)*Y1412</f>
        <v>3.9000000000000004</v>
      </c>
      <c r="AB1412">
        <f>VLOOKUP($AD1412,$E$18:$J$21,AB$5,FALSE)</f>
        <v>1</v>
      </c>
      <c r="AC1412">
        <f>VLOOKUP($AD1412,$E$18:$J$21,AC$5,FALSE)</f>
        <v>600</v>
      </c>
      <c r="AD1412" t="s">
        <v>39</v>
      </c>
      <c r="AE1412" s="6">
        <f t="shared" ca="1" si="133"/>
        <v>0.53649246111598015</v>
      </c>
      <c r="AF1412" s="6">
        <f t="shared" ca="1" si="134"/>
        <v>2.0371505853689773</v>
      </c>
      <c r="AG1412" s="6">
        <f t="shared" ca="1" si="136"/>
        <v>2.5736430464849573</v>
      </c>
      <c r="AH1412" t="str">
        <f t="shared" ca="1" si="137"/>
        <v/>
      </c>
      <c r="AI1412" s="6" t="str">
        <f t="shared" ca="1" si="138"/>
        <v/>
      </c>
      <c r="AJ1412" s="6">
        <f t="shared" ca="1" si="135"/>
        <v>1222.2903512213863</v>
      </c>
    </row>
    <row r="1413" spans="24:36" x14ac:dyDescent="0.25">
      <c r="X1413">
        <v>1408</v>
      </c>
      <c r="Y1413">
        <f>VLOOKUP($AD1413,$E$18:$H$21,Y$5,FALSE)</f>
        <v>3</v>
      </c>
      <c r="Z1413">
        <f>VLOOKUP($AD1413,$E$18:$H$21,Z$5,FALSE)*Y1413</f>
        <v>0.60000000000000009</v>
      </c>
      <c r="AA1413">
        <f>VLOOKUP($AD1413,$E$18:$H$21,AA$5,FALSE)*Y1413</f>
        <v>3.9000000000000004</v>
      </c>
      <c r="AB1413">
        <f>VLOOKUP($AD1413,$E$18:$J$21,AB$5,FALSE)</f>
        <v>1</v>
      </c>
      <c r="AC1413">
        <f>VLOOKUP($AD1413,$E$18:$J$21,AC$5,FALSE)</f>
        <v>600</v>
      </c>
      <c r="AD1413" t="s">
        <v>39</v>
      </c>
      <c r="AE1413" s="6">
        <f t="shared" ca="1" si="133"/>
        <v>0.43160588059795724</v>
      </c>
      <c r="AF1413" s="6">
        <f t="shared" ca="1" si="134"/>
        <v>1.9953423352668558</v>
      </c>
      <c r="AG1413" s="6">
        <f t="shared" ca="1" si="136"/>
        <v>2.426948215864813</v>
      </c>
      <c r="AH1413" t="str">
        <f t="shared" ca="1" si="137"/>
        <v/>
      </c>
      <c r="AI1413" s="6" t="str">
        <f t="shared" ca="1" si="138"/>
        <v/>
      </c>
      <c r="AJ1413" s="6">
        <f t="shared" ca="1" si="135"/>
        <v>1197.2054011601135</v>
      </c>
    </row>
    <row r="1414" spans="24:36" x14ac:dyDescent="0.25">
      <c r="X1414">
        <v>1409</v>
      </c>
      <c r="Y1414">
        <f>VLOOKUP($AD1414,$E$18:$H$21,Y$5,FALSE)</f>
        <v>5</v>
      </c>
      <c r="Z1414">
        <f>VLOOKUP($AD1414,$E$18:$H$21,Z$5,FALSE)*Y1414</f>
        <v>0.89999999999999991</v>
      </c>
      <c r="AA1414">
        <f>VLOOKUP($AD1414,$E$18:$H$21,AA$5,FALSE)*Y1414</f>
        <v>6.8999999999999995</v>
      </c>
      <c r="AB1414">
        <f>VLOOKUP($AD1414,$E$18:$J$21,AB$5,FALSE)</f>
        <v>2</v>
      </c>
      <c r="AC1414">
        <f>VLOOKUP($AD1414,$E$18:$J$21,AC$5,FALSE)</f>
        <v>400</v>
      </c>
      <c r="AD1414" t="s">
        <v>40</v>
      </c>
      <c r="AE1414" s="6">
        <f t="shared" ca="1" si="133"/>
        <v>0.70536163277248543</v>
      </c>
      <c r="AF1414" s="6">
        <f t="shared" ca="1" si="134"/>
        <v>3.9743306816806871</v>
      </c>
      <c r="AG1414" s="6">
        <f t="shared" ca="1" si="136"/>
        <v>4.6796923144531721</v>
      </c>
      <c r="AH1414" t="str">
        <f t="shared" ca="1" si="137"/>
        <v/>
      </c>
      <c r="AI1414" s="6" t="str">
        <f t="shared" ca="1" si="138"/>
        <v/>
      </c>
      <c r="AJ1414" s="6">
        <f t="shared" ca="1" si="135"/>
        <v>3179.4645453445496</v>
      </c>
    </row>
    <row r="1415" spans="24:36" x14ac:dyDescent="0.25">
      <c r="X1415">
        <v>1410</v>
      </c>
      <c r="Y1415">
        <f>VLOOKUP($AD1415,$E$18:$H$21,Y$5,FALSE)</f>
        <v>5</v>
      </c>
      <c r="Z1415">
        <f>VLOOKUP($AD1415,$E$18:$H$21,Z$5,FALSE)*Y1415</f>
        <v>0.89999999999999991</v>
      </c>
      <c r="AA1415">
        <f>VLOOKUP($AD1415,$E$18:$H$21,AA$5,FALSE)*Y1415</f>
        <v>6.8999999999999995</v>
      </c>
      <c r="AB1415">
        <f>VLOOKUP($AD1415,$E$18:$J$21,AB$5,FALSE)</f>
        <v>2</v>
      </c>
      <c r="AC1415">
        <f>VLOOKUP($AD1415,$E$18:$J$21,AC$5,FALSE)</f>
        <v>400</v>
      </c>
      <c r="AD1415" t="s">
        <v>40</v>
      </c>
      <c r="AE1415" s="6">
        <f t="shared" ref="AE1415:AE1478" ca="1" si="139">RAND()*$Z1415</f>
        <v>0.67636911027482616</v>
      </c>
      <c r="AF1415" s="6">
        <f t="shared" ref="AF1415:AF1478" ca="1" si="140">MIN(AA1415*20,MAX(Z1415,NORMINV(RAND(),AA1415-(AA1415-Z1415)/2,(AA1415-Z1415)/16)))</f>
        <v>3.7034004103808429</v>
      </c>
      <c r="AG1415" s="6">
        <f t="shared" ca="1" si="136"/>
        <v>4.3797695206556693</v>
      </c>
      <c r="AH1415" t="str">
        <f t="shared" ca="1" si="137"/>
        <v/>
      </c>
      <c r="AI1415" s="6" t="str">
        <f t="shared" ca="1" si="138"/>
        <v/>
      </c>
      <c r="AJ1415" s="6">
        <f t="shared" ref="AJ1415:AJ1478" ca="1" si="141">AF1415*AB1415*AC1415</f>
        <v>2962.7203283046742</v>
      </c>
    </row>
    <row r="1416" spans="24:36" x14ac:dyDescent="0.25">
      <c r="X1416">
        <v>1411</v>
      </c>
      <c r="Y1416">
        <f>VLOOKUP($AD1416,$E$18:$H$21,Y$5,FALSE)</f>
        <v>5</v>
      </c>
      <c r="Z1416">
        <f>VLOOKUP($AD1416,$E$18:$H$21,Z$5,FALSE)*Y1416</f>
        <v>0.89999999999999991</v>
      </c>
      <c r="AA1416">
        <f>VLOOKUP($AD1416,$E$18:$H$21,AA$5,FALSE)*Y1416</f>
        <v>6.8999999999999995</v>
      </c>
      <c r="AB1416">
        <f>VLOOKUP($AD1416,$E$18:$J$21,AB$5,FALSE)</f>
        <v>2</v>
      </c>
      <c r="AC1416">
        <f>VLOOKUP($AD1416,$E$18:$J$21,AC$5,FALSE)</f>
        <v>400</v>
      </c>
      <c r="AD1416" t="s">
        <v>40</v>
      </c>
      <c r="AE1416" s="6">
        <f t="shared" ca="1" si="139"/>
        <v>0.29978799724857402</v>
      </c>
      <c r="AF1416" s="6">
        <f t="shared" ca="1" si="140"/>
        <v>3.9678882530885038</v>
      </c>
      <c r="AG1416" s="6">
        <f t="shared" ca="1" si="136"/>
        <v>4.267676250337078</v>
      </c>
      <c r="AH1416" t="str">
        <f t="shared" ca="1" si="137"/>
        <v/>
      </c>
      <c r="AI1416" s="6" t="str">
        <f t="shared" ca="1" si="138"/>
        <v/>
      </c>
      <c r="AJ1416" s="6">
        <f t="shared" ca="1" si="141"/>
        <v>3174.3106024708031</v>
      </c>
    </row>
    <row r="1417" spans="24:36" x14ac:dyDescent="0.25">
      <c r="X1417">
        <v>1412</v>
      </c>
      <c r="Y1417">
        <f>VLOOKUP($AD1417,$E$18:$H$21,Y$5,FALSE)</f>
        <v>3</v>
      </c>
      <c r="Z1417">
        <f>VLOOKUP($AD1417,$E$18:$H$21,Z$5,FALSE)*Y1417</f>
        <v>0.60000000000000009</v>
      </c>
      <c r="AA1417">
        <f>VLOOKUP($AD1417,$E$18:$H$21,AA$5,FALSE)*Y1417</f>
        <v>3.9000000000000004</v>
      </c>
      <c r="AB1417">
        <f>VLOOKUP($AD1417,$E$18:$J$21,AB$5,FALSE)</f>
        <v>1</v>
      </c>
      <c r="AC1417">
        <f>VLOOKUP($AD1417,$E$18:$J$21,AC$5,FALSE)</f>
        <v>600</v>
      </c>
      <c r="AD1417" t="s">
        <v>39</v>
      </c>
      <c r="AE1417" s="6">
        <f t="shared" ca="1" si="139"/>
        <v>0.21132059223023547</v>
      </c>
      <c r="AF1417" s="6">
        <f t="shared" ca="1" si="140"/>
        <v>2.3577881344835516</v>
      </c>
      <c r="AG1417" s="6">
        <f t="shared" ca="1" si="136"/>
        <v>2.5691087267137869</v>
      </c>
      <c r="AH1417" t="str">
        <f t="shared" ca="1" si="137"/>
        <v/>
      </c>
      <c r="AI1417" s="6" t="str">
        <f t="shared" ca="1" si="138"/>
        <v/>
      </c>
      <c r="AJ1417" s="6">
        <f t="shared" ca="1" si="141"/>
        <v>1414.672880690131</v>
      </c>
    </row>
    <row r="1418" spans="24:36" x14ac:dyDescent="0.25">
      <c r="X1418">
        <v>1413</v>
      </c>
      <c r="Y1418">
        <f>VLOOKUP($AD1418,$E$18:$H$21,Y$5,FALSE)</f>
        <v>3</v>
      </c>
      <c r="Z1418">
        <f>VLOOKUP($AD1418,$E$18:$H$21,Z$5,FALSE)*Y1418</f>
        <v>0.60000000000000009</v>
      </c>
      <c r="AA1418">
        <f>VLOOKUP($AD1418,$E$18:$H$21,AA$5,FALSE)*Y1418</f>
        <v>3.9000000000000004</v>
      </c>
      <c r="AB1418">
        <f>VLOOKUP($AD1418,$E$18:$J$21,AB$5,FALSE)</f>
        <v>1</v>
      </c>
      <c r="AC1418">
        <f>VLOOKUP($AD1418,$E$18:$J$21,AC$5,FALSE)</f>
        <v>600</v>
      </c>
      <c r="AD1418" t="s">
        <v>39</v>
      </c>
      <c r="AE1418" s="6">
        <f t="shared" ca="1" si="139"/>
        <v>0.19636760028498809</v>
      </c>
      <c r="AF1418" s="6">
        <f t="shared" ca="1" si="140"/>
        <v>2.3665317939584214</v>
      </c>
      <c r="AG1418" s="6">
        <f t="shared" ca="1" si="136"/>
        <v>2.5628993942434093</v>
      </c>
      <c r="AH1418" t="str">
        <f t="shared" ca="1" si="137"/>
        <v/>
      </c>
      <c r="AI1418" s="6" t="str">
        <f t="shared" ca="1" si="138"/>
        <v/>
      </c>
      <c r="AJ1418" s="6">
        <f t="shared" ca="1" si="141"/>
        <v>1419.9190763750528</v>
      </c>
    </row>
    <row r="1419" spans="24:36" x14ac:dyDescent="0.25">
      <c r="X1419">
        <v>1414</v>
      </c>
      <c r="Y1419">
        <f>VLOOKUP($AD1419,$E$18:$H$21,Y$5,FALSE)</f>
        <v>1</v>
      </c>
      <c r="Z1419">
        <f>VLOOKUP($AD1419,$E$18:$H$21,Z$5,FALSE)*Y1419</f>
        <v>0.2</v>
      </c>
      <c r="AA1419">
        <f>VLOOKUP($AD1419,$E$18:$H$21,AA$5,FALSE)*Y1419</f>
        <v>1.18</v>
      </c>
      <c r="AB1419">
        <f>VLOOKUP($AD1419,$E$18:$J$21,AB$5,FALSE)</f>
        <v>2</v>
      </c>
      <c r="AC1419">
        <f>VLOOKUP($AD1419,$E$18:$J$21,AC$5,FALSE)</f>
        <v>800</v>
      </c>
      <c r="AD1419" t="s">
        <v>38</v>
      </c>
      <c r="AE1419" s="6">
        <f t="shared" ca="1" si="139"/>
        <v>0.19005513009485628</v>
      </c>
      <c r="AF1419" s="6">
        <f t="shared" ca="1" si="140"/>
        <v>0.69297428672452055</v>
      </c>
      <c r="AG1419" s="6">
        <f t="shared" ca="1" si="136"/>
        <v>0.88302941681937686</v>
      </c>
      <c r="AH1419" t="str">
        <f t="shared" ca="1" si="137"/>
        <v/>
      </c>
      <c r="AI1419" s="6" t="str">
        <f t="shared" ca="1" si="138"/>
        <v/>
      </c>
      <c r="AJ1419" s="6">
        <f t="shared" ca="1" si="141"/>
        <v>1108.7588587592329</v>
      </c>
    </row>
    <row r="1420" spans="24:36" x14ac:dyDescent="0.25">
      <c r="X1420">
        <v>1415</v>
      </c>
      <c r="Y1420">
        <f>VLOOKUP($AD1420,$E$18:$H$21,Y$5,FALSE)</f>
        <v>1</v>
      </c>
      <c r="Z1420">
        <f>VLOOKUP($AD1420,$E$18:$H$21,Z$5,FALSE)*Y1420</f>
        <v>0.2</v>
      </c>
      <c r="AA1420">
        <f>VLOOKUP($AD1420,$E$18:$H$21,AA$5,FALSE)*Y1420</f>
        <v>1.18</v>
      </c>
      <c r="AB1420">
        <f>VLOOKUP($AD1420,$E$18:$J$21,AB$5,FALSE)</f>
        <v>2</v>
      </c>
      <c r="AC1420">
        <f>VLOOKUP($AD1420,$E$18:$J$21,AC$5,FALSE)</f>
        <v>800</v>
      </c>
      <c r="AD1420" t="s">
        <v>38</v>
      </c>
      <c r="AE1420" s="6">
        <f t="shared" ca="1" si="139"/>
        <v>0.1445149694071432</v>
      </c>
      <c r="AF1420" s="6">
        <f t="shared" ca="1" si="140"/>
        <v>0.67536957439870493</v>
      </c>
      <c r="AG1420" s="6">
        <f t="shared" ca="1" si="136"/>
        <v>0.81988454380584819</v>
      </c>
      <c r="AH1420" t="str">
        <f t="shared" ca="1" si="137"/>
        <v/>
      </c>
      <c r="AI1420" s="6" t="str">
        <f t="shared" ca="1" si="138"/>
        <v/>
      </c>
      <c r="AJ1420" s="6">
        <f t="shared" ca="1" si="141"/>
        <v>1080.5913190379279</v>
      </c>
    </row>
    <row r="1421" spans="24:36" x14ac:dyDescent="0.25">
      <c r="X1421">
        <v>1416</v>
      </c>
      <c r="Y1421">
        <f>VLOOKUP($AD1421,$E$18:$H$21,Y$5,FALSE)</f>
        <v>5</v>
      </c>
      <c r="Z1421">
        <f>VLOOKUP($AD1421,$E$18:$H$21,Z$5,FALSE)*Y1421</f>
        <v>0.89999999999999991</v>
      </c>
      <c r="AA1421">
        <f>VLOOKUP($AD1421,$E$18:$H$21,AA$5,FALSE)*Y1421</f>
        <v>6.8999999999999995</v>
      </c>
      <c r="AB1421">
        <f>VLOOKUP($AD1421,$E$18:$J$21,AB$5,FALSE)</f>
        <v>2</v>
      </c>
      <c r="AC1421">
        <f>VLOOKUP($AD1421,$E$18:$J$21,AC$5,FALSE)</f>
        <v>400</v>
      </c>
      <c r="AD1421" t="s">
        <v>40</v>
      </c>
      <c r="AE1421" s="6">
        <f t="shared" ca="1" si="139"/>
        <v>0.24930183924831284</v>
      </c>
      <c r="AF1421" s="6">
        <f t="shared" ca="1" si="140"/>
        <v>4.1453931226710656</v>
      </c>
      <c r="AG1421" s="6">
        <f t="shared" ca="1" si="136"/>
        <v>4.3946949619193783</v>
      </c>
      <c r="AH1421" t="str">
        <f t="shared" ca="1" si="137"/>
        <v/>
      </c>
      <c r="AI1421" s="6" t="str">
        <f t="shared" ca="1" si="138"/>
        <v/>
      </c>
      <c r="AJ1421" s="6">
        <f t="shared" ca="1" si="141"/>
        <v>3316.3144981368523</v>
      </c>
    </row>
    <row r="1422" spans="24:36" x14ac:dyDescent="0.25">
      <c r="X1422">
        <v>1417</v>
      </c>
      <c r="Y1422">
        <f>VLOOKUP($AD1422,$E$18:$H$21,Y$5,FALSE)</f>
        <v>5</v>
      </c>
      <c r="Z1422">
        <f>VLOOKUP($AD1422,$E$18:$H$21,Z$5,FALSE)*Y1422</f>
        <v>0.89999999999999991</v>
      </c>
      <c r="AA1422">
        <f>VLOOKUP($AD1422,$E$18:$H$21,AA$5,FALSE)*Y1422</f>
        <v>6.8999999999999995</v>
      </c>
      <c r="AB1422">
        <f>VLOOKUP($AD1422,$E$18:$J$21,AB$5,FALSE)</f>
        <v>2</v>
      </c>
      <c r="AC1422">
        <f>VLOOKUP($AD1422,$E$18:$J$21,AC$5,FALSE)</f>
        <v>400</v>
      </c>
      <c r="AD1422" t="s">
        <v>40</v>
      </c>
      <c r="AE1422" s="6">
        <f t="shared" ca="1" si="139"/>
        <v>0.65329455460472929</v>
      </c>
      <c r="AF1422" s="6">
        <f t="shared" ca="1" si="140"/>
        <v>3.3819137262747989</v>
      </c>
      <c r="AG1422" s="6">
        <f t="shared" ca="1" si="136"/>
        <v>4.0352082808795284</v>
      </c>
      <c r="AH1422" t="str">
        <f t="shared" ca="1" si="137"/>
        <v/>
      </c>
      <c r="AI1422" s="6" t="str">
        <f t="shared" ca="1" si="138"/>
        <v/>
      </c>
      <c r="AJ1422" s="6">
        <f t="shared" ca="1" si="141"/>
        <v>2705.5309810198391</v>
      </c>
    </row>
    <row r="1423" spans="24:36" x14ac:dyDescent="0.25">
      <c r="X1423">
        <v>1418</v>
      </c>
      <c r="Y1423">
        <f>VLOOKUP($AD1423,$E$18:$H$21,Y$5,FALSE)</f>
        <v>5</v>
      </c>
      <c r="Z1423">
        <f>VLOOKUP($AD1423,$E$18:$H$21,Z$5,FALSE)*Y1423</f>
        <v>0.89999999999999991</v>
      </c>
      <c r="AA1423">
        <f>VLOOKUP($AD1423,$E$18:$H$21,AA$5,FALSE)*Y1423</f>
        <v>6.8999999999999995</v>
      </c>
      <c r="AB1423">
        <f>VLOOKUP($AD1423,$E$18:$J$21,AB$5,FALSE)</f>
        <v>2</v>
      </c>
      <c r="AC1423">
        <f>VLOOKUP($AD1423,$E$18:$J$21,AC$5,FALSE)</f>
        <v>400</v>
      </c>
      <c r="AD1423" t="s">
        <v>40</v>
      </c>
      <c r="AE1423" s="6">
        <f t="shared" ca="1" si="139"/>
        <v>6.0612038537020768E-2</v>
      </c>
      <c r="AF1423" s="6">
        <f t="shared" ca="1" si="140"/>
        <v>4.3177682702167228</v>
      </c>
      <c r="AG1423" s="6">
        <f t="shared" ca="1" si="136"/>
        <v>4.3783803087537434</v>
      </c>
      <c r="AH1423" t="str">
        <f t="shared" ca="1" si="137"/>
        <v/>
      </c>
      <c r="AI1423" s="6" t="str">
        <f t="shared" ca="1" si="138"/>
        <v/>
      </c>
      <c r="AJ1423" s="6">
        <f t="shared" ca="1" si="141"/>
        <v>3454.2146161733781</v>
      </c>
    </row>
    <row r="1424" spans="24:36" x14ac:dyDescent="0.25">
      <c r="X1424">
        <v>1419</v>
      </c>
      <c r="Y1424">
        <f>VLOOKUP($AD1424,$E$18:$H$21,Y$5,FALSE)</f>
        <v>1</v>
      </c>
      <c r="Z1424">
        <f>VLOOKUP($AD1424,$E$18:$H$21,Z$5,FALSE)*Y1424</f>
        <v>0.2</v>
      </c>
      <c r="AA1424">
        <f>VLOOKUP($AD1424,$E$18:$H$21,AA$5,FALSE)*Y1424</f>
        <v>1.18</v>
      </c>
      <c r="AB1424">
        <f>VLOOKUP($AD1424,$E$18:$J$21,AB$5,FALSE)</f>
        <v>2</v>
      </c>
      <c r="AC1424">
        <f>VLOOKUP($AD1424,$E$18:$J$21,AC$5,FALSE)</f>
        <v>800</v>
      </c>
      <c r="AD1424" t="s">
        <v>38</v>
      </c>
      <c r="AE1424" s="6">
        <f t="shared" ca="1" si="139"/>
        <v>3.7906451681277264E-2</v>
      </c>
      <c r="AF1424" s="6">
        <f t="shared" ca="1" si="140"/>
        <v>0.69091570561055671</v>
      </c>
      <c r="AG1424" s="6">
        <f t="shared" ca="1" si="136"/>
        <v>0.72882215729183397</v>
      </c>
      <c r="AH1424" t="str">
        <f t="shared" ca="1" si="137"/>
        <v/>
      </c>
      <c r="AI1424" s="6" t="str">
        <f t="shared" ca="1" si="138"/>
        <v/>
      </c>
      <c r="AJ1424" s="6">
        <f t="shared" ca="1" si="141"/>
        <v>1105.4651289768908</v>
      </c>
    </row>
    <row r="1425" spans="24:36" x14ac:dyDescent="0.25">
      <c r="X1425">
        <v>1420</v>
      </c>
      <c r="Y1425">
        <f>VLOOKUP($AD1425,$E$18:$H$21,Y$5,FALSE)</f>
        <v>10</v>
      </c>
      <c r="Z1425">
        <f>VLOOKUP($AD1425,$E$18:$H$21,Z$5,FALSE)*Y1425</f>
        <v>2</v>
      </c>
      <c r="AA1425">
        <f>VLOOKUP($AD1425,$E$18:$H$21,AA$5,FALSE)*Y1425</f>
        <v>14</v>
      </c>
      <c r="AB1425">
        <f>VLOOKUP($AD1425,$E$18:$J$21,AB$5,FALSE)</f>
        <v>1</v>
      </c>
      <c r="AC1425">
        <f>VLOOKUP($AD1425,$E$18:$J$21,AC$5,FALSE)</f>
        <v>400</v>
      </c>
      <c r="AD1425" t="s">
        <v>41</v>
      </c>
      <c r="AE1425" s="6">
        <f t="shared" ca="1" si="139"/>
        <v>2.1884559188443786E-2</v>
      </c>
      <c r="AF1425" s="6">
        <f t="shared" ca="1" si="140"/>
        <v>8.4355650371014299</v>
      </c>
      <c r="AG1425" s="6">
        <f t="shared" ca="1" si="136"/>
        <v>8.457449596289873</v>
      </c>
      <c r="AH1425" t="str">
        <f t="shared" ca="1" si="137"/>
        <v/>
      </c>
      <c r="AI1425" s="6" t="str">
        <f t="shared" ca="1" si="138"/>
        <v/>
      </c>
      <c r="AJ1425" s="6">
        <f t="shared" ca="1" si="141"/>
        <v>3374.2260148405721</v>
      </c>
    </row>
    <row r="1426" spans="24:36" x14ac:dyDescent="0.25">
      <c r="X1426">
        <v>1421</v>
      </c>
      <c r="Y1426">
        <f>VLOOKUP($AD1426,$E$18:$H$21,Y$5,FALSE)</f>
        <v>1</v>
      </c>
      <c r="Z1426">
        <f>VLOOKUP($AD1426,$E$18:$H$21,Z$5,FALSE)*Y1426</f>
        <v>0.2</v>
      </c>
      <c r="AA1426">
        <f>VLOOKUP($AD1426,$E$18:$H$21,AA$5,FALSE)*Y1426</f>
        <v>1.18</v>
      </c>
      <c r="AB1426">
        <f>VLOOKUP($AD1426,$E$18:$J$21,AB$5,FALSE)</f>
        <v>2</v>
      </c>
      <c r="AC1426">
        <f>VLOOKUP($AD1426,$E$18:$J$21,AC$5,FALSE)</f>
        <v>800</v>
      </c>
      <c r="AD1426" t="s">
        <v>38</v>
      </c>
      <c r="AE1426" s="6">
        <f t="shared" ca="1" si="139"/>
        <v>4.1698953891867955E-3</v>
      </c>
      <c r="AF1426" s="6">
        <f t="shared" ca="1" si="140"/>
        <v>0.70309709527414876</v>
      </c>
      <c r="AG1426" s="6">
        <f t="shared" ca="1" si="136"/>
        <v>0.70726699066333554</v>
      </c>
      <c r="AH1426" t="str">
        <f t="shared" ca="1" si="137"/>
        <v/>
      </c>
      <c r="AI1426" s="6" t="str">
        <f t="shared" ca="1" si="138"/>
        <v/>
      </c>
      <c r="AJ1426" s="6">
        <f t="shared" ca="1" si="141"/>
        <v>1124.9553524386381</v>
      </c>
    </row>
    <row r="1427" spans="24:36" x14ac:dyDescent="0.25">
      <c r="X1427">
        <v>1422</v>
      </c>
      <c r="Y1427">
        <f>VLOOKUP($AD1427,$E$18:$H$21,Y$5,FALSE)</f>
        <v>5</v>
      </c>
      <c r="Z1427">
        <f>VLOOKUP($AD1427,$E$18:$H$21,Z$5,FALSE)*Y1427</f>
        <v>0.89999999999999991</v>
      </c>
      <c r="AA1427">
        <f>VLOOKUP($AD1427,$E$18:$H$21,AA$5,FALSE)*Y1427</f>
        <v>6.8999999999999995</v>
      </c>
      <c r="AB1427">
        <f>VLOOKUP($AD1427,$E$18:$J$21,AB$5,FALSE)</f>
        <v>2</v>
      </c>
      <c r="AC1427">
        <f>VLOOKUP($AD1427,$E$18:$J$21,AC$5,FALSE)</f>
        <v>400</v>
      </c>
      <c r="AD1427" t="s">
        <v>40</v>
      </c>
      <c r="AE1427" s="6">
        <f t="shared" ca="1" si="139"/>
        <v>0.4493860508679588</v>
      </c>
      <c r="AF1427" s="6">
        <f t="shared" ca="1" si="140"/>
        <v>3.9624126714900325</v>
      </c>
      <c r="AG1427" s="6">
        <f t="shared" ca="1" si="136"/>
        <v>4.4117987223579913</v>
      </c>
      <c r="AH1427" t="str">
        <f t="shared" ca="1" si="137"/>
        <v/>
      </c>
      <c r="AI1427" s="6" t="str">
        <f t="shared" ca="1" si="138"/>
        <v/>
      </c>
      <c r="AJ1427" s="6">
        <f t="shared" ca="1" si="141"/>
        <v>3169.930137192026</v>
      </c>
    </row>
    <row r="1428" spans="24:36" x14ac:dyDescent="0.25">
      <c r="X1428">
        <v>1423</v>
      </c>
      <c r="Y1428">
        <f>VLOOKUP($AD1428,$E$18:$H$21,Y$5,FALSE)</f>
        <v>3</v>
      </c>
      <c r="Z1428">
        <f>VLOOKUP($AD1428,$E$18:$H$21,Z$5,FALSE)*Y1428</f>
        <v>0.60000000000000009</v>
      </c>
      <c r="AA1428">
        <f>VLOOKUP($AD1428,$E$18:$H$21,AA$5,FALSE)*Y1428</f>
        <v>3.9000000000000004</v>
      </c>
      <c r="AB1428">
        <f>VLOOKUP($AD1428,$E$18:$J$21,AB$5,FALSE)</f>
        <v>1</v>
      </c>
      <c r="AC1428">
        <f>VLOOKUP($AD1428,$E$18:$J$21,AC$5,FALSE)</f>
        <v>600</v>
      </c>
      <c r="AD1428" t="s">
        <v>39</v>
      </c>
      <c r="AE1428" s="6">
        <f t="shared" ca="1" si="139"/>
        <v>0.15909171379990689</v>
      </c>
      <c r="AF1428" s="6">
        <f t="shared" ca="1" si="140"/>
        <v>2.5502070140753861</v>
      </c>
      <c r="AG1428" s="6">
        <f t="shared" ca="1" si="136"/>
        <v>2.7092987278752929</v>
      </c>
      <c r="AH1428" t="str">
        <f t="shared" ca="1" si="137"/>
        <v/>
      </c>
      <c r="AI1428" s="6" t="str">
        <f t="shared" ca="1" si="138"/>
        <v/>
      </c>
      <c r="AJ1428" s="6">
        <f t="shared" ca="1" si="141"/>
        <v>1530.1242084452317</v>
      </c>
    </row>
    <row r="1429" spans="24:36" x14ac:dyDescent="0.25">
      <c r="X1429">
        <v>1424</v>
      </c>
      <c r="Y1429">
        <f>VLOOKUP($AD1429,$E$18:$H$21,Y$5,FALSE)</f>
        <v>3</v>
      </c>
      <c r="Z1429">
        <f>VLOOKUP($AD1429,$E$18:$H$21,Z$5,FALSE)*Y1429</f>
        <v>0.60000000000000009</v>
      </c>
      <c r="AA1429">
        <f>VLOOKUP($AD1429,$E$18:$H$21,AA$5,FALSE)*Y1429</f>
        <v>3.9000000000000004</v>
      </c>
      <c r="AB1429">
        <f>VLOOKUP($AD1429,$E$18:$J$21,AB$5,FALSE)</f>
        <v>1</v>
      </c>
      <c r="AC1429">
        <f>VLOOKUP($AD1429,$E$18:$J$21,AC$5,FALSE)</f>
        <v>600</v>
      </c>
      <c r="AD1429" t="s">
        <v>39</v>
      </c>
      <c r="AE1429" s="6">
        <f t="shared" ca="1" si="139"/>
        <v>4.0889923796164854E-3</v>
      </c>
      <c r="AF1429" s="6">
        <f t="shared" ca="1" si="140"/>
        <v>1.8044756102792148</v>
      </c>
      <c r="AG1429" s="6">
        <f t="shared" ca="1" si="136"/>
        <v>1.8085646026588313</v>
      </c>
      <c r="AH1429" t="str">
        <f t="shared" ca="1" si="137"/>
        <v/>
      </c>
      <c r="AI1429" s="6" t="str">
        <f t="shared" ca="1" si="138"/>
        <v/>
      </c>
      <c r="AJ1429" s="6">
        <f t="shared" ca="1" si="141"/>
        <v>1082.6853661675289</v>
      </c>
    </row>
    <row r="1430" spans="24:36" x14ac:dyDescent="0.25">
      <c r="X1430">
        <v>1425</v>
      </c>
      <c r="Y1430">
        <f>VLOOKUP($AD1430,$E$18:$H$21,Y$5,FALSE)</f>
        <v>10</v>
      </c>
      <c r="Z1430">
        <f>VLOOKUP($AD1430,$E$18:$H$21,Z$5,FALSE)*Y1430</f>
        <v>2</v>
      </c>
      <c r="AA1430">
        <f>VLOOKUP($AD1430,$E$18:$H$21,AA$5,FALSE)*Y1430</f>
        <v>14</v>
      </c>
      <c r="AB1430">
        <f>VLOOKUP($AD1430,$E$18:$J$21,AB$5,FALSE)</f>
        <v>1</v>
      </c>
      <c r="AC1430">
        <f>VLOOKUP($AD1430,$E$18:$J$21,AC$5,FALSE)</f>
        <v>400</v>
      </c>
      <c r="AD1430" t="s">
        <v>41</v>
      </c>
      <c r="AE1430" s="6">
        <f t="shared" ca="1" si="139"/>
        <v>1.2643584128632803</v>
      </c>
      <c r="AF1430" s="6">
        <f t="shared" ca="1" si="140"/>
        <v>8.8231852888532423</v>
      </c>
      <c r="AG1430" s="6">
        <f t="shared" ca="1" si="136"/>
        <v>10.087543701716523</v>
      </c>
      <c r="AH1430" t="str">
        <f t="shared" ca="1" si="137"/>
        <v>D</v>
      </c>
      <c r="AI1430" s="6">
        <f t="shared" ca="1" si="138"/>
        <v>8.7543701716523259E-2</v>
      </c>
      <c r="AJ1430" s="6">
        <f t="shared" ca="1" si="141"/>
        <v>3529.2741155412969</v>
      </c>
    </row>
    <row r="1431" spans="24:36" x14ac:dyDescent="0.25">
      <c r="X1431">
        <v>1426</v>
      </c>
      <c r="Y1431">
        <f>VLOOKUP($AD1431,$E$18:$H$21,Y$5,FALSE)</f>
        <v>3</v>
      </c>
      <c r="Z1431">
        <f>VLOOKUP($AD1431,$E$18:$H$21,Z$5,FALSE)*Y1431</f>
        <v>0.60000000000000009</v>
      </c>
      <c r="AA1431">
        <f>VLOOKUP($AD1431,$E$18:$H$21,AA$5,FALSE)*Y1431</f>
        <v>3.9000000000000004</v>
      </c>
      <c r="AB1431">
        <f>VLOOKUP($AD1431,$E$18:$J$21,AB$5,FALSE)</f>
        <v>1</v>
      </c>
      <c r="AC1431">
        <f>VLOOKUP($AD1431,$E$18:$J$21,AC$5,FALSE)</f>
        <v>600</v>
      </c>
      <c r="AD1431" t="s">
        <v>39</v>
      </c>
      <c r="AE1431" s="6">
        <f t="shared" ca="1" si="139"/>
        <v>6.568556223074863E-3</v>
      </c>
      <c r="AF1431" s="6">
        <f t="shared" ca="1" si="140"/>
        <v>2.2240087412677436</v>
      </c>
      <c r="AG1431" s="6">
        <f t="shared" ca="1" si="136"/>
        <v>2.2305772974908185</v>
      </c>
      <c r="AH1431" t="str">
        <f t="shared" ca="1" si="137"/>
        <v/>
      </c>
      <c r="AI1431" s="6" t="str">
        <f t="shared" ca="1" si="138"/>
        <v/>
      </c>
      <c r="AJ1431" s="6">
        <f t="shared" ca="1" si="141"/>
        <v>1334.4052447606462</v>
      </c>
    </row>
    <row r="1432" spans="24:36" x14ac:dyDescent="0.25">
      <c r="X1432">
        <v>1427</v>
      </c>
      <c r="Y1432">
        <f>VLOOKUP($AD1432,$E$18:$H$21,Y$5,FALSE)</f>
        <v>3</v>
      </c>
      <c r="Z1432">
        <f>VLOOKUP($AD1432,$E$18:$H$21,Z$5,FALSE)*Y1432</f>
        <v>0.60000000000000009</v>
      </c>
      <c r="AA1432">
        <f>VLOOKUP($AD1432,$E$18:$H$21,AA$5,FALSE)*Y1432</f>
        <v>3.9000000000000004</v>
      </c>
      <c r="AB1432">
        <f>VLOOKUP($AD1432,$E$18:$J$21,AB$5,FALSE)</f>
        <v>1</v>
      </c>
      <c r="AC1432">
        <f>VLOOKUP($AD1432,$E$18:$J$21,AC$5,FALSE)</f>
        <v>600</v>
      </c>
      <c r="AD1432" t="s">
        <v>39</v>
      </c>
      <c r="AE1432" s="6">
        <f t="shared" ca="1" si="139"/>
        <v>3.1299134723881267E-2</v>
      </c>
      <c r="AF1432" s="6">
        <f t="shared" ca="1" si="140"/>
        <v>2.4990298861204225</v>
      </c>
      <c r="AG1432" s="6">
        <f t="shared" ca="1" si="136"/>
        <v>2.5303290208443037</v>
      </c>
      <c r="AH1432" t="str">
        <f t="shared" ca="1" si="137"/>
        <v/>
      </c>
      <c r="AI1432" s="6" t="str">
        <f t="shared" ca="1" si="138"/>
        <v/>
      </c>
      <c r="AJ1432" s="6">
        <f t="shared" ca="1" si="141"/>
        <v>1499.4179316722534</v>
      </c>
    </row>
    <row r="1433" spans="24:36" x14ac:dyDescent="0.25">
      <c r="X1433">
        <v>1428</v>
      </c>
      <c r="Y1433">
        <f>VLOOKUP($AD1433,$E$18:$H$21,Y$5,FALSE)</f>
        <v>5</v>
      </c>
      <c r="Z1433">
        <f>VLOOKUP($AD1433,$E$18:$H$21,Z$5,FALSE)*Y1433</f>
        <v>0.89999999999999991</v>
      </c>
      <c r="AA1433">
        <f>VLOOKUP($AD1433,$E$18:$H$21,AA$5,FALSE)*Y1433</f>
        <v>6.8999999999999995</v>
      </c>
      <c r="AB1433">
        <f>VLOOKUP($AD1433,$E$18:$J$21,AB$5,FALSE)</f>
        <v>2</v>
      </c>
      <c r="AC1433">
        <f>VLOOKUP($AD1433,$E$18:$J$21,AC$5,FALSE)</f>
        <v>400</v>
      </c>
      <c r="AD1433" t="s">
        <v>40</v>
      </c>
      <c r="AE1433" s="6">
        <f t="shared" ca="1" si="139"/>
        <v>0.79657549137919703</v>
      </c>
      <c r="AF1433" s="6">
        <f t="shared" ca="1" si="140"/>
        <v>3.7536273324049914</v>
      </c>
      <c r="AG1433" s="6">
        <f t="shared" ca="1" si="136"/>
        <v>4.5502028237841881</v>
      </c>
      <c r="AH1433" t="str">
        <f t="shared" ca="1" si="137"/>
        <v/>
      </c>
      <c r="AI1433" s="6" t="str">
        <f t="shared" ca="1" si="138"/>
        <v/>
      </c>
      <c r="AJ1433" s="6">
        <f t="shared" ca="1" si="141"/>
        <v>3002.9018659239932</v>
      </c>
    </row>
    <row r="1434" spans="24:36" x14ac:dyDescent="0.25">
      <c r="X1434">
        <v>1429</v>
      </c>
      <c r="Y1434">
        <f>VLOOKUP($AD1434,$E$18:$H$21,Y$5,FALSE)</f>
        <v>1</v>
      </c>
      <c r="Z1434">
        <f>VLOOKUP($AD1434,$E$18:$H$21,Z$5,FALSE)*Y1434</f>
        <v>0.2</v>
      </c>
      <c r="AA1434">
        <f>VLOOKUP($AD1434,$E$18:$H$21,AA$5,FALSE)*Y1434</f>
        <v>1.18</v>
      </c>
      <c r="AB1434">
        <f>VLOOKUP($AD1434,$E$18:$J$21,AB$5,FALSE)</f>
        <v>2</v>
      </c>
      <c r="AC1434">
        <f>VLOOKUP($AD1434,$E$18:$J$21,AC$5,FALSE)</f>
        <v>800</v>
      </c>
      <c r="AD1434" t="s">
        <v>38</v>
      </c>
      <c r="AE1434" s="6">
        <f t="shared" ca="1" si="139"/>
        <v>0.11481682768938231</v>
      </c>
      <c r="AF1434" s="6">
        <f t="shared" ca="1" si="140"/>
        <v>0.74258898593304157</v>
      </c>
      <c r="AG1434" s="6">
        <f t="shared" ca="1" si="136"/>
        <v>0.85740581362242385</v>
      </c>
      <c r="AH1434" t="str">
        <f t="shared" ca="1" si="137"/>
        <v/>
      </c>
      <c r="AI1434" s="6" t="str">
        <f t="shared" ca="1" si="138"/>
        <v/>
      </c>
      <c r="AJ1434" s="6">
        <f t="shared" ca="1" si="141"/>
        <v>1188.1423774928664</v>
      </c>
    </row>
    <row r="1435" spans="24:36" x14ac:dyDescent="0.25">
      <c r="X1435">
        <v>1430</v>
      </c>
      <c r="Y1435">
        <f>VLOOKUP($AD1435,$E$18:$H$21,Y$5,FALSE)</f>
        <v>10</v>
      </c>
      <c r="Z1435">
        <f>VLOOKUP($AD1435,$E$18:$H$21,Z$5,FALSE)*Y1435</f>
        <v>2</v>
      </c>
      <c r="AA1435">
        <f>VLOOKUP($AD1435,$E$18:$H$21,AA$5,FALSE)*Y1435</f>
        <v>14</v>
      </c>
      <c r="AB1435">
        <f>VLOOKUP($AD1435,$E$18:$J$21,AB$5,FALSE)</f>
        <v>1</v>
      </c>
      <c r="AC1435">
        <f>VLOOKUP($AD1435,$E$18:$J$21,AC$5,FALSE)</f>
        <v>400</v>
      </c>
      <c r="AD1435" t="s">
        <v>41</v>
      </c>
      <c r="AE1435" s="6">
        <f t="shared" ca="1" si="139"/>
        <v>1.4301684913114676</v>
      </c>
      <c r="AF1435" s="6">
        <f t="shared" ca="1" si="140"/>
        <v>7.5930438168989225</v>
      </c>
      <c r="AG1435" s="6">
        <f t="shared" ca="1" si="136"/>
        <v>9.0232123082103897</v>
      </c>
      <c r="AH1435" t="str">
        <f t="shared" ca="1" si="137"/>
        <v/>
      </c>
      <c r="AI1435" s="6" t="str">
        <f t="shared" ca="1" si="138"/>
        <v/>
      </c>
      <c r="AJ1435" s="6">
        <f t="shared" ca="1" si="141"/>
        <v>3037.217526759569</v>
      </c>
    </row>
    <row r="1436" spans="24:36" x14ac:dyDescent="0.25">
      <c r="X1436">
        <v>1431</v>
      </c>
      <c r="Y1436">
        <f>VLOOKUP($AD1436,$E$18:$H$21,Y$5,FALSE)</f>
        <v>10</v>
      </c>
      <c r="Z1436">
        <f>VLOOKUP($AD1436,$E$18:$H$21,Z$5,FALSE)*Y1436</f>
        <v>2</v>
      </c>
      <c r="AA1436">
        <f>VLOOKUP($AD1436,$E$18:$H$21,AA$5,FALSE)*Y1436</f>
        <v>14</v>
      </c>
      <c r="AB1436">
        <f>VLOOKUP($AD1436,$E$18:$J$21,AB$5,FALSE)</f>
        <v>1</v>
      </c>
      <c r="AC1436">
        <f>VLOOKUP($AD1436,$E$18:$J$21,AC$5,FALSE)</f>
        <v>400</v>
      </c>
      <c r="AD1436" t="s">
        <v>41</v>
      </c>
      <c r="AE1436" s="6">
        <f t="shared" ca="1" si="139"/>
        <v>1.9823664733419777</v>
      </c>
      <c r="AF1436" s="6">
        <f t="shared" ca="1" si="140"/>
        <v>7.8507121096102521</v>
      </c>
      <c r="AG1436" s="6">
        <f t="shared" ca="1" si="136"/>
        <v>9.8330785829522291</v>
      </c>
      <c r="AH1436" t="str">
        <f t="shared" ca="1" si="137"/>
        <v/>
      </c>
      <c r="AI1436" s="6" t="str">
        <f t="shared" ca="1" si="138"/>
        <v/>
      </c>
      <c r="AJ1436" s="6">
        <f t="shared" ca="1" si="141"/>
        <v>3140.284843844101</v>
      </c>
    </row>
    <row r="1437" spans="24:36" x14ac:dyDescent="0.25">
      <c r="X1437">
        <v>1432</v>
      </c>
      <c r="Y1437">
        <f>VLOOKUP($AD1437,$E$18:$H$21,Y$5,FALSE)</f>
        <v>3</v>
      </c>
      <c r="Z1437">
        <f>VLOOKUP($AD1437,$E$18:$H$21,Z$5,FALSE)*Y1437</f>
        <v>0.60000000000000009</v>
      </c>
      <c r="AA1437">
        <f>VLOOKUP($AD1437,$E$18:$H$21,AA$5,FALSE)*Y1437</f>
        <v>3.9000000000000004</v>
      </c>
      <c r="AB1437">
        <f>VLOOKUP($AD1437,$E$18:$J$21,AB$5,FALSE)</f>
        <v>1</v>
      </c>
      <c r="AC1437">
        <f>VLOOKUP($AD1437,$E$18:$J$21,AC$5,FALSE)</f>
        <v>600</v>
      </c>
      <c r="AD1437" t="s">
        <v>39</v>
      </c>
      <c r="AE1437" s="6">
        <f t="shared" ca="1" si="139"/>
        <v>0.47524761788636233</v>
      </c>
      <c r="AF1437" s="6">
        <f t="shared" ca="1" si="140"/>
        <v>1.9531738708738156</v>
      </c>
      <c r="AG1437" s="6">
        <f t="shared" ca="1" si="136"/>
        <v>2.4284214887601778</v>
      </c>
      <c r="AH1437" t="str">
        <f t="shared" ca="1" si="137"/>
        <v/>
      </c>
      <c r="AI1437" s="6" t="str">
        <f t="shared" ca="1" si="138"/>
        <v/>
      </c>
      <c r="AJ1437" s="6">
        <f t="shared" ca="1" si="141"/>
        <v>1171.9043225242892</v>
      </c>
    </row>
    <row r="1438" spans="24:36" x14ac:dyDescent="0.25">
      <c r="X1438">
        <v>1433</v>
      </c>
      <c r="Y1438">
        <f>VLOOKUP($AD1438,$E$18:$H$21,Y$5,FALSE)</f>
        <v>5</v>
      </c>
      <c r="Z1438">
        <f>VLOOKUP($AD1438,$E$18:$H$21,Z$5,FALSE)*Y1438</f>
        <v>0.89999999999999991</v>
      </c>
      <c r="AA1438">
        <f>VLOOKUP($AD1438,$E$18:$H$21,AA$5,FALSE)*Y1438</f>
        <v>6.8999999999999995</v>
      </c>
      <c r="AB1438">
        <f>VLOOKUP($AD1438,$E$18:$J$21,AB$5,FALSE)</f>
        <v>2</v>
      </c>
      <c r="AC1438">
        <f>VLOOKUP($AD1438,$E$18:$J$21,AC$5,FALSE)</f>
        <v>400</v>
      </c>
      <c r="AD1438" t="s">
        <v>40</v>
      </c>
      <c r="AE1438" s="6">
        <f t="shared" ca="1" si="139"/>
        <v>0.65011113695846412</v>
      </c>
      <c r="AF1438" s="6">
        <f t="shared" ca="1" si="140"/>
        <v>3.8126807154714086</v>
      </c>
      <c r="AG1438" s="6">
        <f t="shared" ca="1" si="136"/>
        <v>4.4627918524298726</v>
      </c>
      <c r="AH1438" t="str">
        <f t="shared" ca="1" si="137"/>
        <v/>
      </c>
      <c r="AI1438" s="6" t="str">
        <f t="shared" ca="1" si="138"/>
        <v/>
      </c>
      <c r="AJ1438" s="6">
        <f t="shared" ca="1" si="141"/>
        <v>3050.1445723771267</v>
      </c>
    </row>
    <row r="1439" spans="24:36" x14ac:dyDescent="0.25">
      <c r="X1439">
        <v>1434</v>
      </c>
      <c r="Y1439">
        <f>VLOOKUP($AD1439,$E$18:$H$21,Y$5,FALSE)</f>
        <v>10</v>
      </c>
      <c r="Z1439">
        <f>VLOOKUP($AD1439,$E$18:$H$21,Z$5,FALSE)*Y1439</f>
        <v>2</v>
      </c>
      <c r="AA1439">
        <f>VLOOKUP($AD1439,$E$18:$H$21,AA$5,FALSE)*Y1439</f>
        <v>14</v>
      </c>
      <c r="AB1439">
        <f>VLOOKUP($AD1439,$E$18:$J$21,AB$5,FALSE)</f>
        <v>1</v>
      </c>
      <c r="AC1439">
        <f>VLOOKUP($AD1439,$E$18:$J$21,AC$5,FALSE)</f>
        <v>400</v>
      </c>
      <c r="AD1439" t="s">
        <v>41</v>
      </c>
      <c r="AE1439" s="6">
        <f t="shared" ca="1" si="139"/>
        <v>1.2987825325520386</v>
      </c>
      <c r="AF1439" s="6">
        <f t="shared" ca="1" si="140"/>
        <v>8.9265148712047324</v>
      </c>
      <c r="AG1439" s="6">
        <f t="shared" ca="1" si="136"/>
        <v>10.225297403756771</v>
      </c>
      <c r="AH1439" t="str">
        <f t="shared" ca="1" si="137"/>
        <v>D</v>
      </c>
      <c r="AI1439" s="6">
        <f t="shared" ca="1" si="138"/>
        <v>0.22529740375677143</v>
      </c>
      <c r="AJ1439" s="6">
        <f t="shared" ca="1" si="141"/>
        <v>3570.6059484818929</v>
      </c>
    </row>
    <row r="1440" spans="24:36" x14ac:dyDescent="0.25">
      <c r="X1440">
        <v>1435</v>
      </c>
      <c r="Y1440">
        <f>VLOOKUP($AD1440,$E$18:$H$21,Y$5,FALSE)</f>
        <v>1</v>
      </c>
      <c r="Z1440">
        <f>VLOOKUP($AD1440,$E$18:$H$21,Z$5,FALSE)*Y1440</f>
        <v>0.2</v>
      </c>
      <c r="AA1440">
        <f>VLOOKUP($AD1440,$E$18:$H$21,AA$5,FALSE)*Y1440</f>
        <v>1.18</v>
      </c>
      <c r="AB1440">
        <f>VLOOKUP($AD1440,$E$18:$J$21,AB$5,FALSE)</f>
        <v>2</v>
      </c>
      <c r="AC1440">
        <f>VLOOKUP($AD1440,$E$18:$J$21,AC$5,FALSE)</f>
        <v>800</v>
      </c>
      <c r="AD1440" t="s">
        <v>38</v>
      </c>
      <c r="AE1440" s="6">
        <f t="shared" ca="1" si="139"/>
        <v>6.3478212268870959E-2</v>
      </c>
      <c r="AF1440" s="6">
        <f t="shared" ca="1" si="140"/>
        <v>0.58060929106447079</v>
      </c>
      <c r="AG1440" s="6">
        <f t="shared" ca="1" si="136"/>
        <v>0.64408750333334175</v>
      </c>
      <c r="AH1440" t="str">
        <f t="shared" ca="1" si="137"/>
        <v/>
      </c>
      <c r="AI1440" s="6" t="str">
        <f t="shared" ca="1" si="138"/>
        <v/>
      </c>
      <c r="AJ1440" s="6">
        <f t="shared" ca="1" si="141"/>
        <v>928.97486570315323</v>
      </c>
    </row>
    <row r="1441" spans="24:36" x14ac:dyDescent="0.25">
      <c r="X1441">
        <v>1436</v>
      </c>
      <c r="Y1441">
        <f>VLOOKUP($AD1441,$E$18:$H$21,Y$5,FALSE)</f>
        <v>10</v>
      </c>
      <c r="Z1441">
        <f>VLOOKUP($AD1441,$E$18:$H$21,Z$5,FALSE)*Y1441</f>
        <v>2</v>
      </c>
      <c r="AA1441">
        <f>VLOOKUP($AD1441,$E$18:$H$21,AA$5,FALSE)*Y1441</f>
        <v>14</v>
      </c>
      <c r="AB1441">
        <f>VLOOKUP($AD1441,$E$18:$J$21,AB$5,FALSE)</f>
        <v>1</v>
      </c>
      <c r="AC1441">
        <f>VLOOKUP($AD1441,$E$18:$J$21,AC$5,FALSE)</f>
        <v>400</v>
      </c>
      <c r="AD1441" t="s">
        <v>41</v>
      </c>
      <c r="AE1441" s="6">
        <f t="shared" ca="1" si="139"/>
        <v>1.5671984933232799</v>
      </c>
      <c r="AF1441" s="6">
        <f t="shared" ca="1" si="140"/>
        <v>8.1697935450379866</v>
      </c>
      <c r="AG1441" s="6">
        <f t="shared" ca="1" si="136"/>
        <v>9.7369920383612669</v>
      </c>
      <c r="AH1441" t="str">
        <f t="shared" ca="1" si="137"/>
        <v/>
      </c>
      <c r="AI1441" s="6" t="str">
        <f t="shared" ca="1" si="138"/>
        <v/>
      </c>
      <c r="AJ1441" s="6">
        <f t="shared" ca="1" si="141"/>
        <v>3267.9174180151945</v>
      </c>
    </row>
    <row r="1442" spans="24:36" x14ac:dyDescent="0.25">
      <c r="AE1442" s="6"/>
      <c r="AF1442" s="6"/>
      <c r="AG1442" s="6"/>
    </row>
    <row r="1443" spans="24:36" x14ac:dyDescent="0.25">
      <c r="AE1443" s="6"/>
      <c r="AF1443" s="6"/>
      <c r="AG1443" s="6"/>
    </row>
    <row r="1444" spans="24:36" x14ac:dyDescent="0.25">
      <c r="AE1444" s="6"/>
      <c r="AF1444" s="6"/>
      <c r="AG1444" s="6"/>
    </row>
    <row r="1445" spans="24:36" x14ac:dyDescent="0.25">
      <c r="AE1445" s="6"/>
      <c r="AF1445" s="6"/>
      <c r="AG1445" s="6"/>
    </row>
    <row r="1446" spans="24:36" x14ac:dyDescent="0.25">
      <c r="AE1446" s="6"/>
      <c r="AF1446" s="6"/>
      <c r="AG1446" s="6"/>
    </row>
    <row r="1447" spans="24:36" x14ac:dyDescent="0.25">
      <c r="AE1447" s="6"/>
      <c r="AF1447" s="6"/>
      <c r="AG1447" s="6"/>
    </row>
    <row r="1448" spans="24:36" x14ac:dyDescent="0.25">
      <c r="AE1448" s="6"/>
      <c r="AF1448" s="6"/>
      <c r="AG1448" s="6"/>
    </row>
    <row r="1449" spans="24:36" x14ac:dyDescent="0.25">
      <c r="AE1449" s="6"/>
      <c r="AF1449" s="6"/>
      <c r="AG1449" s="6"/>
    </row>
    <row r="1450" spans="24:36" x14ac:dyDescent="0.25">
      <c r="AE1450" s="6"/>
      <c r="AF1450" s="6"/>
      <c r="AG1450" s="6"/>
    </row>
    <row r="1451" spans="24:36" x14ac:dyDescent="0.25">
      <c r="AE1451" s="6"/>
      <c r="AF1451" s="6"/>
      <c r="AG1451" s="6"/>
    </row>
    <row r="1452" spans="24:36" x14ac:dyDescent="0.25">
      <c r="AE1452" s="6"/>
      <c r="AF1452" s="6"/>
      <c r="AG1452" s="6"/>
    </row>
    <row r="1453" spans="24:36" x14ac:dyDescent="0.25">
      <c r="AE1453" s="6"/>
      <c r="AF1453" s="6"/>
      <c r="AG1453" s="6"/>
    </row>
    <row r="1454" spans="24:36" x14ac:dyDescent="0.25">
      <c r="AE1454" s="6"/>
      <c r="AF1454" s="6"/>
      <c r="AG1454" s="6"/>
    </row>
    <row r="1455" spans="24:36" x14ac:dyDescent="0.25">
      <c r="AE1455" s="6"/>
      <c r="AF1455" s="6"/>
      <c r="AG1455" s="6"/>
    </row>
    <row r="1456" spans="24:36" x14ac:dyDescent="0.25">
      <c r="AE1456" s="6"/>
      <c r="AF1456" s="6"/>
      <c r="AG1456" s="6"/>
    </row>
    <row r="1457" spans="31:33" x14ac:dyDescent="0.25">
      <c r="AE1457" s="6"/>
      <c r="AF1457" s="6"/>
      <c r="AG1457" s="6"/>
    </row>
    <row r="1458" spans="31:33" x14ac:dyDescent="0.25">
      <c r="AE1458" s="6"/>
      <c r="AF1458" s="6"/>
      <c r="AG1458" s="6"/>
    </row>
    <row r="1459" spans="31:33" x14ac:dyDescent="0.25">
      <c r="AE1459" s="6"/>
      <c r="AF1459" s="6"/>
      <c r="AG1459" s="6"/>
    </row>
    <row r="1460" spans="31:33" x14ac:dyDescent="0.25">
      <c r="AE1460" s="6"/>
      <c r="AF1460" s="6"/>
      <c r="AG1460" s="6"/>
    </row>
    <row r="1461" spans="31:33" x14ac:dyDescent="0.25">
      <c r="AE1461" s="6"/>
      <c r="AF1461" s="6"/>
      <c r="AG1461" s="6"/>
    </row>
    <row r="1462" spans="31:33" x14ac:dyDescent="0.25">
      <c r="AE1462" s="6"/>
      <c r="AF1462" s="6"/>
      <c r="AG1462" s="6"/>
    </row>
    <row r="1463" spans="31:33" x14ac:dyDescent="0.25">
      <c r="AE1463" s="6"/>
      <c r="AF1463" s="6"/>
      <c r="AG1463" s="6"/>
    </row>
    <row r="1464" spans="31:33" x14ac:dyDescent="0.25">
      <c r="AE1464" s="6"/>
      <c r="AF1464" s="6"/>
      <c r="AG1464" s="6"/>
    </row>
    <row r="1465" spans="31:33" x14ac:dyDescent="0.25">
      <c r="AE1465" s="6"/>
      <c r="AF1465" s="6"/>
      <c r="AG1465" s="6"/>
    </row>
    <row r="1466" spans="31:33" x14ac:dyDescent="0.25">
      <c r="AE1466" s="6"/>
      <c r="AF1466" s="6"/>
      <c r="AG1466" s="6"/>
    </row>
    <row r="1467" spans="31:33" x14ac:dyDescent="0.25">
      <c r="AE1467" s="6"/>
      <c r="AF1467" s="6"/>
      <c r="AG1467" s="6"/>
    </row>
    <row r="1468" spans="31:33" x14ac:dyDescent="0.25">
      <c r="AE1468" s="6"/>
      <c r="AF1468" s="6"/>
      <c r="AG1468" s="6"/>
    </row>
    <row r="1469" spans="31:33" x14ac:dyDescent="0.25">
      <c r="AE1469" s="6"/>
      <c r="AF1469" s="6"/>
      <c r="AG1469" s="6"/>
    </row>
    <row r="1470" spans="31:33" x14ac:dyDescent="0.25">
      <c r="AE1470" s="6"/>
      <c r="AF1470" s="6"/>
      <c r="AG1470" s="6"/>
    </row>
    <row r="1471" spans="31:33" x14ac:dyDescent="0.25">
      <c r="AE1471" s="6"/>
      <c r="AF1471" s="6"/>
      <c r="AG1471" s="6"/>
    </row>
    <row r="1472" spans="31:33" x14ac:dyDescent="0.25">
      <c r="AE1472" s="6"/>
      <c r="AF1472" s="6"/>
      <c r="AG1472" s="6"/>
    </row>
    <row r="1473" spans="31:33" x14ac:dyDescent="0.25">
      <c r="AE1473" s="6"/>
      <c r="AF1473" s="6"/>
      <c r="AG1473" s="6"/>
    </row>
    <row r="1474" spans="31:33" x14ac:dyDescent="0.25">
      <c r="AE1474" s="6"/>
      <c r="AF1474" s="6"/>
      <c r="AG1474" s="6"/>
    </row>
    <row r="1475" spans="31:33" x14ac:dyDescent="0.25">
      <c r="AE1475" s="6"/>
      <c r="AF1475" s="6"/>
      <c r="AG1475" s="6"/>
    </row>
    <row r="1476" spans="31:33" x14ac:dyDescent="0.25">
      <c r="AE1476" s="6"/>
      <c r="AF1476" s="6"/>
      <c r="AG1476" s="6"/>
    </row>
    <row r="1477" spans="31:33" x14ac:dyDescent="0.25">
      <c r="AE1477" s="6"/>
      <c r="AF1477" s="6"/>
      <c r="AG1477" s="6"/>
    </row>
    <row r="1478" spans="31:33" x14ac:dyDescent="0.25">
      <c r="AE1478" s="6"/>
      <c r="AF1478" s="6"/>
      <c r="AG1478" s="6"/>
    </row>
    <row r="1479" spans="31:33" x14ac:dyDescent="0.25">
      <c r="AE1479" s="6"/>
      <c r="AF1479" s="6"/>
      <c r="AG1479" s="6"/>
    </row>
    <row r="1480" spans="31:33" x14ac:dyDescent="0.25">
      <c r="AE1480" s="6"/>
      <c r="AF1480" s="6"/>
      <c r="AG1480" s="6"/>
    </row>
    <row r="1481" spans="31:33" x14ac:dyDescent="0.25">
      <c r="AE1481" s="6"/>
      <c r="AF1481" s="6"/>
      <c r="AG1481" s="6"/>
    </row>
    <row r="1482" spans="31:33" x14ac:dyDescent="0.25">
      <c r="AE1482" s="6"/>
      <c r="AF1482" s="6"/>
      <c r="AG1482" s="6"/>
    </row>
    <row r="1483" spans="31:33" x14ac:dyDescent="0.25">
      <c r="AE1483" s="6"/>
      <c r="AF1483" s="6"/>
      <c r="AG1483" s="6"/>
    </row>
    <row r="1484" spans="31:33" x14ac:dyDescent="0.25">
      <c r="AE1484" s="6"/>
      <c r="AF1484" s="6"/>
      <c r="AG1484" s="6"/>
    </row>
    <row r="1485" spans="31:33" x14ac:dyDescent="0.25">
      <c r="AE1485" s="6"/>
      <c r="AF1485" s="6"/>
      <c r="AG1485" s="6"/>
    </row>
    <row r="1486" spans="31:33" x14ac:dyDescent="0.25">
      <c r="AE1486" s="6"/>
      <c r="AF1486" s="6"/>
      <c r="AG1486" s="6"/>
    </row>
    <row r="1487" spans="31:33" x14ac:dyDescent="0.25">
      <c r="AE1487" s="6"/>
      <c r="AF1487" s="6"/>
      <c r="AG1487" s="6"/>
    </row>
    <row r="1488" spans="31:33" x14ac:dyDescent="0.25">
      <c r="AE1488" s="6"/>
      <c r="AF1488" s="6"/>
      <c r="AG1488" s="6"/>
    </row>
    <row r="1489" spans="31:33" x14ac:dyDescent="0.25">
      <c r="AE1489" s="6"/>
      <c r="AF1489" s="6"/>
      <c r="AG1489" s="6"/>
    </row>
    <row r="1490" spans="31:33" x14ac:dyDescent="0.25">
      <c r="AE1490" s="6"/>
      <c r="AF1490" s="6"/>
      <c r="AG1490" s="6"/>
    </row>
    <row r="1491" spans="31:33" x14ac:dyDescent="0.25">
      <c r="AE1491" s="6"/>
      <c r="AF1491" s="6"/>
      <c r="AG1491" s="6"/>
    </row>
    <row r="1492" spans="31:33" x14ac:dyDescent="0.25">
      <c r="AE1492" s="6"/>
      <c r="AF1492" s="6"/>
      <c r="AG1492" s="6"/>
    </row>
    <row r="1493" spans="31:33" x14ac:dyDescent="0.25">
      <c r="AE1493" s="6"/>
      <c r="AF1493" s="6"/>
      <c r="AG1493" s="6"/>
    </row>
    <row r="1494" spans="31:33" x14ac:dyDescent="0.25">
      <c r="AE1494" s="6"/>
      <c r="AF1494" s="6"/>
      <c r="AG1494" s="6"/>
    </row>
    <row r="1495" spans="31:33" x14ac:dyDescent="0.25">
      <c r="AE1495" s="6"/>
      <c r="AF1495" s="6"/>
      <c r="AG1495" s="6"/>
    </row>
    <row r="1496" spans="31:33" x14ac:dyDescent="0.25">
      <c r="AE1496" s="6"/>
      <c r="AF1496" s="6"/>
      <c r="AG1496" s="6"/>
    </row>
    <row r="1497" spans="31:33" x14ac:dyDescent="0.25">
      <c r="AE1497" s="6"/>
      <c r="AF1497" s="6"/>
      <c r="AG1497" s="6"/>
    </row>
    <row r="1498" spans="31:33" x14ac:dyDescent="0.25">
      <c r="AE1498" s="6"/>
      <c r="AF1498" s="6"/>
      <c r="AG1498" s="6"/>
    </row>
    <row r="1499" spans="31:33" x14ac:dyDescent="0.25">
      <c r="AE1499" s="6"/>
      <c r="AF1499" s="6"/>
      <c r="AG1499" s="6"/>
    </row>
    <row r="1500" spans="31:33" x14ac:dyDescent="0.25">
      <c r="AE1500" s="6"/>
      <c r="AF1500" s="6"/>
      <c r="AG1500" s="6"/>
    </row>
    <row r="1501" spans="31:33" x14ac:dyDescent="0.25">
      <c r="AE1501" s="6"/>
      <c r="AF1501" s="6"/>
      <c r="AG1501" s="6"/>
    </row>
    <row r="1502" spans="31:33" x14ac:dyDescent="0.25">
      <c r="AE1502" s="6"/>
      <c r="AF1502" s="6"/>
      <c r="AG1502" s="6"/>
    </row>
    <row r="1503" spans="31:33" x14ac:dyDescent="0.25">
      <c r="AE1503" s="6"/>
      <c r="AF1503" s="6"/>
      <c r="AG1503" s="6"/>
    </row>
    <row r="1504" spans="31:33" x14ac:dyDescent="0.25">
      <c r="AE1504" s="6"/>
      <c r="AF1504" s="6"/>
      <c r="AG1504" s="6"/>
    </row>
    <row r="1505" spans="31:33" x14ac:dyDescent="0.25">
      <c r="AE1505" s="6"/>
      <c r="AF1505" s="6"/>
      <c r="AG1505" s="6"/>
    </row>
    <row r="1506" spans="31:33" x14ac:dyDescent="0.25">
      <c r="AE1506" s="6"/>
      <c r="AF1506" s="6"/>
      <c r="AG1506" s="6"/>
    </row>
    <row r="1507" spans="31:33" x14ac:dyDescent="0.25">
      <c r="AE1507" s="6"/>
      <c r="AF1507" s="6"/>
      <c r="AG1507" s="6"/>
    </row>
    <row r="1508" spans="31:33" x14ac:dyDescent="0.25">
      <c r="AE1508" s="6"/>
      <c r="AF1508" s="6"/>
      <c r="AG1508" s="6"/>
    </row>
    <row r="1509" spans="31:33" x14ac:dyDescent="0.25">
      <c r="AE1509" s="6"/>
      <c r="AF1509" s="6"/>
      <c r="AG1509" s="6"/>
    </row>
    <row r="1510" spans="31:33" x14ac:dyDescent="0.25">
      <c r="AE1510" s="6"/>
      <c r="AF1510" s="6"/>
      <c r="AG1510" s="6"/>
    </row>
    <row r="1511" spans="31:33" x14ac:dyDescent="0.25">
      <c r="AE1511" s="6"/>
      <c r="AF1511" s="6"/>
      <c r="AG1511" s="6"/>
    </row>
    <row r="1512" spans="31:33" x14ac:dyDescent="0.25">
      <c r="AE1512" s="6"/>
      <c r="AF1512" s="6"/>
      <c r="AG1512" s="6"/>
    </row>
    <row r="1513" spans="31:33" x14ac:dyDescent="0.25">
      <c r="AE1513" s="6"/>
      <c r="AF1513" s="6"/>
      <c r="AG1513" s="6"/>
    </row>
    <row r="1514" spans="31:33" x14ac:dyDescent="0.25">
      <c r="AE1514" s="6"/>
      <c r="AF1514" s="6"/>
      <c r="AG1514" s="6"/>
    </row>
    <row r="1515" spans="31:33" x14ac:dyDescent="0.25">
      <c r="AE1515" s="6"/>
      <c r="AF1515" s="6"/>
      <c r="AG1515" s="6"/>
    </row>
    <row r="1516" spans="31:33" x14ac:dyDescent="0.25">
      <c r="AE1516" s="6"/>
      <c r="AF1516" s="6"/>
      <c r="AG1516" s="6"/>
    </row>
    <row r="1517" spans="31:33" x14ac:dyDescent="0.25">
      <c r="AE1517" s="6"/>
      <c r="AF1517" s="6"/>
      <c r="AG1517" s="6"/>
    </row>
    <row r="1518" spans="31:33" x14ac:dyDescent="0.25">
      <c r="AE1518" s="6"/>
      <c r="AF1518" s="6"/>
      <c r="AG1518" s="6"/>
    </row>
    <row r="1519" spans="31:33" x14ac:dyDescent="0.25">
      <c r="AE1519" s="6"/>
      <c r="AF1519" s="6"/>
      <c r="AG1519" s="6"/>
    </row>
    <row r="1520" spans="31:33" x14ac:dyDescent="0.25">
      <c r="AE1520" s="6"/>
      <c r="AF1520" s="6"/>
      <c r="AG1520" s="6"/>
    </row>
    <row r="1521" spans="31:33" x14ac:dyDescent="0.25">
      <c r="AE1521" s="6"/>
      <c r="AF1521" s="6"/>
      <c r="AG1521" s="6"/>
    </row>
    <row r="1522" spans="31:33" x14ac:dyDescent="0.25">
      <c r="AE1522" s="6"/>
      <c r="AF1522" s="6"/>
      <c r="AG1522" s="6"/>
    </row>
    <row r="1523" spans="31:33" x14ac:dyDescent="0.25">
      <c r="AE1523" s="6"/>
      <c r="AF1523" s="6"/>
      <c r="AG1523" s="6"/>
    </row>
    <row r="1524" spans="31:33" x14ac:dyDescent="0.25">
      <c r="AE1524" s="6"/>
      <c r="AF1524" s="6"/>
      <c r="AG1524" s="6"/>
    </row>
    <row r="1525" spans="31:33" x14ac:dyDescent="0.25">
      <c r="AE1525" s="6"/>
      <c r="AF1525" s="6"/>
      <c r="AG1525" s="6"/>
    </row>
    <row r="1526" spans="31:33" x14ac:dyDescent="0.25">
      <c r="AE1526" s="6"/>
      <c r="AF1526" s="6"/>
      <c r="AG1526" s="6"/>
    </row>
    <row r="1527" spans="31:33" x14ac:dyDescent="0.25">
      <c r="AE1527" s="6"/>
      <c r="AF1527" s="6"/>
      <c r="AG1527" s="6"/>
    </row>
    <row r="1528" spans="31:33" x14ac:dyDescent="0.25">
      <c r="AE1528" s="6"/>
      <c r="AF1528" s="6"/>
      <c r="AG1528" s="6"/>
    </row>
    <row r="1529" spans="31:33" x14ac:dyDescent="0.25">
      <c r="AE1529" s="6"/>
      <c r="AF1529" s="6"/>
      <c r="AG1529" s="6"/>
    </row>
    <row r="1530" spans="31:33" x14ac:dyDescent="0.25">
      <c r="AE1530" s="6"/>
      <c r="AF1530" s="6"/>
      <c r="AG1530" s="6"/>
    </row>
    <row r="1531" spans="31:33" x14ac:dyDescent="0.25">
      <c r="AE1531" s="6"/>
      <c r="AF1531" s="6"/>
      <c r="AG1531" s="6"/>
    </row>
    <row r="1532" spans="31:33" x14ac:dyDescent="0.25">
      <c r="AE1532" s="6"/>
      <c r="AF1532" s="6"/>
      <c r="AG1532" s="6"/>
    </row>
    <row r="1533" spans="31:33" x14ac:dyDescent="0.25">
      <c r="AE1533" s="6"/>
      <c r="AF1533" s="6"/>
      <c r="AG1533" s="6"/>
    </row>
    <row r="1534" spans="31:33" x14ac:dyDescent="0.25">
      <c r="AE1534" s="6"/>
      <c r="AF1534" s="6"/>
      <c r="AG1534" s="6"/>
    </row>
    <row r="1535" spans="31:33" x14ac:dyDescent="0.25">
      <c r="AE1535" s="6"/>
      <c r="AF1535" s="6"/>
      <c r="AG1535" s="6"/>
    </row>
    <row r="1536" spans="31:33" x14ac:dyDescent="0.25">
      <c r="AE1536" s="6"/>
      <c r="AF1536" s="6"/>
      <c r="AG1536" s="6"/>
    </row>
    <row r="1537" spans="31:33" x14ac:dyDescent="0.25">
      <c r="AE1537" s="6"/>
      <c r="AF1537" s="6"/>
      <c r="AG1537" s="6"/>
    </row>
    <row r="1538" spans="31:33" x14ac:dyDescent="0.25">
      <c r="AE1538" s="6"/>
      <c r="AF1538" s="6"/>
      <c r="AG1538" s="6"/>
    </row>
    <row r="1539" spans="31:33" x14ac:dyDescent="0.25">
      <c r="AE1539" s="6"/>
      <c r="AF1539" s="6"/>
      <c r="AG1539" s="6"/>
    </row>
    <row r="1540" spans="31:33" x14ac:dyDescent="0.25">
      <c r="AE1540" s="6"/>
      <c r="AF1540" s="6"/>
      <c r="AG1540" s="6"/>
    </row>
    <row r="1541" spans="31:33" x14ac:dyDescent="0.25">
      <c r="AE1541" s="6"/>
      <c r="AF1541" s="6"/>
      <c r="AG1541" s="6"/>
    </row>
    <row r="1542" spans="31:33" x14ac:dyDescent="0.25">
      <c r="AE1542" s="6"/>
      <c r="AF1542" s="6"/>
      <c r="AG1542" s="6"/>
    </row>
    <row r="1543" spans="31:33" x14ac:dyDescent="0.25">
      <c r="AE1543" s="6"/>
      <c r="AF1543" s="6"/>
      <c r="AG1543" s="6"/>
    </row>
    <row r="1544" spans="31:33" x14ac:dyDescent="0.25">
      <c r="AE1544" s="6"/>
      <c r="AF1544" s="6"/>
      <c r="AG1544" s="6"/>
    </row>
    <row r="1545" spans="31:33" x14ac:dyDescent="0.25">
      <c r="AE1545" s="6"/>
      <c r="AF1545" s="6"/>
      <c r="AG1545" s="6"/>
    </row>
    <row r="1546" spans="31:33" x14ac:dyDescent="0.25">
      <c r="AE1546" s="6"/>
      <c r="AF1546" s="6"/>
      <c r="AG1546" s="6"/>
    </row>
    <row r="1547" spans="31:33" x14ac:dyDescent="0.25">
      <c r="AE1547" s="6"/>
      <c r="AF1547" s="6"/>
      <c r="AG1547" s="6"/>
    </row>
    <row r="1548" spans="31:33" x14ac:dyDescent="0.25">
      <c r="AE1548" s="6"/>
      <c r="AF1548" s="6"/>
      <c r="AG1548" s="6"/>
    </row>
    <row r="1549" spans="31:33" x14ac:dyDescent="0.25">
      <c r="AE1549" s="6"/>
      <c r="AF1549" s="6"/>
      <c r="AG1549" s="6"/>
    </row>
    <row r="1550" spans="31:33" x14ac:dyDescent="0.25">
      <c r="AE1550" s="6"/>
      <c r="AF1550" s="6"/>
      <c r="AG1550" s="6"/>
    </row>
    <row r="1551" spans="31:33" x14ac:dyDescent="0.25">
      <c r="AE1551" s="6"/>
      <c r="AF1551" s="6"/>
      <c r="AG1551" s="6"/>
    </row>
    <row r="1552" spans="31:33" x14ac:dyDescent="0.25">
      <c r="AE1552" s="6"/>
      <c r="AF1552" s="6"/>
      <c r="AG1552" s="6"/>
    </row>
    <row r="1553" spans="31:33" x14ac:dyDescent="0.25">
      <c r="AE1553" s="6"/>
      <c r="AF1553" s="6"/>
      <c r="AG1553" s="6"/>
    </row>
    <row r="1554" spans="31:33" x14ac:dyDescent="0.25">
      <c r="AE1554" s="6"/>
      <c r="AF1554" s="6"/>
      <c r="AG1554" s="6"/>
    </row>
    <row r="1555" spans="31:33" x14ac:dyDescent="0.25">
      <c r="AE1555" s="6"/>
      <c r="AF1555" s="6"/>
      <c r="AG1555" s="6"/>
    </row>
    <row r="1556" spans="31:33" x14ac:dyDescent="0.25">
      <c r="AE1556" s="6"/>
      <c r="AF1556" s="6"/>
      <c r="AG1556" s="6"/>
    </row>
    <row r="1557" spans="31:33" x14ac:dyDescent="0.25">
      <c r="AE1557" s="6"/>
      <c r="AF1557" s="6"/>
      <c r="AG1557" s="6"/>
    </row>
    <row r="1558" spans="31:33" x14ac:dyDescent="0.25">
      <c r="AE1558" s="6"/>
      <c r="AF1558" s="6"/>
      <c r="AG1558" s="6"/>
    </row>
    <row r="1559" spans="31:33" x14ac:dyDescent="0.25">
      <c r="AE1559" s="6"/>
      <c r="AF1559" s="6"/>
      <c r="AG1559" s="6"/>
    </row>
    <row r="1560" spans="31:33" x14ac:dyDescent="0.25">
      <c r="AE1560" s="6"/>
      <c r="AF1560" s="6"/>
      <c r="AG1560" s="6"/>
    </row>
    <row r="1561" spans="31:33" x14ac:dyDescent="0.25">
      <c r="AE1561" s="6"/>
      <c r="AF1561" s="6"/>
      <c r="AG1561" s="6"/>
    </row>
    <row r="1562" spans="31:33" x14ac:dyDescent="0.25">
      <c r="AE1562" s="6"/>
      <c r="AF1562" s="6"/>
      <c r="AG1562" s="6"/>
    </row>
    <row r="1563" spans="31:33" x14ac:dyDescent="0.25">
      <c r="AE1563" s="6"/>
      <c r="AF1563" s="6"/>
      <c r="AG1563" s="6"/>
    </row>
    <row r="1564" spans="31:33" x14ac:dyDescent="0.25">
      <c r="AE1564" s="6"/>
      <c r="AF1564" s="6"/>
      <c r="AG1564" s="6"/>
    </row>
    <row r="1565" spans="31:33" x14ac:dyDescent="0.25">
      <c r="AE1565" s="6"/>
      <c r="AF1565" s="6"/>
      <c r="AG1565" s="6"/>
    </row>
    <row r="1566" spans="31:33" x14ac:dyDescent="0.25">
      <c r="AE1566" s="6"/>
      <c r="AF1566" s="6"/>
      <c r="AG1566" s="6"/>
    </row>
    <row r="1567" spans="31:33" x14ac:dyDescent="0.25">
      <c r="AE1567" s="6"/>
      <c r="AF1567" s="6"/>
      <c r="AG1567" s="6"/>
    </row>
    <row r="1568" spans="31:33" x14ac:dyDescent="0.25">
      <c r="AE1568" s="6"/>
      <c r="AF1568" s="6"/>
      <c r="AG1568" s="6"/>
    </row>
    <row r="1569" spans="31:33" x14ac:dyDescent="0.25">
      <c r="AE1569" s="6"/>
      <c r="AF1569" s="6"/>
      <c r="AG1569" s="6"/>
    </row>
    <row r="1570" spans="31:33" x14ac:dyDescent="0.25">
      <c r="AE1570" s="6"/>
      <c r="AF1570" s="6"/>
      <c r="AG1570" s="6"/>
    </row>
    <row r="1571" spans="31:33" x14ac:dyDescent="0.25">
      <c r="AE1571" s="6"/>
      <c r="AF1571" s="6"/>
      <c r="AG1571" s="6"/>
    </row>
    <row r="1572" spans="31:33" x14ac:dyDescent="0.25">
      <c r="AE1572" s="6"/>
      <c r="AF1572" s="6"/>
      <c r="AG1572" s="6"/>
    </row>
    <row r="1573" spans="31:33" x14ac:dyDescent="0.25">
      <c r="AE1573" s="6"/>
      <c r="AF1573" s="6"/>
      <c r="AG1573" s="6"/>
    </row>
    <row r="1574" spans="31:33" x14ac:dyDescent="0.25">
      <c r="AE1574" s="6"/>
      <c r="AF1574" s="6"/>
      <c r="AG1574" s="6"/>
    </row>
    <row r="1575" spans="31:33" x14ac:dyDescent="0.25">
      <c r="AE1575" s="6"/>
      <c r="AF1575" s="6"/>
      <c r="AG1575" s="6"/>
    </row>
    <row r="1576" spans="31:33" x14ac:dyDescent="0.25">
      <c r="AE1576" s="6"/>
      <c r="AF1576" s="6"/>
      <c r="AG1576" s="6"/>
    </row>
    <row r="1577" spans="31:33" x14ac:dyDescent="0.25">
      <c r="AE1577" s="6"/>
      <c r="AF1577" s="6"/>
      <c r="AG1577" s="6"/>
    </row>
    <row r="1578" spans="31:33" x14ac:dyDescent="0.25">
      <c r="AE1578" s="6"/>
      <c r="AF1578" s="6"/>
      <c r="AG1578" s="6"/>
    </row>
    <row r="1579" spans="31:33" x14ac:dyDescent="0.25">
      <c r="AE1579" s="6"/>
      <c r="AF1579" s="6"/>
      <c r="AG1579" s="6"/>
    </row>
    <row r="1580" spans="31:33" x14ac:dyDescent="0.25">
      <c r="AE1580" s="6"/>
      <c r="AF1580" s="6"/>
      <c r="AG1580" s="6"/>
    </row>
    <row r="1581" spans="31:33" x14ac:dyDescent="0.25">
      <c r="AE1581" s="6"/>
      <c r="AF1581" s="6"/>
      <c r="AG1581" s="6"/>
    </row>
    <row r="1582" spans="31:33" x14ac:dyDescent="0.25">
      <c r="AE1582" s="6"/>
      <c r="AF1582" s="6"/>
      <c r="AG1582" s="6"/>
    </row>
    <row r="1583" spans="31:33" x14ac:dyDescent="0.25">
      <c r="AE1583" s="6"/>
      <c r="AF1583" s="6"/>
      <c r="AG1583" s="6"/>
    </row>
    <row r="1584" spans="31:33" x14ac:dyDescent="0.25">
      <c r="AE1584" s="6"/>
      <c r="AF1584" s="6"/>
      <c r="AG1584" s="6"/>
    </row>
    <row r="1585" spans="31:33" x14ac:dyDescent="0.25">
      <c r="AE1585" s="6"/>
      <c r="AF1585" s="6"/>
      <c r="AG1585" s="6"/>
    </row>
    <row r="1586" spans="31:33" x14ac:dyDescent="0.25">
      <c r="AE1586" s="6"/>
      <c r="AF1586" s="6"/>
      <c r="AG1586" s="6"/>
    </row>
    <row r="1587" spans="31:33" x14ac:dyDescent="0.25">
      <c r="AE1587" s="6"/>
      <c r="AF1587" s="6"/>
      <c r="AG1587" s="6"/>
    </row>
    <row r="1588" spans="31:33" x14ac:dyDescent="0.25">
      <c r="AE1588" s="6"/>
      <c r="AF1588" s="6"/>
      <c r="AG1588" s="6"/>
    </row>
    <row r="1589" spans="31:33" x14ac:dyDescent="0.25">
      <c r="AE1589" s="6"/>
      <c r="AF1589" s="6"/>
      <c r="AG1589" s="6"/>
    </row>
    <row r="1590" spans="31:33" x14ac:dyDescent="0.25">
      <c r="AE1590" s="6"/>
      <c r="AF1590" s="6"/>
      <c r="AG1590" s="6"/>
    </row>
    <row r="1591" spans="31:33" x14ac:dyDescent="0.25">
      <c r="AE1591" s="6"/>
      <c r="AF1591" s="6"/>
      <c r="AG1591" s="6"/>
    </row>
    <row r="1592" spans="31:33" x14ac:dyDescent="0.25">
      <c r="AE1592" s="6"/>
      <c r="AF1592" s="6"/>
      <c r="AG1592" s="6"/>
    </row>
    <row r="1593" spans="31:33" x14ac:dyDescent="0.25">
      <c r="AE1593" s="6"/>
      <c r="AF1593" s="6"/>
      <c r="AG1593" s="6"/>
    </row>
    <row r="1594" spans="31:33" x14ac:dyDescent="0.25">
      <c r="AE1594" s="6"/>
      <c r="AF1594" s="6"/>
      <c r="AG1594" s="6"/>
    </row>
    <row r="1595" spans="31:33" x14ac:dyDescent="0.25">
      <c r="AE1595" s="6"/>
      <c r="AF1595" s="6"/>
      <c r="AG1595" s="6"/>
    </row>
    <row r="1596" spans="31:33" x14ac:dyDescent="0.25">
      <c r="AE1596" s="6"/>
      <c r="AF1596" s="6"/>
      <c r="AG1596" s="6"/>
    </row>
    <row r="1597" spans="31:33" x14ac:dyDescent="0.25">
      <c r="AE1597" s="6"/>
      <c r="AF1597" s="6"/>
      <c r="AG1597" s="6"/>
    </row>
    <row r="1598" spans="31:33" x14ac:dyDescent="0.25">
      <c r="AE1598" s="6"/>
      <c r="AF1598" s="6"/>
      <c r="AG1598" s="6"/>
    </row>
    <row r="1599" spans="31:33" x14ac:dyDescent="0.25">
      <c r="AE1599" s="6"/>
      <c r="AF1599" s="6"/>
      <c r="AG1599" s="6"/>
    </row>
    <row r="1600" spans="31:33" x14ac:dyDescent="0.25">
      <c r="AE1600" s="6"/>
      <c r="AF1600" s="6"/>
      <c r="AG1600" s="6"/>
    </row>
    <row r="1601" spans="31:33" x14ac:dyDescent="0.25">
      <c r="AE1601" s="6"/>
      <c r="AF1601" s="6"/>
      <c r="AG1601" s="6"/>
    </row>
    <row r="1602" spans="31:33" x14ac:dyDescent="0.25">
      <c r="AE1602" s="6"/>
      <c r="AF1602" s="6"/>
      <c r="AG1602" s="6"/>
    </row>
    <row r="1603" spans="31:33" x14ac:dyDescent="0.25">
      <c r="AE1603" s="6"/>
      <c r="AF1603" s="6"/>
      <c r="AG1603" s="6"/>
    </row>
    <row r="1604" spans="31:33" x14ac:dyDescent="0.25">
      <c r="AE1604" s="6"/>
      <c r="AF1604" s="6"/>
      <c r="AG1604" s="6"/>
    </row>
    <row r="1605" spans="31:33" x14ac:dyDescent="0.25">
      <c r="AE1605" s="6"/>
      <c r="AF1605" s="6"/>
      <c r="AG1605" s="6"/>
    </row>
    <row r="1606" spans="31:33" x14ac:dyDescent="0.25">
      <c r="AE1606" s="6"/>
      <c r="AF1606" s="6"/>
      <c r="AG1606" s="6"/>
    </row>
    <row r="1607" spans="31:33" x14ac:dyDescent="0.25">
      <c r="AE1607" s="6"/>
      <c r="AF1607" s="6"/>
      <c r="AG1607" s="6"/>
    </row>
    <row r="1608" spans="31:33" x14ac:dyDescent="0.25">
      <c r="AE1608" s="6"/>
      <c r="AF1608" s="6"/>
      <c r="AG1608" s="6"/>
    </row>
    <row r="1609" spans="31:33" x14ac:dyDescent="0.25">
      <c r="AE1609" s="6"/>
      <c r="AF1609" s="6"/>
      <c r="AG1609" s="6"/>
    </row>
    <row r="1610" spans="31:33" x14ac:dyDescent="0.25">
      <c r="AE1610" s="6"/>
      <c r="AF1610" s="6"/>
      <c r="AG1610" s="6"/>
    </row>
    <row r="1611" spans="31:33" x14ac:dyDescent="0.25">
      <c r="AE1611" s="6"/>
      <c r="AF1611" s="6"/>
      <c r="AG1611" s="6"/>
    </row>
    <row r="1612" spans="31:33" x14ac:dyDescent="0.25">
      <c r="AE1612" s="6"/>
      <c r="AF1612" s="6"/>
      <c r="AG1612" s="6"/>
    </row>
    <row r="1613" spans="31:33" x14ac:dyDescent="0.25">
      <c r="AE1613" s="6"/>
      <c r="AF1613" s="6"/>
      <c r="AG1613" s="6"/>
    </row>
    <row r="1614" spans="31:33" x14ac:dyDescent="0.25">
      <c r="AE1614" s="6"/>
      <c r="AF1614" s="6"/>
      <c r="AG1614" s="6"/>
    </row>
    <row r="1615" spans="31:33" x14ac:dyDescent="0.25">
      <c r="AE1615" s="6"/>
      <c r="AF1615" s="6"/>
      <c r="AG1615" s="6"/>
    </row>
    <row r="1616" spans="31:33" x14ac:dyDescent="0.25">
      <c r="AE1616" s="6"/>
      <c r="AF1616" s="6"/>
      <c r="AG1616" s="6"/>
    </row>
    <row r="1617" spans="31:33" x14ac:dyDescent="0.25">
      <c r="AE1617" s="6"/>
      <c r="AF1617" s="6"/>
      <c r="AG1617" s="6"/>
    </row>
    <row r="1618" spans="31:33" x14ac:dyDescent="0.25">
      <c r="AE1618" s="6"/>
      <c r="AF1618" s="6"/>
      <c r="AG1618" s="6"/>
    </row>
    <row r="1619" spans="31:33" x14ac:dyDescent="0.25">
      <c r="AE1619" s="6"/>
      <c r="AF1619" s="6"/>
      <c r="AG1619" s="6"/>
    </row>
    <row r="1620" spans="31:33" x14ac:dyDescent="0.25">
      <c r="AE1620" s="6"/>
      <c r="AF1620" s="6"/>
      <c r="AG1620" s="6"/>
    </row>
    <row r="1621" spans="31:33" x14ac:dyDescent="0.25">
      <c r="AE1621" s="6"/>
      <c r="AF1621" s="6"/>
      <c r="AG1621" s="6"/>
    </row>
    <row r="1622" spans="31:33" x14ac:dyDescent="0.25">
      <c r="AE1622" s="6"/>
      <c r="AF1622" s="6"/>
      <c r="AG1622" s="6"/>
    </row>
    <row r="1623" spans="31:33" x14ac:dyDescent="0.25">
      <c r="AE1623" s="6"/>
      <c r="AF1623" s="6"/>
      <c r="AG1623" s="6"/>
    </row>
    <row r="1624" spans="31:33" x14ac:dyDescent="0.25">
      <c r="AE1624" s="6"/>
      <c r="AF1624" s="6"/>
      <c r="AG1624" s="6"/>
    </row>
    <row r="1625" spans="31:33" x14ac:dyDescent="0.25">
      <c r="AE1625" s="6"/>
      <c r="AF1625" s="6"/>
      <c r="AG1625" s="6"/>
    </row>
    <row r="1626" spans="31:33" x14ac:dyDescent="0.25">
      <c r="AE1626" s="6"/>
      <c r="AF1626" s="6"/>
      <c r="AG1626" s="6"/>
    </row>
    <row r="1627" spans="31:33" x14ac:dyDescent="0.25">
      <c r="AE1627" s="6"/>
      <c r="AF1627" s="6"/>
      <c r="AG1627" s="6"/>
    </row>
    <row r="1628" spans="31:33" x14ac:dyDescent="0.25">
      <c r="AE1628" s="6"/>
      <c r="AF1628" s="6"/>
      <c r="AG1628" s="6"/>
    </row>
    <row r="1629" spans="31:33" x14ac:dyDescent="0.25">
      <c r="AE1629" s="6"/>
      <c r="AF1629" s="6"/>
      <c r="AG1629" s="6"/>
    </row>
    <row r="1630" spans="31:33" x14ac:dyDescent="0.25">
      <c r="AE1630" s="6"/>
      <c r="AF1630" s="6"/>
      <c r="AG1630" s="6"/>
    </row>
    <row r="1631" spans="31:33" x14ac:dyDescent="0.25">
      <c r="AE1631" s="6"/>
      <c r="AF1631" s="6"/>
      <c r="AG1631" s="6"/>
    </row>
    <row r="1632" spans="31:33" x14ac:dyDescent="0.25">
      <c r="AE1632" s="6"/>
      <c r="AF1632" s="6"/>
      <c r="AG1632" s="6"/>
    </row>
    <row r="1633" spans="31:33" x14ac:dyDescent="0.25">
      <c r="AE1633" s="6"/>
      <c r="AF1633" s="6"/>
      <c r="AG1633" s="6"/>
    </row>
    <row r="1634" spans="31:33" x14ac:dyDescent="0.25">
      <c r="AE1634" s="6"/>
      <c r="AF1634" s="6"/>
      <c r="AG1634" s="6"/>
    </row>
    <row r="1635" spans="31:33" x14ac:dyDescent="0.25">
      <c r="AE1635" s="6"/>
      <c r="AF1635" s="6"/>
      <c r="AG1635" s="6"/>
    </row>
    <row r="1636" spans="31:33" x14ac:dyDescent="0.25">
      <c r="AE1636" s="6"/>
      <c r="AF1636" s="6"/>
      <c r="AG1636" s="6"/>
    </row>
    <row r="1637" spans="31:33" x14ac:dyDescent="0.25">
      <c r="AE1637" s="6"/>
      <c r="AF1637" s="6"/>
      <c r="AG1637" s="6"/>
    </row>
    <row r="1638" spans="31:33" x14ac:dyDescent="0.25">
      <c r="AE1638" s="6"/>
      <c r="AF1638" s="6"/>
      <c r="AG1638" s="6"/>
    </row>
    <row r="1639" spans="31:33" x14ac:dyDescent="0.25">
      <c r="AE1639" s="6"/>
      <c r="AF1639" s="6"/>
      <c r="AG1639" s="6"/>
    </row>
    <row r="1640" spans="31:33" x14ac:dyDescent="0.25">
      <c r="AE1640" s="6"/>
      <c r="AF1640" s="6"/>
      <c r="AG1640" s="6"/>
    </row>
    <row r="1641" spans="31:33" x14ac:dyDescent="0.25">
      <c r="AE1641" s="6"/>
      <c r="AF1641" s="6"/>
      <c r="AG1641" s="6"/>
    </row>
    <row r="1642" spans="31:33" x14ac:dyDescent="0.25">
      <c r="AE1642" s="6"/>
      <c r="AF1642" s="6"/>
      <c r="AG1642" s="6"/>
    </row>
    <row r="1643" spans="31:33" x14ac:dyDescent="0.25">
      <c r="AE1643" s="6"/>
      <c r="AF1643" s="6"/>
      <c r="AG1643" s="6"/>
    </row>
    <row r="1644" spans="31:33" x14ac:dyDescent="0.25">
      <c r="AE1644" s="6"/>
      <c r="AF1644" s="6"/>
      <c r="AG1644" s="6"/>
    </row>
    <row r="1645" spans="31:33" x14ac:dyDescent="0.25">
      <c r="AE1645" s="6"/>
      <c r="AF1645" s="6"/>
      <c r="AG1645" s="6"/>
    </row>
    <row r="1646" spans="31:33" x14ac:dyDescent="0.25">
      <c r="AE1646" s="6"/>
      <c r="AF1646" s="6"/>
      <c r="AG1646" s="6"/>
    </row>
    <row r="1647" spans="31:33" x14ac:dyDescent="0.25">
      <c r="AE1647" s="6"/>
      <c r="AF1647" s="6"/>
      <c r="AG1647" s="6"/>
    </row>
    <row r="1648" spans="31:33" x14ac:dyDescent="0.25">
      <c r="AE1648" s="6"/>
      <c r="AF1648" s="6"/>
      <c r="AG1648" s="6"/>
    </row>
    <row r="1649" spans="31:33" x14ac:dyDescent="0.25">
      <c r="AE1649" s="6"/>
      <c r="AF1649" s="6"/>
      <c r="AG1649" s="6"/>
    </row>
    <row r="1650" spans="31:33" x14ac:dyDescent="0.25">
      <c r="AE1650" s="6"/>
      <c r="AF1650" s="6"/>
      <c r="AG1650" s="6"/>
    </row>
    <row r="1651" spans="31:33" x14ac:dyDescent="0.25">
      <c r="AE1651" s="6"/>
      <c r="AF1651" s="6"/>
      <c r="AG1651" s="6"/>
    </row>
    <row r="1652" spans="31:33" x14ac:dyDescent="0.25">
      <c r="AE1652" s="6"/>
      <c r="AF1652" s="6"/>
      <c r="AG1652" s="6"/>
    </row>
    <row r="1653" spans="31:33" x14ac:dyDescent="0.25">
      <c r="AE1653" s="6"/>
      <c r="AF1653" s="6"/>
      <c r="AG1653" s="6"/>
    </row>
    <row r="1654" spans="31:33" x14ac:dyDescent="0.25">
      <c r="AE1654" s="6"/>
      <c r="AF1654" s="6"/>
      <c r="AG1654" s="6"/>
    </row>
    <row r="1655" spans="31:33" x14ac:dyDescent="0.25">
      <c r="AE1655" s="6"/>
      <c r="AF1655" s="6"/>
      <c r="AG1655" s="6"/>
    </row>
    <row r="1656" spans="31:33" x14ac:dyDescent="0.25">
      <c r="AE1656" s="6"/>
      <c r="AF1656" s="6"/>
      <c r="AG1656" s="6"/>
    </row>
    <row r="1657" spans="31:33" x14ac:dyDescent="0.25">
      <c r="AE1657" s="6"/>
      <c r="AF1657" s="6"/>
      <c r="AG1657" s="6"/>
    </row>
    <row r="1658" spans="31:33" x14ac:dyDescent="0.25">
      <c r="AE1658" s="6"/>
      <c r="AF1658" s="6"/>
      <c r="AG1658" s="6"/>
    </row>
    <row r="1659" spans="31:33" x14ac:dyDescent="0.25">
      <c r="AE1659" s="6"/>
      <c r="AF1659" s="6"/>
      <c r="AG1659" s="6"/>
    </row>
    <row r="1660" spans="31:33" x14ac:dyDescent="0.25">
      <c r="AE1660" s="6"/>
      <c r="AF1660" s="6"/>
      <c r="AG1660" s="6"/>
    </row>
    <row r="1661" spans="31:33" x14ac:dyDescent="0.25">
      <c r="AE1661" s="6"/>
      <c r="AF1661" s="6"/>
      <c r="AG1661" s="6"/>
    </row>
    <row r="1662" spans="31:33" x14ac:dyDescent="0.25">
      <c r="AE1662" s="6"/>
      <c r="AF1662" s="6"/>
      <c r="AG1662" s="6"/>
    </row>
    <row r="1663" spans="31:33" x14ac:dyDescent="0.25">
      <c r="AE1663" s="6"/>
      <c r="AF1663" s="6"/>
      <c r="AG1663" s="6"/>
    </row>
    <row r="1664" spans="31:33" x14ac:dyDescent="0.25">
      <c r="AE1664" s="6"/>
      <c r="AF1664" s="6"/>
      <c r="AG1664" s="6"/>
    </row>
    <row r="1665" spans="31:33" x14ac:dyDescent="0.25">
      <c r="AE1665" s="6"/>
      <c r="AF1665" s="6"/>
      <c r="AG1665" s="6"/>
    </row>
    <row r="1666" spans="31:33" x14ac:dyDescent="0.25">
      <c r="AE1666" s="6"/>
      <c r="AF1666" s="6"/>
      <c r="AG1666" s="6"/>
    </row>
    <row r="1667" spans="31:33" x14ac:dyDescent="0.25">
      <c r="AE1667" s="6"/>
      <c r="AF1667" s="6"/>
      <c r="AG1667" s="6"/>
    </row>
    <row r="1668" spans="31:33" x14ac:dyDescent="0.25">
      <c r="AE1668" s="6"/>
      <c r="AF1668" s="6"/>
      <c r="AG1668" s="6"/>
    </row>
    <row r="1669" spans="31:33" x14ac:dyDescent="0.25">
      <c r="AE1669" s="6"/>
      <c r="AF1669" s="6"/>
      <c r="AG1669" s="6"/>
    </row>
    <row r="1670" spans="31:33" x14ac:dyDescent="0.25">
      <c r="AE1670" s="6"/>
      <c r="AF1670" s="6"/>
      <c r="AG1670" s="6"/>
    </row>
    <row r="1671" spans="31:33" x14ac:dyDescent="0.25">
      <c r="AE1671" s="6"/>
      <c r="AF1671" s="6"/>
      <c r="AG1671" s="6"/>
    </row>
    <row r="1672" spans="31:33" x14ac:dyDescent="0.25">
      <c r="AE1672" s="6"/>
      <c r="AF1672" s="6"/>
      <c r="AG1672" s="6"/>
    </row>
    <row r="1673" spans="31:33" x14ac:dyDescent="0.25">
      <c r="AE1673" s="6"/>
      <c r="AF1673" s="6"/>
      <c r="AG1673" s="6"/>
    </row>
    <row r="1674" spans="31:33" x14ac:dyDescent="0.25">
      <c r="AE1674" s="6"/>
      <c r="AF1674" s="6"/>
      <c r="AG1674" s="6"/>
    </row>
    <row r="1675" spans="31:33" x14ac:dyDescent="0.25">
      <c r="AE1675" s="6"/>
      <c r="AF1675" s="6"/>
      <c r="AG1675" s="6"/>
    </row>
    <row r="1676" spans="31:33" x14ac:dyDescent="0.25">
      <c r="AE1676" s="6"/>
      <c r="AF1676" s="6"/>
      <c r="AG1676" s="6"/>
    </row>
    <row r="1677" spans="31:33" x14ac:dyDescent="0.25">
      <c r="AE1677" s="6"/>
      <c r="AF1677" s="6"/>
      <c r="AG1677" s="6"/>
    </row>
    <row r="1678" spans="31:33" x14ac:dyDescent="0.25">
      <c r="AE1678" s="6"/>
      <c r="AF1678" s="6"/>
      <c r="AG1678" s="6"/>
    </row>
    <row r="1679" spans="31:33" x14ac:dyDescent="0.25">
      <c r="AE1679" s="6"/>
      <c r="AF1679" s="6"/>
      <c r="AG1679" s="6"/>
    </row>
    <row r="1680" spans="31:33" x14ac:dyDescent="0.25">
      <c r="AE1680" s="6"/>
      <c r="AF1680" s="6"/>
      <c r="AG1680" s="6"/>
    </row>
    <row r="1681" spans="31:33" x14ac:dyDescent="0.25">
      <c r="AE1681" s="6"/>
      <c r="AF1681" s="6"/>
      <c r="AG1681" s="6"/>
    </row>
    <row r="1682" spans="31:33" x14ac:dyDescent="0.25">
      <c r="AE1682" s="6"/>
      <c r="AF1682" s="6"/>
      <c r="AG1682" s="6"/>
    </row>
    <row r="1683" spans="31:33" x14ac:dyDescent="0.25">
      <c r="AE1683" s="6"/>
      <c r="AF1683" s="6"/>
      <c r="AG1683" s="6"/>
    </row>
    <row r="1684" spans="31:33" x14ac:dyDescent="0.25">
      <c r="AE1684" s="6"/>
      <c r="AF1684" s="6"/>
      <c r="AG1684" s="6"/>
    </row>
    <row r="1685" spans="31:33" x14ac:dyDescent="0.25">
      <c r="AE1685" s="6"/>
      <c r="AF1685" s="6"/>
      <c r="AG1685" s="6"/>
    </row>
    <row r="1686" spans="31:33" x14ac:dyDescent="0.25">
      <c r="AE1686" s="6"/>
      <c r="AF1686" s="6"/>
      <c r="AG1686" s="6"/>
    </row>
    <row r="1687" spans="31:33" x14ac:dyDescent="0.25">
      <c r="AE1687" s="6"/>
      <c r="AF1687" s="6"/>
      <c r="AG1687" s="6"/>
    </row>
    <row r="1688" spans="31:33" x14ac:dyDescent="0.25">
      <c r="AE1688" s="6"/>
      <c r="AF1688" s="6"/>
      <c r="AG1688" s="6"/>
    </row>
    <row r="1689" spans="31:33" x14ac:dyDescent="0.25">
      <c r="AE1689" s="6"/>
      <c r="AF1689" s="6"/>
      <c r="AG1689" s="6"/>
    </row>
    <row r="1690" spans="31:33" x14ac:dyDescent="0.25">
      <c r="AE1690" s="6"/>
      <c r="AF1690" s="6"/>
      <c r="AG1690" s="6"/>
    </row>
    <row r="1691" spans="31:33" x14ac:dyDescent="0.25">
      <c r="AE1691" s="6"/>
      <c r="AF1691" s="6"/>
      <c r="AG1691" s="6"/>
    </row>
    <row r="1692" spans="31:33" x14ac:dyDescent="0.25">
      <c r="AE1692" s="6"/>
      <c r="AF1692" s="6"/>
      <c r="AG1692" s="6"/>
    </row>
    <row r="1693" spans="31:33" x14ac:dyDescent="0.25">
      <c r="AE1693" s="6"/>
      <c r="AF1693" s="6"/>
      <c r="AG1693" s="6"/>
    </row>
    <row r="1694" spans="31:33" x14ac:dyDescent="0.25">
      <c r="AE1694" s="6"/>
      <c r="AF1694" s="6"/>
      <c r="AG1694" s="6"/>
    </row>
    <row r="1695" spans="31:33" x14ac:dyDescent="0.25">
      <c r="AE1695" s="6"/>
      <c r="AF1695" s="6"/>
      <c r="AG1695" s="6"/>
    </row>
    <row r="1696" spans="31:33" x14ac:dyDescent="0.25">
      <c r="AE1696" s="6"/>
      <c r="AF1696" s="6"/>
      <c r="AG1696" s="6"/>
    </row>
    <row r="1697" spans="31:33" x14ac:dyDescent="0.25">
      <c r="AE1697" s="6"/>
      <c r="AF1697" s="6"/>
      <c r="AG1697" s="6"/>
    </row>
    <row r="1698" spans="31:33" x14ac:dyDescent="0.25">
      <c r="AE1698" s="6"/>
      <c r="AF1698" s="6"/>
      <c r="AG1698" s="6"/>
    </row>
    <row r="1699" spans="31:33" x14ac:dyDescent="0.25">
      <c r="AE1699" s="6"/>
      <c r="AF1699" s="6"/>
      <c r="AG1699" s="6"/>
    </row>
    <row r="1700" spans="31:33" x14ac:dyDescent="0.25">
      <c r="AE1700" s="6"/>
      <c r="AF1700" s="6"/>
      <c r="AG1700" s="6"/>
    </row>
    <row r="1701" spans="31:33" x14ac:dyDescent="0.25">
      <c r="AE1701" s="6"/>
      <c r="AF1701" s="6"/>
      <c r="AG1701" s="6"/>
    </row>
    <row r="1702" spans="31:33" x14ac:dyDescent="0.25">
      <c r="AE1702" s="6"/>
      <c r="AF1702" s="6"/>
      <c r="AG1702" s="6"/>
    </row>
    <row r="1703" spans="31:33" x14ac:dyDescent="0.25">
      <c r="AE1703" s="6"/>
      <c r="AF1703" s="6"/>
      <c r="AG1703" s="6"/>
    </row>
    <row r="1704" spans="31:33" x14ac:dyDescent="0.25">
      <c r="AE1704" s="6"/>
      <c r="AF1704" s="6"/>
      <c r="AG1704" s="6"/>
    </row>
    <row r="1705" spans="31:33" x14ac:dyDescent="0.25">
      <c r="AE1705" s="6"/>
      <c r="AF1705" s="6"/>
      <c r="AG1705" s="6"/>
    </row>
    <row r="1706" spans="31:33" x14ac:dyDescent="0.25">
      <c r="AE1706" s="6"/>
      <c r="AF1706" s="6"/>
      <c r="AG1706" s="6"/>
    </row>
    <row r="1707" spans="31:33" x14ac:dyDescent="0.25">
      <c r="AE1707" s="6"/>
      <c r="AF1707" s="6"/>
      <c r="AG1707" s="6"/>
    </row>
    <row r="1708" spans="31:33" x14ac:dyDescent="0.25">
      <c r="AE1708" s="6"/>
      <c r="AF1708" s="6"/>
      <c r="AG1708" s="6"/>
    </row>
    <row r="1709" spans="31:33" x14ac:dyDescent="0.25">
      <c r="AE1709" s="6"/>
      <c r="AF1709" s="6"/>
      <c r="AG1709" s="6"/>
    </row>
    <row r="1710" spans="31:33" x14ac:dyDescent="0.25">
      <c r="AE1710" s="6"/>
      <c r="AF1710" s="6"/>
      <c r="AG1710" s="6"/>
    </row>
    <row r="1711" spans="31:33" x14ac:dyDescent="0.25">
      <c r="AE1711" s="6"/>
      <c r="AF1711" s="6"/>
      <c r="AG1711" s="6"/>
    </row>
    <row r="1712" spans="31:33" x14ac:dyDescent="0.25">
      <c r="AE1712" s="6"/>
      <c r="AF1712" s="6"/>
      <c r="AG1712" s="6"/>
    </row>
    <row r="1713" spans="31:33" x14ac:dyDescent="0.25">
      <c r="AE1713" s="6"/>
      <c r="AF1713" s="6"/>
      <c r="AG1713" s="6"/>
    </row>
    <row r="1714" spans="31:33" x14ac:dyDescent="0.25">
      <c r="AE1714" s="6"/>
      <c r="AF1714" s="6"/>
      <c r="AG1714" s="6"/>
    </row>
    <row r="1715" spans="31:33" x14ac:dyDescent="0.25">
      <c r="AE1715" s="6"/>
      <c r="AF1715" s="6"/>
      <c r="AG1715" s="6"/>
    </row>
    <row r="1716" spans="31:33" x14ac:dyDescent="0.25">
      <c r="AE1716" s="6"/>
      <c r="AF1716" s="6"/>
      <c r="AG1716" s="6"/>
    </row>
    <row r="1717" spans="31:33" x14ac:dyDescent="0.25">
      <c r="AE1717" s="6"/>
      <c r="AF1717" s="6"/>
      <c r="AG1717" s="6"/>
    </row>
    <row r="1718" spans="31:33" x14ac:dyDescent="0.25">
      <c r="AE1718" s="6"/>
      <c r="AF1718" s="6"/>
      <c r="AG1718" s="6"/>
    </row>
    <row r="1719" spans="31:33" x14ac:dyDescent="0.25">
      <c r="AE1719" s="6"/>
      <c r="AF1719" s="6"/>
      <c r="AG1719" s="6"/>
    </row>
    <row r="1720" spans="31:33" x14ac:dyDescent="0.25">
      <c r="AE1720" s="6"/>
      <c r="AF1720" s="6"/>
      <c r="AG1720" s="6"/>
    </row>
    <row r="1721" spans="31:33" x14ac:dyDescent="0.25">
      <c r="AE1721" s="6"/>
      <c r="AF1721" s="6"/>
      <c r="AG1721" s="6"/>
    </row>
    <row r="1722" spans="31:33" x14ac:dyDescent="0.25">
      <c r="AE1722" s="6"/>
      <c r="AF1722" s="6"/>
      <c r="AG1722" s="6"/>
    </row>
    <row r="1723" spans="31:33" x14ac:dyDescent="0.25">
      <c r="AE1723" s="6"/>
      <c r="AF1723" s="6"/>
      <c r="AG1723" s="6"/>
    </row>
    <row r="1724" spans="31:33" x14ac:dyDescent="0.25">
      <c r="AE1724" s="6"/>
      <c r="AF1724" s="6"/>
      <c r="AG1724" s="6"/>
    </row>
    <row r="1725" spans="31:33" x14ac:dyDescent="0.25">
      <c r="AE1725" s="6"/>
      <c r="AF1725" s="6"/>
      <c r="AG1725" s="6"/>
    </row>
    <row r="1726" spans="31:33" x14ac:dyDescent="0.25">
      <c r="AE1726" s="6"/>
      <c r="AF1726" s="6"/>
      <c r="AG1726" s="6"/>
    </row>
    <row r="1727" spans="31:33" x14ac:dyDescent="0.25">
      <c r="AE1727" s="6"/>
      <c r="AF1727" s="6"/>
      <c r="AG1727" s="6"/>
    </row>
    <row r="1728" spans="31:33" x14ac:dyDescent="0.25">
      <c r="AE1728" s="6"/>
      <c r="AF1728" s="6"/>
      <c r="AG1728" s="6"/>
    </row>
    <row r="1729" spans="31:33" x14ac:dyDescent="0.25">
      <c r="AE1729" s="6"/>
      <c r="AF1729" s="6"/>
      <c r="AG1729" s="6"/>
    </row>
    <row r="1730" spans="31:33" x14ac:dyDescent="0.25">
      <c r="AE1730" s="6"/>
      <c r="AF1730" s="6"/>
      <c r="AG1730" s="6"/>
    </row>
    <row r="1731" spans="31:33" x14ac:dyDescent="0.25">
      <c r="AE1731" s="6"/>
      <c r="AF1731" s="6"/>
      <c r="AG1731" s="6"/>
    </row>
    <row r="1732" spans="31:33" x14ac:dyDescent="0.25">
      <c r="AE1732" s="6"/>
      <c r="AF1732" s="6"/>
      <c r="AG1732" s="6"/>
    </row>
    <row r="1733" spans="31:33" x14ac:dyDescent="0.25">
      <c r="AE1733" s="6"/>
      <c r="AF1733" s="6"/>
      <c r="AG1733" s="6"/>
    </row>
    <row r="1734" spans="31:33" x14ac:dyDescent="0.25">
      <c r="AE1734" s="6"/>
      <c r="AF1734" s="6"/>
      <c r="AG1734" s="6"/>
    </row>
    <row r="1735" spans="31:33" x14ac:dyDescent="0.25">
      <c r="AE1735" s="6"/>
      <c r="AF1735" s="6"/>
      <c r="AG1735" s="6"/>
    </row>
    <row r="1736" spans="31:33" x14ac:dyDescent="0.25">
      <c r="AE1736" s="6"/>
      <c r="AF1736" s="6"/>
      <c r="AG1736" s="6"/>
    </row>
    <row r="1737" spans="31:33" x14ac:dyDescent="0.25">
      <c r="AE1737" s="6"/>
      <c r="AF1737" s="6"/>
      <c r="AG1737" s="6"/>
    </row>
    <row r="1738" spans="31:33" x14ac:dyDescent="0.25">
      <c r="AE1738" s="6"/>
      <c r="AF1738" s="6"/>
      <c r="AG1738" s="6"/>
    </row>
    <row r="1739" spans="31:33" x14ac:dyDescent="0.25">
      <c r="AE1739" s="6"/>
      <c r="AF1739" s="6"/>
      <c r="AG1739" s="6"/>
    </row>
    <row r="1740" spans="31:33" x14ac:dyDescent="0.25">
      <c r="AE1740" s="6"/>
      <c r="AF1740" s="6"/>
      <c r="AG1740" s="6"/>
    </row>
    <row r="1741" spans="31:33" x14ac:dyDescent="0.25">
      <c r="AE1741" s="6"/>
      <c r="AF1741" s="6"/>
      <c r="AG1741" s="6"/>
    </row>
    <row r="1742" spans="31:33" x14ac:dyDescent="0.25">
      <c r="AE1742" s="6"/>
      <c r="AF1742" s="6"/>
      <c r="AG1742" s="6"/>
    </row>
    <row r="1743" spans="31:33" x14ac:dyDescent="0.25">
      <c r="AE1743" s="6"/>
      <c r="AF1743" s="6"/>
      <c r="AG1743" s="6"/>
    </row>
    <row r="1744" spans="31:33" x14ac:dyDescent="0.25">
      <c r="AE1744" s="6"/>
      <c r="AF1744" s="6"/>
      <c r="AG1744" s="6"/>
    </row>
    <row r="1745" spans="31:33" x14ac:dyDescent="0.25">
      <c r="AE1745" s="6"/>
      <c r="AF1745" s="6"/>
      <c r="AG1745" s="6"/>
    </row>
    <row r="1746" spans="31:33" x14ac:dyDescent="0.25">
      <c r="AE1746" s="6"/>
      <c r="AF1746" s="6"/>
      <c r="AG1746" s="6"/>
    </row>
    <row r="1747" spans="31:33" x14ac:dyDescent="0.25">
      <c r="AE1747" s="6"/>
      <c r="AF1747" s="6"/>
      <c r="AG1747" s="6"/>
    </row>
    <row r="1748" spans="31:33" x14ac:dyDescent="0.25">
      <c r="AE1748" s="6"/>
      <c r="AF1748" s="6"/>
      <c r="AG1748" s="6"/>
    </row>
    <row r="1749" spans="31:33" x14ac:dyDescent="0.25">
      <c r="AE1749" s="6"/>
      <c r="AF1749" s="6"/>
      <c r="AG1749" s="6"/>
    </row>
    <row r="1750" spans="31:33" x14ac:dyDescent="0.25">
      <c r="AE1750" s="6"/>
      <c r="AF1750" s="6"/>
      <c r="AG1750" s="6"/>
    </row>
    <row r="1751" spans="31:33" x14ac:dyDescent="0.25">
      <c r="AE1751" s="6"/>
      <c r="AF1751" s="6"/>
      <c r="AG1751" s="6"/>
    </row>
    <row r="1752" spans="31:33" x14ac:dyDescent="0.25">
      <c r="AE1752" s="6"/>
      <c r="AF1752" s="6"/>
      <c r="AG1752" s="6"/>
    </row>
    <row r="1753" spans="31:33" x14ac:dyDescent="0.25">
      <c r="AE1753" s="6"/>
      <c r="AF1753" s="6"/>
      <c r="AG1753" s="6"/>
    </row>
    <row r="1754" spans="31:33" x14ac:dyDescent="0.25">
      <c r="AE1754" s="6"/>
      <c r="AF1754" s="6"/>
      <c r="AG1754" s="6"/>
    </row>
    <row r="1755" spans="31:33" x14ac:dyDescent="0.25">
      <c r="AE1755" s="6"/>
      <c r="AF1755" s="6"/>
      <c r="AG1755" s="6"/>
    </row>
    <row r="1756" spans="31:33" x14ac:dyDescent="0.25">
      <c r="AE1756" s="6"/>
      <c r="AF1756" s="6"/>
      <c r="AG1756" s="6"/>
    </row>
    <row r="1757" spans="31:33" x14ac:dyDescent="0.25">
      <c r="AE1757" s="6"/>
      <c r="AF1757" s="6"/>
      <c r="AG1757" s="6"/>
    </row>
    <row r="1758" spans="31:33" x14ac:dyDescent="0.25">
      <c r="AE1758" s="6"/>
      <c r="AF1758" s="6"/>
      <c r="AG1758" s="6"/>
    </row>
    <row r="1759" spans="31:33" x14ac:dyDescent="0.25">
      <c r="AE1759" s="6"/>
      <c r="AF1759" s="6"/>
      <c r="AG1759" s="6"/>
    </row>
    <row r="1760" spans="31:33" x14ac:dyDescent="0.25">
      <c r="AE1760" s="6"/>
      <c r="AF1760" s="6"/>
      <c r="AG1760" s="6"/>
    </row>
    <row r="1761" spans="31:33" x14ac:dyDescent="0.25">
      <c r="AE1761" s="6"/>
      <c r="AF1761" s="6"/>
      <c r="AG1761" s="6"/>
    </row>
    <row r="1762" spans="31:33" x14ac:dyDescent="0.25">
      <c r="AE1762" s="6"/>
      <c r="AF1762" s="6"/>
      <c r="AG1762" s="6"/>
    </row>
    <row r="1763" spans="31:33" x14ac:dyDescent="0.25">
      <c r="AE1763" s="6"/>
      <c r="AF1763" s="6"/>
      <c r="AG1763" s="6"/>
    </row>
    <row r="1764" spans="31:33" x14ac:dyDescent="0.25">
      <c r="AE1764" s="6"/>
      <c r="AF1764" s="6"/>
      <c r="AG1764" s="6"/>
    </row>
    <row r="1765" spans="31:33" x14ac:dyDescent="0.25">
      <c r="AE1765" s="6"/>
      <c r="AF1765" s="6"/>
      <c r="AG1765" s="6"/>
    </row>
    <row r="1766" spans="31:33" x14ac:dyDescent="0.25">
      <c r="AE1766" s="6"/>
      <c r="AF1766" s="6"/>
      <c r="AG1766" s="6"/>
    </row>
    <row r="1767" spans="31:33" x14ac:dyDescent="0.25">
      <c r="AE1767" s="6"/>
      <c r="AF1767" s="6"/>
      <c r="AG1767" s="6"/>
    </row>
    <row r="1768" spans="31:33" x14ac:dyDescent="0.25">
      <c r="AE1768" s="6"/>
      <c r="AF1768" s="6"/>
      <c r="AG1768" s="6"/>
    </row>
    <row r="1769" spans="31:33" x14ac:dyDescent="0.25">
      <c r="AE1769" s="6"/>
      <c r="AF1769" s="6"/>
      <c r="AG1769" s="6"/>
    </row>
    <row r="1770" spans="31:33" x14ac:dyDescent="0.25">
      <c r="AE1770" s="6"/>
      <c r="AF1770" s="6"/>
      <c r="AG1770" s="6"/>
    </row>
    <row r="1771" spans="31:33" x14ac:dyDescent="0.25">
      <c r="AE1771" s="6"/>
      <c r="AF1771" s="6"/>
      <c r="AG1771" s="6"/>
    </row>
    <row r="1772" spans="31:33" x14ac:dyDescent="0.25">
      <c r="AE1772" s="6"/>
      <c r="AF1772" s="6"/>
      <c r="AG1772" s="6"/>
    </row>
    <row r="1773" spans="31:33" x14ac:dyDescent="0.25">
      <c r="AE1773" s="6"/>
      <c r="AF1773" s="6"/>
      <c r="AG1773" s="6"/>
    </row>
    <row r="1774" spans="31:33" x14ac:dyDescent="0.25">
      <c r="AE1774" s="6"/>
      <c r="AF1774" s="6"/>
      <c r="AG1774" s="6"/>
    </row>
    <row r="1775" spans="31:33" x14ac:dyDescent="0.25">
      <c r="AE1775" s="6"/>
      <c r="AF1775" s="6"/>
      <c r="AG1775" s="6"/>
    </row>
    <row r="1776" spans="31:33" x14ac:dyDescent="0.25">
      <c r="AE1776" s="6"/>
      <c r="AF1776" s="6"/>
      <c r="AG1776" s="6"/>
    </row>
    <row r="1777" spans="31:33" x14ac:dyDescent="0.25">
      <c r="AE1777" s="6"/>
      <c r="AF1777" s="6"/>
      <c r="AG1777" s="6"/>
    </row>
    <row r="1778" spans="31:33" x14ac:dyDescent="0.25">
      <c r="AE1778" s="6"/>
      <c r="AF1778" s="6"/>
      <c r="AG1778" s="6"/>
    </row>
    <row r="1779" spans="31:33" x14ac:dyDescent="0.25">
      <c r="AE1779" s="6"/>
      <c r="AF1779" s="6"/>
      <c r="AG1779" s="6"/>
    </row>
    <row r="1780" spans="31:33" x14ac:dyDescent="0.25">
      <c r="AE1780" s="6"/>
      <c r="AF1780" s="6"/>
      <c r="AG1780" s="6"/>
    </row>
    <row r="1781" spans="31:33" x14ac:dyDescent="0.25">
      <c r="AE1781" s="6"/>
      <c r="AF1781" s="6"/>
      <c r="AG1781" s="6"/>
    </row>
    <row r="1782" spans="31:33" x14ac:dyDescent="0.25">
      <c r="AE1782" s="6"/>
      <c r="AF1782" s="6"/>
      <c r="AG1782" s="6"/>
    </row>
    <row r="1783" spans="31:33" x14ac:dyDescent="0.25">
      <c r="AE1783" s="6"/>
      <c r="AF1783" s="6"/>
      <c r="AG1783" s="6"/>
    </row>
    <row r="1784" spans="31:33" x14ac:dyDescent="0.25">
      <c r="AE1784" s="6"/>
      <c r="AF1784" s="6"/>
      <c r="AG1784" s="6"/>
    </row>
    <row r="1785" spans="31:33" x14ac:dyDescent="0.25">
      <c r="AE1785" s="6"/>
      <c r="AF1785" s="6"/>
      <c r="AG1785" s="6"/>
    </row>
    <row r="1786" spans="31:33" x14ac:dyDescent="0.25">
      <c r="AE1786" s="6"/>
      <c r="AF1786" s="6"/>
      <c r="AG1786" s="6"/>
    </row>
    <row r="1787" spans="31:33" x14ac:dyDescent="0.25">
      <c r="AE1787" s="6"/>
      <c r="AF1787" s="6"/>
      <c r="AG1787" s="6"/>
    </row>
    <row r="1788" spans="31:33" x14ac:dyDescent="0.25">
      <c r="AE1788" s="6"/>
      <c r="AF1788" s="6"/>
      <c r="AG1788" s="6"/>
    </row>
    <row r="1789" spans="31:33" x14ac:dyDescent="0.25">
      <c r="AE1789" s="6"/>
      <c r="AF1789" s="6"/>
      <c r="AG1789" s="6"/>
    </row>
    <row r="1790" spans="31:33" x14ac:dyDescent="0.25">
      <c r="AE1790" s="6"/>
      <c r="AF1790" s="6"/>
      <c r="AG1790" s="6"/>
    </row>
    <row r="1791" spans="31:33" x14ac:dyDescent="0.25">
      <c r="AE1791" s="6"/>
      <c r="AF1791" s="6"/>
      <c r="AG1791" s="6"/>
    </row>
    <row r="1792" spans="31:33" x14ac:dyDescent="0.25">
      <c r="AE1792" s="6"/>
      <c r="AF1792" s="6"/>
      <c r="AG1792" s="6"/>
    </row>
    <row r="1793" spans="31:33" x14ac:dyDescent="0.25">
      <c r="AE1793" s="6"/>
      <c r="AF1793" s="6"/>
      <c r="AG1793" s="6"/>
    </row>
    <row r="1794" spans="31:33" x14ac:dyDescent="0.25">
      <c r="AE1794" s="6"/>
      <c r="AF1794" s="6"/>
      <c r="AG1794" s="6"/>
    </row>
    <row r="1795" spans="31:33" x14ac:dyDescent="0.25">
      <c r="AE1795" s="6"/>
      <c r="AF1795" s="6"/>
      <c r="AG1795" s="6"/>
    </row>
    <row r="1796" spans="31:33" x14ac:dyDescent="0.25">
      <c r="AE1796" s="6"/>
      <c r="AF1796" s="6"/>
      <c r="AG1796" s="6"/>
    </row>
    <row r="1797" spans="31:33" x14ac:dyDescent="0.25">
      <c r="AE1797" s="6"/>
      <c r="AF1797" s="6"/>
      <c r="AG1797" s="6"/>
    </row>
    <row r="1798" spans="31:33" x14ac:dyDescent="0.25">
      <c r="AE1798" s="6"/>
      <c r="AF1798" s="6"/>
      <c r="AG1798" s="6"/>
    </row>
    <row r="1799" spans="31:33" x14ac:dyDescent="0.25">
      <c r="AE1799" s="6"/>
      <c r="AF1799" s="6"/>
      <c r="AG1799" s="6"/>
    </row>
    <row r="1800" spans="31:33" x14ac:dyDescent="0.25">
      <c r="AE1800" s="6"/>
      <c r="AF1800" s="6"/>
      <c r="AG1800" s="6"/>
    </row>
    <row r="1801" spans="31:33" x14ac:dyDescent="0.25">
      <c r="AE1801" s="6"/>
      <c r="AF1801" s="6"/>
      <c r="AG1801" s="6"/>
    </row>
    <row r="1802" spans="31:33" x14ac:dyDescent="0.25">
      <c r="AE1802" s="6"/>
      <c r="AF1802" s="6"/>
      <c r="AG1802" s="6"/>
    </row>
    <row r="1803" spans="31:33" x14ac:dyDescent="0.25">
      <c r="AE1803" s="6"/>
      <c r="AF1803" s="6"/>
      <c r="AG1803" s="6"/>
    </row>
    <row r="1804" spans="31:33" x14ac:dyDescent="0.25">
      <c r="AE1804" s="6"/>
      <c r="AF1804" s="6"/>
      <c r="AG1804" s="6"/>
    </row>
    <row r="1805" spans="31:33" x14ac:dyDescent="0.25">
      <c r="AE1805" s="6"/>
      <c r="AF1805" s="6"/>
      <c r="AG1805" s="6"/>
    </row>
    <row r="1806" spans="31:33" x14ac:dyDescent="0.25">
      <c r="AE1806" s="6"/>
      <c r="AF1806" s="6"/>
      <c r="AG1806" s="6"/>
    </row>
    <row r="1807" spans="31:33" x14ac:dyDescent="0.25">
      <c r="AE1807" s="6"/>
      <c r="AF1807" s="6"/>
      <c r="AG1807" s="6"/>
    </row>
    <row r="1808" spans="31:33" x14ac:dyDescent="0.25">
      <c r="AE1808" s="6"/>
      <c r="AF1808" s="6"/>
      <c r="AG1808" s="6"/>
    </row>
    <row r="1809" spans="31:33" x14ac:dyDescent="0.25">
      <c r="AE1809" s="6"/>
      <c r="AF1809" s="6"/>
      <c r="AG1809" s="6"/>
    </row>
    <row r="1810" spans="31:33" x14ac:dyDescent="0.25">
      <c r="AE1810" s="6"/>
      <c r="AF1810" s="6"/>
      <c r="AG1810" s="6"/>
    </row>
    <row r="1811" spans="31:33" x14ac:dyDescent="0.25">
      <c r="AE1811" s="6"/>
      <c r="AF1811" s="6"/>
      <c r="AG1811" s="6"/>
    </row>
    <row r="1812" spans="31:33" x14ac:dyDescent="0.25">
      <c r="AE1812" s="6"/>
      <c r="AF1812" s="6"/>
      <c r="AG1812" s="6"/>
    </row>
    <row r="1813" spans="31:33" x14ac:dyDescent="0.25">
      <c r="AE1813" s="6"/>
      <c r="AF1813" s="6"/>
      <c r="AG1813" s="6"/>
    </row>
    <row r="1814" spans="31:33" x14ac:dyDescent="0.25">
      <c r="AE1814" s="6"/>
      <c r="AF1814" s="6"/>
      <c r="AG1814" s="6"/>
    </row>
    <row r="1815" spans="31:33" x14ac:dyDescent="0.25">
      <c r="AE1815" s="6"/>
      <c r="AF1815" s="6"/>
      <c r="AG1815" s="6"/>
    </row>
    <row r="1816" spans="31:33" x14ac:dyDescent="0.25">
      <c r="AE1816" s="6"/>
      <c r="AF1816" s="6"/>
      <c r="AG1816" s="6"/>
    </row>
    <row r="1817" spans="31:33" x14ac:dyDescent="0.25">
      <c r="AE1817" s="6"/>
      <c r="AF1817" s="6"/>
      <c r="AG1817" s="6"/>
    </row>
    <row r="1818" spans="31:33" x14ac:dyDescent="0.25">
      <c r="AE1818" s="6"/>
      <c r="AF1818" s="6"/>
      <c r="AG1818" s="6"/>
    </row>
    <row r="1819" spans="31:33" x14ac:dyDescent="0.25">
      <c r="AE1819" s="6"/>
      <c r="AF1819" s="6"/>
      <c r="AG1819" s="6"/>
    </row>
    <row r="1820" spans="31:33" x14ac:dyDescent="0.25">
      <c r="AE1820" s="6"/>
      <c r="AF1820" s="6"/>
      <c r="AG1820" s="6"/>
    </row>
    <row r="1821" spans="31:33" x14ac:dyDescent="0.25">
      <c r="AE1821" s="6"/>
      <c r="AF1821" s="6"/>
      <c r="AG1821" s="6"/>
    </row>
    <row r="1822" spans="31:33" x14ac:dyDescent="0.25">
      <c r="AE1822" s="6"/>
      <c r="AF1822" s="6"/>
      <c r="AG1822" s="6"/>
    </row>
    <row r="1823" spans="31:33" x14ac:dyDescent="0.25">
      <c r="AE1823" s="6"/>
      <c r="AF1823" s="6"/>
      <c r="AG1823" s="6"/>
    </row>
    <row r="1824" spans="31:33" x14ac:dyDescent="0.25">
      <c r="AE1824" s="6"/>
      <c r="AF1824" s="6"/>
      <c r="AG1824" s="6"/>
    </row>
    <row r="1825" spans="31:33" x14ac:dyDescent="0.25">
      <c r="AE1825" s="6"/>
      <c r="AF1825" s="6"/>
      <c r="AG1825" s="6"/>
    </row>
    <row r="1826" spans="31:33" x14ac:dyDescent="0.25">
      <c r="AE1826" s="6"/>
      <c r="AF1826" s="6"/>
      <c r="AG1826" s="6"/>
    </row>
    <row r="1827" spans="31:33" x14ac:dyDescent="0.25">
      <c r="AE1827" s="6"/>
      <c r="AF1827" s="6"/>
      <c r="AG1827" s="6"/>
    </row>
    <row r="1828" spans="31:33" x14ac:dyDescent="0.25">
      <c r="AE1828" s="6"/>
      <c r="AF1828" s="6"/>
      <c r="AG1828" s="6"/>
    </row>
    <row r="1829" spans="31:33" x14ac:dyDescent="0.25">
      <c r="AE1829" s="6"/>
      <c r="AF1829" s="6"/>
      <c r="AG1829" s="6"/>
    </row>
    <row r="1830" spans="31:33" x14ac:dyDescent="0.25">
      <c r="AE1830" s="6"/>
      <c r="AF1830" s="6"/>
      <c r="AG1830" s="6"/>
    </row>
    <row r="1831" spans="31:33" x14ac:dyDescent="0.25">
      <c r="AE1831" s="6"/>
      <c r="AF1831" s="6"/>
      <c r="AG1831" s="6"/>
    </row>
    <row r="1832" spans="31:33" x14ac:dyDescent="0.25">
      <c r="AE1832" s="6"/>
      <c r="AF1832" s="6"/>
      <c r="AG1832" s="6"/>
    </row>
    <row r="1833" spans="31:33" x14ac:dyDescent="0.25">
      <c r="AE1833" s="6"/>
      <c r="AF1833" s="6"/>
      <c r="AG1833" s="6"/>
    </row>
    <row r="1834" spans="31:33" x14ac:dyDescent="0.25">
      <c r="AE1834" s="6"/>
      <c r="AF1834" s="6"/>
      <c r="AG1834" s="6"/>
    </row>
    <row r="1835" spans="31:33" x14ac:dyDescent="0.25">
      <c r="AE1835" s="6"/>
      <c r="AF1835" s="6"/>
      <c r="AG1835" s="6"/>
    </row>
    <row r="1836" spans="31:33" x14ac:dyDescent="0.25">
      <c r="AE1836" s="6"/>
      <c r="AF1836" s="6"/>
      <c r="AG1836" s="6"/>
    </row>
    <row r="1837" spans="31:33" x14ac:dyDescent="0.25">
      <c r="AE1837" s="6"/>
      <c r="AF1837" s="6"/>
      <c r="AG1837" s="6"/>
    </row>
    <row r="1838" spans="31:33" x14ac:dyDescent="0.25">
      <c r="AE1838" s="6"/>
      <c r="AF1838" s="6"/>
      <c r="AG1838" s="6"/>
    </row>
    <row r="1839" spans="31:33" x14ac:dyDescent="0.25">
      <c r="AE1839" s="6"/>
      <c r="AF1839" s="6"/>
      <c r="AG1839" s="6"/>
    </row>
    <row r="1840" spans="31:33" x14ac:dyDescent="0.25">
      <c r="AE1840" s="6"/>
      <c r="AF1840" s="6"/>
      <c r="AG1840" s="6"/>
    </row>
    <row r="1841" spans="31:33" x14ac:dyDescent="0.25">
      <c r="AE1841" s="6"/>
      <c r="AF1841" s="6"/>
      <c r="AG1841" s="6"/>
    </row>
    <row r="1842" spans="31:33" x14ac:dyDescent="0.25">
      <c r="AE1842" s="6"/>
      <c r="AF1842" s="6"/>
      <c r="AG1842" s="6"/>
    </row>
    <row r="1843" spans="31:33" x14ac:dyDescent="0.25">
      <c r="AE1843" s="6"/>
      <c r="AF1843" s="6"/>
      <c r="AG1843" s="6"/>
    </row>
    <row r="1844" spans="31:33" x14ac:dyDescent="0.25">
      <c r="AE1844" s="6"/>
      <c r="AF1844" s="6"/>
      <c r="AG1844" s="6"/>
    </row>
    <row r="1845" spans="31:33" x14ac:dyDescent="0.25">
      <c r="AE1845" s="6"/>
      <c r="AF1845" s="6"/>
      <c r="AG1845" s="6"/>
    </row>
    <row r="1846" spans="31:33" x14ac:dyDescent="0.25">
      <c r="AE1846" s="6"/>
      <c r="AF1846" s="6"/>
      <c r="AG1846" s="6"/>
    </row>
    <row r="1847" spans="31:33" x14ac:dyDescent="0.25">
      <c r="AE1847" s="6"/>
      <c r="AF1847" s="6"/>
      <c r="AG1847" s="6"/>
    </row>
    <row r="1848" spans="31:33" x14ac:dyDescent="0.25">
      <c r="AE1848" s="6"/>
      <c r="AF1848" s="6"/>
      <c r="AG1848" s="6"/>
    </row>
    <row r="1849" spans="31:33" x14ac:dyDescent="0.25">
      <c r="AE1849" s="6"/>
      <c r="AF1849" s="6"/>
      <c r="AG1849" s="6"/>
    </row>
    <row r="1850" spans="31:33" x14ac:dyDescent="0.25">
      <c r="AE1850" s="6"/>
      <c r="AF1850" s="6"/>
      <c r="AG1850" s="6"/>
    </row>
    <row r="1851" spans="31:33" x14ac:dyDescent="0.25">
      <c r="AE1851" s="6"/>
      <c r="AF1851" s="6"/>
      <c r="AG1851" s="6"/>
    </row>
    <row r="1852" spans="31:33" x14ac:dyDescent="0.25">
      <c r="AE1852" s="6"/>
      <c r="AF1852" s="6"/>
      <c r="AG1852" s="6"/>
    </row>
    <row r="1853" spans="31:33" x14ac:dyDescent="0.25">
      <c r="AE1853" s="6"/>
      <c r="AF1853" s="6"/>
      <c r="AG1853" s="6"/>
    </row>
    <row r="1854" spans="31:33" x14ac:dyDescent="0.25">
      <c r="AE1854" s="6"/>
      <c r="AF1854" s="6"/>
      <c r="AG1854" s="6"/>
    </row>
    <row r="1855" spans="31:33" x14ac:dyDescent="0.25">
      <c r="AE1855" s="6"/>
      <c r="AF1855" s="6"/>
      <c r="AG1855" s="6"/>
    </row>
    <row r="1856" spans="31:33" x14ac:dyDescent="0.25">
      <c r="AE1856" s="6"/>
      <c r="AF1856" s="6"/>
      <c r="AG1856" s="6"/>
    </row>
    <row r="1857" spans="31:33" x14ac:dyDescent="0.25">
      <c r="AE1857" s="6"/>
      <c r="AF1857" s="6"/>
      <c r="AG1857" s="6"/>
    </row>
    <row r="1858" spans="31:33" x14ac:dyDescent="0.25">
      <c r="AE1858" s="6"/>
      <c r="AF1858" s="6"/>
      <c r="AG1858" s="6"/>
    </row>
    <row r="1859" spans="31:33" x14ac:dyDescent="0.25">
      <c r="AE1859" s="6"/>
      <c r="AF1859" s="6"/>
      <c r="AG1859" s="6"/>
    </row>
    <row r="1860" spans="31:33" x14ac:dyDescent="0.25">
      <c r="AE1860" s="6"/>
      <c r="AF1860" s="6"/>
      <c r="AG1860" s="6"/>
    </row>
    <row r="1861" spans="31:33" x14ac:dyDescent="0.25">
      <c r="AE1861" s="6"/>
      <c r="AF1861" s="6"/>
      <c r="AG1861" s="6"/>
    </row>
    <row r="1862" spans="31:33" x14ac:dyDescent="0.25">
      <c r="AE1862" s="6"/>
      <c r="AF1862" s="6"/>
      <c r="AG1862" s="6"/>
    </row>
    <row r="1863" spans="31:33" x14ac:dyDescent="0.25">
      <c r="AE1863" s="6"/>
      <c r="AF1863" s="6"/>
      <c r="AG1863" s="6"/>
    </row>
    <row r="1864" spans="31:33" x14ac:dyDescent="0.25">
      <c r="AE1864" s="6"/>
      <c r="AF1864" s="6"/>
      <c r="AG1864" s="6"/>
    </row>
    <row r="1865" spans="31:33" x14ac:dyDescent="0.25">
      <c r="AE1865" s="6"/>
      <c r="AF1865" s="6"/>
      <c r="AG1865" s="6"/>
    </row>
    <row r="1866" spans="31:33" x14ac:dyDescent="0.25">
      <c r="AE1866" s="6"/>
      <c r="AF1866" s="6"/>
      <c r="AG1866" s="6"/>
    </row>
    <row r="1867" spans="31:33" x14ac:dyDescent="0.25">
      <c r="AE1867" s="6"/>
      <c r="AF1867" s="6"/>
      <c r="AG1867" s="6"/>
    </row>
    <row r="1868" spans="31:33" x14ac:dyDescent="0.25">
      <c r="AE1868" s="6"/>
      <c r="AF1868" s="6"/>
      <c r="AG1868" s="6"/>
    </row>
    <row r="1869" spans="31:33" x14ac:dyDescent="0.25">
      <c r="AE1869" s="6"/>
      <c r="AF1869" s="6"/>
      <c r="AG1869" s="6"/>
    </row>
    <row r="1870" spans="31:33" x14ac:dyDescent="0.25">
      <c r="AE1870" s="6"/>
      <c r="AF1870" s="6"/>
      <c r="AG1870" s="6"/>
    </row>
    <row r="1871" spans="31:33" x14ac:dyDescent="0.25">
      <c r="AE1871" s="6"/>
      <c r="AF1871" s="6"/>
      <c r="AG1871" s="6"/>
    </row>
    <row r="1872" spans="31:33" x14ac:dyDescent="0.25">
      <c r="AE1872" s="6"/>
      <c r="AF1872" s="6"/>
      <c r="AG1872" s="6"/>
    </row>
    <row r="1873" spans="31:33" x14ac:dyDescent="0.25">
      <c r="AE1873" s="6"/>
      <c r="AF1873" s="6"/>
      <c r="AG1873" s="6"/>
    </row>
    <row r="1874" spans="31:33" x14ac:dyDescent="0.25">
      <c r="AE1874" s="6"/>
      <c r="AF1874" s="6"/>
      <c r="AG1874" s="6"/>
    </row>
    <row r="1875" spans="31:33" x14ac:dyDescent="0.25">
      <c r="AE1875" s="6"/>
      <c r="AF1875" s="6"/>
      <c r="AG1875" s="6"/>
    </row>
    <row r="1876" spans="31:33" x14ac:dyDescent="0.25">
      <c r="AE1876" s="6"/>
      <c r="AF1876" s="6"/>
      <c r="AG1876" s="6"/>
    </row>
    <row r="1877" spans="31:33" x14ac:dyDescent="0.25">
      <c r="AE1877" s="6"/>
      <c r="AF1877" s="6"/>
      <c r="AG1877" s="6"/>
    </row>
    <row r="1878" spans="31:33" x14ac:dyDescent="0.25">
      <c r="AE1878" s="6"/>
      <c r="AF1878" s="6"/>
      <c r="AG1878" s="6"/>
    </row>
    <row r="1879" spans="31:33" x14ac:dyDescent="0.25">
      <c r="AE1879" s="6"/>
      <c r="AF1879" s="6"/>
      <c r="AG1879" s="6"/>
    </row>
    <row r="1880" spans="31:33" x14ac:dyDescent="0.25">
      <c r="AE1880" s="6"/>
      <c r="AF1880" s="6"/>
      <c r="AG1880" s="6"/>
    </row>
    <row r="1881" spans="31:33" x14ac:dyDescent="0.25">
      <c r="AE1881" s="6"/>
      <c r="AF1881" s="6"/>
      <c r="AG1881" s="6"/>
    </row>
    <row r="1882" spans="31:33" x14ac:dyDescent="0.25">
      <c r="AE1882" s="6"/>
      <c r="AF1882" s="6"/>
      <c r="AG1882" s="6"/>
    </row>
    <row r="1883" spans="31:33" x14ac:dyDescent="0.25">
      <c r="AE1883" s="6"/>
      <c r="AF1883" s="6"/>
      <c r="AG1883" s="6"/>
    </row>
    <row r="1884" spans="31:33" x14ac:dyDescent="0.25">
      <c r="AE1884" s="6"/>
      <c r="AF1884" s="6"/>
      <c r="AG1884" s="6"/>
    </row>
    <row r="1885" spans="31:33" x14ac:dyDescent="0.25">
      <c r="AE1885" s="6"/>
      <c r="AF1885" s="6"/>
      <c r="AG1885" s="6"/>
    </row>
    <row r="1886" spans="31:33" x14ac:dyDescent="0.25">
      <c r="AE1886" s="6"/>
      <c r="AF1886" s="6"/>
      <c r="AG1886" s="6"/>
    </row>
    <row r="1887" spans="31:33" x14ac:dyDescent="0.25">
      <c r="AE1887" s="6"/>
      <c r="AF1887" s="6"/>
      <c r="AG1887" s="6"/>
    </row>
    <row r="1888" spans="31:33" x14ac:dyDescent="0.25">
      <c r="AE1888" s="6"/>
      <c r="AF1888" s="6"/>
      <c r="AG1888" s="6"/>
    </row>
    <row r="1889" spans="31:33" x14ac:dyDescent="0.25">
      <c r="AE1889" s="6"/>
      <c r="AF1889" s="6"/>
      <c r="AG1889" s="6"/>
    </row>
    <row r="1890" spans="31:33" x14ac:dyDescent="0.25">
      <c r="AE1890" s="6"/>
      <c r="AF1890" s="6"/>
      <c r="AG1890" s="6"/>
    </row>
    <row r="1891" spans="31:33" x14ac:dyDescent="0.25">
      <c r="AE1891" s="6"/>
      <c r="AF1891" s="6"/>
      <c r="AG1891" s="6"/>
    </row>
    <row r="1892" spans="31:33" x14ac:dyDescent="0.25">
      <c r="AE1892" s="6"/>
      <c r="AF1892" s="6"/>
      <c r="AG1892" s="6"/>
    </row>
    <row r="1893" spans="31:33" x14ac:dyDescent="0.25">
      <c r="AE1893" s="6"/>
      <c r="AF1893" s="6"/>
      <c r="AG1893" s="6"/>
    </row>
    <row r="1894" spans="31:33" x14ac:dyDescent="0.25">
      <c r="AE1894" s="6"/>
      <c r="AF1894" s="6"/>
      <c r="AG1894" s="6"/>
    </row>
    <row r="1895" spans="31:33" x14ac:dyDescent="0.25">
      <c r="AE1895" s="6"/>
      <c r="AF1895" s="6"/>
      <c r="AG1895" s="6"/>
    </row>
    <row r="1896" spans="31:33" x14ac:dyDescent="0.25">
      <c r="AE1896" s="6"/>
      <c r="AF1896" s="6"/>
      <c r="AG1896" s="6"/>
    </row>
    <row r="1897" spans="31:33" x14ac:dyDescent="0.25">
      <c r="AE1897" s="6"/>
      <c r="AF1897" s="6"/>
      <c r="AG1897" s="6"/>
    </row>
    <row r="1898" spans="31:33" x14ac:dyDescent="0.25">
      <c r="AE1898" s="6"/>
      <c r="AF1898" s="6"/>
      <c r="AG1898" s="6"/>
    </row>
    <row r="1899" spans="31:33" x14ac:dyDescent="0.25">
      <c r="AE1899" s="6"/>
      <c r="AF1899" s="6"/>
      <c r="AG1899" s="6"/>
    </row>
    <row r="1900" spans="31:33" x14ac:dyDescent="0.25">
      <c r="AE1900" s="6"/>
      <c r="AF1900" s="6"/>
      <c r="AG1900" s="6"/>
    </row>
    <row r="1901" spans="31:33" x14ac:dyDescent="0.25">
      <c r="AE1901" s="6"/>
      <c r="AF1901" s="6"/>
      <c r="AG1901" s="6"/>
    </row>
    <row r="1902" spans="31:33" x14ac:dyDescent="0.25">
      <c r="AE1902" s="6"/>
      <c r="AF1902" s="6"/>
      <c r="AG1902" s="6"/>
    </row>
    <row r="1903" spans="31:33" x14ac:dyDescent="0.25">
      <c r="AE1903" s="6"/>
      <c r="AF1903" s="6"/>
      <c r="AG1903" s="6"/>
    </row>
    <row r="1904" spans="31:33" x14ac:dyDescent="0.25">
      <c r="AE1904" s="6"/>
      <c r="AF1904" s="6"/>
      <c r="AG1904" s="6"/>
    </row>
    <row r="1905" spans="31:33" x14ac:dyDescent="0.25">
      <c r="AE1905" s="6"/>
      <c r="AF1905" s="6"/>
      <c r="AG1905" s="6"/>
    </row>
    <row r="1906" spans="31:33" x14ac:dyDescent="0.25">
      <c r="AE1906" s="6"/>
      <c r="AF1906" s="6"/>
      <c r="AG1906" s="6"/>
    </row>
    <row r="1907" spans="31:33" x14ac:dyDescent="0.25">
      <c r="AE1907" s="6"/>
      <c r="AF1907" s="6"/>
      <c r="AG1907" s="6"/>
    </row>
    <row r="1908" spans="31:33" x14ac:dyDescent="0.25">
      <c r="AE1908" s="6"/>
      <c r="AF1908" s="6"/>
      <c r="AG1908" s="6"/>
    </row>
    <row r="1909" spans="31:33" x14ac:dyDescent="0.25">
      <c r="AE1909" s="6"/>
      <c r="AF1909" s="6"/>
      <c r="AG1909" s="6"/>
    </row>
    <row r="1910" spans="31:33" x14ac:dyDescent="0.25">
      <c r="AE1910" s="6"/>
      <c r="AF1910" s="6"/>
      <c r="AG1910" s="6"/>
    </row>
    <row r="1911" spans="31:33" x14ac:dyDescent="0.25">
      <c r="AE1911" s="6"/>
      <c r="AF1911" s="6"/>
      <c r="AG1911" s="6"/>
    </row>
    <row r="1912" spans="31:33" x14ac:dyDescent="0.25">
      <c r="AE1912" s="6"/>
      <c r="AF1912" s="6"/>
      <c r="AG1912" s="6"/>
    </row>
    <row r="1913" spans="31:33" x14ac:dyDescent="0.25">
      <c r="AE1913" s="6"/>
      <c r="AF1913" s="6"/>
      <c r="AG1913" s="6"/>
    </row>
    <row r="1914" spans="31:33" x14ac:dyDescent="0.25">
      <c r="AE1914" s="6"/>
      <c r="AF1914" s="6"/>
      <c r="AG1914" s="6"/>
    </row>
    <row r="1915" spans="31:33" x14ac:dyDescent="0.25">
      <c r="AE1915" s="6"/>
      <c r="AF1915" s="6"/>
      <c r="AG1915" s="6"/>
    </row>
    <row r="1916" spans="31:33" x14ac:dyDescent="0.25">
      <c r="AE1916" s="6"/>
      <c r="AF1916" s="6"/>
      <c r="AG1916" s="6"/>
    </row>
    <row r="1917" spans="31:33" x14ac:dyDescent="0.25">
      <c r="AE1917" s="6"/>
      <c r="AF1917" s="6"/>
      <c r="AG1917" s="6"/>
    </row>
    <row r="1918" spans="31:33" x14ac:dyDescent="0.25">
      <c r="AE1918" s="6"/>
      <c r="AF1918" s="6"/>
      <c r="AG1918" s="6"/>
    </row>
    <row r="1919" spans="31:33" x14ac:dyDescent="0.25">
      <c r="AE1919" s="6"/>
      <c r="AF1919" s="6"/>
      <c r="AG1919" s="6"/>
    </row>
    <row r="1920" spans="31:33" x14ac:dyDescent="0.25">
      <c r="AE1920" s="6"/>
      <c r="AF1920" s="6"/>
      <c r="AG1920" s="6"/>
    </row>
    <row r="1921" spans="31:33" x14ac:dyDescent="0.25">
      <c r="AE1921" s="6"/>
      <c r="AF1921" s="6"/>
      <c r="AG1921" s="6"/>
    </row>
    <row r="1922" spans="31:33" x14ac:dyDescent="0.25">
      <c r="AE1922" s="6"/>
      <c r="AF1922" s="6"/>
      <c r="AG1922" s="6"/>
    </row>
    <row r="1923" spans="31:33" x14ac:dyDescent="0.25">
      <c r="AE1923" s="6"/>
      <c r="AF1923" s="6"/>
      <c r="AG1923" s="6"/>
    </row>
    <row r="1924" spans="31:33" x14ac:dyDescent="0.25">
      <c r="AE1924" s="6"/>
      <c r="AF1924" s="6"/>
      <c r="AG1924" s="6"/>
    </row>
    <row r="1925" spans="31:33" x14ac:dyDescent="0.25">
      <c r="AE1925" s="6"/>
      <c r="AF1925" s="6"/>
      <c r="AG1925" s="6"/>
    </row>
    <row r="1926" spans="31:33" x14ac:dyDescent="0.25">
      <c r="AE1926" s="6"/>
      <c r="AF1926" s="6"/>
      <c r="AG1926" s="6"/>
    </row>
    <row r="1927" spans="31:33" x14ac:dyDescent="0.25">
      <c r="AE1927" s="6"/>
      <c r="AF1927" s="6"/>
      <c r="AG1927" s="6"/>
    </row>
    <row r="1928" spans="31:33" x14ac:dyDescent="0.25">
      <c r="AE1928" s="6"/>
      <c r="AF1928" s="6"/>
      <c r="AG1928" s="6"/>
    </row>
    <row r="1929" spans="31:33" x14ac:dyDescent="0.25">
      <c r="AE1929" s="6"/>
      <c r="AF1929" s="6"/>
      <c r="AG1929" s="6"/>
    </row>
    <row r="1930" spans="31:33" x14ac:dyDescent="0.25">
      <c r="AE1930" s="6"/>
      <c r="AF1930" s="6"/>
      <c r="AG1930" s="6"/>
    </row>
    <row r="1931" spans="31:33" x14ac:dyDescent="0.25">
      <c r="AE1931" s="6"/>
      <c r="AF1931" s="6"/>
      <c r="AG1931" s="6"/>
    </row>
    <row r="1932" spans="31:33" x14ac:dyDescent="0.25">
      <c r="AE1932" s="6"/>
      <c r="AF1932" s="6"/>
      <c r="AG1932" s="6"/>
    </row>
    <row r="1933" spans="31:33" x14ac:dyDescent="0.25">
      <c r="AE1933" s="6"/>
      <c r="AF1933" s="6"/>
      <c r="AG1933" s="6"/>
    </row>
    <row r="1934" spans="31:33" x14ac:dyDescent="0.25">
      <c r="AE1934" s="6"/>
      <c r="AF1934" s="6"/>
      <c r="AG1934" s="6"/>
    </row>
    <row r="1935" spans="31:33" x14ac:dyDescent="0.25">
      <c r="AE1935" s="6"/>
      <c r="AF1935" s="6"/>
      <c r="AG1935" s="6"/>
    </row>
    <row r="1936" spans="31:33" x14ac:dyDescent="0.25">
      <c r="AE1936" s="6"/>
      <c r="AF1936" s="6"/>
      <c r="AG1936" s="6"/>
    </row>
    <row r="1937" spans="31:33" x14ac:dyDescent="0.25">
      <c r="AE1937" s="6"/>
      <c r="AF1937" s="6"/>
      <c r="AG1937" s="6"/>
    </row>
    <row r="1938" spans="31:33" x14ac:dyDescent="0.25">
      <c r="AE1938" s="6"/>
      <c r="AF1938" s="6"/>
      <c r="AG1938" s="6"/>
    </row>
    <row r="1939" spans="31:33" x14ac:dyDescent="0.25">
      <c r="AE1939" s="6"/>
      <c r="AF1939" s="6"/>
      <c r="AG1939" s="6"/>
    </row>
    <row r="1940" spans="31:33" x14ac:dyDescent="0.25">
      <c r="AE1940" s="6"/>
      <c r="AF1940" s="6"/>
      <c r="AG1940" s="6"/>
    </row>
    <row r="1941" spans="31:33" x14ac:dyDescent="0.25">
      <c r="AE1941" s="6"/>
      <c r="AF1941" s="6"/>
      <c r="AG1941" s="6"/>
    </row>
    <row r="1942" spans="31:33" x14ac:dyDescent="0.25">
      <c r="AE1942" s="6"/>
      <c r="AF1942" s="6"/>
      <c r="AG1942" s="6"/>
    </row>
    <row r="1943" spans="31:33" x14ac:dyDescent="0.25">
      <c r="AE1943" s="6"/>
      <c r="AF1943" s="6"/>
      <c r="AG1943" s="6"/>
    </row>
    <row r="1944" spans="31:33" x14ac:dyDescent="0.25">
      <c r="AE1944" s="6"/>
      <c r="AF1944" s="6"/>
      <c r="AG1944" s="6"/>
    </row>
    <row r="1945" spans="31:33" x14ac:dyDescent="0.25">
      <c r="AE1945" s="6"/>
      <c r="AF1945" s="6"/>
      <c r="AG1945" s="6"/>
    </row>
    <row r="1946" spans="31:33" x14ac:dyDescent="0.25">
      <c r="AE1946" s="6"/>
      <c r="AF1946" s="6"/>
      <c r="AG1946" s="6"/>
    </row>
    <row r="1947" spans="31:33" x14ac:dyDescent="0.25">
      <c r="AE1947" s="6"/>
      <c r="AF1947" s="6"/>
      <c r="AG1947" s="6"/>
    </row>
    <row r="1948" spans="31:33" x14ac:dyDescent="0.25">
      <c r="AE1948" s="6"/>
      <c r="AF1948" s="6"/>
      <c r="AG1948" s="6"/>
    </row>
    <row r="1949" spans="31:33" x14ac:dyDescent="0.25">
      <c r="AE1949" s="6"/>
      <c r="AF1949" s="6"/>
      <c r="AG1949" s="6"/>
    </row>
    <row r="1950" spans="31:33" x14ac:dyDescent="0.25">
      <c r="AE1950" s="6"/>
      <c r="AF1950" s="6"/>
      <c r="AG1950" s="6"/>
    </row>
    <row r="1951" spans="31:33" x14ac:dyDescent="0.25">
      <c r="AE1951" s="6"/>
      <c r="AF1951" s="6"/>
      <c r="AG1951" s="6"/>
    </row>
    <row r="1952" spans="31:33" x14ac:dyDescent="0.25">
      <c r="AE1952" s="6"/>
      <c r="AF1952" s="6"/>
      <c r="AG1952" s="6"/>
    </row>
    <row r="1953" spans="31:33" x14ac:dyDescent="0.25">
      <c r="AE1953" s="6"/>
      <c r="AF1953" s="6"/>
      <c r="AG1953" s="6"/>
    </row>
    <row r="1954" spans="31:33" x14ac:dyDescent="0.25">
      <c r="AE1954" s="6"/>
      <c r="AF1954" s="6"/>
      <c r="AG1954" s="6"/>
    </row>
    <row r="1955" spans="31:33" x14ac:dyDescent="0.25">
      <c r="AE1955" s="6"/>
      <c r="AF1955" s="6"/>
      <c r="AG1955" s="6"/>
    </row>
    <row r="1956" spans="31:33" x14ac:dyDescent="0.25">
      <c r="AE1956" s="6"/>
      <c r="AF1956" s="6"/>
      <c r="AG1956" s="6"/>
    </row>
    <row r="1957" spans="31:33" x14ac:dyDescent="0.25">
      <c r="AE1957" s="6"/>
      <c r="AF1957" s="6"/>
      <c r="AG1957" s="6"/>
    </row>
    <row r="1958" spans="31:33" x14ac:dyDescent="0.25">
      <c r="AE1958" s="6"/>
      <c r="AF1958" s="6"/>
      <c r="AG1958" s="6"/>
    </row>
    <row r="1959" spans="31:33" x14ac:dyDescent="0.25">
      <c r="AE1959" s="6"/>
      <c r="AF1959" s="6"/>
      <c r="AG1959" s="6"/>
    </row>
    <row r="1960" spans="31:33" x14ac:dyDescent="0.25">
      <c r="AE1960" s="6"/>
      <c r="AF1960" s="6"/>
      <c r="AG1960" s="6"/>
    </row>
    <row r="1961" spans="31:33" x14ac:dyDescent="0.25">
      <c r="AE1961" s="6"/>
      <c r="AF1961" s="6"/>
      <c r="AG1961" s="6"/>
    </row>
    <row r="1962" spans="31:33" x14ac:dyDescent="0.25">
      <c r="AE1962" s="6"/>
      <c r="AF1962" s="6"/>
      <c r="AG1962" s="6"/>
    </row>
    <row r="1963" spans="31:33" x14ac:dyDescent="0.25">
      <c r="AE1963" s="6"/>
      <c r="AF1963" s="6"/>
      <c r="AG1963" s="6"/>
    </row>
    <row r="1964" spans="31:33" x14ac:dyDescent="0.25">
      <c r="AE1964" s="6"/>
      <c r="AF1964" s="6"/>
      <c r="AG1964" s="6"/>
    </row>
    <row r="1965" spans="31:33" x14ac:dyDescent="0.25">
      <c r="AE1965" s="6"/>
      <c r="AF1965" s="6"/>
      <c r="AG1965" s="6"/>
    </row>
    <row r="1966" spans="31:33" x14ac:dyDescent="0.25">
      <c r="AE1966" s="6"/>
      <c r="AF1966" s="6"/>
      <c r="AG1966" s="6"/>
    </row>
    <row r="1967" spans="31:33" x14ac:dyDescent="0.25">
      <c r="AE1967" s="6"/>
      <c r="AF1967" s="6"/>
      <c r="AG1967" s="6"/>
    </row>
    <row r="1968" spans="31:33" x14ac:dyDescent="0.25">
      <c r="AE1968" s="6"/>
      <c r="AF1968" s="6"/>
      <c r="AG1968" s="6"/>
    </row>
    <row r="1969" spans="31:33" x14ac:dyDescent="0.25">
      <c r="AE1969" s="6"/>
      <c r="AF1969" s="6"/>
      <c r="AG1969" s="6"/>
    </row>
    <row r="1970" spans="31:33" x14ac:dyDescent="0.25">
      <c r="AE1970" s="6"/>
      <c r="AF1970" s="6"/>
      <c r="AG1970" s="6"/>
    </row>
    <row r="1971" spans="31:33" x14ac:dyDescent="0.25">
      <c r="AE1971" s="6"/>
      <c r="AF1971" s="6"/>
      <c r="AG1971" s="6"/>
    </row>
    <row r="1972" spans="31:33" x14ac:dyDescent="0.25">
      <c r="AE1972" s="6"/>
      <c r="AF1972" s="6"/>
      <c r="AG1972" s="6"/>
    </row>
    <row r="1973" spans="31:33" x14ac:dyDescent="0.25">
      <c r="AE1973" s="6"/>
      <c r="AF1973" s="6"/>
      <c r="AG1973" s="6"/>
    </row>
    <row r="1974" spans="31:33" x14ac:dyDescent="0.25">
      <c r="AE1974" s="6"/>
      <c r="AF1974" s="6"/>
      <c r="AG1974" s="6"/>
    </row>
    <row r="1975" spans="31:33" x14ac:dyDescent="0.25">
      <c r="AE1975" s="6"/>
      <c r="AF1975" s="6"/>
      <c r="AG1975" s="6"/>
    </row>
    <row r="1976" spans="31:33" x14ac:dyDescent="0.25">
      <c r="AE1976" s="6"/>
      <c r="AF1976" s="6"/>
      <c r="AG1976" s="6"/>
    </row>
    <row r="1977" spans="31:33" x14ac:dyDescent="0.25">
      <c r="AE1977" s="6"/>
      <c r="AF1977" s="6"/>
      <c r="AG1977" s="6"/>
    </row>
    <row r="1978" spans="31:33" x14ac:dyDescent="0.25">
      <c r="AE1978" s="6"/>
      <c r="AF1978" s="6"/>
      <c r="AG1978" s="6"/>
    </row>
    <row r="1979" spans="31:33" x14ac:dyDescent="0.25">
      <c r="AE1979" s="6"/>
      <c r="AF1979" s="6"/>
      <c r="AG1979" s="6"/>
    </row>
    <row r="1980" spans="31:33" x14ac:dyDescent="0.25">
      <c r="AE1980" s="6"/>
      <c r="AF1980" s="6"/>
      <c r="AG1980" s="6"/>
    </row>
    <row r="1981" spans="31:33" x14ac:dyDescent="0.25">
      <c r="AE1981" s="6"/>
      <c r="AF1981" s="6"/>
      <c r="AG1981" s="6"/>
    </row>
    <row r="1982" spans="31:33" x14ac:dyDescent="0.25">
      <c r="AE1982" s="6"/>
      <c r="AF1982" s="6"/>
      <c r="AG1982" s="6"/>
    </row>
    <row r="1983" spans="31:33" x14ac:dyDescent="0.25">
      <c r="AE1983" s="6"/>
      <c r="AF1983" s="6"/>
      <c r="AG1983" s="6"/>
    </row>
    <row r="1984" spans="31:33" x14ac:dyDescent="0.25">
      <c r="AE1984" s="6"/>
      <c r="AF1984" s="6"/>
      <c r="AG1984" s="6"/>
    </row>
    <row r="1985" spans="31:33" x14ac:dyDescent="0.25">
      <c r="AE1985" s="6"/>
      <c r="AF1985" s="6"/>
      <c r="AG1985" s="6"/>
    </row>
    <row r="1986" spans="31:33" x14ac:dyDescent="0.25">
      <c r="AE1986" s="6"/>
      <c r="AF1986" s="6"/>
      <c r="AG1986" s="6"/>
    </row>
    <row r="1987" spans="31:33" x14ac:dyDescent="0.25">
      <c r="AE1987" s="6"/>
      <c r="AF1987" s="6"/>
      <c r="AG1987" s="6"/>
    </row>
    <row r="1988" spans="31:33" x14ac:dyDescent="0.25">
      <c r="AE1988" s="6"/>
      <c r="AF1988" s="6"/>
      <c r="AG1988" s="6"/>
    </row>
    <row r="1989" spans="31:33" x14ac:dyDescent="0.25">
      <c r="AE1989" s="6"/>
      <c r="AF1989" s="6"/>
      <c r="AG1989" s="6"/>
    </row>
    <row r="1990" spans="31:33" x14ac:dyDescent="0.25">
      <c r="AE1990" s="6"/>
      <c r="AF1990" s="6"/>
      <c r="AG1990" s="6"/>
    </row>
    <row r="1991" spans="31:33" x14ac:dyDescent="0.25">
      <c r="AE1991" s="6"/>
      <c r="AF1991" s="6"/>
      <c r="AG1991" s="6"/>
    </row>
    <row r="1992" spans="31:33" x14ac:dyDescent="0.25">
      <c r="AE1992" s="6"/>
      <c r="AF1992" s="6"/>
      <c r="AG1992" s="6"/>
    </row>
    <row r="1993" spans="31:33" x14ac:dyDescent="0.25">
      <c r="AE1993" s="6"/>
      <c r="AF1993" s="6"/>
      <c r="AG1993" s="6"/>
    </row>
    <row r="1994" spans="31:33" x14ac:dyDescent="0.25">
      <c r="AE1994" s="6"/>
      <c r="AF1994" s="6"/>
      <c r="AG1994" s="6"/>
    </row>
    <row r="1995" spans="31:33" x14ac:dyDescent="0.25">
      <c r="AE1995" s="6"/>
      <c r="AF1995" s="6"/>
      <c r="AG1995" s="6"/>
    </row>
    <row r="1996" spans="31:33" x14ac:dyDescent="0.25">
      <c r="AE1996" s="6"/>
      <c r="AF1996" s="6"/>
      <c r="AG1996" s="6"/>
    </row>
    <row r="1997" spans="31:33" x14ac:dyDescent="0.25">
      <c r="AE1997" s="6"/>
      <c r="AF1997" s="6"/>
      <c r="AG1997" s="6"/>
    </row>
    <row r="1998" spans="31:33" x14ac:dyDescent="0.25">
      <c r="AE1998" s="6"/>
      <c r="AF1998" s="6"/>
      <c r="AG1998" s="6"/>
    </row>
    <row r="1999" spans="31:33" x14ac:dyDescent="0.25">
      <c r="AE1999" s="6"/>
      <c r="AF1999" s="6"/>
      <c r="AG1999" s="6"/>
    </row>
    <row r="2000" spans="31:33" x14ac:dyDescent="0.25">
      <c r="AE2000" s="6"/>
      <c r="AF2000" s="6"/>
      <c r="AG2000" s="6"/>
    </row>
    <row r="2001" spans="31:33" x14ac:dyDescent="0.25">
      <c r="AE2001" s="6"/>
      <c r="AF2001" s="6"/>
      <c r="AG2001" s="6"/>
    </row>
    <row r="2002" spans="31:33" x14ac:dyDescent="0.25">
      <c r="AE2002" s="6"/>
      <c r="AF2002" s="6"/>
      <c r="AG2002" s="6"/>
    </row>
    <row r="2003" spans="31:33" x14ac:dyDescent="0.25">
      <c r="AE2003" s="6"/>
      <c r="AF2003" s="6"/>
      <c r="AG2003" s="6"/>
    </row>
    <row r="2004" spans="31:33" x14ac:dyDescent="0.25">
      <c r="AE2004" s="6"/>
      <c r="AF2004" s="6"/>
      <c r="AG2004" s="6"/>
    </row>
    <row r="2005" spans="31:33" x14ac:dyDescent="0.25">
      <c r="AE2005" s="6"/>
      <c r="AF2005" s="6"/>
      <c r="AG2005" s="6"/>
    </row>
    <row r="2006" spans="31:33" x14ac:dyDescent="0.25">
      <c r="AE2006" s="6"/>
      <c r="AF2006" s="6"/>
      <c r="AG2006" s="6"/>
    </row>
    <row r="2007" spans="31:33" x14ac:dyDescent="0.25">
      <c r="AE2007" s="6"/>
      <c r="AF2007" s="6"/>
      <c r="AG2007" s="6"/>
    </row>
    <row r="2008" spans="31:33" x14ac:dyDescent="0.25">
      <c r="AE2008" s="6"/>
      <c r="AF2008" s="6"/>
      <c r="AG2008" s="6"/>
    </row>
    <row r="2009" spans="31:33" x14ac:dyDescent="0.25">
      <c r="AE2009" s="6"/>
      <c r="AF2009" s="6"/>
      <c r="AG2009" s="6"/>
    </row>
    <row r="2010" spans="31:33" x14ac:dyDescent="0.25">
      <c r="AE2010" s="6"/>
      <c r="AF2010" s="6"/>
      <c r="AG2010" s="6"/>
    </row>
    <row r="2011" spans="31:33" x14ac:dyDescent="0.25">
      <c r="AE2011" s="6"/>
      <c r="AF2011" s="6"/>
      <c r="AG2011" s="6"/>
    </row>
    <row r="2012" spans="31:33" x14ac:dyDescent="0.25">
      <c r="AE2012" s="6"/>
      <c r="AF2012" s="6"/>
      <c r="AG2012" s="6"/>
    </row>
    <row r="2013" spans="31:33" x14ac:dyDescent="0.25">
      <c r="AE2013" s="6"/>
      <c r="AF2013" s="6"/>
      <c r="AG2013" s="6"/>
    </row>
    <row r="2014" spans="31:33" x14ac:dyDescent="0.25">
      <c r="AE2014" s="6"/>
      <c r="AF2014" s="6"/>
      <c r="AG2014" s="6"/>
    </row>
    <row r="2015" spans="31:33" x14ac:dyDescent="0.25">
      <c r="AE2015" s="6"/>
      <c r="AF2015" s="6"/>
      <c r="AG2015" s="6"/>
    </row>
    <row r="2016" spans="31:33" x14ac:dyDescent="0.25">
      <c r="AE2016" s="6"/>
      <c r="AF2016" s="6"/>
      <c r="AG2016" s="6"/>
    </row>
    <row r="2017" spans="31:33" x14ac:dyDescent="0.25">
      <c r="AE2017" s="6"/>
      <c r="AF2017" s="6"/>
      <c r="AG2017" s="6"/>
    </row>
    <row r="2018" spans="31:33" x14ac:dyDescent="0.25">
      <c r="AE2018" s="6"/>
      <c r="AF2018" s="6"/>
      <c r="AG2018" s="6"/>
    </row>
    <row r="2019" spans="31:33" x14ac:dyDescent="0.25">
      <c r="AE2019" s="6"/>
      <c r="AF2019" s="6"/>
      <c r="AG2019" s="6"/>
    </row>
    <row r="2020" spans="31:33" x14ac:dyDescent="0.25">
      <c r="AE2020" s="6"/>
      <c r="AF2020" s="6"/>
      <c r="AG2020" s="6"/>
    </row>
    <row r="2021" spans="31:33" x14ac:dyDescent="0.25">
      <c r="AE2021" s="6"/>
      <c r="AF2021" s="6"/>
      <c r="AG2021" s="6"/>
    </row>
    <row r="2022" spans="31:33" x14ac:dyDescent="0.25">
      <c r="AE2022" s="6"/>
      <c r="AF2022" s="6"/>
      <c r="AG2022" s="6"/>
    </row>
    <row r="2023" spans="31:33" x14ac:dyDescent="0.25">
      <c r="AE2023" s="6"/>
      <c r="AF2023" s="6"/>
      <c r="AG2023" s="6"/>
    </row>
    <row r="2024" spans="31:33" x14ac:dyDescent="0.25">
      <c r="AE2024" s="6"/>
      <c r="AF2024" s="6"/>
      <c r="AG2024" s="6"/>
    </row>
    <row r="2025" spans="31:33" x14ac:dyDescent="0.25">
      <c r="AE2025" s="6"/>
      <c r="AF2025" s="6"/>
      <c r="AG2025" s="6"/>
    </row>
    <row r="2026" spans="31:33" x14ac:dyDescent="0.25">
      <c r="AE2026" s="6"/>
      <c r="AF2026" s="6"/>
      <c r="AG2026" s="6"/>
    </row>
    <row r="2027" spans="31:33" x14ac:dyDescent="0.25">
      <c r="AE2027" s="6"/>
      <c r="AF2027" s="6"/>
      <c r="AG2027" s="6"/>
    </row>
    <row r="2028" spans="31:33" x14ac:dyDescent="0.25">
      <c r="AE2028" s="6"/>
      <c r="AF2028" s="6"/>
      <c r="AG2028" s="6"/>
    </row>
    <row r="2029" spans="31:33" x14ac:dyDescent="0.25">
      <c r="AE2029" s="6"/>
      <c r="AF2029" s="6"/>
      <c r="AG2029" s="6"/>
    </row>
    <row r="2030" spans="31:33" x14ac:dyDescent="0.25">
      <c r="AE2030" s="6"/>
      <c r="AF2030" s="6"/>
      <c r="AG2030" s="6"/>
    </row>
    <row r="2031" spans="31:33" x14ac:dyDescent="0.25">
      <c r="AE2031" s="6"/>
      <c r="AF2031" s="6"/>
      <c r="AG2031" s="6"/>
    </row>
    <row r="2032" spans="31:33" x14ac:dyDescent="0.25">
      <c r="AE2032" s="6"/>
      <c r="AF2032" s="6"/>
      <c r="AG2032" s="6"/>
    </row>
    <row r="2033" spans="31:33" x14ac:dyDescent="0.25">
      <c r="AE2033" s="6"/>
      <c r="AF2033" s="6"/>
      <c r="AG2033" s="6"/>
    </row>
    <row r="2034" spans="31:33" x14ac:dyDescent="0.25">
      <c r="AE2034" s="6"/>
      <c r="AF2034" s="6"/>
      <c r="AG2034" s="6"/>
    </row>
    <row r="2035" spans="31:33" x14ac:dyDescent="0.25">
      <c r="AE2035" s="6"/>
      <c r="AF2035" s="6"/>
      <c r="AG2035" s="6"/>
    </row>
    <row r="2036" spans="31:33" x14ac:dyDescent="0.25">
      <c r="AE2036" s="6"/>
      <c r="AF2036" s="6"/>
      <c r="AG2036" s="6"/>
    </row>
    <row r="2037" spans="31:33" x14ac:dyDescent="0.25">
      <c r="AE2037" s="6"/>
      <c r="AF2037" s="6"/>
      <c r="AG2037" s="6"/>
    </row>
    <row r="2038" spans="31:33" x14ac:dyDescent="0.25">
      <c r="AE2038" s="6"/>
      <c r="AF2038" s="6"/>
      <c r="AG2038" s="6"/>
    </row>
    <row r="2039" spans="31:33" x14ac:dyDescent="0.25">
      <c r="AE2039" s="6"/>
      <c r="AF2039" s="6"/>
      <c r="AG2039" s="6"/>
    </row>
    <row r="2040" spans="31:33" x14ac:dyDescent="0.25">
      <c r="AE2040" s="6"/>
      <c r="AF2040" s="6"/>
      <c r="AG2040" s="6"/>
    </row>
    <row r="2041" spans="31:33" x14ac:dyDescent="0.25">
      <c r="AE2041" s="6"/>
      <c r="AF2041" s="6"/>
      <c r="AG2041" s="6"/>
    </row>
    <row r="2042" spans="31:33" x14ac:dyDescent="0.25">
      <c r="AE2042" s="6"/>
      <c r="AF2042" s="6"/>
      <c r="AG2042" s="6"/>
    </row>
    <row r="2043" spans="31:33" x14ac:dyDescent="0.25">
      <c r="AE2043" s="6"/>
      <c r="AF2043" s="6"/>
      <c r="AG2043" s="6"/>
    </row>
    <row r="2044" spans="31:33" x14ac:dyDescent="0.25">
      <c r="AE2044" s="6"/>
      <c r="AF2044" s="6"/>
      <c r="AG2044" s="6"/>
    </row>
    <row r="2045" spans="31:33" x14ac:dyDescent="0.25">
      <c r="AE2045" s="6"/>
      <c r="AF2045" s="6"/>
      <c r="AG204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D1278-6720-4E97-978B-4BA7ECE9B52E}">
  <dimension ref="A1:H100"/>
  <sheetViews>
    <sheetView workbookViewId="0">
      <selection activeCell="J38" sqref="J38"/>
    </sheetView>
  </sheetViews>
  <sheetFormatPr defaultRowHeight="15" x14ac:dyDescent="0.25"/>
  <sheetData>
    <row r="1" spans="1:8" x14ac:dyDescent="0.25">
      <c r="A1" t="str">
        <f ca="1">IF('ocena czasu dostaw i wsparcia'!AH106='ocena czasu dostaw i wsparcia'!AD106,'ocena czasu dostaw i wsparcia'!AG106-'ocena czasu dostaw i wsparcia'!Y106,"")</f>
        <v/>
      </c>
      <c r="B1">
        <f>VLOOKUP(C1,'ocena czasu dostaw i wsparcia'!$E$13:$F$16,2,FALSE)</f>
        <v>1</v>
      </c>
      <c r="C1" s="6" t="s">
        <v>38</v>
      </c>
      <c r="D1" s="6">
        <v>0.54166666666666663</v>
      </c>
      <c r="E1" s="6">
        <v>1.0416666666666667</v>
      </c>
      <c r="F1" s="6">
        <v>1.5833333333333335</v>
      </c>
      <c r="G1" t="str">
        <f>IF(B1&lt;F1,C1,"")</f>
        <v>A</v>
      </c>
      <c r="H1">
        <f>IF(G1=C1,F1-B1,"")</f>
        <v>0.58333333333333348</v>
      </c>
    </row>
    <row r="2" spans="1:8" x14ac:dyDescent="0.25">
      <c r="A2" t="str">
        <f ca="1">IF('ocena czasu dostaw i wsparcia'!AH107='ocena czasu dostaw i wsparcia'!AD107,'ocena czasu dostaw i wsparcia'!AG107-'ocena czasu dostaw i wsparcia'!Y107,"")</f>
        <v/>
      </c>
      <c r="B2">
        <f>VLOOKUP(C2,'ocena czasu dostaw i wsparcia'!$E$13:$F$16,2,FALSE)</f>
        <v>3</v>
      </c>
      <c r="C2" s="6" t="s">
        <v>39</v>
      </c>
      <c r="D2" s="6">
        <v>0.375</v>
      </c>
      <c r="E2" s="6">
        <v>2.2916666666666665</v>
      </c>
      <c r="F2" s="6">
        <v>2.6666666666666665</v>
      </c>
      <c r="G2" t="str">
        <f>IF(B2&lt;F2,C2,"")</f>
        <v/>
      </c>
      <c r="H2" t="str">
        <f>IF(G2=C2,F2-B2,"")</f>
        <v/>
      </c>
    </row>
    <row r="3" spans="1:8" x14ac:dyDescent="0.25">
      <c r="A3" t="str">
        <f ca="1">IF('ocena czasu dostaw i wsparcia'!AH108='ocena czasu dostaw i wsparcia'!AD108,'ocena czasu dostaw i wsparcia'!AG108-'ocena czasu dostaw i wsparcia'!Y108,"")</f>
        <v/>
      </c>
      <c r="B3">
        <f>VLOOKUP(C3,'ocena czasu dostaw i wsparcia'!$E$13:$F$16,2,FALSE)</f>
        <v>5</v>
      </c>
      <c r="C3" s="6" t="s">
        <v>40</v>
      </c>
      <c r="D3" s="6">
        <v>0.45833333333333331</v>
      </c>
      <c r="E3" s="6">
        <v>6.291666666666667</v>
      </c>
      <c r="F3" s="6">
        <v>6.75</v>
      </c>
      <c r="G3" t="str">
        <f>IF(B3&lt;F3,C3,"")</f>
        <v>C</v>
      </c>
      <c r="H3">
        <f>IF(G3=C3,F3-B3,"")</f>
        <v>1.75</v>
      </c>
    </row>
    <row r="4" spans="1:8" x14ac:dyDescent="0.25">
      <c r="A4" t="str">
        <f ca="1">IF('ocena czasu dostaw i wsparcia'!AH109='ocena czasu dostaw i wsparcia'!AD109,'ocena czasu dostaw i wsparcia'!AG109-'ocena czasu dostaw i wsparcia'!Y109,"")</f>
        <v/>
      </c>
      <c r="B4">
        <f>VLOOKUP(C4,'ocena czasu dostaw i wsparcia'!$E$13:$F$16,2,FALSE)</f>
        <v>10</v>
      </c>
      <c r="C4" s="6" t="s">
        <v>41</v>
      </c>
      <c r="D4" s="6">
        <v>1.2916666666666667</v>
      </c>
      <c r="E4" s="6">
        <v>7.625</v>
      </c>
      <c r="F4" s="6">
        <v>8.9166666666666661</v>
      </c>
      <c r="G4" t="str">
        <f>IF(B4&lt;F4,C4,"")</f>
        <v/>
      </c>
      <c r="H4" t="str">
        <f>IF(G4=C4,F4-B4,"")</f>
        <v/>
      </c>
    </row>
    <row r="5" spans="1:8" x14ac:dyDescent="0.25">
      <c r="A5" t="str">
        <f ca="1">IF('ocena czasu dostaw i wsparcia'!AH110='ocena czasu dostaw i wsparcia'!AD110,'ocena czasu dostaw i wsparcia'!AG110-'ocena czasu dostaw i wsparcia'!Y110,"")</f>
        <v/>
      </c>
      <c r="B5">
        <f>VLOOKUP(C5,'ocena czasu dostaw i wsparcia'!$E$13:$F$16,2,FALSE)</f>
        <v>1</v>
      </c>
      <c r="C5" s="6" t="s">
        <v>38</v>
      </c>
      <c r="D5" s="6">
        <v>0.45833333333333331</v>
      </c>
      <c r="E5" s="6">
        <v>1.5416666666666667</v>
      </c>
      <c r="F5" s="6">
        <v>2</v>
      </c>
      <c r="G5" t="str">
        <f>IF(B5&lt;F5,C5,"")</f>
        <v>A</v>
      </c>
      <c r="H5">
        <f>IF(G5=C5,F5-B5,"")</f>
        <v>1</v>
      </c>
    </row>
    <row r="6" spans="1:8" x14ac:dyDescent="0.25">
      <c r="A6" t="str">
        <f ca="1">IF('ocena czasu dostaw i wsparcia'!AH111='ocena czasu dostaw i wsparcia'!AD111,'ocena czasu dostaw i wsparcia'!AG111-'ocena czasu dostaw i wsparcia'!Y111,"")</f>
        <v/>
      </c>
      <c r="B6">
        <f>VLOOKUP(C6,'ocena czasu dostaw i wsparcia'!$E$13:$F$16,2,FALSE)</f>
        <v>1</v>
      </c>
      <c r="C6" s="6" t="s">
        <v>38</v>
      </c>
      <c r="D6" s="6">
        <v>0.45833333333333331</v>
      </c>
      <c r="E6" s="6">
        <v>0.20833333333333334</v>
      </c>
      <c r="F6" s="6">
        <v>0.66666666666666663</v>
      </c>
      <c r="G6" t="str">
        <f>IF(B6&lt;F6,C6,"")</f>
        <v/>
      </c>
      <c r="H6" t="str">
        <f>IF(G6=C6,F6-B6,"")</f>
        <v/>
      </c>
    </row>
    <row r="7" spans="1:8" x14ac:dyDescent="0.25">
      <c r="A7" t="str">
        <f ca="1">IF('ocena czasu dostaw i wsparcia'!AH112='ocena czasu dostaw i wsparcia'!AD112,'ocena czasu dostaw i wsparcia'!AG112-'ocena czasu dostaw i wsparcia'!Y112,"")</f>
        <v/>
      </c>
      <c r="B7">
        <f>VLOOKUP(C7,'ocena czasu dostaw i wsparcia'!$E$13:$F$16,2,FALSE)</f>
        <v>3</v>
      </c>
      <c r="C7" s="6" t="s">
        <v>39</v>
      </c>
      <c r="D7" s="6">
        <v>1.5416666666666667</v>
      </c>
      <c r="E7" s="6">
        <v>2.625</v>
      </c>
      <c r="F7" s="6">
        <v>4.166666666666667</v>
      </c>
      <c r="G7" t="str">
        <f>IF(B7&lt;F7,C7,"")</f>
        <v>B</v>
      </c>
      <c r="H7">
        <f>IF(G7=C7,F7-B7,"")</f>
        <v>1.166666666666667</v>
      </c>
    </row>
    <row r="8" spans="1:8" x14ac:dyDescent="0.25">
      <c r="A8" t="str">
        <f ca="1">IF('ocena czasu dostaw i wsparcia'!AH113='ocena czasu dostaw i wsparcia'!AD113,'ocena czasu dostaw i wsparcia'!AG113-'ocena czasu dostaw i wsparcia'!Y113,"")</f>
        <v/>
      </c>
      <c r="B8">
        <f>VLOOKUP(C8,'ocena czasu dostaw i wsparcia'!$E$13:$F$16,2,FALSE)</f>
        <v>3</v>
      </c>
      <c r="C8" s="6" t="s">
        <v>39</v>
      </c>
      <c r="D8" s="6">
        <v>1.2083333333333333</v>
      </c>
      <c r="E8" s="6">
        <v>2.7916666666666665</v>
      </c>
      <c r="F8" s="6">
        <v>4</v>
      </c>
      <c r="G8" t="str">
        <f>IF(B8&lt;F8,C8,"")</f>
        <v>B</v>
      </c>
      <c r="H8">
        <f>IF(G8=C8,F8-B8,"")</f>
        <v>1</v>
      </c>
    </row>
    <row r="9" spans="1:8" x14ac:dyDescent="0.25">
      <c r="A9" t="str">
        <f ca="1">IF('ocena czasu dostaw i wsparcia'!AH114='ocena czasu dostaw i wsparcia'!AD114,'ocena czasu dostaw i wsparcia'!AG114-'ocena czasu dostaw i wsparcia'!Y114,"")</f>
        <v/>
      </c>
      <c r="B9">
        <f>VLOOKUP(C9,'ocena czasu dostaw i wsparcia'!$E$13:$F$16,2,FALSE)</f>
        <v>5</v>
      </c>
      <c r="C9" s="6" t="s">
        <v>40</v>
      </c>
      <c r="D9" s="6">
        <v>1.875</v>
      </c>
      <c r="E9" s="6">
        <v>6.041666666666667</v>
      </c>
      <c r="F9" s="6">
        <v>7.916666666666667</v>
      </c>
      <c r="G9" t="str">
        <f>IF(B9&lt;F9,C9,"")</f>
        <v>C</v>
      </c>
      <c r="H9">
        <f>IF(G9=C9,F9-B9,"")</f>
        <v>2.916666666666667</v>
      </c>
    </row>
    <row r="10" spans="1:8" x14ac:dyDescent="0.25">
      <c r="A10" t="str">
        <f ca="1">IF('ocena czasu dostaw i wsparcia'!AH115='ocena czasu dostaw i wsparcia'!AD115,'ocena czasu dostaw i wsparcia'!AG115-'ocena czasu dostaw i wsparcia'!Y115,"")</f>
        <v/>
      </c>
      <c r="B10">
        <f>VLOOKUP(C10,'ocena czasu dostaw i wsparcia'!$E$13:$F$16,2,FALSE)</f>
        <v>5</v>
      </c>
      <c r="C10" s="6" t="s">
        <v>40</v>
      </c>
      <c r="D10" s="6">
        <v>0.45833333333333331</v>
      </c>
      <c r="E10" s="6">
        <v>1.7916666666666667</v>
      </c>
      <c r="F10" s="6">
        <v>2.25</v>
      </c>
      <c r="G10" t="str">
        <f>IF(B10&lt;F10,C10,"")</f>
        <v/>
      </c>
      <c r="H10" t="str">
        <f>IF(G10=C10,F10-B10,"")</f>
        <v/>
      </c>
    </row>
    <row r="11" spans="1:8" x14ac:dyDescent="0.25">
      <c r="A11" t="str">
        <f ca="1">IF('ocena czasu dostaw i wsparcia'!AH116='ocena czasu dostaw i wsparcia'!AD116,'ocena czasu dostaw i wsparcia'!AG116-'ocena czasu dostaw i wsparcia'!Y116,"")</f>
        <v/>
      </c>
      <c r="B11">
        <f>VLOOKUP(C11,'ocena czasu dostaw i wsparcia'!$E$13:$F$16,2,FALSE)</f>
        <v>5</v>
      </c>
      <c r="C11" s="6" t="s">
        <v>40</v>
      </c>
      <c r="D11" s="6">
        <v>0.79166666666666663</v>
      </c>
      <c r="E11" s="6">
        <v>5.125</v>
      </c>
      <c r="F11" s="6">
        <v>5.916666666666667</v>
      </c>
      <c r="G11" t="str">
        <f>IF(B11&lt;F11,C11,"")</f>
        <v>C</v>
      </c>
      <c r="H11">
        <f>IF(G11=C11,F11-B11,"")</f>
        <v>0.91666666666666696</v>
      </c>
    </row>
    <row r="12" spans="1:8" x14ac:dyDescent="0.25">
      <c r="A12" t="str">
        <f ca="1">IF('ocena czasu dostaw i wsparcia'!AH117='ocena czasu dostaw i wsparcia'!AD117,'ocena czasu dostaw i wsparcia'!AG117-'ocena czasu dostaw i wsparcia'!Y117,"")</f>
        <v/>
      </c>
      <c r="B12">
        <f>VLOOKUP(C12,'ocena czasu dostaw i wsparcia'!$E$13:$F$16,2,FALSE)</f>
        <v>3</v>
      </c>
      <c r="C12" s="6" t="s">
        <v>39</v>
      </c>
      <c r="D12" s="6">
        <v>1.0416666666666667</v>
      </c>
      <c r="E12" s="6">
        <v>2.375</v>
      </c>
      <c r="F12" s="6">
        <v>3.416666666666667</v>
      </c>
      <c r="G12" t="str">
        <f>IF(B12&lt;F12,C12,"")</f>
        <v>B</v>
      </c>
      <c r="H12">
        <f>IF(G12=C12,F12-B12,"")</f>
        <v>0.41666666666666696</v>
      </c>
    </row>
    <row r="13" spans="1:8" x14ac:dyDescent="0.25">
      <c r="A13" t="str">
        <f ca="1">IF('ocena czasu dostaw i wsparcia'!AH118='ocena czasu dostaw i wsparcia'!AD118,'ocena czasu dostaw i wsparcia'!AG118-'ocena czasu dostaw i wsparcia'!Y118,"")</f>
        <v/>
      </c>
      <c r="B13">
        <f>VLOOKUP(C13,'ocena czasu dostaw i wsparcia'!$E$13:$F$16,2,FALSE)</f>
        <v>3</v>
      </c>
      <c r="C13" s="6" t="s">
        <v>39</v>
      </c>
      <c r="D13" s="6">
        <v>1.2083333333333333</v>
      </c>
      <c r="E13" s="6">
        <v>2.0416666666666665</v>
      </c>
      <c r="F13" s="6">
        <v>3.25</v>
      </c>
      <c r="G13" t="str">
        <f>IF(B13&lt;F13,C13,"")</f>
        <v>B</v>
      </c>
      <c r="H13">
        <f>IF(G13=C13,F13-B13,"")</f>
        <v>0.25</v>
      </c>
    </row>
    <row r="14" spans="1:8" x14ac:dyDescent="0.25">
      <c r="A14" t="str">
        <f ca="1">IF('ocena czasu dostaw i wsparcia'!AH119='ocena czasu dostaw i wsparcia'!AD119,'ocena czasu dostaw i wsparcia'!AG119-'ocena czasu dostaw i wsparcia'!Y119,"")</f>
        <v/>
      </c>
      <c r="B14">
        <f>VLOOKUP(C14,'ocena czasu dostaw i wsparcia'!$E$13:$F$16,2,FALSE)</f>
        <v>1</v>
      </c>
      <c r="C14" s="6" t="s">
        <v>38</v>
      </c>
      <c r="D14" s="6">
        <v>0.375</v>
      </c>
      <c r="E14" s="6">
        <v>1.0416666666666667</v>
      </c>
      <c r="F14" s="6">
        <v>1.4166666666666667</v>
      </c>
      <c r="G14" t="str">
        <f>IF(B14&lt;F14,C14,"")</f>
        <v>A</v>
      </c>
      <c r="H14">
        <f>IF(G14=C14,F14-B14,"")</f>
        <v>0.41666666666666674</v>
      </c>
    </row>
    <row r="15" spans="1:8" x14ac:dyDescent="0.25">
      <c r="A15" t="str">
        <f ca="1">IF('ocena czasu dostaw i wsparcia'!AH120='ocena czasu dostaw i wsparcia'!AD120,'ocena czasu dostaw i wsparcia'!AG120-'ocena czasu dostaw i wsparcia'!Y120,"")</f>
        <v/>
      </c>
      <c r="B15">
        <f>VLOOKUP(C15,'ocena czasu dostaw i wsparcia'!$E$13:$F$16,2,FALSE)</f>
        <v>1</v>
      </c>
      <c r="C15" s="6" t="s">
        <v>38</v>
      </c>
      <c r="D15" s="6">
        <v>0.29166666666666669</v>
      </c>
      <c r="E15" s="6">
        <v>0.79166666666666663</v>
      </c>
      <c r="F15" s="6">
        <v>1.0833333333333333</v>
      </c>
      <c r="G15" t="str">
        <f>IF(B15&lt;F15,C15,"")</f>
        <v>A</v>
      </c>
      <c r="H15">
        <f>IF(G15=C15,F15-B15,"")</f>
        <v>8.3333333333333259E-2</v>
      </c>
    </row>
    <row r="16" spans="1:8" x14ac:dyDescent="0.25">
      <c r="A16" t="str">
        <f ca="1">IF('ocena czasu dostaw i wsparcia'!AH121='ocena czasu dostaw i wsparcia'!AD121,'ocena czasu dostaw i wsparcia'!AG121-'ocena czasu dostaw i wsparcia'!Y121,"")</f>
        <v/>
      </c>
      <c r="B16">
        <f>VLOOKUP(C16,'ocena czasu dostaw i wsparcia'!$E$13:$F$16,2,FALSE)</f>
        <v>5</v>
      </c>
      <c r="C16" s="6" t="s">
        <v>40</v>
      </c>
      <c r="D16" s="6">
        <v>1.375</v>
      </c>
      <c r="E16" s="6">
        <v>4.041666666666667</v>
      </c>
      <c r="F16" s="6">
        <v>5.416666666666667</v>
      </c>
      <c r="G16" t="str">
        <f>IF(B16&lt;F16,C16,"")</f>
        <v>C</v>
      </c>
      <c r="H16">
        <f>IF(G16=C16,F16-B16,"")</f>
        <v>0.41666666666666696</v>
      </c>
    </row>
    <row r="17" spans="1:8" x14ac:dyDescent="0.25">
      <c r="A17" t="str">
        <f ca="1">IF('ocena czasu dostaw i wsparcia'!AH122='ocena czasu dostaw i wsparcia'!AD122,'ocena czasu dostaw i wsparcia'!AG122-'ocena czasu dostaw i wsparcia'!Y122,"")</f>
        <v/>
      </c>
      <c r="B17">
        <f>VLOOKUP(C17,'ocena czasu dostaw i wsparcia'!$E$13:$F$16,2,FALSE)</f>
        <v>5</v>
      </c>
      <c r="C17" s="6" t="s">
        <v>40</v>
      </c>
      <c r="D17" s="6">
        <v>1.5416666666666667</v>
      </c>
      <c r="E17" s="6">
        <v>6.541666666666667</v>
      </c>
      <c r="F17" s="6">
        <v>8.0833333333333339</v>
      </c>
      <c r="G17" t="str">
        <f>IF(B17&lt;F17,C17,"")</f>
        <v>C</v>
      </c>
      <c r="H17">
        <f>IF(G17=C17,F17-B17,"")</f>
        <v>3.0833333333333339</v>
      </c>
    </row>
    <row r="18" spans="1:8" x14ac:dyDescent="0.25">
      <c r="A18" t="str">
        <f ca="1">IF('ocena czasu dostaw i wsparcia'!AH123='ocena czasu dostaw i wsparcia'!AD123,'ocena czasu dostaw i wsparcia'!AG123-'ocena czasu dostaw i wsparcia'!Y123,"")</f>
        <v/>
      </c>
      <c r="B18">
        <f>VLOOKUP(C18,'ocena czasu dostaw i wsparcia'!$E$13:$F$16,2,FALSE)</f>
        <v>5</v>
      </c>
      <c r="C18" s="6" t="s">
        <v>40</v>
      </c>
      <c r="D18" s="6">
        <v>2.5416666666666665</v>
      </c>
      <c r="E18" s="6">
        <v>3.2083333333333335</v>
      </c>
      <c r="F18" s="6">
        <v>5.75</v>
      </c>
      <c r="G18" t="str">
        <f>IF(B18&lt;F18,C18,"")</f>
        <v>C</v>
      </c>
      <c r="H18">
        <f>IF(G18=C18,F18-B18,"")</f>
        <v>0.75</v>
      </c>
    </row>
    <row r="19" spans="1:8" x14ac:dyDescent="0.25">
      <c r="A19" t="str">
        <f ca="1">IF('ocena czasu dostaw i wsparcia'!AH124='ocena czasu dostaw i wsparcia'!AD124,'ocena czasu dostaw i wsparcia'!AG124-'ocena czasu dostaw i wsparcia'!Y124,"")</f>
        <v/>
      </c>
      <c r="B19">
        <f>VLOOKUP(C19,'ocena czasu dostaw i wsparcia'!$E$13:$F$16,2,FALSE)</f>
        <v>1</v>
      </c>
      <c r="C19" s="6" t="s">
        <v>38</v>
      </c>
      <c r="D19" s="6">
        <v>0.375</v>
      </c>
      <c r="E19" s="6">
        <v>0.95833333333333337</v>
      </c>
      <c r="F19" s="6">
        <v>1.3333333333333335</v>
      </c>
      <c r="G19" t="str">
        <f>IF(B19&lt;F19,C19,"")</f>
        <v>A</v>
      </c>
      <c r="H19">
        <f>IF(G19=C19,F19-B19,"")</f>
        <v>0.33333333333333348</v>
      </c>
    </row>
    <row r="20" spans="1:8" x14ac:dyDescent="0.25">
      <c r="A20" t="str">
        <f ca="1">IF('ocena czasu dostaw i wsparcia'!AH125='ocena czasu dostaw i wsparcia'!AD125,'ocena czasu dostaw i wsparcia'!AG125-'ocena czasu dostaw i wsparcia'!Y125,"")</f>
        <v/>
      </c>
      <c r="B20">
        <f>VLOOKUP(C20,'ocena czasu dostaw i wsparcia'!$E$13:$F$16,2,FALSE)</f>
        <v>1</v>
      </c>
      <c r="C20" s="6" t="s">
        <v>38</v>
      </c>
      <c r="D20" s="6">
        <v>0.20833333333333334</v>
      </c>
      <c r="E20" s="6">
        <v>1.125</v>
      </c>
      <c r="F20" s="6">
        <v>1.3333333333333333</v>
      </c>
      <c r="G20" t="str">
        <f>IF(B20&lt;F20,C20,"")</f>
        <v>A</v>
      </c>
      <c r="H20">
        <f>IF(G20=C20,F20-B20,"")</f>
        <v>0.33333333333333326</v>
      </c>
    </row>
    <row r="21" spans="1:8" x14ac:dyDescent="0.25">
      <c r="A21" t="str">
        <f ca="1">IF('ocena czasu dostaw i wsparcia'!AH126='ocena czasu dostaw i wsparcia'!AD126,'ocena czasu dostaw i wsparcia'!AG126-'ocena czasu dostaw i wsparcia'!Y126,"")</f>
        <v/>
      </c>
      <c r="B21">
        <f>VLOOKUP(C21,'ocena czasu dostaw i wsparcia'!$E$13:$F$16,2,FALSE)</f>
        <v>1</v>
      </c>
      <c r="C21" s="6" t="s">
        <v>38</v>
      </c>
      <c r="D21" s="6">
        <v>0.375</v>
      </c>
      <c r="E21" s="6">
        <v>1.0416666666666667</v>
      </c>
      <c r="F21" s="6">
        <v>1.4166666666666667</v>
      </c>
      <c r="G21" t="str">
        <f>IF(B21&lt;F21,C21,"")</f>
        <v>A</v>
      </c>
      <c r="H21">
        <f>IF(G21=C21,F21-B21,"")</f>
        <v>0.41666666666666674</v>
      </c>
    </row>
    <row r="22" spans="1:8" x14ac:dyDescent="0.25">
      <c r="A22" t="str">
        <f ca="1">IF('ocena czasu dostaw i wsparcia'!AH127='ocena czasu dostaw i wsparcia'!AD127,'ocena czasu dostaw i wsparcia'!AG127-'ocena czasu dostaw i wsparcia'!Y127,"")</f>
        <v/>
      </c>
      <c r="B22">
        <f>VLOOKUP(C22,'ocena czasu dostaw i wsparcia'!$E$13:$F$16,2,FALSE)</f>
        <v>5</v>
      </c>
      <c r="C22" s="6" t="s">
        <v>40</v>
      </c>
      <c r="D22" s="6">
        <v>0.875</v>
      </c>
      <c r="E22" s="6">
        <v>4.458333333333333</v>
      </c>
      <c r="F22" s="6">
        <v>5.333333333333333</v>
      </c>
      <c r="G22" t="str">
        <f>IF(B22&lt;F22,C22,"")</f>
        <v>C</v>
      </c>
      <c r="H22">
        <f>IF(G22=C22,F22-B22,"")</f>
        <v>0.33333333333333304</v>
      </c>
    </row>
    <row r="23" spans="1:8" x14ac:dyDescent="0.25">
      <c r="A23" t="str">
        <f ca="1">IF('ocena czasu dostaw i wsparcia'!AH128='ocena czasu dostaw i wsparcia'!AD128,'ocena czasu dostaw i wsparcia'!AG128-'ocena czasu dostaw i wsparcia'!Y128,"")</f>
        <v/>
      </c>
      <c r="B23">
        <f>VLOOKUP(C23,'ocena czasu dostaw i wsparcia'!$E$13:$F$16,2,FALSE)</f>
        <v>3</v>
      </c>
      <c r="C23" s="6" t="s">
        <v>39</v>
      </c>
      <c r="D23" s="6">
        <v>0.625</v>
      </c>
      <c r="E23" s="6">
        <v>3.7083333333333335</v>
      </c>
      <c r="F23" s="6">
        <v>4.3333333333333339</v>
      </c>
      <c r="G23" t="str">
        <f>IF(B23&lt;F23,C23,"")</f>
        <v>B</v>
      </c>
      <c r="H23">
        <f>IF(G23=C23,F23-B23,"")</f>
        <v>1.3333333333333339</v>
      </c>
    </row>
    <row r="24" spans="1:8" x14ac:dyDescent="0.25">
      <c r="A24" t="str">
        <f ca="1">IF('ocena czasu dostaw i wsparcia'!AH129='ocena czasu dostaw i wsparcia'!AD129,'ocena czasu dostaw i wsparcia'!AG129-'ocena czasu dostaw i wsparcia'!Y129,"")</f>
        <v/>
      </c>
      <c r="B24">
        <f>VLOOKUP(C24,'ocena czasu dostaw i wsparcia'!$E$13:$F$16,2,FALSE)</f>
        <v>3</v>
      </c>
      <c r="C24" s="6" t="s">
        <v>39</v>
      </c>
      <c r="D24" s="6">
        <v>1.125</v>
      </c>
      <c r="E24" s="6">
        <v>3.5416666666666665</v>
      </c>
      <c r="F24" s="6">
        <v>4.6666666666666661</v>
      </c>
      <c r="G24" t="str">
        <f>IF(B24&lt;F24,C24,"")</f>
        <v>B</v>
      </c>
      <c r="H24">
        <f>IF(G24=C24,F24-B24,"")</f>
        <v>1.6666666666666661</v>
      </c>
    </row>
    <row r="25" spans="1:8" x14ac:dyDescent="0.25">
      <c r="A25" t="str">
        <f ca="1">IF('ocena czasu dostaw i wsparcia'!AH130='ocena czasu dostaw i wsparcia'!AD130,'ocena czasu dostaw i wsparcia'!AG130-'ocena czasu dostaw i wsparcia'!Y130,"")</f>
        <v/>
      </c>
      <c r="B25">
        <f>VLOOKUP(C25,'ocena czasu dostaw i wsparcia'!$E$13:$F$16,2,FALSE)</f>
        <v>1</v>
      </c>
      <c r="C25" s="6" t="s">
        <v>38</v>
      </c>
      <c r="D25" s="6">
        <v>0.125</v>
      </c>
      <c r="E25" s="6">
        <v>1.2083333333333333</v>
      </c>
      <c r="F25" s="6">
        <v>1.3333333333333333</v>
      </c>
      <c r="G25" t="str">
        <f>IF(B25&lt;F25,C25,"")</f>
        <v>A</v>
      </c>
      <c r="H25">
        <f>IF(G25=C25,F25-B25,"")</f>
        <v>0.33333333333333326</v>
      </c>
    </row>
    <row r="26" spans="1:8" x14ac:dyDescent="0.25">
      <c r="A26" t="str">
        <f ca="1">IF('ocena czasu dostaw i wsparcia'!AH131='ocena czasu dostaw i wsparcia'!AD131,'ocena czasu dostaw i wsparcia'!AG131-'ocena czasu dostaw i wsparcia'!Y131,"")</f>
        <v/>
      </c>
      <c r="B26">
        <f>VLOOKUP(C26,'ocena czasu dostaw i wsparcia'!$E$13:$F$16,2,FALSE)</f>
        <v>3</v>
      </c>
      <c r="C26" s="6" t="s">
        <v>39</v>
      </c>
      <c r="D26" s="6">
        <v>0.70833333333333337</v>
      </c>
      <c r="E26" s="6">
        <v>1.7083333333333333</v>
      </c>
      <c r="F26" s="6">
        <v>2.4166666666666665</v>
      </c>
      <c r="G26" t="str">
        <f>IF(B26&lt;F26,C26,"")</f>
        <v/>
      </c>
      <c r="H26" t="str">
        <f>IF(G26=C26,F26-B26,"")</f>
        <v/>
      </c>
    </row>
    <row r="27" spans="1:8" x14ac:dyDescent="0.25">
      <c r="A27" t="str">
        <f ca="1">IF('ocena czasu dostaw i wsparcia'!AH132='ocena czasu dostaw i wsparcia'!AD132,'ocena czasu dostaw i wsparcia'!AG132-'ocena czasu dostaw i wsparcia'!Y132,"")</f>
        <v/>
      </c>
      <c r="B27">
        <f>VLOOKUP(C27,'ocena czasu dostaw i wsparcia'!$E$13:$F$16,2,FALSE)</f>
        <v>3</v>
      </c>
      <c r="C27" s="6" t="s">
        <v>39</v>
      </c>
      <c r="D27" s="6">
        <v>4.1666666666666664E-2</v>
      </c>
      <c r="E27" s="6">
        <v>0.625</v>
      </c>
      <c r="F27" s="6">
        <v>0.66666666666666663</v>
      </c>
      <c r="G27" t="str">
        <f>IF(B27&lt;F27,C27,"")</f>
        <v/>
      </c>
      <c r="H27" t="str">
        <f>IF(G27=C27,F27-B27,"")</f>
        <v/>
      </c>
    </row>
    <row r="28" spans="1:8" x14ac:dyDescent="0.25">
      <c r="A28" t="str">
        <f ca="1">IF('ocena czasu dostaw i wsparcia'!AH133='ocena czasu dostaw i wsparcia'!AD133,'ocena czasu dostaw i wsparcia'!AG133-'ocena czasu dostaw i wsparcia'!Y133,"")</f>
        <v/>
      </c>
      <c r="B28">
        <f>VLOOKUP(C28,'ocena czasu dostaw i wsparcia'!$E$13:$F$16,2,FALSE)</f>
        <v>5</v>
      </c>
      <c r="C28" s="6" t="s">
        <v>40</v>
      </c>
      <c r="D28" s="6">
        <v>2.5416666666666665</v>
      </c>
      <c r="E28" s="6">
        <v>4.208333333333333</v>
      </c>
      <c r="F28" s="6">
        <v>6.75</v>
      </c>
      <c r="G28" t="str">
        <f>IF(B28&lt;F28,C28,"")</f>
        <v>C</v>
      </c>
      <c r="H28">
        <f>IF(G28=C28,F28-B28,"")</f>
        <v>1.75</v>
      </c>
    </row>
    <row r="29" spans="1:8" x14ac:dyDescent="0.25">
      <c r="A29" t="str">
        <f ca="1">IF('ocena czasu dostaw i wsparcia'!AH134='ocena czasu dostaw i wsparcia'!AD134,'ocena czasu dostaw i wsparcia'!AG134-'ocena czasu dostaw i wsparcia'!Y134,"")</f>
        <v/>
      </c>
      <c r="B29">
        <f>VLOOKUP(C29,'ocena czasu dostaw i wsparcia'!$E$13:$F$16,2,FALSE)</f>
        <v>1</v>
      </c>
      <c r="C29" s="6" t="s">
        <v>38</v>
      </c>
      <c r="D29" s="6">
        <v>0.29166666666666669</v>
      </c>
      <c r="E29" s="6">
        <v>1.375</v>
      </c>
      <c r="F29" s="6">
        <v>1.6666666666666667</v>
      </c>
      <c r="G29" t="str">
        <f>IF(B29&lt;F29,C29,"")</f>
        <v>A</v>
      </c>
      <c r="H29">
        <f>IF(G29=C29,F29-B29,"")</f>
        <v>0.66666666666666674</v>
      </c>
    </row>
    <row r="30" spans="1:8" x14ac:dyDescent="0.25">
      <c r="A30" t="str">
        <f ca="1">IF('ocena czasu dostaw i wsparcia'!AH135='ocena czasu dostaw i wsparcia'!AD135,'ocena czasu dostaw i wsparcia'!AG135-'ocena czasu dostaw i wsparcia'!Y135,"")</f>
        <v/>
      </c>
      <c r="B30">
        <f>VLOOKUP(C30,'ocena czasu dostaw i wsparcia'!$E$13:$F$16,2,FALSE)</f>
        <v>1</v>
      </c>
      <c r="C30" s="6" t="s">
        <v>38</v>
      </c>
      <c r="D30" s="6">
        <v>0.375</v>
      </c>
      <c r="E30" s="6">
        <v>4.1666666666666664E-2</v>
      </c>
      <c r="F30" s="6">
        <v>0.41666666666666669</v>
      </c>
      <c r="G30" t="str">
        <f>IF(B30&lt;F30,C30,"")</f>
        <v/>
      </c>
      <c r="H30" t="str">
        <f>IF(G30=C30,F30-B30,"")</f>
        <v/>
      </c>
    </row>
    <row r="31" spans="1:8" x14ac:dyDescent="0.25">
      <c r="A31" t="str">
        <f ca="1">IF('ocena czasu dostaw i wsparcia'!AH136='ocena czasu dostaw i wsparcia'!AD136,'ocena czasu dostaw i wsparcia'!AG136-'ocena czasu dostaw i wsparcia'!Y136,"")</f>
        <v/>
      </c>
      <c r="B31">
        <f>VLOOKUP(C31,'ocena czasu dostaw i wsparcia'!$E$13:$F$16,2,FALSE)</f>
        <v>1</v>
      </c>
      <c r="C31" s="6" t="s">
        <v>38</v>
      </c>
      <c r="D31" s="6">
        <v>0.29166666666666669</v>
      </c>
      <c r="E31" s="6">
        <v>0.95833333333333337</v>
      </c>
      <c r="F31" s="6">
        <v>1.25</v>
      </c>
      <c r="G31" t="str">
        <f>IF(B31&lt;F31,C31,"")</f>
        <v>A</v>
      </c>
      <c r="H31">
        <f>IF(G31=C31,F31-B31,"")</f>
        <v>0.25</v>
      </c>
    </row>
    <row r="32" spans="1:8" x14ac:dyDescent="0.25">
      <c r="A32">
        <f ca="1">IF('ocena czasu dostaw i wsparcia'!AH137='ocena czasu dostaw i wsparcia'!AD137,'ocena czasu dostaw i wsparcia'!AG137-'ocena czasu dostaw i wsparcia'!Y137,"")</f>
        <v>0.36741827350135425</v>
      </c>
      <c r="B32">
        <f>VLOOKUP(C32,'ocena czasu dostaw i wsparcia'!$E$13:$F$16,2,FALSE)</f>
        <v>3</v>
      </c>
      <c r="C32" s="6" t="s">
        <v>39</v>
      </c>
      <c r="D32" s="6">
        <v>0.95833333333333337</v>
      </c>
      <c r="E32" s="6">
        <v>2.125</v>
      </c>
      <c r="F32" s="6">
        <v>3.0833333333333335</v>
      </c>
      <c r="G32" t="str">
        <f>IF(B32&lt;F32,C32,"")</f>
        <v>B</v>
      </c>
      <c r="H32">
        <f>IF(G32=C32,F32-B32,"")</f>
        <v>8.3333333333333481E-2</v>
      </c>
    </row>
    <row r="33" spans="1:8" x14ac:dyDescent="0.25">
      <c r="A33" t="str">
        <f ca="1">IF('ocena czasu dostaw i wsparcia'!AH138='ocena czasu dostaw i wsparcia'!AD138,'ocena czasu dostaw i wsparcia'!AG138-'ocena czasu dostaw i wsparcia'!Y138,"")</f>
        <v/>
      </c>
      <c r="B33">
        <f>VLOOKUP(C33,'ocena czasu dostaw i wsparcia'!$E$13:$F$16,2,FALSE)</f>
        <v>5</v>
      </c>
      <c r="C33" s="6" t="s">
        <v>40</v>
      </c>
      <c r="D33" s="6">
        <v>0.875</v>
      </c>
      <c r="E33" s="6">
        <v>4.791666666666667</v>
      </c>
      <c r="F33" s="6">
        <v>5.666666666666667</v>
      </c>
      <c r="G33" t="str">
        <f>IF(B33&lt;F33,C33,"")</f>
        <v>C</v>
      </c>
      <c r="H33">
        <f>IF(G33=C33,F33-B33,"")</f>
        <v>0.66666666666666696</v>
      </c>
    </row>
    <row r="34" spans="1:8" x14ac:dyDescent="0.25">
      <c r="A34" t="str">
        <f ca="1">IF('ocena czasu dostaw i wsparcia'!AH139='ocena czasu dostaw i wsparcia'!AD139,'ocena czasu dostaw i wsparcia'!AG139-'ocena czasu dostaw i wsparcia'!Y139,"")</f>
        <v/>
      </c>
      <c r="B34">
        <f>VLOOKUP(C34,'ocena czasu dostaw i wsparcia'!$E$13:$F$16,2,FALSE)</f>
        <v>10</v>
      </c>
      <c r="C34" s="6" t="s">
        <v>41</v>
      </c>
      <c r="D34" s="6">
        <v>4.958333333333333</v>
      </c>
      <c r="E34" s="6">
        <v>7.791666666666667</v>
      </c>
      <c r="F34" s="6">
        <v>12.75</v>
      </c>
      <c r="G34" t="str">
        <f>IF(B34&lt;F34,C34,"")</f>
        <v>D</v>
      </c>
      <c r="H34">
        <f>IF(G34=C34,F34-B34,"")</f>
        <v>2.75</v>
      </c>
    </row>
    <row r="35" spans="1:8" x14ac:dyDescent="0.25">
      <c r="A35" t="str">
        <f ca="1">IF('ocena czasu dostaw i wsparcia'!AH140='ocena czasu dostaw i wsparcia'!AD140,'ocena czasu dostaw i wsparcia'!AG140-'ocena czasu dostaw i wsparcia'!Y140,"")</f>
        <v/>
      </c>
      <c r="B35">
        <f>VLOOKUP(C35,'ocena czasu dostaw i wsparcia'!$E$13:$F$16,2,FALSE)</f>
        <v>1</v>
      </c>
      <c r="C35" s="6" t="s">
        <v>38</v>
      </c>
      <c r="D35" s="6">
        <v>0.29166666666666669</v>
      </c>
      <c r="E35" s="6">
        <v>0.875</v>
      </c>
      <c r="F35" s="6">
        <v>1.1666666666666667</v>
      </c>
      <c r="G35" t="str">
        <f>IF(B35&lt;F35,C35,"")</f>
        <v>A</v>
      </c>
      <c r="H35">
        <f>IF(G35=C35,F35-B35,"")</f>
        <v>0.16666666666666674</v>
      </c>
    </row>
    <row r="36" spans="1:8" x14ac:dyDescent="0.25">
      <c r="A36" t="str">
        <f ca="1">IF('ocena czasu dostaw i wsparcia'!AH141='ocena czasu dostaw i wsparcia'!AD141,'ocena czasu dostaw i wsparcia'!AG141-'ocena czasu dostaw i wsparcia'!Y141,"")</f>
        <v/>
      </c>
      <c r="B36">
        <f>VLOOKUP(C36,'ocena czasu dostaw i wsparcia'!$E$13:$F$16,2,FALSE)</f>
        <v>1</v>
      </c>
      <c r="C36" s="6" t="s">
        <v>38</v>
      </c>
      <c r="D36" s="6">
        <v>0.375</v>
      </c>
      <c r="E36" s="6">
        <v>0.875</v>
      </c>
      <c r="F36" s="6">
        <v>1.25</v>
      </c>
      <c r="G36" t="str">
        <f>IF(B36&lt;F36,C36,"")</f>
        <v>A</v>
      </c>
      <c r="H36">
        <f>IF(G36=C36,F36-B36,"")</f>
        <v>0.25</v>
      </c>
    </row>
    <row r="37" spans="1:8" x14ac:dyDescent="0.25">
      <c r="A37">
        <f ca="1">IF('ocena czasu dostaw i wsparcia'!AH142='ocena czasu dostaw i wsparcia'!AD142,'ocena czasu dostaw i wsparcia'!AG142-'ocena czasu dostaw i wsparcia'!Y142,"")</f>
        <v>3.5890747933687628E-2</v>
      </c>
      <c r="B37">
        <f>VLOOKUP(C37,'ocena czasu dostaw i wsparcia'!$E$13:$F$16,2,FALSE)</f>
        <v>3</v>
      </c>
      <c r="C37" s="6" t="s">
        <v>39</v>
      </c>
      <c r="D37" s="6">
        <v>1.0416666666666667</v>
      </c>
      <c r="E37" s="6">
        <v>2.2916666666666665</v>
      </c>
      <c r="F37" s="6">
        <v>3.333333333333333</v>
      </c>
      <c r="G37" t="str">
        <f>IF(B37&lt;F37,C37,"")</f>
        <v>B</v>
      </c>
      <c r="H37">
        <f>IF(G37=C37,F37-B37,"")</f>
        <v>0.33333333333333304</v>
      </c>
    </row>
    <row r="38" spans="1:8" x14ac:dyDescent="0.25">
      <c r="A38" t="str">
        <f ca="1">IF('ocena czasu dostaw i wsparcia'!AH143='ocena czasu dostaw i wsparcia'!AD143,'ocena czasu dostaw i wsparcia'!AG143-'ocena czasu dostaw i wsparcia'!Y143,"")</f>
        <v/>
      </c>
      <c r="B38">
        <f>VLOOKUP(C38,'ocena czasu dostaw i wsparcia'!$E$13:$F$16,2,FALSE)</f>
        <v>3</v>
      </c>
      <c r="C38" s="6" t="s">
        <v>39</v>
      </c>
      <c r="D38" s="6">
        <v>0.70833333333333337</v>
      </c>
      <c r="E38" s="6">
        <v>1.625</v>
      </c>
      <c r="F38" s="6">
        <v>2.3333333333333335</v>
      </c>
      <c r="G38" t="str">
        <f>IF(B38&lt;F38,C38,"")</f>
        <v/>
      </c>
      <c r="H38" t="str">
        <f>IF(G38=C38,F38-B38,"")</f>
        <v/>
      </c>
    </row>
    <row r="39" spans="1:8" x14ac:dyDescent="0.25">
      <c r="A39" t="str">
        <f ca="1">IF('ocena czasu dostaw i wsparcia'!AH144='ocena czasu dostaw i wsparcia'!AD144,'ocena czasu dostaw i wsparcia'!AG144-'ocena czasu dostaw i wsparcia'!Y144,"")</f>
        <v/>
      </c>
      <c r="B39">
        <f>VLOOKUP(C39,'ocena czasu dostaw i wsparcia'!$E$13:$F$16,2,FALSE)</f>
        <v>5</v>
      </c>
      <c r="C39" s="6" t="s">
        <v>40</v>
      </c>
      <c r="D39" s="6">
        <v>0.95833333333333337</v>
      </c>
      <c r="E39" s="6">
        <v>0.45833333333333331</v>
      </c>
      <c r="F39" s="6">
        <v>1.4166666666666667</v>
      </c>
      <c r="G39" t="str">
        <f>IF(B39&lt;F39,C39,"")</f>
        <v/>
      </c>
      <c r="H39" t="str">
        <f>IF(G39=C39,F39-B39,"")</f>
        <v/>
      </c>
    </row>
    <row r="40" spans="1:8" x14ac:dyDescent="0.25">
      <c r="A40">
        <f ca="1">IF('ocena czasu dostaw i wsparcia'!AH145='ocena czasu dostaw i wsparcia'!AD145,'ocena czasu dostaw i wsparcia'!AG145-'ocena czasu dostaw i wsparcia'!Y145,"")</f>
        <v>0.25586783551781878</v>
      </c>
      <c r="B40">
        <f>VLOOKUP(C40,'ocena czasu dostaw i wsparcia'!$E$13:$F$16,2,FALSE)</f>
        <v>5</v>
      </c>
      <c r="C40" s="6" t="s">
        <v>40</v>
      </c>
      <c r="D40" s="6">
        <v>1.4583333333333333</v>
      </c>
      <c r="E40" s="6">
        <v>6.875</v>
      </c>
      <c r="F40" s="6">
        <v>8.3333333333333339</v>
      </c>
      <c r="G40" t="str">
        <f>IF(B40&lt;F40,C40,"")</f>
        <v>C</v>
      </c>
      <c r="H40">
        <f>IF(G40=C40,F40-B40,"")</f>
        <v>3.3333333333333339</v>
      </c>
    </row>
    <row r="41" spans="1:8" x14ac:dyDescent="0.25">
      <c r="A41" t="str">
        <f ca="1">IF('ocena czasu dostaw i wsparcia'!AH146='ocena czasu dostaw i wsparcia'!AD146,'ocena czasu dostaw i wsparcia'!AG146-'ocena czasu dostaw i wsparcia'!Y146,"")</f>
        <v/>
      </c>
      <c r="B41">
        <f>VLOOKUP(C41,'ocena czasu dostaw i wsparcia'!$E$13:$F$16,2,FALSE)</f>
        <v>5</v>
      </c>
      <c r="C41" s="6" t="s">
        <v>40</v>
      </c>
      <c r="D41" s="6">
        <v>1.7083333333333333</v>
      </c>
      <c r="E41" s="6">
        <v>6.625</v>
      </c>
      <c r="F41" s="6">
        <v>8.3333333333333339</v>
      </c>
      <c r="G41" t="str">
        <f>IF(B41&lt;F41,C41,"")</f>
        <v>C</v>
      </c>
      <c r="H41">
        <f>IF(G41=C41,F41-B41,"")</f>
        <v>3.3333333333333339</v>
      </c>
    </row>
    <row r="42" spans="1:8" x14ac:dyDescent="0.25">
      <c r="A42" t="str">
        <f ca="1">IF('ocena czasu dostaw i wsparcia'!AH147='ocena czasu dostaw i wsparcia'!AD147,'ocena czasu dostaw i wsparcia'!AG147-'ocena czasu dostaw i wsparcia'!Y147,"")</f>
        <v/>
      </c>
      <c r="B42">
        <f>VLOOKUP(C42,'ocena czasu dostaw i wsparcia'!$E$13:$F$16,2,FALSE)</f>
        <v>3</v>
      </c>
      <c r="C42" s="6" t="s">
        <v>39</v>
      </c>
      <c r="D42" s="6">
        <v>0.375</v>
      </c>
      <c r="E42" s="6">
        <v>1.9583333333333333</v>
      </c>
      <c r="F42" s="6">
        <v>2.333333333333333</v>
      </c>
      <c r="G42" t="str">
        <f>IF(B42&lt;F42,C42,"")</f>
        <v/>
      </c>
      <c r="H42" t="str">
        <f>IF(G42=C42,F42-B42,"")</f>
        <v/>
      </c>
    </row>
    <row r="43" spans="1:8" x14ac:dyDescent="0.25">
      <c r="A43" t="str">
        <f ca="1">IF('ocena czasu dostaw i wsparcia'!AH148='ocena czasu dostaw i wsparcia'!AD148,'ocena czasu dostaw i wsparcia'!AG148-'ocena czasu dostaw i wsparcia'!Y148,"")</f>
        <v/>
      </c>
      <c r="B43">
        <f>VLOOKUP(C43,'ocena czasu dostaw i wsparcia'!$E$13:$F$16,2,FALSE)</f>
        <v>3</v>
      </c>
      <c r="C43" s="6" t="s">
        <v>39</v>
      </c>
      <c r="D43" s="6">
        <v>1.125</v>
      </c>
      <c r="E43" s="6">
        <v>3.9583333333333335</v>
      </c>
      <c r="F43" s="6">
        <v>5.0833333333333339</v>
      </c>
      <c r="G43" t="str">
        <f>IF(B43&lt;F43,C43,"")</f>
        <v>B</v>
      </c>
      <c r="H43">
        <f>IF(G43=C43,F43-B43,"")</f>
        <v>2.0833333333333339</v>
      </c>
    </row>
    <row r="44" spans="1:8" x14ac:dyDescent="0.25">
      <c r="A44" t="str">
        <f ca="1">IF('ocena czasu dostaw i wsparcia'!AH149='ocena czasu dostaw i wsparcia'!AD149,'ocena czasu dostaw i wsparcia'!AG149-'ocena czasu dostaw i wsparcia'!Y149,"")</f>
        <v/>
      </c>
      <c r="B44">
        <f>VLOOKUP(C44,'ocena czasu dostaw i wsparcia'!$E$13:$F$16,2,FALSE)</f>
        <v>1</v>
      </c>
      <c r="C44" s="6" t="s">
        <v>38</v>
      </c>
      <c r="D44" s="6">
        <v>0.375</v>
      </c>
      <c r="E44" s="6">
        <v>1.2083333333333333</v>
      </c>
      <c r="F44" s="6">
        <v>1.5833333333333333</v>
      </c>
      <c r="G44" t="str">
        <f>IF(B44&lt;F44,C44,"")</f>
        <v>A</v>
      </c>
      <c r="H44">
        <f>IF(G44=C44,F44-B44,"")</f>
        <v>0.58333333333333326</v>
      </c>
    </row>
    <row r="45" spans="1:8" x14ac:dyDescent="0.25">
      <c r="A45" t="str">
        <f ca="1">IF('ocena czasu dostaw i wsparcia'!AH150='ocena czasu dostaw i wsparcia'!AD150,'ocena czasu dostaw i wsparcia'!AG150-'ocena czasu dostaw i wsparcia'!Y150,"")</f>
        <v/>
      </c>
      <c r="B45">
        <f>VLOOKUP(C45,'ocena czasu dostaw i wsparcia'!$E$13:$F$16,2,FALSE)</f>
        <v>1</v>
      </c>
      <c r="C45" s="6" t="s">
        <v>38</v>
      </c>
      <c r="D45" s="6">
        <v>0.375</v>
      </c>
      <c r="E45" s="6">
        <v>1.2083333333333333</v>
      </c>
      <c r="F45" s="6">
        <v>1.5833333333333333</v>
      </c>
      <c r="G45" t="str">
        <f>IF(B45&lt;F45,C45,"")</f>
        <v>A</v>
      </c>
      <c r="H45">
        <f>IF(G45=C45,F45-B45,"")</f>
        <v>0.58333333333333326</v>
      </c>
    </row>
    <row r="46" spans="1:8" x14ac:dyDescent="0.25">
      <c r="A46" t="str">
        <f ca="1">IF('ocena czasu dostaw i wsparcia'!AH151='ocena czasu dostaw i wsparcia'!AD151,'ocena czasu dostaw i wsparcia'!AG151-'ocena czasu dostaw i wsparcia'!Y151,"")</f>
        <v/>
      </c>
      <c r="B46">
        <f>VLOOKUP(C46,'ocena czasu dostaw i wsparcia'!$E$13:$F$16,2,FALSE)</f>
        <v>5</v>
      </c>
      <c r="C46" s="6" t="s">
        <v>40</v>
      </c>
      <c r="D46" s="6">
        <v>0.375</v>
      </c>
      <c r="E46" s="6">
        <v>7.291666666666667</v>
      </c>
      <c r="F46" s="6">
        <v>7.666666666666667</v>
      </c>
      <c r="G46" t="str">
        <f>IF(B46&lt;F46,C46,"")</f>
        <v>C</v>
      </c>
      <c r="H46">
        <f>IF(G46=C46,F46-B46,"")</f>
        <v>2.666666666666667</v>
      </c>
    </row>
    <row r="47" spans="1:8" x14ac:dyDescent="0.25">
      <c r="A47" t="str">
        <f ca="1">IF('ocena czasu dostaw i wsparcia'!AH152='ocena czasu dostaw i wsparcia'!AD152,'ocena czasu dostaw i wsparcia'!AG152-'ocena czasu dostaw i wsparcia'!Y152,"")</f>
        <v/>
      </c>
      <c r="B47">
        <f>VLOOKUP(C47,'ocena czasu dostaw i wsparcia'!$E$13:$F$16,2,FALSE)</f>
        <v>5</v>
      </c>
      <c r="C47" s="6" t="s">
        <v>40</v>
      </c>
      <c r="D47" s="6">
        <v>1.7916666666666667</v>
      </c>
      <c r="E47" s="6">
        <v>6.375</v>
      </c>
      <c r="F47" s="6">
        <v>8.1666666666666661</v>
      </c>
      <c r="G47" t="str">
        <f>IF(B47&lt;F47,C47,"")</f>
        <v>C</v>
      </c>
      <c r="H47">
        <f>IF(G47=C47,F47-B47,"")</f>
        <v>3.1666666666666661</v>
      </c>
    </row>
    <row r="48" spans="1:8" x14ac:dyDescent="0.25">
      <c r="A48" t="str">
        <f ca="1">IF('ocena czasu dostaw i wsparcia'!AH153='ocena czasu dostaw i wsparcia'!AD153,'ocena czasu dostaw i wsparcia'!AG153-'ocena czasu dostaw i wsparcia'!Y153,"")</f>
        <v/>
      </c>
      <c r="B48">
        <f>VLOOKUP(C48,'ocena czasu dostaw i wsparcia'!$E$13:$F$16,2,FALSE)</f>
        <v>5</v>
      </c>
      <c r="C48" s="6" t="s">
        <v>40</v>
      </c>
      <c r="D48" s="6">
        <v>1.5416666666666667</v>
      </c>
      <c r="E48" s="6">
        <v>1.4583333333333333</v>
      </c>
      <c r="F48" s="6">
        <v>3</v>
      </c>
      <c r="G48" t="str">
        <f>IF(B48&lt;F48,C48,"")</f>
        <v/>
      </c>
      <c r="H48" t="str">
        <f>IF(G48=C48,F48-B48,"")</f>
        <v/>
      </c>
    </row>
    <row r="49" spans="1:8" x14ac:dyDescent="0.25">
      <c r="A49" t="str">
        <f ca="1">IF('ocena czasu dostaw i wsparcia'!AH154='ocena czasu dostaw i wsparcia'!AD154,'ocena czasu dostaw i wsparcia'!AG154-'ocena czasu dostaw i wsparcia'!Y154,"")</f>
        <v/>
      </c>
      <c r="B49">
        <f>VLOOKUP(C49,'ocena czasu dostaw i wsparcia'!$E$13:$F$16,2,FALSE)</f>
        <v>1</v>
      </c>
      <c r="C49" s="6" t="s">
        <v>38</v>
      </c>
      <c r="D49" s="6">
        <v>0.29166666666666669</v>
      </c>
      <c r="E49" s="6">
        <v>1.2916666666666667</v>
      </c>
      <c r="F49" s="6">
        <v>1.5833333333333335</v>
      </c>
      <c r="G49" t="str">
        <f>IF(B49&lt;F49,C49,"")</f>
        <v>A</v>
      </c>
      <c r="H49">
        <f>IF(G49=C49,F49-B49,"")</f>
        <v>0.58333333333333348</v>
      </c>
    </row>
    <row r="50" spans="1:8" x14ac:dyDescent="0.25">
      <c r="A50" t="str">
        <f ca="1">IF('ocena czasu dostaw i wsparcia'!AH155='ocena czasu dostaw i wsparcia'!AD155,'ocena czasu dostaw i wsparcia'!AG155-'ocena czasu dostaw i wsparcia'!Y155,"")</f>
        <v/>
      </c>
      <c r="B50">
        <f>VLOOKUP(C50,'ocena czasu dostaw i wsparcia'!$E$13:$F$16,2,FALSE)</f>
        <v>1</v>
      </c>
      <c r="C50" s="6" t="s">
        <v>38</v>
      </c>
      <c r="D50" s="6">
        <v>0.29166666666666669</v>
      </c>
      <c r="E50" s="6">
        <v>0.875</v>
      </c>
      <c r="F50" s="6">
        <v>1.1666666666666667</v>
      </c>
      <c r="G50" t="str">
        <f>IF(B50&lt;F50,C50,"")</f>
        <v>A</v>
      </c>
      <c r="H50">
        <f>IF(G50=C50,F50-B50,"")</f>
        <v>0.16666666666666674</v>
      </c>
    </row>
    <row r="51" spans="1:8" x14ac:dyDescent="0.25">
      <c r="A51" t="str">
        <f ca="1">IF('ocena czasu dostaw i wsparcia'!AH156='ocena czasu dostaw i wsparcia'!AD156,'ocena czasu dostaw i wsparcia'!AG156-'ocena czasu dostaw i wsparcia'!Y156,"")</f>
        <v/>
      </c>
      <c r="B51">
        <f>VLOOKUP(C51,'ocena czasu dostaw i wsparcia'!$E$13:$F$16,2,FALSE)</f>
        <v>1</v>
      </c>
      <c r="C51" s="6" t="s">
        <v>38</v>
      </c>
      <c r="D51" s="6">
        <v>0.125</v>
      </c>
      <c r="E51" s="6">
        <v>1.4583333333333333</v>
      </c>
      <c r="F51" s="6">
        <v>1.5833333333333333</v>
      </c>
      <c r="G51" t="str">
        <f>IF(B51&lt;F51,C51,"")</f>
        <v>A</v>
      </c>
      <c r="H51">
        <f>IF(G51=C51,F51-B51,"")</f>
        <v>0.58333333333333326</v>
      </c>
    </row>
    <row r="52" spans="1:8" x14ac:dyDescent="0.25">
      <c r="A52" t="str">
        <f ca="1">IF('ocena czasu dostaw i wsparcia'!AH157='ocena czasu dostaw i wsparcia'!AD157,'ocena czasu dostaw i wsparcia'!AG157-'ocena czasu dostaw i wsparcia'!Y157,"")</f>
        <v/>
      </c>
      <c r="B52">
        <f>VLOOKUP(C52,'ocena czasu dostaw i wsparcia'!$E$13:$F$16,2,FALSE)</f>
        <v>5</v>
      </c>
      <c r="C52" s="6" t="s">
        <v>40</v>
      </c>
      <c r="D52" s="6">
        <v>1.9583333333333333</v>
      </c>
      <c r="E52" s="6">
        <v>2.125</v>
      </c>
      <c r="F52" s="6">
        <v>4.083333333333333</v>
      </c>
      <c r="G52" t="str">
        <f>IF(B52&lt;F52,C52,"")</f>
        <v/>
      </c>
      <c r="H52" t="str">
        <f>IF(G52=C52,F52-B52,"")</f>
        <v/>
      </c>
    </row>
    <row r="53" spans="1:8" x14ac:dyDescent="0.25">
      <c r="A53" t="str">
        <f ca="1">IF('ocena czasu dostaw i wsparcia'!AH158='ocena czasu dostaw i wsparcia'!AD158,'ocena czasu dostaw i wsparcia'!AG158-'ocena czasu dostaw i wsparcia'!Y158,"")</f>
        <v/>
      </c>
      <c r="B53">
        <f>VLOOKUP(C53,'ocena czasu dostaw i wsparcia'!$E$13:$F$16,2,FALSE)</f>
        <v>3</v>
      </c>
      <c r="C53" s="6" t="s">
        <v>39</v>
      </c>
      <c r="D53" s="6">
        <v>0.125</v>
      </c>
      <c r="E53" s="6">
        <v>3.625</v>
      </c>
      <c r="F53" s="6">
        <v>3.75</v>
      </c>
      <c r="G53" t="str">
        <f>IF(B53&lt;F53,C53,"")</f>
        <v>B</v>
      </c>
      <c r="H53">
        <f>IF(G53=C53,F53-B53,"")</f>
        <v>0.75</v>
      </c>
    </row>
    <row r="54" spans="1:8" x14ac:dyDescent="0.25">
      <c r="A54" t="str">
        <f ca="1">IF('ocena czasu dostaw i wsparcia'!AH159='ocena czasu dostaw i wsparcia'!AD159,'ocena czasu dostaw i wsparcia'!AG159-'ocena czasu dostaw i wsparcia'!Y159,"")</f>
        <v/>
      </c>
      <c r="B54">
        <f>VLOOKUP(C54,'ocena czasu dostaw i wsparcia'!$E$13:$F$16,2,FALSE)</f>
        <v>3</v>
      </c>
      <c r="C54" s="6" t="s">
        <v>39</v>
      </c>
      <c r="D54" s="6">
        <v>0.70833333333333337</v>
      </c>
      <c r="E54" s="6">
        <v>3.5416666666666665</v>
      </c>
      <c r="F54" s="6">
        <v>4.25</v>
      </c>
      <c r="G54" t="str">
        <f>IF(B54&lt;F54,C54,"")</f>
        <v>B</v>
      </c>
      <c r="H54">
        <f>IF(G54=C54,F54-B54,"")</f>
        <v>1.25</v>
      </c>
    </row>
    <row r="55" spans="1:8" x14ac:dyDescent="0.25">
      <c r="A55">
        <f ca="1">IF('ocena czasu dostaw i wsparcia'!AH160='ocena czasu dostaw i wsparcia'!AD160,'ocena czasu dostaw i wsparcia'!AG160-'ocena czasu dostaw i wsparcia'!Y160,"")</f>
        <v>0.33258398783432952</v>
      </c>
      <c r="B55">
        <f>VLOOKUP(C55,'ocena czasu dostaw i wsparcia'!$E$13:$F$16,2,FALSE)</f>
        <v>1</v>
      </c>
      <c r="C55" s="6" t="s">
        <v>38</v>
      </c>
      <c r="D55" s="6">
        <v>0.45833333333333331</v>
      </c>
      <c r="E55" s="6">
        <v>0.95833333333333337</v>
      </c>
      <c r="F55" s="6">
        <v>1.4166666666666667</v>
      </c>
      <c r="G55" t="str">
        <f>IF(B55&lt;F55,C55,"")</f>
        <v>A</v>
      </c>
      <c r="H55">
        <f>IF(G55=C55,F55-B55,"")</f>
        <v>0.41666666666666674</v>
      </c>
    </row>
    <row r="56" spans="1:8" x14ac:dyDescent="0.25">
      <c r="A56" t="str">
        <f ca="1">IF('ocena czasu dostaw i wsparcia'!AH161='ocena czasu dostaw i wsparcia'!AD161,'ocena czasu dostaw i wsparcia'!AG161-'ocena czasu dostaw i wsparcia'!Y161,"")</f>
        <v/>
      </c>
      <c r="B56">
        <f>VLOOKUP(C56,'ocena czasu dostaw i wsparcia'!$E$13:$F$16,2,FALSE)</f>
        <v>3</v>
      </c>
      <c r="C56" s="6" t="s">
        <v>39</v>
      </c>
      <c r="D56" s="6">
        <v>4.1666666666666664E-2</v>
      </c>
      <c r="E56" s="6">
        <v>4.041666666666667</v>
      </c>
      <c r="F56" s="6">
        <v>4.0833333333333339</v>
      </c>
      <c r="G56" t="str">
        <f>IF(B56&lt;F56,C56,"")</f>
        <v>B</v>
      </c>
      <c r="H56">
        <f>IF(G56=C56,F56-B56,"")</f>
        <v>1.0833333333333339</v>
      </c>
    </row>
    <row r="57" spans="1:8" x14ac:dyDescent="0.25">
      <c r="A57" t="str">
        <f ca="1">IF('ocena czasu dostaw i wsparcia'!AH162='ocena czasu dostaw i wsparcia'!AD162,'ocena czasu dostaw i wsparcia'!AG162-'ocena czasu dostaw i wsparcia'!Y162,"")</f>
        <v/>
      </c>
      <c r="B57">
        <f>VLOOKUP(C57,'ocena czasu dostaw i wsparcia'!$E$13:$F$16,2,FALSE)</f>
        <v>3</v>
      </c>
      <c r="C57" s="6" t="s">
        <v>39</v>
      </c>
      <c r="D57" s="6">
        <v>0.375</v>
      </c>
      <c r="E57" s="6">
        <v>1.2083333333333333</v>
      </c>
      <c r="F57" s="6">
        <v>1.5833333333333333</v>
      </c>
      <c r="G57" t="str">
        <f>IF(B57&lt;F57,C57,"")</f>
        <v/>
      </c>
      <c r="H57" t="str">
        <f>IF(G57=C57,F57-B57,"")</f>
        <v/>
      </c>
    </row>
    <row r="58" spans="1:8" x14ac:dyDescent="0.25">
      <c r="A58" t="str">
        <f ca="1">IF('ocena czasu dostaw i wsparcia'!AH163='ocena czasu dostaw i wsparcia'!AD163,'ocena czasu dostaw i wsparcia'!AG163-'ocena czasu dostaw i wsparcia'!Y163,"")</f>
        <v/>
      </c>
      <c r="B58">
        <f>VLOOKUP(C58,'ocena czasu dostaw i wsparcia'!$E$13:$F$16,2,FALSE)</f>
        <v>5</v>
      </c>
      <c r="C58" s="6" t="s">
        <v>40</v>
      </c>
      <c r="D58" s="6">
        <v>0.29166666666666669</v>
      </c>
      <c r="E58" s="6">
        <v>4.625</v>
      </c>
      <c r="F58" s="6">
        <v>4.916666666666667</v>
      </c>
      <c r="G58" t="str">
        <f>IF(B58&lt;F58,C58,"")</f>
        <v/>
      </c>
      <c r="H58" t="str">
        <f>IF(G58=C58,F58-B58,"")</f>
        <v/>
      </c>
    </row>
    <row r="59" spans="1:8" x14ac:dyDescent="0.25">
      <c r="A59" t="str">
        <f ca="1">IF('ocena czasu dostaw i wsparcia'!AH164='ocena czasu dostaw i wsparcia'!AD164,'ocena czasu dostaw i wsparcia'!AG164-'ocena czasu dostaw i wsparcia'!Y164,"")</f>
        <v/>
      </c>
      <c r="B59">
        <f>VLOOKUP(C59,'ocena czasu dostaw i wsparcia'!$E$13:$F$16,2,FALSE)</f>
        <v>1</v>
      </c>
      <c r="C59" s="6" t="s">
        <v>38</v>
      </c>
      <c r="D59" s="6">
        <v>0.29166666666666669</v>
      </c>
      <c r="E59" s="6">
        <v>1.0416666666666667</v>
      </c>
      <c r="F59" s="6">
        <v>1.3333333333333335</v>
      </c>
      <c r="G59" t="str">
        <f>IF(B59&lt;F59,C59,"")</f>
        <v>A</v>
      </c>
      <c r="H59">
        <f>IF(G59=C59,F59-B59,"")</f>
        <v>0.33333333333333348</v>
      </c>
    </row>
    <row r="60" spans="1:8" x14ac:dyDescent="0.25">
      <c r="A60" t="str">
        <f ca="1">IF('ocena czasu dostaw i wsparcia'!AH165='ocena czasu dostaw i wsparcia'!AD165,'ocena czasu dostaw i wsparcia'!AG165-'ocena czasu dostaw i wsparcia'!Y165,"")</f>
        <v/>
      </c>
      <c r="B60">
        <f>VLOOKUP(C60,'ocena czasu dostaw i wsparcia'!$E$13:$F$16,2,FALSE)</f>
        <v>1</v>
      </c>
      <c r="C60" s="6" t="s">
        <v>38</v>
      </c>
      <c r="D60" s="6">
        <v>0.54166666666666663</v>
      </c>
      <c r="E60" s="6">
        <v>4.1666666666666664E-2</v>
      </c>
      <c r="F60" s="6">
        <v>0.58333333333333326</v>
      </c>
      <c r="G60" t="str">
        <f>IF(B60&lt;F60,C60,"")</f>
        <v/>
      </c>
      <c r="H60" t="str">
        <f>IF(G60=C60,F60-B60,"")</f>
        <v/>
      </c>
    </row>
    <row r="61" spans="1:8" x14ac:dyDescent="0.25">
      <c r="A61" t="str">
        <f ca="1">IF('ocena czasu dostaw i wsparcia'!AH166='ocena czasu dostaw i wsparcia'!AD166,'ocena czasu dostaw i wsparcia'!AG166-'ocena czasu dostaw i wsparcia'!Y166,"")</f>
        <v/>
      </c>
      <c r="B61">
        <f>VLOOKUP(C61,'ocena czasu dostaw i wsparcia'!$E$13:$F$16,2,FALSE)</f>
        <v>1</v>
      </c>
      <c r="C61" s="6" t="s">
        <v>38</v>
      </c>
      <c r="D61" s="6">
        <v>0.45833333333333331</v>
      </c>
      <c r="E61" s="6">
        <v>0.875</v>
      </c>
      <c r="F61" s="6">
        <v>1.3333333333333333</v>
      </c>
      <c r="G61" t="str">
        <f>IF(B61&lt;F61,C61,"")</f>
        <v>A</v>
      </c>
      <c r="H61">
        <f>IF(G61=C61,F61-B61,"")</f>
        <v>0.33333333333333326</v>
      </c>
    </row>
    <row r="62" spans="1:8" x14ac:dyDescent="0.25">
      <c r="A62" t="str">
        <f ca="1">IF('ocena czasu dostaw i wsparcia'!AH167='ocena czasu dostaw i wsparcia'!AD167,'ocena czasu dostaw i wsparcia'!AG167-'ocena czasu dostaw i wsparcia'!Y167,"")</f>
        <v/>
      </c>
      <c r="B62">
        <f>VLOOKUP(C62,'ocena czasu dostaw i wsparcia'!$E$13:$F$16,2,FALSE)</f>
        <v>3</v>
      </c>
      <c r="C62" s="6" t="s">
        <v>39</v>
      </c>
      <c r="D62" s="6">
        <v>0.20833333333333334</v>
      </c>
      <c r="E62" s="6">
        <v>1.4583333333333333</v>
      </c>
      <c r="F62" s="6">
        <v>1.6666666666666665</v>
      </c>
      <c r="G62" t="str">
        <f>IF(B62&lt;F62,C62,"")</f>
        <v/>
      </c>
      <c r="H62" t="str">
        <f>IF(G62=C62,F62-B62,"")</f>
        <v/>
      </c>
    </row>
    <row r="63" spans="1:8" x14ac:dyDescent="0.25">
      <c r="A63" t="str">
        <f ca="1">IF('ocena czasu dostaw i wsparcia'!AH168='ocena czasu dostaw i wsparcia'!AD168,'ocena czasu dostaw i wsparcia'!AG168-'ocena czasu dostaw i wsparcia'!Y168,"")</f>
        <v/>
      </c>
      <c r="B63">
        <f>VLOOKUP(C63,'ocena czasu dostaw i wsparcia'!$E$13:$F$16,2,FALSE)</f>
        <v>5</v>
      </c>
      <c r="C63" s="6" t="s">
        <v>40</v>
      </c>
      <c r="D63" s="6">
        <v>0.20833333333333334</v>
      </c>
      <c r="E63" s="6">
        <v>2.7916666666666665</v>
      </c>
      <c r="F63" s="6">
        <v>3</v>
      </c>
      <c r="G63" t="str">
        <f>IF(B63&lt;F63,C63,"")</f>
        <v/>
      </c>
      <c r="H63" t="str">
        <f>IF(G63=C63,F63-B63,"")</f>
        <v/>
      </c>
    </row>
    <row r="64" spans="1:8" x14ac:dyDescent="0.25">
      <c r="A64" t="str">
        <f ca="1">IF('ocena czasu dostaw i wsparcia'!AH169='ocena czasu dostaw i wsparcia'!AD169,'ocena czasu dostaw i wsparcia'!AG169-'ocena czasu dostaw i wsparcia'!Y169,"")</f>
        <v/>
      </c>
      <c r="B64">
        <f>VLOOKUP(C64,'ocena czasu dostaw i wsparcia'!$E$13:$F$16,2,FALSE)</f>
        <v>10</v>
      </c>
      <c r="C64" s="6" t="s">
        <v>41</v>
      </c>
      <c r="D64" s="6">
        <v>0.625</v>
      </c>
      <c r="E64" s="6">
        <v>3.875</v>
      </c>
      <c r="F64" s="6">
        <v>4.5</v>
      </c>
      <c r="G64" t="str">
        <f>IF(B64&lt;F64,C64,"")</f>
        <v/>
      </c>
      <c r="H64" t="str">
        <f>IF(G64=C64,F64-B64,"")</f>
        <v/>
      </c>
    </row>
    <row r="65" spans="1:8" x14ac:dyDescent="0.25">
      <c r="A65" t="str">
        <f ca="1">IF('ocena czasu dostaw i wsparcia'!AH170='ocena czasu dostaw i wsparcia'!AD170,'ocena czasu dostaw i wsparcia'!AG170-'ocena czasu dostaw i wsparcia'!Y170,"")</f>
        <v/>
      </c>
      <c r="B65">
        <f>VLOOKUP(C65,'ocena czasu dostaw i wsparcia'!$E$13:$F$16,2,FALSE)</f>
        <v>1</v>
      </c>
      <c r="C65" s="6" t="s">
        <v>38</v>
      </c>
      <c r="D65" s="6">
        <v>0.20833333333333334</v>
      </c>
      <c r="E65" s="6">
        <v>0.95833333333333337</v>
      </c>
      <c r="F65" s="6">
        <v>1.1666666666666667</v>
      </c>
      <c r="G65" t="str">
        <f>IF(B65&lt;F65,C65,"")</f>
        <v>A</v>
      </c>
      <c r="H65">
        <f>IF(G65=C65,F65-B65,"")</f>
        <v>0.16666666666666674</v>
      </c>
    </row>
    <row r="66" spans="1:8" x14ac:dyDescent="0.25">
      <c r="A66" t="str">
        <f ca="1">IF('ocena czasu dostaw i wsparcia'!AH171='ocena czasu dostaw i wsparcia'!AD171,'ocena czasu dostaw i wsparcia'!AG171-'ocena czasu dostaw i wsparcia'!Y171,"")</f>
        <v/>
      </c>
      <c r="B66">
        <f>VLOOKUP(C66,'ocena czasu dostaw i wsparcia'!$E$13:$F$16,2,FALSE)</f>
        <v>1</v>
      </c>
      <c r="C66" s="6" t="s">
        <v>38</v>
      </c>
      <c r="D66" s="6">
        <v>0.54166666666666663</v>
      </c>
      <c r="E66" s="6">
        <v>0.45833333333333331</v>
      </c>
      <c r="F66" s="6">
        <v>1</v>
      </c>
      <c r="G66" t="str">
        <f>IF(B66&lt;F66,C66,"")</f>
        <v/>
      </c>
      <c r="H66" t="str">
        <f>IF(G66=C66,F66-B66,"")</f>
        <v/>
      </c>
    </row>
    <row r="67" spans="1:8" x14ac:dyDescent="0.25">
      <c r="A67" t="str">
        <f ca="1">IF('ocena czasu dostaw i wsparcia'!AH172='ocena czasu dostaw i wsparcia'!AD172,'ocena czasu dostaw i wsparcia'!AG172-'ocena czasu dostaw i wsparcia'!Y172,"")</f>
        <v/>
      </c>
      <c r="B67">
        <f>VLOOKUP(C67,'ocena czasu dostaw i wsparcia'!$E$13:$F$16,2,FALSE)</f>
        <v>3</v>
      </c>
      <c r="C67" s="6" t="s">
        <v>39</v>
      </c>
      <c r="D67" s="6">
        <v>1.4583333333333333</v>
      </c>
      <c r="E67" s="6">
        <v>1.625</v>
      </c>
      <c r="F67" s="6">
        <v>3.083333333333333</v>
      </c>
      <c r="G67" t="str">
        <f>IF(B67&lt;F67,C67,"")</f>
        <v>B</v>
      </c>
      <c r="H67">
        <f>IF(G67=C67,F67-B67,"")</f>
        <v>8.3333333333333037E-2</v>
      </c>
    </row>
    <row r="68" spans="1:8" x14ac:dyDescent="0.25">
      <c r="A68" t="str">
        <f ca="1">IF('ocena czasu dostaw i wsparcia'!AH173='ocena czasu dostaw i wsparcia'!AD173,'ocena czasu dostaw i wsparcia'!AG173-'ocena czasu dostaw i wsparcia'!Y173,"")</f>
        <v/>
      </c>
      <c r="B68">
        <f>VLOOKUP(C68,'ocena czasu dostaw i wsparcia'!$E$13:$F$16,2,FALSE)</f>
        <v>3</v>
      </c>
      <c r="C68" s="6" t="s">
        <v>39</v>
      </c>
      <c r="D68" s="6">
        <v>0.45833333333333331</v>
      </c>
      <c r="E68" s="6">
        <v>0.20833333333333334</v>
      </c>
      <c r="F68" s="6">
        <v>0.66666666666666663</v>
      </c>
      <c r="G68" t="str">
        <f>IF(B68&lt;F68,C68,"")</f>
        <v/>
      </c>
      <c r="H68" t="str">
        <f>IF(G68=C68,F68-B68,"")</f>
        <v/>
      </c>
    </row>
    <row r="69" spans="1:8" x14ac:dyDescent="0.25">
      <c r="A69" t="str">
        <f ca="1">IF('ocena czasu dostaw i wsparcia'!AH174='ocena czasu dostaw i wsparcia'!AD174,'ocena czasu dostaw i wsparcia'!AG174-'ocena czasu dostaw i wsparcia'!Y174,"")</f>
        <v/>
      </c>
      <c r="B69">
        <f>VLOOKUP(C69,'ocena czasu dostaw i wsparcia'!$E$13:$F$16,2,FALSE)</f>
        <v>5</v>
      </c>
      <c r="C69" s="6" t="s">
        <v>40</v>
      </c>
      <c r="D69" s="6">
        <v>0.29166666666666669</v>
      </c>
      <c r="E69" s="6">
        <v>5.625</v>
      </c>
      <c r="F69" s="6">
        <v>5.916666666666667</v>
      </c>
      <c r="G69" t="str">
        <f>IF(B69&lt;F69,C69,"")</f>
        <v>C</v>
      </c>
      <c r="H69">
        <f>IF(G69=C69,F69-B69,"")</f>
        <v>0.91666666666666696</v>
      </c>
    </row>
    <row r="70" spans="1:8" x14ac:dyDescent="0.25">
      <c r="A70" t="str">
        <f ca="1">IF('ocena czasu dostaw i wsparcia'!AH175='ocena czasu dostaw i wsparcia'!AD175,'ocena czasu dostaw i wsparcia'!AG175-'ocena czasu dostaw i wsparcia'!Y175,"")</f>
        <v/>
      </c>
      <c r="B70">
        <f>VLOOKUP(C70,'ocena czasu dostaw i wsparcia'!$E$13:$F$16,2,FALSE)</f>
        <v>5</v>
      </c>
      <c r="C70" s="6" t="s">
        <v>40</v>
      </c>
      <c r="D70" s="6">
        <v>2.4583333333333335</v>
      </c>
      <c r="E70" s="6">
        <v>2.9583333333333335</v>
      </c>
      <c r="F70" s="6">
        <v>5.416666666666667</v>
      </c>
      <c r="G70" t="str">
        <f>IF(B70&lt;F70,C70,"")</f>
        <v>C</v>
      </c>
      <c r="H70">
        <f>IF(G70=C70,F70-B70,"")</f>
        <v>0.41666666666666696</v>
      </c>
    </row>
    <row r="71" spans="1:8" x14ac:dyDescent="0.25">
      <c r="A71" t="str">
        <f ca="1">IF('ocena czasu dostaw i wsparcia'!AH176='ocena czasu dostaw i wsparcia'!AD176,'ocena czasu dostaw i wsparcia'!AG176-'ocena czasu dostaw i wsparcia'!Y176,"")</f>
        <v/>
      </c>
      <c r="B71">
        <f>VLOOKUP(C71,'ocena czasu dostaw i wsparcia'!$E$13:$F$16,2,FALSE)</f>
        <v>5</v>
      </c>
      <c r="C71" s="6" t="s">
        <v>40</v>
      </c>
      <c r="D71" s="6">
        <v>0.20833333333333334</v>
      </c>
      <c r="E71" s="6">
        <v>7.125</v>
      </c>
      <c r="F71" s="6">
        <v>7.333333333333333</v>
      </c>
      <c r="G71" t="str">
        <f>IF(B71&lt;F71,C71,"")</f>
        <v>C</v>
      </c>
      <c r="H71">
        <f>IF(G71=C71,F71-B71,"")</f>
        <v>2.333333333333333</v>
      </c>
    </row>
    <row r="72" spans="1:8" x14ac:dyDescent="0.25">
      <c r="A72" t="str">
        <f ca="1">IF('ocena czasu dostaw i wsparcia'!AH177='ocena czasu dostaw i wsparcia'!AD177,'ocena czasu dostaw i wsparcia'!AG177-'ocena czasu dostaw i wsparcia'!Y177,"")</f>
        <v/>
      </c>
      <c r="B72">
        <f>VLOOKUP(C72,'ocena czasu dostaw i wsparcia'!$E$13:$F$16,2,FALSE)</f>
        <v>3</v>
      </c>
      <c r="C72" s="6" t="s">
        <v>39</v>
      </c>
      <c r="D72" s="6">
        <v>0.45833333333333331</v>
      </c>
      <c r="E72" s="6">
        <v>3.9583333333333335</v>
      </c>
      <c r="F72" s="6">
        <v>4.416666666666667</v>
      </c>
      <c r="G72" t="str">
        <f>IF(B72&lt;F72,C72,"")</f>
        <v>B</v>
      </c>
      <c r="H72">
        <f>IF(G72=C72,F72-B72,"")</f>
        <v>1.416666666666667</v>
      </c>
    </row>
    <row r="73" spans="1:8" x14ac:dyDescent="0.25">
      <c r="A73" t="str">
        <f ca="1">IF('ocena czasu dostaw i wsparcia'!AH178='ocena czasu dostaw i wsparcia'!AD178,'ocena czasu dostaw i wsparcia'!AG178-'ocena czasu dostaw i wsparcia'!Y178,"")</f>
        <v/>
      </c>
      <c r="B73">
        <f>VLOOKUP(C73,'ocena czasu dostaw i wsparcia'!$E$13:$F$16,2,FALSE)</f>
        <v>3</v>
      </c>
      <c r="C73" s="6" t="s">
        <v>39</v>
      </c>
      <c r="D73" s="6">
        <v>0.29166666666666669</v>
      </c>
      <c r="E73" s="6">
        <v>0.625</v>
      </c>
      <c r="F73" s="6">
        <v>0.91666666666666674</v>
      </c>
      <c r="G73" t="str">
        <f>IF(B73&lt;F73,C73,"")</f>
        <v/>
      </c>
      <c r="H73" t="str">
        <f>IF(G73=C73,F73-B73,"")</f>
        <v/>
      </c>
    </row>
    <row r="74" spans="1:8" x14ac:dyDescent="0.25">
      <c r="A74" t="str">
        <f ca="1">IF('ocena czasu dostaw i wsparcia'!AH179='ocena czasu dostaw i wsparcia'!AD179,'ocena czasu dostaw i wsparcia'!AG179-'ocena czasu dostaw i wsparcia'!Y179,"")</f>
        <v/>
      </c>
      <c r="B74">
        <f>VLOOKUP(C74,'ocena czasu dostaw i wsparcia'!$E$13:$F$16,2,FALSE)</f>
        <v>1</v>
      </c>
      <c r="C74" s="6" t="s">
        <v>38</v>
      </c>
      <c r="D74" s="6">
        <v>4.1666666666666664E-2</v>
      </c>
      <c r="E74" s="6">
        <v>1.0416666666666667</v>
      </c>
      <c r="F74" s="6">
        <v>1.0833333333333335</v>
      </c>
      <c r="G74" t="str">
        <f>IF(B74&lt;F74,C74,"")</f>
        <v>A</v>
      </c>
      <c r="H74">
        <f>IF(G74=C74,F74-B74,"")</f>
        <v>8.3333333333333481E-2</v>
      </c>
    </row>
    <row r="75" spans="1:8" x14ac:dyDescent="0.25">
      <c r="A75" t="str">
        <f ca="1">IF('ocena czasu dostaw i wsparcia'!AH180='ocena czasu dostaw i wsparcia'!AD180,'ocena czasu dostaw i wsparcia'!AG180-'ocena czasu dostaw i wsparcia'!Y180,"")</f>
        <v/>
      </c>
      <c r="B75">
        <f>VLOOKUP(C75,'ocena czasu dostaw i wsparcia'!$E$13:$F$16,2,FALSE)</f>
        <v>1</v>
      </c>
      <c r="C75" s="6" t="s">
        <v>38</v>
      </c>
      <c r="D75" s="6">
        <v>0.54166666666666663</v>
      </c>
      <c r="E75" s="6">
        <v>1.5416666666666667</v>
      </c>
      <c r="F75" s="6">
        <v>2.0833333333333335</v>
      </c>
      <c r="G75" t="str">
        <f>IF(B75&lt;F75,C75,"")</f>
        <v>A</v>
      </c>
      <c r="H75">
        <f>IF(G75=C75,F75-B75,"")</f>
        <v>1.0833333333333335</v>
      </c>
    </row>
    <row r="76" spans="1:8" x14ac:dyDescent="0.25">
      <c r="A76" t="str">
        <f ca="1">IF('ocena czasu dostaw i wsparcia'!AH181='ocena czasu dostaw i wsparcia'!AD181,'ocena czasu dostaw i wsparcia'!AG181-'ocena czasu dostaw i wsparcia'!Y181,"")</f>
        <v/>
      </c>
      <c r="B76">
        <f>VLOOKUP(C76,'ocena czasu dostaw i wsparcia'!$E$13:$F$16,2,FALSE)</f>
        <v>5</v>
      </c>
      <c r="C76" s="6" t="s">
        <v>40</v>
      </c>
      <c r="D76" s="6">
        <v>2.375</v>
      </c>
      <c r="E76" s="6">
        <v>0.375</v>
      </c>
      <c r="F76" s="6">
        <v>2.75</v>
      </c>
      <c r="G76" t="str">
        <f>IF(B76&lt;F76,C76,"")</f>
        <v/>
      </c>
      <c r="H76" t="str">
        <f>IF(G76=C76,F76-B76,"")</f>
        <v/>
      </c>
    </row>
    <row r="77" spans="1:8" x14ac:dyDescent="0.25">
      <c r="A77">
        <f ca="1">IF('ocena czasu dostaw i wsparcia'!AH182='ocena czasu dostaw i wsparcia'!AD182,'ocena czasu dostaw i wsparcia'!AG182-'ocena czasu dostaw i wsparcia'!Y182,"")</f>
        <v>8.3268958274448579E-2</v>
      </c>
      <c r="B77">
        <f>VLOOKUP(C77,'ocena czasu dostaw i wsparcia'!$E$13:$F$16,2,FALSE)</f>
        <v>5</v>
      </c>
      <c r="C77" s="6" t="s">
        <v>40</v>
      </c>
      <c r="D77" s="6">
        <v>1.7083333333333333</v>
      </c>
      <c r="E77" s="6">
        <v>4.791666666666667</v>
      </c>
      <c r="F77" s="6">
        <v>6.5</v>
      </c>
      <c r="G77" t="str">
        <f>IF(B77&lt;F77,C77,"")</f>
        <v>C</v>
      </c>
      <c r="H77">
        <f>IF(G77=C77,F77-B77,"")</f>
        <v>1.5</v>
      </c>
    </row>
    <row r="78" spans="1:8" x14ac:dyDescent="0.25">
      <c r="A78" t="str">
        <f ca="1">IF('ocena czasu dostaw i wsparcia'!AH183='ocena czasu dostaw i wsparcia'!AD183,'ocena czasu dostaw i wsparcia'!AG183-'ocena czasu dostaw i wsparcia'!Y183,"")</f>
        <v/>
      </c>
      <c r="B78">
        <f>VLOOKUP(C78,'ocena czasu dostaw i wsparcia'!$E$13:$F$16,2,FALSE)</f>
        <v>5</v>
      </c>
      <c r="C78" s="6" t="s">
        <v>40</v>
      </c>
      <c r="D78" s="6">
        <v>0.20833333333333334</v>
      </c>
      <c r="E78" s="6">
        <v>3.0416666666666665</v>
      </c>
      <c r="F78" s="6">
        <v>3.25</v>
      </c>
      <c r="G78" t="str">
        <f>IF(B78&lt;F78,C78,"")</f>
        <v/>
      </c>
      <c r="H78" t="str">
        <f>IF(G78=C78,F78-B78,"")</f>
        <v/>
      </c>
    </row>
    <row r="79" spans="1:8" x14ac:dyDescent="0.25">
      <c r="A79" t="str">
        <f ca="1">IF('ocena czasu dostaw i wsparcia'!AH184='ocena czasu dostaw i wsparcia'!AD184,'ocena czasu dostaw i wsparcia'!AG184-'ocena czasu dostaw i wsparcia'!Y184,"")</f>
        <v/>
      </c>
      <c r="B79">
        <f>VLOOKUP(C79,'ocena czasu dostaw i wsparcia'!$E$13:$F$16,2,FALSE)</f>
        <v>1</v>
      </c>
      <c r="C79" s="6" t="s">
        <v>38</v>
      </c>
      <c r="D79" s="6">
        <v>0.45833333333333331</v>
      </c>
      <c r="E79" s="6">
        <v>0.54166666666666663</v>
      </c>
      <c r="F79" s="6">
        <v>1</v>
      </c>
      <c r="G79" t="str">
        <f>IF(B79&lt;F79,C79,"")</f>
        <v/>
      </c>
      <c r="H79" t="str">
        <f>IF(G79=C79,F79-B79,"")</f>
        <v/>
      </c>
    </row>
    <row r="80" spans="1:8" x14ac:dyDescent="0.25">
      <c r="A80" t="str">
        <f ca="1">IF('ocena czasu dostaw i wsparcia'!AH185='ocena czasu dostaw i wsparcia'!AD185,'ocena czasu dostaw i wsparcia'!AG185-'ocena czasu dostaw i wsparcia'!Y185,"")</f>
        <v/>
      </c>
      <c r="B80">
        <f>VLOOKUP(C80,'ocena czasu dostaw i wsparcia'!$E$13:$F$16,2,FALSE)</f>
        <v>1</v>
      </c>
      <c r="C80" s="6" t="s">
        <v>38</v>
      </c>
      <c r="D80" s="6">
        <v>0.375</v>
      </c>
      <c r="E80" s="6">
        <v>0.95833333333333337</v>
      </c>
      <c r="F80" s="6">
        <v>1.3333333333333335</v>
      </c>
      <c r="G80" t="str">
        <f>IF(B80&lt;F80,C80,"")</f>
        <v>A</v>
      </c>
      <c r="H80">
        <f>IF(G80=C80,F80-B80,"")</f>
        <v>0.33333333333333348</v>
      </c>
    </row>
    <row r="81" spans="1:8" x14ac:dyDescent="0.25">
      <c r="A81" t="str">
        <f ca="1">IF('ocena czasu dostaw i wsparcia'!AH186='ocena czasu dostaw i wsparcia'!AD186,'ocena czasu dostaw i wsparcia'!AG186-'ocena czasu dostaw i wsparcia'!Y186,"")</f>
        <v/>
      </c>
      <c r="B81">
        <f>VLOOKUP(C81,'ocena czasu dostaw i wsparcia'!$E$13:$F$16,2,FALSE)</f>
        <v>1</v>
      </c>
      <c r="C81" s="6" t="s">
        <v>38</v>
      </c>
      <c r="D81" s="6">
        <v>0.20833333333333334</v>
      </c>
      <c r="E81" s="6">
        <v>0.375</v>
      </c>
      <c r="F81" s="6">
        <v>0.58333333333333337</v>
      </c>
      <c r="G81" t="str">
        <f>IF(B81&lt;F81,C81,"")</f>
        <v/>
      </c>
      <c r="H81" t="str">
        <f>IF(G81=C81,F81-B81,"")</f>
        <v/>
      </c>
    </row>
    <row r="82" spans="1:8" x14ac:dyDescent="0.25">
      <c r="A82" t="str">
        <f ca="1">IF('ocena czasu dostaw i wsparcia'!AH187='ocena czasu dostaw i wsparcia'!AD187,'ocena czasu dostaw i wsparcia'!AG187-'ocena czasu dostaw i wsparcia'!Y187,"")</f>
        <v/>
      </c>
      <c r="B82">
        <f>VLOOKUP(C82,'ocena czasu dostaw i wsparcia'!$E$13:$F$16,2,FALSE)</f>
        <v>5</v>
      </c>
      <c r="C82" s="6" t="s">
        <v>40</v>
      </c>
      <c r="D82" s="6">
        <v>1.2083333333333333</v>
      </c>
      <c r="E82" s="6">
        <v>2.0416666666666665</v>
      </c>
      <c r="F82" s="6">
        <v>3.25</v>
      </c>
      <c r="G82" t="str">
        <f>IF(B82&lt;F82,C82,"")</f>
        <v/>
      </c>
      <c r="H82" t="str">
        <f>IF(G82=C82,F82-B82,"")</f>
        <v/>
      </c>
    </row>
    <row r="83" spans="1:8" x14ac:dyDescent="0.25">
      <c r="A83" t="str">
        <f ca="1">IF('ocena czasu dostaw i wsparcia'!AH188='ocena czasu dostaw i wsparcia'!AD188,'ocena czasu dostaw i wsparcia'!AG188-'ocena czasu dostaw i wsparcia'!Y188,"")</f>
        <v/>
      </c>
      <c r="B83">
        <f>VLOOKUP(C83,'ocena czasu dostaw i wsparcia'!$E$13:$F$16,2,FALSE)</f>
        <v>3</v>
      </c>
      <c r="C83" s="6" t="s">
        <v>39</v>
      </c>
      <c r="D83" s="6">
        <v>0.29166666666666669</v>
      </c>
      <c r="E83" s="6">
        <v>1.125</v>
      </c>
      <c r="F83" s="6">
        <v>1.4166666666666667</v>
      </c>
      <c r="G83" t="str">
        <f>IF(B83&lt;F83,C83,"")</f>
        <v/>
      </c>
      <c r="H83" t="str">
        <f>IF(G83=C83,F83-B83,"")</f>
        <v/>
      </c>
    </row>
    <row r="84" spans="1:8" x14ac:dyDescent="0.25">
      <c r="A84" t="str">
        <f ca="1">IF('ocena czasu dostaw i wsparcia'!AH189='ocena czasu dostaw i wsparcia'!AD189,'ocena czasu dostaw i wsparcia'!AG189-'ocena czasu dostaw i wsparcia'!Y189,"")</f>
        <v/>
      </c>
      <c r="B84">
        <f>VLOOKUP(C84,'ocena czasu dostaw i wsparcia'!$E$13:$F$16,2,FALSE)</f>
        <v>3</v>
      </c>
      <c r="C84" s="6" t="s">
        <v>39</v>
      </c>
      <c r="D84" s="6">
        <v>1.2916666666666667</v>
      </c>
      <c r="E84" s="6">
        <v>0.79166666666666663</v>
      </c>
      <c r="F84" s="6">
        <v>2.0833333333333335</v>
      </c>
      <c r="G84" t="str">
        <f>IF(B84&lt;F84,C84,"")</f>
        <v/>
      </c>
      <c r="H84" t="str">
        <f>IF(G84=C84,F84-B84,"")</f>
        <v/>
      </c>
    </row>
    <row r="85" spans="1:8" x14ac:dyDescent="0.25">
      <c r="A85" t="str">
        <f ca="1">IF('ocena czasu dostaw i wsparcia'!AH190='ocena czasu dostaw i wsparcia'!AD190,'ocena czasu dostaw i wsparcia'!AG190-'ocena czasu dostaw i wsparcia'!Y190,"")</f>
        <v/>
      </c>
      <c r="B85">
        <f>VLOOKUP(C85,'ocena czasu dostaw i wsparcia'!$E$13:$F$16,2,FALSE)</f>
        <v>1</v>
      </c>
      <c r="C85" s="6" t="s">
        <v>38</v>
      </c>
      <c r="D85" s="6">
        <v>0.29166666666666669</v>
      </c>
      <c r="E85" s="6">
        <v>0.625</v>
      </c>
      <c r="F85" s="6">
        <v>0.91666666666666674</v>
      </c>
      <c r="G85" t="str">
        <f>IF(B85&lt;F85,C85,"")</f>
        <v/>
      </c>
      <c r="H85" t="str">
        <f>IF(G85=C85,F85-B85,"")</f>
        <v/>
      </c>
    </row>
    <row r="86" spans="1:8" x14ac:dyDescent="0.25">
      <c r="A86" t="str">
        <f ca="1">IF('ocena czasu dostaw i wsparcia'!AH191='ocena czasu dostaw i wsparcia'!AD191,'ocena czasu dostaw i wsparcia'!AG191-'ocena czasu dostaw i wsparcia'!Y191,"")</f>
        <v/>
      </c>
      <c r="B86">
        <f>VLOOKUP(C86,'ocena czasu dostaw i wsparcia'!$E$13:$F$16,2,FALSE)</f>
        <v>3</v>
      </c>
      <c r="C86" s="6" t="s">
        <v>39</v>
      </c>
      <c r="D86" s="6">
        <v>0.625</v>
      </c>
      <c r="E86" s="6">
        <v>4.041666666666667</v>
      </c>
      <c r="F86" s="6">
        <v>4.666666666666667</v>
      </c>
      <c r="G86" t="str">
        <f>IF(B86&lt;F86,C86,"")</f>
        <v>B</v>
      </c>
      <c r="H86">
        <f>IF(G86=C86,F86-B86,"")</f>
        <v>1.666666666666667</v>
      </c>
    </row>
    <row r="87" spans="1:8" x14ac:dyDescent="0.25">
      <c r="A87" t="str">
        <f ca="1">IF('ocena czasu dostaw i wsparcia'!AH192='ocena czasu dostaw i wsparcia'!AD192,'ocena czasu dostaw i wsparcia'!AG192-'ocena czasu dostaw i wsparcia'!Y192,"")</f>
        <v/>
      </c>
      <c r="B87">
        <f>VLOOKUP(C87,'ocena czasu dostaw i wsparcia'!$E$13:$F$16,2,FALSE)</f>
        <v>3</v>
      </c>
      <c r="C87" s="6" t="s">
        <v>39</v>
      </c>
      <c r="D87" s="6">
        <v>1.4583333333333333</v>
      </c>
      <c r="E87" s="6">
        <v>1.375</v>
      </c>
      <c r="F87" s="6">
        <v>2.833333333333333</v>
      </c>
      <c r="G87" t="str">
        <f>IF(B87&lt;F87,C87,"")</f>
        <v/>
      </c>
      <c r="H87" t="str">
        <f>IF(G87=C87,F87-B87,"")</f>
        <v/>
      </c>
    </row>
    <row r="88" spans="1:8" x14ac:dyDescent="0.25">
      <c r="A88" t="str">
        <f ca="1">IF('ocena czasu dostaw i wsparcia'!AH193='ocena czasu dostaw i wsparcia'!AD193,'ocena czasu dostaw i wsparcia'!AG193-'ocena czasu dostaw i wsparcia'!Y193,"")</f>
        <v/>
      </c>
      <c r="B88">
        <f>VLOOKUP(C88,'ocena czasu dostaw i wsparcia'!$E$13:$F$16,2,FALSE)</f>
        <v>5</v>
      </c>
      <c r="C88" s="6" t="s">
        <v>40</v>
      </c>
      <c r="D88" s="6">
        <v>1.4583333333333333</v>
      </c>
      <c r="E88" s="6">
        <v>1.5416666666666667</v>
      </c>
      <c r="F88" s="6">
        <v>3</v>
      </c>
      <c r="G88" t="str">
        <f>IF(B88&lt;F88,C88,"")</f>
        <v/>
      </c>
      <c r="H88" t="str">
        <f>IF(G88=C88,F88-B88,"")</f>
        <v/>
      </c>
    </row>
    <row r="89" spans="1:8" x14ac:dyDescent="0.25">
      <c r="A89" t="str">
        <f ca="1">IF('ocena czasu dostaw i wsparcia'!AH194='ocena czasu dostaw i wsparcia'!AD194,'ocena czasu dostaw i wsparcia'!AG194-'ocena czasu dostaw i wsparcia'!Y194,"")</f>
        <v/>
      </c>
      <c r="B89">
        <f>VLOOKUP(C89,'ocena czasu dostaw i wsparcia'!$E$13:$F$16,2,FALSE)</f>
        <v>1</v>
      </c>
      <c r="C89" s="6" t="s">
        <v>38</v>
      </c>
      <c r="D89" s="6">
        <v>0.375</v>
      </c>
      <c r="E89" s="6">
        <v>1.125</v>
      </c>
      <c r="F89" s="6">
        <v>1.5</v>
      </c>
      <c r="G89" t="str">
        <f>IF(B89&lt;F89,C89,"")</f>
        <v>A</v>
      </c>
      <c r="H89">
        <f>IF(G89=C89,F89-B89,"")</f>
        <v>0.5</v>
      </c>
    </row>
    <row r="90" spans="1:8" x14ac:dyDescent="0.25">
      <c r="A90" t="str">
        <f ca="1">IF('ocena czasu dostaw i wsparcia'!AH195='ocena czasu dostaw i wsparcia'!AD195,'ocena czasu dostaw i wsparcia'!AG195-'ocena czasu dostaw i wsparcia'!Y195,"")</f>
        <v/>
      </c>
      <c r="B90">
        <f>VLOOKUP(C90,'ocena czasu dostaw i wsparcia'!$E$13:$F$16,2,FALSE)</f>
        <v>1</v>
      </c>
      <c r="C90" s="6" t="s">
        <v>38</v>
      </c>
      <c r="D90" s="6">
        <v>0.375</v>
      </c>
      <c r="E90" s="6">
        <v>0.54166666666666663</v>
      </c>
      <c r="F90" s="6">
        <v>0.91666666666666663</v>
      </c>
      <c r="G90" t="str">
        <f>IF(B90&lt;F90,C90,"")</f>
        <v/>
      </c>
      <c r="H90" t="str">
        <f>IF(G90=C90,F90-B90,"")</f>
        <v/>
      </c>
    </row>
    <row r="91" spans="1:8" x14ac:dyDescent="0.25">
      <c r="A91" t="str">
        <f ca="1">IF('ocena czasu dostaw i wsparcia'!AH196='ocena czasu dostaw i wsparcia'!AD196,'ocena czasu dostaw i wsparcia'!AG196-'ocena czasu dostaw i wsparcia'!Y196,"")</f>
        <v/>
      </c>
      <c r="B91">
        <f>VLOOKUP(C91,'ocena czasu dostaw i wsparcia'!$E$13:$F$16,2,FALSE)</f>
        <v>1</v>
      </c>
      <c r="C91" s="6" t="s">
        <v>38</v>
      </c>
      <c r="D91" s="6">
        <v>4.1666666666666664E-2</v>
      </c>
      <c r="E91" s="6">
        <v>0.45833333333333331</v>
      </c>
      <c r="F91" s="6">
        <v>0.5</v>
      </c>
      <c r="G91" t="str">
        <f>IF(B91&lt;F91,C91,"")</f>
        <v/>
      </c>
      <c r="H91" t="str">
        <f>IF(G91=C91,F91-B91,"")</f>
        <v/>
      </c>
    </row>
    <row r="92" spans="1:8" x14ac:dyDescent="0.25">
      <c r="A92" t="str">
        <f ca="1">IF('ocena czasu dostaw i wsparcia'!AH197='ocena czasu dostaw i wsparcia'!AD197,'ocena czasu dostaw i wsparcia'!AG197-'ocena czasu dostaw i wsparcia'!Y197,"")</f>
        <v/>
      </c>
      <c r="B92">
        <f>VLOOKUP(C92,'ocena czasu dostaw i wsparcia'!$E$13:$F$16,2,FALSE)</f>
        <v>3</v>
      </c>
      <c r="C92" s="6" t="s">
        <v>39</v>
      </c>
      <c r="D92" s="6">
        <v>0.95833333333333337</v>
      </c>
      <c r="E92" s="6">
        <v>3.5416666666666665</v>
      </c>
      <c r="F92" s="6">
        <v>4.5</v>
      </c>
      <c r="G92" t="str">
        <f>IF(B92&lt;F92,C92,"")</f>
        <v>B</v>
      </c>
      <c r="H92">
        <f>IF(G92=C92,F92-B92,"")</f>
        <v>1.5</v>
      </c>
    </row>
    <row r="93" spans="1:8" x14ac:dyDescent="0.25">
      <c r="A93" t="str">
        <f ca="1">IF('ocena czasu dostaw i wsparcia'!AH198='ocena czasu dostaw i wsparcia'!AD198,'ocena czasu dostaw i wsparcia'!AG198-'ocena czasu dostaw i wsparcia'!Y198,"")</f>
        <v/>
      </c>
      <c r="B93">
        <f>VLOOKUP(C93,'ocena czasu dostaw i wsparcia'!$E$13:$F$16,2,FALSE)</f>
        <v>5</v>
      </c>
      <c r="C93" s="6" t="s">
        <v>40</v>
      </c>
      <c r="D93" s="6">
        <v>1.7083333333333333</v>
      </c>
      <c r="E93" s="6">
        <v>3.7083333333333335</v>
      </c>
      <c r="F93" s="6">
        <v>5.416666666666667</v>
      </c>
      <c r="G93" t="str">
        <f>IF(B93&lt;F93,C93,"")</f>
        <v>C</v>
      </c>
      <c r="H93">
        <f>IF(G93=C93,F93-B93,"")</f>
        <v>0.41666666666666696</v>
      </c>
    </row>
    <row r="94" spans="1:8" x14ac:dyDescent="0.25">
      <c r="A94" t="str">
        <f ca="1">IF('ocena czasu dostaw i wsparcia'!AH199='ocena czasu dostaw i wsparcia'!AD199,'ocena czasu dostaw i wsparcia'!AG199-'ocena czasu dostaw i wsparcia'!Y199,"")</f>
        <v/>
      </c>
      <c r="B94">
        <f>VLOOKUP(C94,'ocena czasu dostaw i wsparcia'!$E$13:$F$16,2,FALSE)</f>
        <v>10</v>
      </c>
      <c r="C94" s="6" t="s">
        <v>41</v>
      </c>
      <c r="D94" s="6">
        <v>2.0416666666666665</v>
      </c>
      <c r="E94" s="6">
        <v>7.875</v>
      </c>
      <c r="F94" s="6">
        <v>9.9166666666666661</v>
      </c>
      <c r="G94" t="str">
        <f>IF(B94&lt;F94,C94,"")</f>
        <v/>
      </c>
      <c r="H94" t="str">
        <f>IF(G94=C94,F94-B94,"")</f>
        <v/>
      </c>
    </row>
    <row r="95" spans="1:8" x14ac:dyDescent="0.25">
      <c r="A95" t="str">
        <f ca="1">IF('ocena czasu dostaw i wsparcia'!AH200='ocena czasu dostaw i wsparcia'!AD200,'ocena czasu dostaw i wsparcia'!AG200-'ocena czasu dostaw i wsparcia'!Y200,"")</f>
        <v/>
      </c>
      <c r="B95">
        <f>VLOOKUP(C95,'ocena czasu dostaw i wsparcia'!$E$13:$F$16,2,FALSE)</f>
        <v>1</v>
      </c>
      <c r="C95" s="6" t="s">
        <v>38</v>
      </c>
      <c r="D95" s="6">
        <v>0.45833333333333331</v>
      </c>
      <c r="E95" s="6">
        <v>1.375</v>
      </c>
      <c r="F95" s="6">
        <v>1.8333333333333333</v>
      </c>
      <c r="G95" t="str">
        <f>IF(B95&lt;F95,C95,"")</f>
        <v>A</v>
      </c>
      <c r="H95">
        <f>IF(G95=C95,F95-B95,"")</f>
        <v>0.83333333333333326</v>
      </c>
    </row>
    <row r="96" spans="1:8" x14ac:dyDescent="0.25">
      <c r="A96" t="str">
        <f ca="1">IF('ocena czasu dostaw i wsparcia'!AH201='ocena czasu dostaw i wsparcia'!AD201,'ocena czasu dostaw i wsparcia'!AG201-'ocena czasu dostaw i wsparcia'!Y201,"")</f>
        <v/>
      </c>
      <c r="B96">
        <f>VLOOKUP(C96,'ocena czasu dostaw i wsparcia'!$E$13:$F$16,2,FALSE)</f>
        <v>1</v>
      </c>
      <c r="C96" s="6" t="s">
        <v>38</v>
      </c>
      <c r="D96" s="6">
        <v>0.20833333333333334</v>
      </c>
      <c r="E96" s="6">
        <v>0.875</v>
      </c>
      <c r="F96" s="6">
        <v>1.0833333333333333</v>
      </c>
      <c r="G96" t="str">
        <f>IF(B96&lt;F96,C96,"")</f>
        <v>A</v>
      </c>
      <c r="H96">
        <f>IF(G96=C96,F96-B96,"")</f>
        <v>8.3333333333333259E-2</v>
      </c>
    </row>
    <row r="97" spans="1:8" x14ac:dyDescent="0.25">
      <c r="A97" t="str">
        <f ca="1">IF('ocena czasu dostaw i wsparcia'!AH202='ocena czasu dostaw i wsparcia'!AD202,'ocena czasu dostaw i wsparcia'!AG202-'ocena czasu dostaw i wsparcia'!Y202,"")</f>
        <v/>
      </c>
      <c r="B97">
        <f>VLOOKUP(C97,'ocena czasu dostaw i wsparcia'!$E$13:$F$16,2,FALSE)</f>
        <v>3</v>
      </c>
      <c r="C97" s="6" t="s">
        <v>39</v>
      </c>
      <c r="D97" s="6">
        <v>1.0416666666666667</v>
      </c>
      <c r="E97" s="6">
        <v>3.375</v>
      </c>
      <c r="F97" s="6">
        <v>4.416666666666667</v>
      </c>
      <c r="G97" t="str">
        <f>IF(B97&lt;F97,C97,"")</f>
        <v>B</v>
      </c>
      <c r="H97">
        <f>IF(G97=C97,F97-B97,"")</f>
        <v>1.416666666666667</v>
      </c>
    </row>
    <row r="98" spans="1:8" x14ac:dyDescent="0.25">
      <c r="A98" t="str">
        <f ca="1">IF('ocena czasu dostaw i wsparcia'!AH203='ocena czasu dostaw i wsparcia'!AD203,'ocena czasu dostaw i wsparcia'!AG203-'ocena czasu dostaw i wsparcia'!Y203,"")</f>
        <v/>
      </c>
      <c r="B98">
        <f>VLOOKUP(C98,'ocena czasu dostaw i wsparcia'!$E$13:$F$16,2,FALSE)</f>
        <v>3</v>
      </c>
      <c r="C98" s="6" t="s">
        <v>39</v>
      </c>
      <c r="D98" s="6">
        <v>0.20833333333333334</v>
      </c>
      <c r="E98" s="6">
        <v>4.208333333333333</v>
      </c>
      <c r="F98" s="6">
        <v>4.4166666666666661</v>
      </c>
      <c r="G98" t="str">
        <f>IF(B98&lt;F98,C98,"")</f>
        <v>B</v>
      </c>
      <c r="H98">
        <f>IF(G98=C98,F98-B98,"")</f>
        <v>1.4166666666666661</v>
      </c>
    </row>
    <row r="99" spans="1:8" x14ac:dyDescent="0.25">
      <c r="A99" t="str">
        <f ca="1">IF('ocena czasu dostaw i wsparcia'!AH204='ocena czasu dostaw i wsparcia'!AD204,'ocena czasu dostaw i wsparcia'!AG204-'ocena czasu dostaw i wsparcia'!Y204,"")</f>
        <v/>
      </c>
      <c r="B99">
        <f>VLOOKUP(C99,'ocena czasu dostaw i wsparcia'!$E$13:$F$16,2,FALSE)</f>
        <v>5</v>
      </c>
      <c r="C99" s="6" t="s">
        <v>40</v>
      </c>
      <c r="D99" s="6">
        <v>1.375</v>
      </c>
      <c r="E99" s="6">
        <v>3.375</v>
      </c>
      <c r="F99" s="6">
        <v>4.75</v>
      </c>
      <c r="G99" t="str">
        <f>IF(B99&lt;F99,C99,"")</f>
        <v/>
      </c>
      <c r="H99" t="str">
        <f>IF(G99=C99,F99-B99,"")</f>
        <v/>
      </c>
    </row>
    <row r="100" spans="1:8" x14ac:dyDescent="0.25">
      <c r="A100" t="str">
        <f ca="1">IF('ocena czasu dostaw i wsparcia'!AH205='ocena czasu dostaw i wsparcia'!AD205,'ocena czasu dostaw i wsparcia'!AG205-'ocena czasu dostaw i wsparcia'!Y205,"")</f>
        <v/>
      </c>
      <c r="B100">
        <f>VLOOKUP(C100,'ocena czasu dostaw i wsparcia'!$E$13:$F$16,2,FALSE)</f>
        <v>5</v>
      </c>
      <c r="C100" s="6" t="s">
        <v>40</v>
      </c>
      <c r="D100" s="6">
        <v>1.625</v>
      </c>
      <c r="E100" s="6">
        <v>4.958333333333333</v>
      </c>
      <c r="F100" s="6">
        <v>6.583333333333333</v>
      </c>
      <c r="G100" t="str">
        <f>IF(B100&lt;F100,C100,"")</f>
        <v>C</v>
      </c>
      <c r="H100">
        <f>IF(G100=C100,F100-B100,"")</f>
        <v>1.583333333333333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621E-5C55-4B2F-8239-402E730810D8}">
  <dimension ref="A1:A11"/>
  <sheetViews>
    <sheetView workbookViewId="0">
      <selection activeCell="D18" sqref="D18"/>
    </sheetView>
  </sheetViews>
  <sheetFormatPr defaultRowHeight="15" x14ac:dyDescent="0.25"/>
  <cols>
    <col min="1" max="1" width="56.5703125" bestFit="1" customWidth="1"/>
  </cols>
  <sheetData>
    <row r="1" spans="1:1" x14ac:dyDescent="0.25">
      <c r="A1" t="s">
        <v>55</v>
      </c>
    </row>
    <row r="2" spans="1:1" x14ac:dyDescent="0.25">
      <c r="A2" t="s">
        <v>56</v>
      </c>
    </row>
    <row r="3" spans="1:1" x14ac:dyDescent="0.25">
      <c r="A3" t="s">
        <v>65</v>
      </c>
    </row>
    <row r="4" spans="1:1" x14ac:dyDescent="0.25">
      <c r="A4" t="s">
        <v>57</v>
      </c>
    </row>
    <row r="5" spans="1:1" x14ac:dyDescent="0.25">
      <c r="A5" t="s">
        <v>64</v>
      </c>
    </row>
    <row r="6" spans="1:1" x14ac:dyDescent="0.25">
      <c r="A6" t="s">
        <v>58</v>
      </c>
    </row>
    <row r="7" spans="1:1" x14ac:dyDescent="0.25">
      <c r="A7" t="s">
        <v>59</v>
      </c>
    </row>
    <row r="8" spans="1:1" x14ac:dyDescent="0.25">
      <c r="A8" t="s">
        <v>60</v>
      </c>
    </row>
    <row r="9" spans="1:1" x14ac:dyDescent="0.25">
      <c r="A9" t="s">
        <v>61</v>
      </c>
    </row>
    <row r="10" spans="1:1" x14ac:dyDescent="0.25">
      <c r="A10" t="s">
        <v>62</v>
      </c>
    </row>
    <row r="11" spans="1:1" x14ac:dyDescent="0.25">
      <c r="A1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ocena w trakcie wyboru dostawcy</vt:lpstr>
      <vt:lpstr>Arkusz5</vt:lpstr>
      <vt:lpstr>ocena czasu dostaw i wsparcia</vt:lpstr>
      <vt:lpstr>a</vt:lpstr>
      <vt:lpstr>porównanie satysfakcji użytkown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2018-01-19T19:56:05Z</dcterms:created>
  <dcterms:modified xsi:type="dcterms:W3CDTF">2018-01-21T01:49:33Z</dcterms:modified>
</cp:coreProperties>
</file>