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Java Projects\Excel_To_Java\data\"/>
    </mc:Choice>
  </mc:AlternateContent>
  <xr:revisionPtr revIDLastSave="0" documentId="13_ncr:1_{FC3E42B1-B1EC-4235-976C-ADA556359F2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9" i="1" l="1" a="1"/>
  <c r="K9" i="1" s="1"/>
  <c r="K2" i="1" a="1"/>
  <c r="K2" i="1" s="1"/>
  <c r="K3" i="1" a="1"/>
  <c r="K3" i="1" s="1"/>
  <c r="K4" i="1" a="1"/>
  <c r="K4" i="1" s="1"/>
  <c r="K5" i="1" a="1"/>
  <c r="K5" i="1" s="1"/>
  <c r="K6" i="1" a="1"/>
  <c r="K6" i="1" s="1"/>
  <c r="K7" i="1" a="1"/>
  <c r="K7" i="1" s="1"/>
  <c r="K8" i="1" a="1"/>
  <c r="K8"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K41" i="1" a="1"/>
  <c r="K41" i="1" s="1"/>
  <c r="K42" i="1" a="1"/>
  <c r="K42" i="1" s="1"/>
  <c r="K43" i="1" a="1"/>
  <c r="K43" i="1" s="1"/>
  <c r="K44" i="1" a="1"/>
  <c r="K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K57" i="1" a="1"/>
  <c r="K57" i="1" s="1"/>
  <c r="K58" i="1" a="1"/>
  <c r="K58" i="1" s="1"/>
  <c r="K59" i="1" a="1"/>
  <c r="K59" i="1" s="1"/>
  <c r="K60" i="1" a="1"/>
  <c r="K60" i="1" s="1"/>
  <c r="K61" i="1" a="1"/>
  <c r="K61" i="1" s="1"/>
  <c r="K62" i="1" a="1"/>
  <c r="K62" i="1" s="1"/>
  <c r="K63" i="1" a="1"/>
  <c r="K63" i="1" s="1"/>
  <c r="K64" i="1" a="1"/>
  <c r="K64" i="1" s="1"/>
  <c r="K65" i="1" a="1"/>
  <c r="K65" i="1" s="1"/>
  <c r="K66" i="1" a="1"/>
  <c r="K66" i="1" s="1"/>
  <c r="K67" i="1" a="1"/>
  <c r="K67" i="1" s="1"/>
  <c r="K68" i="1" a="1"/>
  <c r="K68" i="1" s="1"/>
  <c r="K69" i="1" a="1"/>
  <c r="K69" i="1" s="1"/>
  <c r="K70" i="1" a="1"/>
  <c r="K70" i="1" s="1"/>
  <c r="K71" i="1" a="1"/>
  <c r="K71" i="1" s="1"/>
  <c r="K72" i="1" a="1"/>
  <c r="K72" i="1" s="1"/>
  <c r="K73" i="1" a="1"/>
  <c r="K73" i="1" s="1"/>
  <c r="K74" i="1" a="1"/>
  <c r="K74" i="1" s="1"/>
  <c r="K75" i="1" a="1"/>
  <c r="K75" i="1" s="1"/>
  <c r="K76" i="1" a="1"/>
  <c r="K76" i="1" s="1"/>
  <c r="K77" i="1" a="1"/>
  <c r="K77" i="1" s="1"/>
  <c r="K78" i="1" a="1"/>
  <c r="K78" i="1" s="1"/>
  <c r="K79" i="1" a="1"/>
  <c r="K79" i="1" s="1"/>
  <c r="K80" i="1" a="1"/>
  <c r="K80" i="1" s="1"/>
  <c r="K81" i="1" a="1"/>
  <c r="K81" i="1" s="1"/>
  <c r="K82" i="1" a="1"/>
  <c r="K82" i="1" s="1"/>
  <c r="K83" i="1" a="1"/>
  <c r="K83" i="1" s="1"/>
  <c r="K84" i="1" a="1"/>
  <c r="K84" i="1" s="1"/>
  <c r="K85" i="1" a="1"/>
  <c r="K85" i="1" s="1"/>
  <c r="K86" i="1" a="1"/>
  <c r="K86" i="1" s="1"/>
  <c r="K87" i="1" a="1"/>
  <c r="K87" i="1" s="1"/>
  <c r="K88" i="1" a="1"/>
  <c r="K88" i="1" s="1"/>
  <c r="K89" i="1" a="1"/>
  <c r="K89" i="1" s="1"/>
  <c r="K90" i="1" a="1"/>
  <c r="K90" i="1" s="1"/>
  <c r="K91" i="1" a="1"/>
  <c r="K91" i="1" s="1"/>
  <c r="K92" i="1" a="1"/>
  <c r="K92" i="1" s="1"/>
  <c r="K93" i="1" a="1"/>
  <c r="K93" i="1" s="1"/>
  <c r="K94" i="1" a="1"/>
  <c r="K94" i="1" s="1"/>
  <c r="K95" i="1" a="1"/>
  <c r="K95" i="1" s="1"/>
  <c r="K96" i="1" a="1"/>
  <c r="K96" i="1" s="1"/>
  <c r="K97" i="1" a="1"/>
  <c r="K97" i="1" s="1"/>
  <c r="K98" i="1" a="1"/>
  <c r="K98" i="1" s="1"/>
  <c r="K99" i="1" a="1"/>
  <c r="K99" i="1" s="1"/>
  <c r="K100" i="1" a="1"/>
  <c r="K100" i="1" s="1"/>
  <c r="K101" i="1" a="1"/>
  <c r="K101" i="1" s="1"/>
  <c r="B2" i="1" a="1"/>
  <c r="B2" i="1" s="1"/>
  <c r="L2" i="1" s="1"/>
  <c r="F2" i="1" a="1"/>
  <c r="F2" i="1" s="1"/>
  <c r="F3" i="1" a="1"/>
  <c r="F3"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F101" i="1" a="1"/>
  <c r="F101" i="1" s="1"/>
  <c r="E2" i="1" a="1"/>
  <c r="E2" i="1" s="1"/>
  <c r="N2" i="1" s="1"/>
  <c r="E3" i="1" a="1"/>
  <c r="E3" i="1" s="1"/>
  <c r="N3" i="1" s="1"/>
  <c r="E4" i="1" a="1"/>
  <c r="E4" i="1" s="1"/>
  <c r="N4" i="1" s="1"/>
  <c r="E5" i="1" a="1"/>
  <c r="E5" i="1" s="1"/>
  <c r="N5" i="1" s="1"/>
  <c r="E6" i="1" a="1"/>
  <c r="E6" i="1" s="1"/>
  <c r="N6" i="1" s="1"/>
  <c r="E7" i="1" a="1"/>
  <c r="E7" i="1" s="1"/>
  <c r="N7" i="1" s="1"/>
  <c r="E8" i="1" a="1"/>
  <c r="E8" i="1" s="1"/>
  <c r="N8" i="1" s="1"/>
  <c r="E9" i="1" a="1"/>
  <c r="E9" i="1" s="1"/>
  <c r="N9" i="1" s="1"/>
  <c r="E10" i="1" a="1"/>
  <c r="E10" i="1" s="1"/>
  <c r="N10" i="1" s="1"/>
  <c r="E11" i="1" a="1"/>
  <c r="E11" i="1" s="1"/>
  <c r="N11" i="1" s="1"/>
  <c r="E12" i="1" a="1"/>
  <c r="E12" i="1" s="1"/>
  <c r="N12" i="1" s="1"/>
  <c r="E13" i="1" a="1"/>
  <c r="E13" i="1" s="1"/>
  <c r="N13" i="1" s="1"/>
  <c r="E14" i="1" a="1"/>
  <c r="E14" i="1" s="1"/>
  <c r="N14" i="1" s="1"/>
  <c r="E15" i="1" a="1"/>
  <c r="E15" i="1" s="1"/>
  <c r="N15" i="1" s="1"/>
  <c r="E16" i="1" a="1"/>
  <c r="E16" i="1" s="1"/>
  <c r="N16" i="1" s="1"/>
  <c r="E17" i="1" a="1"/>
  <c r="E17" i="1" s="1"/>
  <c r="N17" i="1" s="1"/>
  <c r="E18" i="1" a="1"/>
  <c r="E18" i="1" s="1"/>
  <c r="N18" i="1" s="1"/>
  <c r="E19" i="1" a="1"/>
  <c r="E19" i="1" s="1"/>
  <c r="N19" i="1" s="1"/>
  <c r="E20" i="1" a="1"/>
  <c r="E20" i="1" s="1"/>
  <c r="N20" i="1" s="1"/>
  <c r="E21" i="1" a="1"/>
  <c r="E21" i="1" s="1"/>
  <c r="N21" i="1" s="1"/>
  <c r="E22" i="1" a="1"/>
  <c r="E22" i="1" s="1"/>
  <c r="N22" i="1" s="1"/>
  <c r="E23" i="1" a="1"/>
  <c r="E23" i="1" s="1"/>
  <c r="N23" i="1" s="1"/>
  <c r="E24" i="1" a="1"/>
  <c r="E24" i="1" s="1"/>
  <c r="N24" i="1" s="1"/>
  <c r="E25" i="1" a="1"/>
  <c r="E25" i="1" s="1"/>
  <c r="N25" i="1" s="1"/>
  <c r="E26" i="1" a="1"/>
  <c r="E26" i="1" s="1"/>
  <c r="N26" i="1" s="1"/>
  <c r="E27" i="1" a="1"/>
  <c r="E27" i="1" s="1"/>
  <c r="N27" i="1" s="1"/>
  <c r="E28" i="1" a="1"/>
  <c r="E28" i="1" s="1"/>
  <c r="N28" i="1" s="1"/>
  <c r="E29" i="1" a="1"/>
  <c r="E29" i="1" s="1"/>
  <c r="N29" i="1" s="1"/>
  <c r="E30" i="1" a="1"/>
  <c r="E30" i="1" s="1"/>
  <c r="N30" i="1" s="1"/>
  <c r="E31" i="1" a="1"/>
  <c r="E31" i="1" s="1"/>
  <c r="N31" i="1" s="1"/>
  <c r="E32" i="1" a="1"/>
  <c r="E32" i="1" s="1"/>
  <c r="N32" i="1" s="1"/>
  <c r="E33" i="1" a="1"/>
  <c r="E33" i="1" s="1"/>
  <c r="N33" i="1" s="1"/>
  <c r="E34" i="1" a="1"/>
  <c r="E34" i="1" s="1"/>
  <c r="N34" i="1" s="1"/>
  <c r="E35" i="1" a="1"/>
  <c r="E35" i="1" s="1"/>
  <c r="N35" i="1" s="1"/>
  <c r="E36" i="1" a="1"/>
  <c r="E36" i="1" s="1"/>
  <c r="N36" i="1" s="1"/>
  <c r="E37" i="1" a="1"/>
  <c r="E37" i="1" s="1"/>
  <c r="N37" i="1" s="1"/>
  <c r="E38" i="1" a="1"/>
  <c r="E38" i="1" s="1"/>
  <c r="N38" i="1" s="1"/>
  <c r="E39" i="1" a="1"/>
  <c r="E39" i="1" s="1"/>
  <c r="N39" i="1" s="1"/>
  <c r="E40" i="1" a="1"/>
  <c r="E40" i="1" s="1"/>
  <c r="N40" i="1" s="1"/>
  <c r="E41" i="1" a="1"/>
  <c r="E41" i="1" s="1"/>
  <c r="N41" i="1" s="1"/>
  <c r="E42" i="1" a="1"/>
  <c r="E42" i="1" s="1"/>
  <c r="N42" i="1" s="1"/>
  <c r="E43" i="1" a="1"/>
  <c r="E43" i="1" s="1"/>
  <c r="N43" i="1" s="1"/>
  <c r="E44" i="1" a="1"/>
  <c r="E44" i="1" s="1"/>
  <c r="N44" i="1" s="1"/>
  <c r="E45" i="1" a="1"/>
  <c r="E45" i="1" s="1"/>
  <c r="N45" i="1" s="1"/>
  <c r="E46" i="1" a="1"/>
  <c r="E46" i="1" s="1"/>
  <c r="N46" i="1" s="1"/>
  <c r="E47" i="1" a="1"/>
  <c r="E47" i="1" s="1"/>
  <c r="N47" i="1" s="1"/>
  <c r="E48" i="1" a="1"/>
  <c r="E48" i="1" s="1"/>
  <c r="N48" i="1" s="1"/>
  <c r="E49" i="1" a="1"/>
  <c r="E49" i="1" s="1"/>
  <c r="N49" i="1" s="1"/>
  <c r="E50" i="1" a="1"/>
  <c r="E50" i="1" s="1"/>
  <c r="N50" i="1" s="1"/>
  <c r="E51" i="1" a="1"/>
  <c r="E51" i="1" s="1"/>
  <c r="N51" i="1" s="1"/>
  <c r="E52" i="1" a="1"/>
  <c r="E52" i="1" s="1"/>
  <c r="N52" i="1" s="1"/>
  <c r="E53" i="1" a="1"/>
  <c r="E53" i="1" s="1"/>
  <c r="N53" i="1" s="1"/>
  <c r="E54" i="1" a="1"/>
  <c r="E54" i="1" s="1"/>
  <c r="N54" i="1" s="1"/>
  <c r="E55" i="1" a="1"/>
  <c r="E55" i="1" s="1"/>
  <c r="N55" i="1" s="1"/>
  <c r="E56" i="1" a="1"/>
  <c r="E56" i="1" s="1"/>
  <c r="N56" i="1" s="1"/>
  <c r="E57" i="1" a="1"/>
  <c r="E57" i="1" s="1"/>
  <c r="N57" i="1" s="1"/>
  <c r="E58" i="1" a="1"/>
  <c r="E58" i="1" s="1"/>
  <c r="N58" i="1" s="1"/>
  <c r="E59" i="1" a="1"/>
  <c r="E59" i="1" s="1"/>
  <c r="N59" i="1" s="1"/>
  <c r="E60" i="1" a="1"/>
  <c r="E60" i="1" s="1"/>
  <c r="N60" i="1" s="1"/>
  <c r="E61" i="1" a="1"/>
  <c r="E61" i="1" s="1"/>
  <c r="N61" i="1" s="1"/>
  <c r="E62" i="1" a="1"/>
  <c r="E62" i="1" s="1"/>
  <c r="N62" i="1" s="1"/>
  <c r="E63" i="1" a="1"/>
  <c r="E63" i="1" s="1"/>
  <c r="N63" i="1" s="1"/>
  <c r="E64" i="1" a="1"/>
  <c r="E64" i="1" s="1"/>
  <c r="N64" i="1" s="1"/>
  <c r="E65" i="1" a="1"/>
  <c r="E65" i="1" s="1"/>
  <c r="N65" i="1" s="1"/>
  <c r="E66" i="1" a="1"/>
  <c r="E66" i="1" s="1"/>
  <c r="N66" i="1" s="1"/>
  <c r="E67" i="1" a="1"/>
  <c r="E67" i="1" s="1"/>
  <c r="N67" i="1" s="1"/>
  <c r="E68" i="1" a="1"/>
  <c r="E68" i="1" s="1"/>
  <c r="N68" i="1" s="1"/>
  <c r="E69" i="1" a="1"/>
  <c r="E69" i="1" s="1"/>
  <c r="N69" i="1" s="1"/>
  <c r="E70" i="1" a="1"/>
  <c r="E70" i="1" s="1"/>
  <c r="N70" i="1" s="1"/>
  <c r="E71" i="1" a="1"/>
  <c r="E71" i="1" s="1"/>
  <c r="N71" i="1" s="1"/>
  <c r="E72" i="1" a="1"/>
  <c r="E72" i="1" s="1"/>
  <c r="N72" i="1" s="1"/>
  <c r="E73" i="1" a="1"/>
  <c r="E73" i="1" s="1"/>
  <c r="N73" i="1" s="1"/>
  <c r="E74" i="1" a="1"/>
  <c r="E74" i="1" s="1"/>
  <c r="N74" i="1" s="1"/>
  <c r="E75" i="1" a="1"/>
  <c r="E75" i="1" s="1"/>
  <c r="N75" i="1" s="1"/>
  <c r="E76" i="1" a="1"/>
  <c r="E76" i="1" s="1"/>
  <c r="N76" i="1" s="1"/>
  <c r="E77" i="1" a="1"/>
  <c r="E77" i="1" s="1"/>
  <c r="N77" i="1" s="1"/>
  <c r="E78" i="1" a="1"/>
  <c r="E78" i="1" s="1"/>
  <c r="N78" i="1" s="1"/>
  <c r="E79" i="1" a="1"/>
  <c r="E79" i="1" s="1"/>
  <c r="N79" i="1" s="1"/>
  <c r="E80" i="1" a="1"/>
  <c r="E80" i="1" s="1"/>
  <c r="N80" i="1" s="1"/>
  <c r="E81" i="1" a="1"/>
  <c r="E81" i="1" s="1"/>
  <c r="N81" i="1" s="1"/>
  <c r="E82" i="1" a="1"/>
  <c r="E82" i="1" s="1"/>
  <c r="N82" i="1" s="1"/>
  <c r="E83" i="1" a="1"/>
  <c r="E83" i="1" s="1"/>
  <c r="N83" i="1" s="1"/>
  <c r="E84" i="1" a="1"/>
  <c r="E84" i="1" s="1"/>
  <c r="N84" i="1" s="1"/>
  <c r="E85" i="1" a="1"/>
  <c r="E85" i="1" s="1"/>
  <c r="N85" i="1" s="1"/>
  <c r="E86" i="1" a="1"/>
  <c r="E86" i="1" s="1"/>
  <c r="N86" i="1" s="1"/>
  <c r="E87" i="1" a="1"/>
  <c r="E87" i="1" s="1"/>
  <c r="N87" i="1" s="1"/>
  <c r="E88" i="1" a="1"/>
  <c r="E88" i="1" s="1"/>
  <c r="N88" i="1" s="1"/>
  <c r="E89" i="1" a="1"/>
  <c r="E89" i="1" s="1"/>
  <c r="N89" i="1" s="1"/>
  <c r="E90" i="1" a="1"/>
  <c r="E90" i="1" s="1"/>
  <c r="N90" i="1" s="1"/>
  <c r="E91" i="1" a="1"/>
  <c r="E91" i="1" s="1"/>
  <c r="N91" i="1" s="1"/>
  <c r="E92" i="1" a="1"/>
  <c r="E92" i="1" s="1"/>
  <c r="N92" i="1" s="1"/>
  <c r="E93" i="1" a="1"/>
  <c r="E93" i="1" s="1"/>
  <c r="N93" i="1" s="1"/>
  <c r="E94" i="1" a="1"/>
  <c r="E94" i="1" s="1"/>
  <c r="N94" i="1" s="1"/>
  <c r="E95" i="1" a="1"/>
  <c r="E95" i="1" s="1"/>
  <c r="N95" i="1" s="1"/>
  <c r="E96" i="1" a="1"/>
  <c r="E96" i="1" s="1"/>
  <c r="N96" i="1" s="1"/>
  <c r="E97" i="1" a="1"/>
  <c r="E97" i="1" s="1"/>
  <c r="N97" i="1" s="1"/>
  <c r="E98" i="1" a="1"/>
  <c r="E98" i="1" s="1"/>
  <c r="N98" i="1" s="1"/>
  <c r="E99" i="1" a="1"/>
  <c r="E99" i="1" s="1"/>
  <c r="N99" i="1" s="1"/>
  <c r="E100" i="1" a="1"/>
  <c r="E100" i="1" s="1"/>
  <c r="N100" i="1" s="1"/>
  <c r="E101" i="1" a="1"/>
  <c r="E101" i="1" s="1"/>
  <c r="N101" i="1" s="1"/>
  <c r="D2" i="1" a="1"/>
  <c r="D2" i="1" s="1"/>
  <c r="M2" i="1" s="1"/>
  <c r="D3" i="1" a="1"/>
  <c r="D3" i="1" s="1"/>
  <c r="M3" i="1" s="1"/>
  <c r="D4" i="1" a="1"/>
  <c r="D4" i="1" s="1"/>
  <c r="M4" i="1" s="1"/>
  <c r="D5" i="1" a="1"/>
  <c r="D5" i="1" s="1"/>
  <c r="M5" i="1" s="1"/>
  <c r="D6" i="1" a="1"/>
  <c r="D6" i="1" s="1"/>
  <c r="M6" i="1" s="1"/>
  <c r="D7" i="1" a="1"/>
  <c r="D7" i="1" s="1"/>
  <c r="M7" i="1" s="1"/>
  <c r="D8" i="1" a="1"/>
  <c r="D8" i="1" s="1"/>
  <c r="M8" i="1" s="1"/>
  <c r="D9" i="1" a="1"/>
  <c r="D9" i="1" s="1"/>
  <c r="M9" i="1" s="1"/>
  <c r="D10" i="1" a="1"/>
  <c r="D10" i="1" s="1"/>
  <c r="M10" i="1" s="1"/>
  <c r="D11" i="1" a="1"/>
  <c r="D11" i="1" s="1"/>
  <c r="M11" i="1" s="1"/>
  <c r="D12" i="1" a="1"/>
  <c r="D12" i="1" s="1"/>
  <c r="M12" i="1" s="1"/>
  <c r="D13" i="1" a="1"/>
  <c r="D13" i="1" s="1"/>
  <c r="M13" i="1" s="1"/>
  <c r="D14" i="1" a="1"/>
  <c r="D14" i="1" s="1"/>
  <c r="M14" i="1" s="1"/>
  <c r="D15" i="1" a="1"/>
  <c r="D15" i="1" s="1"/>
  <c r="M15" i="1" s="1"/>
  <c r="D16" i="1" a="1"/>
  <c r="D16" i="1" s="1"/>
  <c r="M16" i="1" s="1"/>
  <c r="D17" i="1" a="1"/>
  <c r="D17" i="1" s="1"/>
  <c r="M17" i="1" s="1"/>
  <c r="D18" i="1" a="1"/>
  <c r="D18" i="1" s="1"/>
  <c r="M18" i="1" s="1"/>
  <c r="D19" i="1" a="1"/>
  <c r="D19" i="1" s="1"/>
  <c r="M19" i="1" s="1"/>
  <c r="D20" i="1" a="1"/>
  <c r="D20" i="1" s="1"/>
  <c r="M20" i="1" s="1"/>
  <c r="D21" i="1" a="1"/>
  <c r="D21" i="1" s="1"/>
  <c r="M21" i="1" s="1"/>
  <c r="D22" i="1" a="1"/>
  <c r="D22" i="1" s="1"/>
  <c r="M22" i="1" s="1"/>
  <c r="D23" i="1" a="1"/>
  <c r="D23" i="1" s="1"/>
  <c r="M23" i="1" s="1"/>
  <c r="D24" i="1" a="1"/>
  <c r="D24" i="1" s="1"/>
  <c r="M24" i="1" s="1"/>
  <c r="D25" i="1" a="1"/>
  <c r="D25" i="1" s="1"/>
  <c r="M25" i="1" s="1"/>
  <c r="D26" i="1" a="1"/>
  <c r="D26" i="1" s="1"/>
  <c r="M26" i="1" s="1"/>
  <c r="D27" i="1" a="1"/>
  <c r="D27" i="1" s="1"/>
  <c r="M27" i="1" s="1"/>
  <c r="D28" i="1" a="1"/>
  <c r="D28" i="1" s="1"/>
  <c r="M28" i="1" s="1"/>
  <c r="D29" i="1" a="1"/>
  <c r="D29" i="1" s="1"/>
  <c r="M29" i="1" s="1"/>
  <c r="D30" i="1" a="1"/>
  <c r="D30" i="1" s="1"/>
  <c r="M30" i="1" s="1"/>
  <c r="D31" i="1" a="1"/>
  <c r="D31" i="1" s="1"/>
  <c r="M31" i="1" s="1"/>
  <c r="D32" i="1" a="1"/>
  <c r="D32" i="1" s="1"/>
  <c r="M32" i="1" s="1"/>
  <c r="D33" i="1" a="1"/>
  <c r="D33" i="1" s="1"/>
  <c r="M33" i="1" s="1"/>
  <c r="D34" i="1" a="1"/>
  <c r="D34" i="1" s="1"/>
  <c r="M34" i="1" s="1"/>
  <c r="D35" i="1" a="1"/>
  <c r="D35" i="1" s="1"/>
  <c r="M35" i="1" s="1"/>
  <c r="D36" i="1" a="1"/>
  <c r="D36" i="1" s="1"/>
  <c r="M36" i="1" s="1"/>
  <c r="D37" i="1" a="1"/>
  <c r="D37" i="1" s="1"/>
  <c r="M37" i="1" s="1"/>
  <c r="D38" i="1" a="1"/>
  <c r="D38" i="1" s="1"/>
  <c r="M38" i="1" s="1"/>
  <c r="D39" i="1" a="1"/>
  <c r="D39" i="1" s="1"/>
  <c r="M39" i="1" s="1"/>
  <c r="D40" i="1" a="1"/>
  <c r="D40" i="1" s="1"/>
  <c r="M40" i="1" s="1"/>
  <c r="D41" i="1" a="1"/>
  <c r="D41" i="1" s="1"/>
  <c r="M41" i="1" s="1"/>
  <c r="D42" i="1" a="1"/>
  <c r="D42" i="1" s="1"/>
  <c r="M42" i="1" s="1"/>
  <c r="D43" i="1" a="1"/>
  <c r="D43" i="1" s="1"/>
  <c r="M43" i="1" s="1"/>
  <c r="D44" i="1" a="1"/>
  <c r="D44" i="1" s="1"/>
  <c r="M44" i="1" s="1"/>
  <c r="D45" i="1" a="1"/>
  <c r="D45" i="1" s="1"/>
  <c r="M45" i="1" s="1"/>
  <c r="D46" i="1" a="1"/>
  <c r="D46" i="1" s="1"/>
  <c r="M46" i="1" s="1"/>
  <c r="D47" i="1" a="1"/>
  <c r="D47" i="1" s="1"/>
  <c r="M47" i="1" s="1"/>
  <c r="D48" i="1" a="1"/>
  <c r="D48" i="1" s="1"/>
  <c r="M48" i="1" s="1"/>
  <c r="D49" i="1" a="1"/>
  <c r="D49" i="1" s="1"/>
  <c r="M49" i="1" s="1"/>
  <c r="D50" i="1" a="1"/>
  <c r="D50" i="1" s="1"/>
  <c r="M50" i="1" s="1"/>
  <c r="D51" i="1" a="1"/>
  <c r="D51" i="1" s="1"/>
  <c r="M51" i="1" s="1"/>
  <c r="D52" i="1" a="1"/>
  <c r="D52" i="1" s="1"/>
  <c r="M52" i="1" s="1"/>
  <c r="D53" i="1" a="1"/>
  <c r="D53" i="1" s="1"/>
  <c r="M53" i="1" s="1"/>
  <c r="D54" i="1" a="1"/>
  <c r="D54" i="1" s="1"/>
  <c r="M54" i="1" s="1"/>
  <c r="D55" i="1" a="1"/>
  <c r="D55" i="1" s="1"/>
  <c r="M55" i="1" s="1"/>
  <c r="D56" i="1" a="1"/>
  <c r="D56" i="1" s="1"/>
  <c r="M56" i="1" s="1"/>
  <c r="D57" i="1" a="1"/>
  <c r="D57" i="1" s="1"/>
  <c r="M57" i="1" s="1"/>
  <c r="D58" i="1" a="1"/>
  <c r="D58" i="1" s="1"/>
  <c r="M58" i="1" s="1"/>
  <c r="D59" i="1" a="1"/>
  <c r="D59" i="1" s="1"/>
  <c r="M59" i="1" s="1"/>
  <c r="D60" i="1" a="1"/>
  <c r="D60" i="1" s="1"/>
  <c r="M60" i="1" s="1"/>
  <c r="D61" i="1" a="1"/>
  <c r="D61" i="1" s="1"/>
  <c r="M61" i="1" s="1"/>
  <c r="D62" i="1" a="1"/>
  <c r="D62" i="1" s="1"/>
  <c r="M62" i="1" s="1"/>
  <c r="D63" i="1" a="1"/>
  <c r="D63" i="1" s="1"/>
  <c r="M63" i="1" s="1"/>
  <c r="D64" i="1" a="1"/>
  <c r="D64" i="1" s="1"/>
  <c r="M64" i="1" s="1"/>
  <c r="D65" i="1" a="1"/>
  <c r="D65" i="1" s="1"/>
  <c r="M65" i="1" s="1"/>
  <c r="D66" i="1" a="1"/>
  <c r="D66" i="1" s="1"/>
  <c r="M66" i="1" s="1"/>
  <c r="D67" i="1" a="1"/>
  <c r="D67" i="1" s="1"/>
  <c r="M67" i="1" s="1"/>
  <c r="D68" i="1" a="1"/>
  <c r="D68" i="1" s="1"/>
  <c r="M68" i="1" s="1"/>
  <c r="D69" i="1" a="1"/>
  <c r="D69" i="1" s="1"/>
  <c r="M69" i="1" s="1"/>
  <c r="D70" i="1" a="1"/>
  <c r="D70" i="1" s="1"/>
  <c r="M70" i="1" s="1"/>
  <c r="D71" i="1" a="1"/>
  <c r="D71" i="1" s="1"/>
  <c r="M71" i="1" s="1"/>
  <c r="D72" i="1" a="1"/>
  <c r="D72" i="1" s="1"/>
  <c r="M72" i="1" s="1"/>
  <c r="D73" i="1" a="1"/>
  <c r="D73" i="1" s="1"/>
  <c r="M73" i="1" s="1"/>
  <c r="D74" i="1" a="1"/>
  <c r="D74" i="1" s="1"/>
  <c r="M74" i="1" s="1"/>
  <c r="D75" i="1" a="1"/>
  <c r="D75" i="1" s="1"/>
  <c r="M75" i="1" s="1"/>
  <c r="D76" i="1" a="1"/>
  <c r="D76" i="1" s="1"/>
  <c r="M76" i="1" s="1"/>
  <c r="D77" i="1" a="1"/>
  <c r="D77" i="1" s="1"/>
  <c r="M77" i="1" s="1"/>
  <c r="D78" i="1" a="1"/>
  <c r="D78" i="1" s="1"/>
  <c r="M78" i="1" s="1"/>
  <c r="D79" i="1" a="1"/>
  <c r="D79" i="1" s="1"/>
  <c r="M79" i="1" s="1"/>
  <c r="D80" i="1" a="1"/>
  <c r="D80" i="1" s="1"/>
  <c r="M80" i="1" s="1"/>
  <c r="D81" i="1" a="1"/>
  <c r="D81" i="1" s="1"/>
  <c r="M81" i="1" s="1"/>
  <c r="D82" i="1" a="1"/>
  <c r="D82" i="1" s="1"/>
  <c r="M82" i="1" s="1"/>
  <c r="D83" i="1" a="1"/>
  <c r="D83" i="1" s="1"/>
  <c r="M83" i="1" s="1"/>
  <c r="D84" i="1" a="1"/>
  <c r="D84" i="1" s="1"/>
  <c r="M84" i="1" s="1"/>
  <c r="D85" i="1" a="1"/>
  <c r="D85" i="1" s="1"/>
  <c r="M85" i="1" s="1"/>
  <c r="D86" i="1" a="1"/>
  <c r="D86" i="1" s="1"/>
  <c r="M86" i="1" s="1"/>
  <c r="D87" i="1" a="1"/>
  <c r="D87" i="1" s="1"/>
  <c r="M87" i="1" s="1"/>
  <c r="D88" i="1" a="1"/>
  <c r="D88" i="1" s="1"/>
  <c r="M88" i="1" s="1"/>
  <c r="D89" i="1" a="1"/>
  <c r="D89" i="1" s="1"/>
  <c r="M89" i="1" s="1"/>
  <c r="D90" i="1" a="1"/>
  <c r="D90" i="1" s="1"/>
  <c r="M90" i="1" s="1"/>
  <c r="D91" i="1" a="1"/>
  <c r="D91" i="1" s="1"/>
  <c r="M91" i="1" s="1"/>
  <c r="D92" i="1" a="1"/>
  <c r="D92" i="1" s="1"/>
  <c r="M92" i="1" s="1"/>
  <c r="D93" i="1" a="1"/>
  <c r="D93" i="1" s="1"/>
  <c r="M93" i="1" s="1"/>
  <c r="D94" i="1" a="1"/>
  <c r="D94" i="1" s="1"/>
  <c r="M94" i="1" s="1"/>
  <c r="D95" i="1" a="1"/>
  <c r="D95" i="1" s="1"/>
  <c r="M95" i="1" s="1"/>
  <c r="D96" i="1" a="1"/>
  <c r="D96" i="1" s="1"/>
  <c r="M96" i="1" s="1"/>
  <c r="D97" i="1" a="1"/>
  <c r="D97" i="1" s="1"/>
  <c r="M97" i="1" s="1"/>
  <c r="D98" i="1" a="1"/>
  <c r="D98" i="1" s="1"/>
  <c r="M98" i="1" s="1"/>
  <c r="D99" i="1" a="1"/>
  <c r="D99" i="1" s="1"/>
  <c r="M99" i="1" s="1"/>
  <c r="D100" i="1" a="1"/>
  <c r="D100" i="1" s="1"/>
  <c r="M100" i="1" s="1"/>
  <c r="D101" i="1" a="1"/>
  <c r="D101" i="1" s="1"/>
  <c r="M101" i="1" s="1"/>
  <c r="C2" i="1" a="1"/>
  <c r="C2" i="1" s="1"/>
  <c r="C3" i="1" a="1"/>
  <c r="C3" i="1" s="1"/>
  <c r="C4" i="1" a="1"/>
  <c r="C4" i="1" s="1"/>
  <c r="C5" i="1" a="1"/>
  <c r="C5" i="1" s="1"/>
  <c r="C6" i="1" a="1"/>
  <c r="C6" i="1" s="1"/>
  <c r="C7" i="1" a="1"/>
  <c r="C7" i="1" s="1"/>
  <c r="C8" i="1" a="1"/>
  <c r="C8" i="1" s="1"/>
  <c r="C9" i="1" a="1"/>
  <c r="C9" i="1" s="1"/>
  <c r="C10" i="1" a="1"/>
  <c r="C10" i="1" s="1"/>
  <c r="C11" i="1" a="1"/>
  <c r="C11" i="1" s="1"/>
  <c r="C12" i="1" a="1"/>
  <c r="C12" i="1" s="1"/>
  <c r="C13" i="1" a="1"/>
  <c r="C13" i="1" s="1"/>
  <c r="C14" i="1" a="1"/>
  <c r="C14" i="1" s="1"/>
  <c r="C15" i="1" a="1"/>
  <c r="C15" i="1" s="1"/>
  <c r="C16" i="1" a="1"/>
  <c r="C16" i="1" s="1"/>
  <c r="C17" i="1" a="1"/>
  <c r="C17" i="1" s="1"/>
  <c r="C18" i="1" a="1"/>
  <c r="C18" i="1" s="1"/>
  <c r="C19" i="1" a="1"/>
  <c r="C19" i="1" s="1"/>
  <c r="C20" i="1" a="1"/>
  <c r="C20" i="1" s="1"/>
  <c r="C21" i="1" a="1"/>
  <c r="C21" i="1" s="1"/>
  <c r="C22" i="1" a="1"/>
  <c r="C22" i="1" s="1"/>
  <c r="C23" i="1" a="1"/>
  <c r="C23" i="1" s="1"/>
  <c r="C24" i="1" a="1"/>
  <c r="C24" i="1" s="1"/>
  <c r="C25" i="1" a="1"/>
  <c r="C25" i="1" s="1"/>
  <c r="C26" i="1" a="1"/>
  <c r="C26" i="1" s="1"/>
  <c r="C27" i="1" a="1"/>
  <c r="C27" i="1" s="1"/>
  <c r="C28" i="1" a="1"/>
  <c r="C28" i="1" s="1"/>
  <c r="C29" i="1" a="1"/>
  <c r="C29" i="1" s="1"/>
  <c r="C30" i="1" a="1"/>
  <c r="C30" i="1" s="1"/>
  <c r="C31" i="1" a="1"/>
  <c r="C31" i="1" s="1"/>
  <c r="C32" i="1" a="1"/>
  <c r="C32" i="1" s="1"/>
  <c r="C33" i="1" a="1"/>
  <c r="C33" i="1" s="1"/>
  <c r="C34" i="1" a="1"/>
  <c r="C34" i="1" s="1"/>
  <c r="C35" i="1" a="1"/>
  <c r="C35" i="1" s="1"/>
  <c r="C36" i="1" a="1"/>
  <c r="C36" i="1" s="1"/>
  <c r="C37" i="1" a="1"/>
  <c r="C37" i="1" s="1"/>
  <c r="C38" i="1" a="1"/>
  <c r="C38" i="1" s="1"/>
  <c r="C39" i="1" a="1"/>
  <c r="C39" i="1" s="1"/>
  <c r="C40" i="1" a="1"/>
  <c r="C40" i="1" s="1"/>
  <c r="C41" i="1" a="1"/>
  <c r="C41" i="1" s="1"/>
  <c r="C42" i="1" a="1"/>
  <c r="C42" i="1" s="1"/>
  <c r="C43" i="1" a="1"/>
  <c r="C43" i="1" s="1"/>
  <c r="C44" i="1" a="1"/>
  <c r="C44" i="1" s="1"/>
  <c r="C45" i="1" a="1"/>
  <c r="C45" i="1" s="1"/>
  <c r="C46" i="1" a="1"/>
  <c r="C46" i="1" s="1"/>
  <c r="C47" i="1" a="1"/>
  <c r="C47" i="1" s="1"/>
  <c r="C48" i="1" a="1"/>
  <c r="C48" i="1" s="1"/>
  <c r="C49" i="1" a="1"/>
  <c r="C49" i="1" s="1"/>
  <c r="C50" i="1" a="1"/>
  <c r="C50" i="1" s="1"/>
  <c r="C51" i="1" a="1"/>
  <c r="C51" i="1" s="1"/>
  <c r="C52" i="1" a="1"/>
  <c r="C52" i="1" s="1"/>
  <c r="C53" i="1" a="1"/>
  <c r="C53" i="1" s="1"/>
  <c r="C54" i="1" a="1"/>
  <c r="C54" i="1" s="1"/>
  <c r="C55" i="1" a="1"/>
  <c r="C55" i="1" s="1"/>
  <c r="C56" i="1" a="1"/>
  <c r="C56" i="1" s="1"/>
  <c r="C57" i="1" a="1"/>
  <c r="C57" i="1" s="1"/>
  <c r="C58" i="1" a="1"/>
  <c r="C58" i="1" s="1"/>
  <c r="C59" i="1" a="1"/>
  <c r="C59" i="1" s="1"/>
  <c r="C60" i="1" a="1"/>
  <c r="C60" i="1" s="1"/>
  <c r="C61" i="1" a="1"/>
  <c r="C61" i="1" s="1"/>
  <c r="C62" i="1" a="1"/>
  <c r="C62" i="1" s="1"/>
  <c r="C63" i="1" a="1"/>
  <c r="C63" i="1" s="1"/>
  <c r="C64" i="1" a="1"/>
  <c r="C64" i="1" s="1"/>
  <c r="C65" i="1" a="1"/>
  <c r="C65" i="1" s="1"/>
  <c r="C66" i="1" a="1"/>
  <c r="C66" i="1" s="1"/>
  <c r="C67" i="1" a="1"/>
  <c r="C67" i="1" s="1"/>
  <c r="C68" i="1" a="1"/>
  <c r="C68" i="1" s="1"/>
  <c r="C69" i="1" a="1"/>
  <c r="C69" i="1" s="1"/>
  <c r="C70" i="1" a="1"/>
  <c r="C70" i="1" s="1"/>
  <c r="C71" i="1" a="1"/>
  <c r="C71" i="1" s="1"/>
  <c r="C72" i="1" a="1"/>
  <c r="C72" i="1" s="1"/>
  <c r="C73" i="1" a="1"/>
  <c r="C73" i="1" s="1"/>
  <c r="C74" i="1" a="1"/>
  <c r="C74" i="1" s="1"/>
  <c r="C75" i="1" a="1"/>
  <c r="C75" i="1" s="1"/>
  <c r="C76" i="1" a="1"/>
  <c r="C76" i="1" s="1"/>
  <c r="C77" i="1" a="1"/>
  <c r="C77" i="1" s="1"/>
  <c r="C78" i="1" a="1"/>
  <c r="C78" i="1" s="1"/>
  <c r="C79" i="1" a="1"/>
  <c r="C79" i="1" s="1"/>
  <c r="C80" i="1" a="1"/>
  <c r="C80" i="1" s="1"/>
  <c r="C81" i="1" a="1"/>
  <c r="C81" i="1" s="1"/>
  <c r="C82" i="1" a="1"/>
  <c r="C82" i="1" s="1"/>
  <c r="C83" i="1" a="1"/>
  <c r="C83" i="1" s="1"/>
  <c r="C84" i="1" a="1"/>
  <c r="C84" i="1" s="1"/>
  <c r="C85" i="1" a="1"/>
  <c r="C85" i="1" s="1"/>
  <c r="C86" i="1" a="1"/>
  <c r="C86" i="1" s="1"/>
  <c r="C87" i="1" a="1"/>
  <c r="C87" i="1" s="1"/>
  <c r="C88" i="1" a="1"/>
  <c r="C88" i="1" s="1"/>
  <c r="C89" i="1" a="1"/>
  <c r="C89" i="1" s="1"/>
  <c r="C90" i="1" a="1"/>
  <c r="C90" i="1" s="1"/>
  <c r="C91" i="1" a="1"/>
  <c r="C91" i="1" s="1"/>
  <c r="C92" i="1" a="1"/>
  <c r="C92" i="1" s="1"/>
  <c r="C93" i="1" a="1"/>
  <c r="C93" i="1" s="1"/>
  <c r="C94" i="1" a="1"/>
  <c r="C94" i="1" s="1"/>
  <c r="C95" i="1" a="1"/>
  <c r="C95" i="1" s="1"/>
  <c r="C96" i="1" a="1"/>
  <c r="C96" i="1" s="1"/>
  <c r="C97" i="1" a="1"/>
  <c r="C97" i="1" s="1"/>
  <c r="C98" i="1" a="1"/>
  <c r="C98" i="1" s="1"/>
  <c r="C99" i="1" a="1"/>
  <c r="C99" i="1" s="1"/>
  <c r="C100" i="1" a="1"/>
  <c r="C100" i="1" s="1"/>
  <c r="C101" i="1" a="1"/>
  <c r="C101" i="1" s="1"/>
  <c r="B3" i="1" a="1"/>
  <c r="B3" i="1" s="1"/>
  <c r="L3" i="1" s="1"/>
  <c r="B4" i="1" a="1"/>
  <c r="B4" i="1" s="1"/>
  <c r="L4" i="1" s="1"/>
  <c r="B5" i="1" a="1"/>
  <c r="B5" i="1" s="1"/>
  <c r="L5" i="1" s="1"/>
  <c r="B6" i="1" a="1"/>
  <c r="B6" i="1" s="1"/>
  <c r="L6" i="1" s="1"/>
  <c r="B7" i="1" a="1"/>
  <c r="B7" i="1" s="1"/>
  <c r="L7" i="1" s="1"/>
  <c r="B8" i="1" a="1"/>
  <c r="B8" i="1" s="1"/>
  <c r="L8" i="1" s="1"/>
  <c r="B9" i="1" a="1"/>
  <c r="B9" i="1" s="1"/>
  <c r="L9" i="1" s="1"/>
  <c r="B10" i="1" a="1"/>
  <c r="B10" i="1" s="1"/>
  <c r="L10" i="1" s="1"/>
  <c r="B11" i="1" a="1"/>
  <c r="B11" i="1" s="1"/>
  <c r="L11" i="1" s="1"/>
  <c r="B12" i="1" a="1"/>
  <c r="B12" i="1" s="1"/>
  <c r="L12" i="1" s="1"/>
  <c r="B13" i="1" a="1"/>
  <c r="B13" i="1" s="1"/>
  <c r="L13" i="1" s="1"/>
  <c r="B14" i="1" a="1"/>
  <c r="B14" i="1" s="1"/>
  <c r="L14" i="1" s="1"/>
  <c r="B15" i="1" a="1"/>
  <c r="B15" i="1" s="1"/>
  <c r="L15" i="1" s="1"/>
  <c r="B16" i="1" a="1"/>
  <c r="B16" i="1" s="1"/>
  <c r="L16" i="1" s="1"/>
  <c r="B17" i="1" a="1"/>
  <c r="B17" i="1" s="1"/>
  <c r="L17" i="1" s="1"/>
  <c r="B18" i="1" a="1"/>
  <c r="B18" i="1" s="1"/>
  <c r="L18" i="1" s="1"/>
  <c r="B19" i="1" a="1"/>
  <c r="B19" i="1" s="1"/>
  <c r="L19" i="1" s="1"/>
  <c r="B20" i="1" a="1"/>
  <c r="B20" i="1" s="1"/>
  <c r="L20" i="1" s="1"/>
  <c r="B21" i="1" a="1"/>
  <c r="B21" i="1" s="1"/>
  <c r="L21" i="1" s="1"/>
  <c r="B22" i="1" a="1"/>
  <c r="B22" i="1" s="1"/>
  <c r="L22" i="1" s="1"/>
  <c r="B23" i="1" a="1"/>
  <c r="B23" i="1" s="1"/>
  <c r="L23" i="1" s="1"/>
  <c r="B24" i="1" a="1"/>
  <c r="B24" i="1" s="1"/>
  <c r="L24" i="1" s="1"/>
  <c r="B25" i="1" a="1"/>
  <c r="B25" i="1" s="1"/>
  <c r="L25" i="1" s="1"/>
  <c r="B26" i="1" a="1"/>
  <c r="B26" i="1" s="1"/>
  <c r="L26" i="1" s="1"/>
  <c r="B27" i="1" a="1"/>
  <c r="B27" i="1" s="1"/>
  <c r="L27" i="1" s="1"/>
  <c r="B28" i="1" a="1"/>
  <c r="B28" i="1" s="1"/>
  <c r="L28" i="1" s="1"/>
  <c r="B29" i="1" a="1"/>
  <c r="B29" i="1" s="1"/>
  <c r="L29" i="1" s="1"/>
  <c r="B30" i="1" a="1"/>
  <c r="B30" i="1" s="1"/>
  <c r="L30" i="1" s="1"/>
  <c r="B31" i="1" a="1"/>
  <c r="B31" i="1" s="1"/>
  <c r="L31" i="1" s="1"/>
  <c r="B32" i="1" a="1"/>
  <c r="B32" i="1" s="1"/>
  <c r="L32" i="1" s="1"/>
  <c r="B33" i="1" a="1"/>
  <c r="B33" i="1" s="1"/>
  <c r="L33" i="1" s="1"/>
  <c r="B34" i="1" a="1"/>
  <c r="B34" i="1" s="1"/>
  <c r="L34" i="1" s="1"/>
  <c r="B35" i="1" a="1"/>
  <c r="B35" i="1" s="1"/>
  <c r="L35" i="1" s="1"/>
  <c r="B36" i="1" a="1"/>
  <c r="B36" i="1" s="1"/>
  <c r="L36" i="1" s="1"/>
  <c r="B37" i="1" a="1"/>
  <c r="B37" i="1" s="1"/>
  <c r="L37" i="1" s="1"/>
  <c r="B38" i="1" a="1"/>
  <c r="B38" i="1" s="1"/>
  <c r="L38" i="1" s="1"/>
  <c r="B39" i="1" a="1"/>
  <c r="B39" i="1" s="1"/>
  <c r="L39" i="1" s="1"/>
  <c r="B40" i="1" a="1"/>
  <c r="B40" i="1" s="1"/>
  <c r="L40" i="1" s="1"/>
  <c r="B41" i="1" a="1"/>
  <c r="B41" i="1" s="1"/>
  <c r="L41" i="1" s="1"/>
  <c r="B42" i="1" a="1"/>
  <c r="B42" i="1" s="1"/>
  <c r="L42" i="1" s="1"/>
  <c r="B43" i="1" a="1"/>
  <c r="B43" i="1" s="1"/>
  <c r="L43" i="1" s="1"/>
  <c r="B44" i="1" a="1"/>
  <c r="B44" i="1" s="1"/>
  <c r="L44" i="1" s="1"/>
  <c r="B45" i="1" a="1"/>
  <c r="B45" i="1" s="1"/>
  <c r="L45" i="1" s="1"/>
  <c r="B46" i="1" a="1"/>
  <c r="B46" i="1" s="1"/>
  <c r="L46" i="1" s="1"/>
  <c r="B47" i="1" a="1"/>
  <c r="B47" i="1" s="1"/>
  <c r="L47" i="1" s="1"/>
  <c r="B48" i="1" a="1"/>
  <c r="B48" i="1" s="1"/>
  <c r="L48" i="1" s="1"/>
  <c r="B49" i="1" a="1"/>
  <c r="B49" i="1" s="1"/>
  <c r="L49" i="1" s="1"/>
  <c r="B50" i="1" a="1"/>
  <c r="B50" i="1" s="1"/>
  <c r="L50" i="1" s="1"/>
  <c r="B51" i="1" a="1"/>
  <c r="B51" i="1" s="1"/>
  <c r="L51" i="1" s="1"/>
  <c r="B52" i="1" a="1"/>
  <c r="B52" i="1" s="1"/>
  <c r="L52" i="1" s="1"/>
  <c r="B53" i="1" a="1"/>
  <c r="B53" i="1" s="1"/>
  <c r="L53" i="1" s="1"/>
  <c r="B54" i="1" a="1"/>
  <c r="B54" i="1" s="1"/>
  <c r="L54" i="1" s="1"/>
  <c r="B55" i="1" a="1"/>
  <c r="B55" i="1" s="1"/>
  <c r="L55" i="1" s="1"/>
  <c r="B56" i="1" a="1"/>
  <c r="B56" i="1" s="1"/>
  <c r="L56" i="1" s="1"/>
  <c r="B57" i="1" a="1"/>
  <c r="B57" i="1" s="1"/>
  <c r="L57" i="1" s="1"/>
  <c r="B58" i="1" a="1"/>
  <c r="B58" i="1" s="1"/>
  <c r="L58" i="1" s="1"/>
  <c r="B59" i="1" a="1"/>
  <c r="B59" i="1" s="1"/>
  <c r="L59" i="1" s="1"/>
  <c r="B60" i="1" a="1"/>
  <c r="B60" i="1" s="1"/>
  <c r="L60" i="1" s="1"/>
  <c r="B61" i="1" a="1"/>
  <c r="B61" i="1" s="1"/>
  <c r="L61" i="1" s="1"/>
  <c r="B62" i="1" a="1"/>
  <c r="B62" i="1" s="1"/>
  <c r="L62" i="1" s="1"/>
  <c r="B63" i="1" a="1"/>
  <c r="B63" i="1" s="1"/>
  <c r="L63" i="1" s="1"/>
  <c r="B64" i="1" a="1"/>
  <c r="B64" i="1" s="1"/>
  <c r="L64" i="1" s="1"/>
  <c r="B65" i="1" a="1"/>
  <c r="B65" i="1" s="1"/>
  <c r="L65" i="1" s="1"/>
  <c r="B66" i="1" a="1"/>
  <c r="B66" i="1" s="1"/>
  <c r="L66" i="1" s="1"/>
  <c r="B67" i="1" a="1"/>
  <c r="B67" i="1" s="1"/>
  <c r="L67" i="1" s="1"/>
  <c r="B68" i="1" a="1"/>
  <c r="B68" i="1" s="1"/>
  <c r="L68" i="1" s="1"/>
  <c r="B69" i="1" a="1"/>
  <c r="B69" i="1" s="1"/>
  <c r="L69" i="1" s="1"/>
  <c r="B70" i="1" a="1"/>
  <c r="B70" i="1" s="1"/>
  <c r="L70" i="1" s="1"/>
  <c r="B71" i="1" a="1"/>
  <c r="B71" i="1" s="1"/>
  <c r="L71" i="1" s="1"/>
  <c r="B72" i="1" a="1"/>
  <c r="B72" i="1" s="1"/>
  <c r="L72" i="1" s="1"/>
  <c r="B73" i="1" a="1"/>
  <c r="B73" i="1" s="1"/>
  <c r="L73" i="1" s="1"/>
  <c r="B74" i="1" a="1"/>
  <c r="B74" i="1" s="1"/>
  <c r="L74" i="1" s="1"/>
  <c r="B75" i="1" a="1"/>
  <c r="B75" i="1" s="1"/>
  <c r="L75" i="1" s="1"/>
  <c r="B76" i="1" a="1"/>
  <c r="B76" i="1" s="1"/>
  <c r="L76" i="1" s="1"/>
  <c r="B77" i="1" a="1"/>
  <c r="B77" i="1" s="1"/>
  <c r="L77" i="1" s="1"/>
  <c r="B78" i="1" a="1"/>
  <c r="B78" i="1" s="1"/>
  <c r="L78" i="1" s="1"/>
  <c r="B79" i="1" a="1"/>
  <c r="B79" i="1" s="1"/>
  <c r="L79" i="1" s="1"/>
  <c r="B80" i="1" a="1"/>
  <c r="B80" i="1" s="1"/>
  <c r="L80" i="1" s="1"/>
  <c r="B81" i="1" a="1"/>
  <c r="B81" i="1" s="1"/>
  <c r="L81" i="1" s="1"/>
  <c r="B82" i="1" a="1"/>
  <c r="B82" i="1" s="1"/>
  <c r="L82" i="1" s="1"/>
  <c r="B83" i="1" a="1"/>
  <c r="B83" i="1" s="1"/>
  <c r="L83" i="1" s="1"/>
  <c r="B84" i="1" a="1"/>
  <c r="B84" i="1" s="1"/>
  <c r="L84" i="1" s="1"/>
  <c r="B85" i="1" a="1"/>
  <c r="B85" i="1" s="1"/>
  <c r="L85" i="1" s="1"/>
  <c r="B86" i="1" a="1"/>
  <c r="B86" i="1" s="1"/>
  <c r="L86" i="1" s="1"/>
  <c r="B87" i="1" a="1"/>
  <c r="B87" i="1" s="1"/>
  <c r="L87" i="1" s="1"/>
  <c r="B88" i="1" a="1"/>
  <c r="B88" i="1" s="1"/>
  <c r="L88" i="1" s="1"/>
  <c r="B89" i="1" a="1"/>
  <c r="B89" i="1" s="1"/>
  <c r="L89" i="1" s="1"/>
  <c r="B90" i="1" a="1"/>
  <c r="B90" i="1" s="1"/>
  <c r="L90" i="1" s="1"/>
  <c r="B91" i="1" a="1"/>
  <c r="B91" i="1" s="1"/>
  <c r="L91" i="1" s="1"/>
  <c r="B92" i="1" a="1"/>
  <c r="B92" i="1" s="1"/>
  <c r="L92" i="1" s="1"/>
  <c r="B93" i="1" a="1"/>
  <c r="B93" i="1" s="1"/>
  <c r="L93" i="1" s="1"/>
  <c r="B94" i="1" a="1"/>
  <c r="B94" i="1" s="1"/>
  <c r="L94" i="1" s="1"/>
  <c r="B95" i="1" a="1"/>
  <c r="B95" i="1" s="1"/>
  <c r="L95" i="1" s="1"/>
  <c r="B96" i="1" a="1"/>
  <c r="B96" i="1" s="1"/>
  <c r="L96" i="1" s="1"/>
  <c r="B97" i="1" a="1"/>
  <c r="B97" i="1" s="1"/>
  <c r="L97" i="1" s="1"/>
  <c r="B98" i="1" a="1"/>
  <c r="B98" i="1" s="1"/>
  <c r="L98" i="1" s="1"/>
  <c r="B99" i="1" a="1"/>
  <c r="B99" i="1" s="1"/>
  <c r="L99" i="1" s="1"/>
  <c r="B100" i="1" a="1"/>
  <c r="B100" i="1" s="1"/>
  <c r="L100" i="1" s="1"/>
  <c r="B101" i="1" a="1"/>
  <c r="B101" i="1" s="1"/>
  <c r="L101" i="1" s="1"/>
  <c r="H2" i="1" l="1"/>
  <c r="H83" i="1"/>
  <c r="H59" i="1"/>
  <c r="H35" i="1"/>
  <c r="H23" i="1"/>
  <c r="H11" i="1"/>
  <c r="H95" i="1"/>
  <c r="H71" i="1"/>
  <c r="H47" i="1"/>
  <c r="H93" i="1"/>
  <c r="H81" i="1"/>
  <c r="H69" i="1"/>
  <c r="H57" i="1"/>
  <c r="H45" i="1"/>
  <c r="H33" i="1"/>
  <c r="H21" i="1"/>
  <c r="H9" i="1"/>
  <c r="H90" i="1"/>
  <c r="H78" i="1"/>
  <c r="H66" i="1"/>
  <c r="H54" i="1"/>
  <c r="H42" i="1"/>
  <c r="H30" i="1"/>
  <c r="H18" i="1"/>
  <c r="H100" i="1"/>
  <c r="H88" i="1"/>
  <c r="H76" i="1"/>
  <c r="H64" i="1"/>
  <c r="H52" i="1"/>
  <c r="H40" i="1"/>
  <c r="H28" i="1"/>
  <c r="H16" i="1"/>
  <c r="H4" i="1"/>
  <c r="H99" i="1"/>
  <c r="H87" i="1"/>
  <c r="H75" i="1"/>
  <c r="H63" i="1"/>
  <c r="H51" i="1"/>
  <c r="H39" i="1"/>
  <c r="H27" i="1"/>
  <c r="H15" i="1"/>
  <c r="H3" i="1"/>
  <c r="H101" i="1"/>
  <c r="H89" i="1"/>
  <c r="H77" i="1"/>
  <c r="H65" i="1"/>
  <c r="H53" i="1"/>
  <c r="H41" i="1"/>
  <c r="H29" i="1"/>
  <c r="H17" i="1"/>
  <c r="H5" i="1"/>
  <c r="H98" i="1"/>
  <c r="H86" i="1"/>
  <c r="H74" i="1"/>
  <c r="H62" i="1"/>
  <c r="H50" i="1"/>
  <c r="H38" i="1"/>
  <c r="H26" i="1"/>
  <c r="H14" i="1"/>
  <c r="H97" i="1"/>
  <c r="H85" i="1"/>
  <c r="H73" i="1"/>
  <c r="H61" i="1"/>
  <c r="H49" i="1"/>
  <c r="H37" i="1"/>
  <c r="H25" i="1"/>
  <c r="H13" i="1"/>
  <c r="H96" i="1"/>
  <c r="H84" i="1"/>
  <c r="H72" i="1"/>
  <c r="H60" i="1"/>
  <c r="H48" i="1"/>
  <c r="H36" i="1"/>
  <c r="H24" i="1"/>
  <c r="H12" i="1"/>
  <c r="H94" i="1"/>
  <c r="H82" i="1"/>
  <c r="H70" i="1"/>
  <c r="H58" i="1"/>
  <c r="H46" i="1"/>
  <c r="H34" i="1"/>
  <c r="H22" i="1"/>
  <c r="H10" i="1"/>
  <c r="H92" i="1"/>
  <c r="H80" i="1"/>
  <c r="H68" i="1"/>
  <c r="H56" i="1"/>
  <c r="H44" i="1"/>
  <c r="H32" i="1"/>
  <c r="H20" i="1"/>
  <c r="H8" i="1"/>
  <c r="H91" i="1"/>
  <c r="H79" i="1"/>
  <c r="H67" i="1"/>
  <c r="H55" i="1"/>
  <c r="H43" i="1"/>
  <c r="H31" i="1"/>
  <c r="H19" i="1"/>
  <c r="H7" i="1"/>
  <c r="H6" i="1"/>
  <c r="O76" i="1"/>
  <c r="G76" i="1" s="1"/>
  <c r="I65" i="1"/>
  <c r="J21" i="1"/>
  <c r="O4" i="1"/>
  <c r="G4" i="1" s="1"/>
  <c r="O64" i="1"/>
  <c r="G64" i="1" s="1"/>
  <c r="I41" i="1"/>
  <c r="O53" i="1"/>
  <c r="G53" i="1" s="1"/>
  <c r="I29" i="1"/>
  <c r="O52" i="1"/>
  <c r="G52" i="1" s="1"/>
  <c r="I17" i="1"/>
  <c r="O41" i="1"/>
  <c r="G41" i="1" s="1"/>
  <c r="I5" i="1"/>
  <c r="O40" i="1"/>
  <c r="G40" i="1" s="1"/>
  <c r="J93" i="1"/>
  <c r="O101" i="1"/>
  <c r="G101" i="1" s="1"/>
  <c r="O29" i="1"/>
  <c r="G29" i="1" s="1"/>
  <c r="J81" i="1"/>
  <c r="O100" i="1"/>
  <c r="G100" i="1" s="1"/>
  <c r="O28" i="1"/>
  <c r="G28" i="1" s="1"/>
  <c r="J69" i="1"/>
  <c r="O89" i="1"/>
  <c r="G89" i="1" s="1"/>
  <c r="O17" i="1"/>
  <c r="G17" i="1" s="1"/>
  <c r="I101" i="1"/>
  <c r="J57" i="1"/>
  <c r="O88" i="1"/>
  <c r="G88" i="1" s="1"/>
  <c r="O16" i="1"/>
  <c r="G16" i="1" s="1"/>
  <c r="I89" i="1"/>
  <c r="J45" i="1"/>
  <c r="O77" i="1"/>
  <c r="G77" i="1" s="1"/>
  <c r="O5" i="1"/>
  <c r="G5" i="1" s="1"/>
  <c r="I77" i="1"/>
  <c r="J33" i="1"/>
  <c r="O65" i="1"/>
  <c r="G65" i="1" s="1"/>
  <c r="I53" i="1"/>
  <c r="J9" i="1"/>
  <c r="O93" i="1"/>
  <c r="G93" i="1" s="1"/>
  <c r="O81" i="1"/>
  <c r="G81" i="1" s="1"/>
  <c r="O69" i="1"/>
  <c r="G69" i="1" s="1"/>
  <c r="O57" i="1"/>
  <c r="G57" i="1" s="1"/>
  <c r="O45" i="1"/>
  <c r="G45" i="1" s="1"/>
  <c r="O33" i="1"/>
  <c r="G33" i="1" s="1"/>
  <c r="O21" i="1"/>
  <c r="G21" i="1" s="1"/>
  <c r="O9" i="1"/>
  <c r="G9" i="1" s="1"/>
  <c r="I93" i="1"/>
  <c r="I81" i="1"/>
  <c r="I69" i="1"/>
  <c r="I57" i="1"/>
  <c r="I45" i="1"/>
  <c r="I33" i="1"/>
  <c r="I21" i="1"/>
  <c r="I9" i="1"/>
  <c r="J97" i="1"/>
  <c r="J85" i="1"/>
  <c r="J73" i="1"/>
  <c r="J61" i="1"/>
  <c r="J49" i="1"/>
  <c r="J37" i="1"/>
  <c r="J25" i="1"/>
  <c r="J13" i="1"/>
  <c r="O92" i="1"/>
  <c r="G92" i="1" s="1"/>
  <c r="O80" i="1"/>
  <c r="G80" i="1" s="1"/>
  <c r="O68" i="1"/>
  <c r="G68" i="1" s="1"/>
  <c r="O56" i="1"/>
  <c r="G56" i="1" s="1"/>
  <c r="O44" i="1"/>
  <c r="G44" i="1" s="1"/>
  <c r="O32" i="1"/>
  <c r="G32" i="1" s="1"/>
  <c r="O20" i="1"/>
  <c r="G20" i="1" s="1"/>
  <c r="O8" i="1"/>
  <c r="G8" i="1" s="1"/>
  <c r="I92" i="1"/>
  <c r="I80" i="1"/>
  <c r="I68" i="1"/>
  <c r="I56" i="1"/>
  <c r="I44" i="1"/>
  <c r="I32" i="1"/>
  <c r="I20" i="1"/>
  <c r="I8" i="1"/>
  <c r="J96" i="1"/>
  <c r="J84" i="1"/>
  <c r="J72" i="1"/>
  <c r="J60" i="1"/>
  <c r="J48" i="1"/>
  <c r="J36" i="1"/>
  <c r="J24" i="1"/>
  <c r="J12" i="1"/>
  <c r="O91" i="1"/>
  <c r="G91" i="1" s="1"/>
  <c r="O79" i="1"/>
  <c r="G79" i="1" s="1"/>
  <c r="O67" i="1"/>
  <c r="G67" i="1" s="1"/>
  <c r="O55" i="1"/>
  <c r="G55" i="1" s="1"/>
  <c r="O43" i="1"/>
  <c r="G43" i="1" s="1"/>
  <c r="O31" i="1"/>
  <c r="G31" i="1" s="1"/>
  <c r="O19" i="1"/>
  <c r="G19" i="1" s="1"/>
  <c r="O7" i="1"/>
  <c r="G7" i="1" s="1"/>
  <c r="I91" i="1"/>
  <c r="I79" i="1"/>
  <c r="I67" i="1"/>
  <c r="I55" i="1"/>
  <c r="I43" i="1"/>
  <c r="I31" i="1"/>
  <c r="I19" i="1"/>
  <c r="I7" i="1"/>
  <c r="J95" i="1"/>
  <c r="J83" i="1"/>
  <c r="J71" i="1"/>
  <c r="J59" i="1"/>
  <c r="J47" i="1"/>
  <c r="J35" i="1"/>
  <c r="J23" i="1"/>
  <c r="J11" i="1"/>
  <c r="I40" i="1"/>
  <c r="O90" i="1"/>
  <c r="G90" i="1" s="1"/>
  <c r="O78" i="1"/>
  <c r="G78" i="1" s="1"/>
  <c r="O66" i="1"/>
  <c r="G66" i="1" s="1"/>
  <c r="O54" i="1"/>
  <c r="G54" i="1" s="1"/>
  <c r="O42" i="1"/>
  <c r="G42" i="1" s="1"/>
  <c r="O30" i="1"/>
  <c r="G30" i="1" s="1"/>
  <c r="O18" i="1"/>
  <c r="G18" i="1" s="1"/>
  <c r="O6" i="1"/>
  <c r="G6" i="1" s="1"/>
  <c r="I90" i="1"/>
  <c r="I78" i="1"/>
  <c r="I66" i="1"/>
  <c r="I54" i="1"/>
  <c r="I42" i="1"/>
  <c r="I30" i="1"/>
  <c r="I18" i="1"/>
  <c r="I6" i="1"/>
  <c r="J94" i="1"/>
  <c r="J82" i="1"/>
  <c r="J70" i="1"/>
  <c r="J58" i="1"/>
  <c r="J46" i="1"/>
  <c r="J34" i="1"/>
  <c r="J22" i="1"/>
  <c r="J10" i="1"/>
  <c r="I52" i="1"/>
  <c r="I4" i="1"/>
  <c r="J68" i="1"/>
  <c r="J56" i="1"/>
  <c r="J20" i="1"/>
  <c r="O99" i="1"/>
  <c r="G99" i="1" s="1"/>
  <c r="O87" i="1"/>
  <c r="G87" i="1" s="1"/>
  <c r="O75" i="1"/>
  <c r="G75" i="1" s="1"/>
  <c r="O63" i="1"/>
  <c r="G63" i="1" s="1"/>
  <c r="O51" i="1"/>
  <c r="G51" i="1" s="1"/>
  <c r="O39" i="1"/>
  <c r="G39" i="1" s="1"/>
  <c r="O27" i="1"/>
  <c r="G27" i="1" s="1"/>
  <c r="O15" i="1"/>
  <c r="G15" i="1" s="1"/>
  <c r="O3" i="1"/>
  <c r="G3" i="1" s="1"/>
  <c r="I99" i="1"/>
  <c r="I87" i="1"/>
  <c r="I75" i="1"/>
  <c r="I63" i="1"/>
  <c r="I51" i="1"/>
  <c r="I39" i="1"/>
  <c r="I27" i="1"/>
  <c r="I15" i="1"/>
  <c r="I3" i="1"/>
  <c r="J91" i="1"/>
  <c r="J79" i="1"/>
  <c r="J67" i="1"/>
  <c r="J55" i="1"/>
  <c r="J43" i="1"/>
  <c r="J31" i="1"/>
  <c r="J19" i="1"/>
  <c r="J7" i="1"/>
  <c r="I88" i="1"/>
  <c r="I64" i="1"/>
  <c r="I16" i="1"/>
  <c r="J92" i="1"/>
  <c r="J8" i="1"/>
  <c r="O98" i="1"/>
  <c r="G98" i="1" s="1"/>
  <c r="O86" i="1"/>
  <c r="G86" i="1" s="1"/>
  <c r="O74" i="1"/>
  <c r="G74" i="1" s="1"/>
  <c r="O62" i="1"/>
  <c r="G62" i="1" s="1"/>
  <c r="O50" i="1"/>
  <c r="G50" i="1" s="1"/>
  <c r="O38" i="1"/>
  <c r="G38" i="1" s="1"/>
  <c r="O26" i="1"/>
  <c r="G26" i="1" s="1"/>
  <c r="O14" i="1"/>
  <c r="G14" i="1" s="1"/>
  <c r="O2" i="1"/>
  <c r="G2" i="1" s="1"/>
  <c r="I98" i="1"/>
  <c r="I86" i="1"/>
  <c r="I74" i="1"/>
  <c r="I62" i="1"/>
  <c r="I50" i="1"/>
  <c r="I38" i="1"/>
  <c r="I26" i="1"/>
  <c r="I14" i="1"/>
  <c r="I2" i="1"/>
  <c r="J90" i="1"/>
  <c r="J78" i="1"/>
  <c r="J66" i="1"/>
  <c r="J54" i="1"/>
  <c r="J42" i="1"/>
  <c r="J30" i="1"/>
  <c r="J18" i="1"/>
  <c r="J6" i="1"/>
  <c r="J44" i="1"/>
  <c r="O97" i="1"/>
  <c r="G97" i="1" s="1"/>
  <c r="O85" i="1"/>
  <c r="G85" i="1" s="1"/>
  <c r="O73" i="1"/>
  <c r="G73" i="1" s="1"/>
  <c r="O61" i="1"/>
  <c r="G61" i="1" s="1"/>
  <c r="O49" i="1"/>
  <c r="G49" i="1" s="1"/>
  <c r="O37" i="1"/>
  <c r="G37" i="1" s="1"/>
  <c r="O25" i="1"/>
  <c r="G25" i="1" s="1"/>
  <c r="O13" i="1"/>
  <c r="G13" i="1" s="1"/>
  <c r="I97" i="1"/>
  <c r="I85" i="1"/>
  <c r="I73" i="1"/>
  <c r="I61" i="1"/>
  <c r="I49" i="1"/>
  <c r="I37" i="1"/>
  <c r="I25" i="1"/>
  <c r="I13" i="1"/>
  <c r="J101" i="1"/>
  <c r="J89" i="1"/>
  <c r="J77" i="1"/>
  <c r="J65" i="1"/>
  <c r="J53" i="1"/>
  <c r="J41" i="1"/>
  <c r="J29" i="1"/>
  <c r="J17" i="1"/>
  <c r="J5" i="1"/>
  <c r="I100" i="1"/>
  <c r="I76" i="1"/>
  <c r="I28" i="1"/>
  <c r="J80" i="1"/>
  <c r="J32" i="1"/>
  <c r="O96" i="1"/>
  <c r="G96" i="1" s="1"/>
  <c r="O84" i="1"/>
  <c r="G84" i="1" s="1"/>
  <c r="O72" i="1"/>
  <c r="G72" i="1" s="1"/>
  <c r="O60" i="1"/>
  <c r="G60" i="1" s="1"/>
  <c r="O48" i="1"/>
  <c r="G48" i="1" s="1"/>
  <c r="O36" i="1"/>
  <c r="G36" i="1" s="1"/>
  <c r="O24" i="1"/>
  <c r="G24" i="1" s="1"/>
  <c r="O12" i="1"/>
  <c r="G12" i="1" s="1"/>
  <c r="I96" i="1"/>
  <c r="I84" i="1"/>
  <c r="I72" i="1"/>
  <c r="I60" i="1"/>
  <c r="I48" i="1"/>
  <c r="I36" i="1"/>
  <c r="I24" i="1"/>
  <c r="I12" i="1"/>
  <c r="J100" i="1"/>
  <c r="J88" i="1"/>
  <c r="J76" i="1"/>
  <c r="J64" i="1"/>
  <c r="J52" i="1"/>
  <c r="J40" i="1"/>
  <c r="J28" i="1"/>
  <c r="J16" i="1"/>
  <c r="J4" i="1"/>
  <c r="O95" i="1"/>
  <c r="G95" i="1" s="1"/>
  <c r="O83" i="1"/>
  <c r="G83" i="1" s="1"/>
  <c r="O71" i="1"/>
  <c r="G71" i="1" s="1"/>
  <c r="O59" i="1"/>
  <c r="G59" i="1" s="1"/>
  <c r="O47" i="1"/>
  <c r="G47" i="1" s="1"/>
  <c r="O35" i="1"/>
  <c r="G35" i="1" s="1"/>
  <c r="O23" i="1"/>
  <c r="G23" i="1" s="1"/>
  <c r="O11" i="1"/>
  <c r="G11" i="1" s="1"/>
  <c r="I95" i="1"/>
  <c r="I83" i="1"/>
  <c r="I71" i="1"/>
  <c r="I59" i="1"/>
  <c r="I47" i="1"/>
  <c r="I35" i="1"/>
  <c r="I23" i="1"/>
  <c r="I11" i="1"/>
  <c r="J99" i="1"/>
  <c r="J87" i="1"/>
  <c r="J75" i="1"/>
  <c r="J63" i="1"/>
  <c r="J51" i="1"/>
  <c r="J39" i="1"/>
  <c r="J27" i="1"/>
  <c r="J15" i="1"/>
  <c r="J3" i="1"/>
  <c r="O94" i="1"/>
  <c r="G94" i="1" s="1"/>
  <c r="O82" i="1"/>
  <c r="G82" i="1" s="1"/>
  <c r="O70" i="1"/>
  <c r="G70" i="1" s="1"/>
  <c r="O58" i="1"/>
  <c r="G58" i="1" s="1"/>
  <c r="O46" i="1"/>
  <c r="G46" i="1" s="1"/>
  <c r="O34" i="1"/>
  <c r="G34" i="1" s="1"/>
  <c r="O22" i="1"/>
  <c r="G22" i="1" s="1"/>
  <c r="O10" i="1"/>
  <c r="G10" i="1" s="1"/>
  <c r="I94" i="1"/>
  <c r="I82" i="1"/>
  <c r="I70" i="1"/>
  <c r="I58" i="1"/>
  <c r="I46" i="1"/>
  <c r="I34" i="1"/>
  <c r="I22" i="1"/>
  <c r="I10" i="1"/>
  <c r="J98" i="1"/>
  <c r="J86" i="1"/>
  <c r="J74" i="1"/>
  <c r="J62" i="1"/>
  <c r="J50" i="1"/>
  <c r="J38" i="1"/>
  <c r="J26" i="1"/>
  <c r="J14" i="1"/>
  <c r="J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0">
    <bk>
      <extLst>
        <ext uri="{3e2802c4-a4d2-4d8b-9148-e3be6c30e623}">
          <xlrd:rvb i="2"/>
        </ext>
      </extLst>
    </bk>
    <bk>
      <extLst>
        <ext uri="{3e2802c4-a4d2-4d8b-9148-e3be6c30e623}">
          <xlrd:rvb i="5"/>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6"/>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futureMetadata>
  <cellMetadata count="1">
    <bk>
      <rc t="1" v="0"/>
    </bk>
  </cellMetadata>
  <valueMetadata count="10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valueMetadata>
</metadata>
</file>

<file path=xl/sharedStrings.xml><?xml version="1.0" encoding="utf-8"?>
<sst xmlns="http://schemas.openxmlformats.org/spreadsheetml/2006/main" count="15" uniqueCount="15">
  <si>
    <t>Excel Stock Data</t>
  </si>
  <si>
    <t>Price</t>
  </si>
  <si>
    <t>Open</t>
  </si>
  <si>
    <t>Low</t>
  </si>
  <si>
    <t>High</t>
  </si>
  <si>
    <t>Change (%)</t>
  </si>
  <si>
    <t>Ticker symbol</t>
  </si>
  <si>
    <t xml:space="preserve">Extracted Open </t>
  </si>
  <si>
    <t>Extracted Low</t>
  </si>
  <si>
    <t>Extracted High</t>
  </si>
  <si>
    <t>Extracted %</t>
  </si>
  <si>
    <t>Len Low</t>
  </si>
  <si>
    <t>Len High</t>
  </si>
  <si>
    <t>Len %</t>
  </si>
  <si>
    <t>Len 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</si>
</sst>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10">
    <dxf>
      <numFmt numFmtId="164" formatCode="_([$$-409]* #,##0.00_);_([$$-409]* \(#,##0.00\);_([$$-409]* &quot;-&quot;??_);_(@_)"/>
    </dxf>
    <dxf>
      <numFmt numFmtId="164" formatCode="_([$$-409]* #,##0.00_);_([$$-409]* \(#,##0.00\);_([$$-409]* &quot;-&quot;??_);_(@_)"/>
    </dxf>
    <dxf>
      <numFmt numFmtId="164" formatCode="_([$$-409]* #,##0.00_);_([$$-409]* \(#,##0.00\);_([$$-409]* &quot;-&quot;??_);_(@_)"/>
    </dxf>
    <dxf>
      <numFmt numFmtId="164" formatCode="_([$$-409]* #,##0.00_);_([$$-409]* \(#,##0.00\);_([$$-409]* &quot;-&quot;??_);_(@_)"/>
    </dxf>
    <dxf>
      <numFmt numFmtId="164" formatCode="_([$$-409]* #,##0.00_);_([$$-409]* \(#,##0.00\);_([$$-409]* &quot;-&quot;??_);_(@_)"/>
    </dxf>
    <dxf>
      <numFmt numFmtId="164" formatCode="_([$$-409]* #,##0.00_);_([$$-409]* \(#,##0.00\);_([$$-409]* &quot;-&quot;??_);_(@_)"/>
    </dxf>
    <dxf>
      <numFmt numFmtId="164" formatCode="_([$$-409]* #,##0.00_);_([$$-409]* \(#,##0.00\);_([$$-409]* &quot;-&quot;??_);_(@_)"/>
    </dxf>
    <dxf>
      <numFmt numFmtId="164" formatCode="_([$$-409]* #,##0.00_);_([$$-409]* \(#,##0.00\);_([$$-409]* &quot;-&quot;??_);_(@_)"/>
    </dxf>
    <dxf>
      <numFmt numFmtId="164" formatCode="_([$$-409]* #,##0.00_);_([$$-409]* \(#,##0.00\);_([$$-409]* &quot;-&quot;??_);_(@_)"/>
    </dxf>
    <dxf>
      <numFmt numFmtId="164" formatCode="_([$$-409]* #,##0.00_);_([$$-409]* \(#,##0.00\);_([$$-409]*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16">
  <rv s="0">
    <v>https://www.bing.com/financeapi/forcetrigger?t=a24g52&amp;q=XNAS%3aTQQQ&amp;form=skydnc</v>
    <v>Learn more on Bing</v>
  </rv>
  <rv s="1">
    <v>en-CA</v>
    <v>a24g52</v>
    <v>268435456</v>
    <v>1</v>
    <v>Powered by Refinitiv</v>
    <v>0</v>
    <v>ProShares:UltP QQQ (XNAS:TQQQ)</v>
    <v>2</v>
    <v>3</v>
    <v>Finance</v>
    <v>4</v>
    <v>77.965000000000003</v>
    <v>16.100000000000001</v>
    <v>3.2437999999999998</v>
    <v>0.92</v>
    <v>-1.0299999999999999E-3</v>
    <v>4.9756999999999996E-2</v>
    <v>-0.02</v>
    <v>USD</v>
    <v>Nasdaq Stock Market</v>
    <v>XNAS</v>
    <v>8.6E-3</v>
    <v>19.434999999999999</v>
    <v>ETF</v>
    <v>44938.041645196092</v>
    <v>0</v>
    <v>18.52</v>
    <v>10559573108.639999</v>
    <v>ProShares:UltP QQQ</v>
    <v>18.684999999999999</v>
    <v>18.489999999999998</v>
    <v>19.41</v>
    <v>19.39</v>
    <v>TQQQ</v>
    <v>ProShares:UltP QQQ (XNAS:TQQQ)</v>
    <v>151274959</v>
    <v>186707380</v>
  </rv>
  <rv s="2">
    <v>1</v>
  </rv>
  <rv s="0">
    <v>https://www.bing.com/financeapi/forcetrigger?t=a1mou2&amp;q=XNAS%3aAAPL&amp;form=skydnc</v>
    <v>Learn more on Bing</v>
  </rv>
  <rv s="3">
    <v>en-CA</v>
    <v>a1mou2</v>
    <v>268435456</v>
    <v>1</v>
    <v>Powered by Refinitiv</v>
    <v>5</v>
    <v>APPLE INC. (XNAS:AAPL)</v>
    <v>6</v>
    <v>7</v>
    <v>Finance</v>
    <v>8</v>
    <v>179.61</v>
    <v>124.17</v>
    <v>1.2713000000000001</v>
    <v>2.76</v>
    <v>-2.9960000000000002E-4</v>
    <v>2.1112000000000002E-2</v>
    <v>-0.04</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133.51</v>
    <v>Computers, Phones &amp; Household Electronics</v>
    <v>Stock</v>
    <v>44938.041664687502</v>
    <v>3</v>
    <v>130.46</v>
    <v>2123574938800</v>
    <v>APPLE INC.</v>
    <v>APPLE INC.</v>
    <v>131.25</v>
    <v>21.4238</v>
    <v>130.72999999999999</v>
    <v>133.49</v>
    <v>133.44999999999999</v>
    <v>15908120000</v>
    <v>AAPL</v>
    <v>APPLE INC. (XNAS:AAPL)</v>
    <v>69458949</v>
    <v>81746757</v>
    <v>1977</v>
  </rv>
  <rv s="2">
    <v>4</v>
  </rv>
  <rv s="0">
    <v>http://en.wikipedia.org/wiki/Public_domain</v>
    <v>Public domain</v>
  </rv>
  <rv s="0">
    <v>https://en.wikipedia.org/wiki/Microsoft</v>
    <v>Wikipedia</v>
  </rv>
  <rv s="4">
    <v>6</v>
    <v>7</v>
  </rv>
  <rv s="5">
    <v>13</v>
    <v>https://www.bing.com/th?id=AMMS_e6e837c7bf3a77408619758b7447855a&amp;qlt=95</v>
    <v>8</v>
    <v>0</v>
    <v>https://www.bing.com/images/search?form=xlimg&amp;q=microsoft</v>
    <v>Image of MICROSOFT CORPORATION</v>
  </rv>
  <rv s="0">
    <v>https://www.bing.com/financeapi/forcetrigger?t=a1xzim&amp;q=XNAS%3aMSFT&amp;form=skydnc</v>
    <v>Learn more on Bing</v>
  </rv>
  <rv s="6">
    <v>en-CA</v>
    <v>a1xzim</v>
    <v>268435456</v>
    <v>1</v>
    <v>Powered by Refinitiv</v>
    <v>9</v>
    <v>MICROSOFT CORPORATION (XNAS:MSFT)</v>
    <v>11</v>
    <v>12</v>
    <v>Finance</v>
    <v>8</v>
    <v>323.41000000000003</v>
    <v>213.43100000000001</v>
    <v>0.92349999999999999</v>
    <v>6.92</v>
    <v>-7.2099999999999996E-4</v>
    <v>3.0238000000000001E-2</v>
    <v>-0.17</v>
    <v>USD</v>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public, private, and hybrid server products and cloud services that can power modern businesses and developers. This segment includes server products and cloud services, and enterprise services. The More Personal Computing segment consists of products and services that put customers at the centre of the experience with its technology. This segment includes Windows, devices, gaming, and search and news advertising.</v>
    <v>221000</v>
    <v>Nasdaq Stock Market</v>
    <v>XNAS</v>
    <v>XNAS</v>
    <v>One Microsoft Way, REDMOND, WA, 98052-6399 US</v>
    <v>235.95</v>
    <v>9</v>
    <v>Software &amp; IT Services</v>
    <v>Stock</v>
    <v>44938.041597777345</v>
    <v>10</v>
    <v>231.11</v>
    <v>1757541099210</v>
    <v>MICROSOFT CORPORATION</v>
    <v>MICROSOFT CORPORATION</v>
    <v>231.29</v>
    <v>24.659400000000002</v>
    <v>228.85</v>
    <v>235.77</v>
    <v>235.6</v>
    <v>7454473000</v>
    <v>MSFT</v>
    <v>MICROSOFT CORPORATION (XNAS:MSFT)</v>
    <v>28669331</v>
    <v>30310509</v>
    <v>1993</v>
  </rv>
  <rv s="2">
    <v>11</v>
  </rv>
  <rv s="0">
    <v>https://www.bing.com/financeapi/forcetrigger?t=a1nhlh&amp;q=XNAS%3aAMZN&amp;form=skydnc</v>
    <v>Learn more on Bing</v>
  </rv>
  <rv s="3">
    <v>en-CA</v>
    <v>a1nhlh</v>
    <v>268435456</v>
    <v>1</v>
    <v>Powered by Refinitiv</v>
    <v>5</v>
    <v>AMAZON.COM, INC. (XNAS:AMZN)</v>
    <v>6</v>
    <v>7</v>
    <v>Finance</v>
    <v>8</v>
    <v>170.83150000000001</v>
    <v>81.430000000000007</v>
    <v>1.1716</v>
    <v>5.22</v>
    <v>4.2070000000000003E-4</v>
    <v>5.8083999999999997E-2</v>
    <v>0.04</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1544000</v>
    <v>Nasdaq Stock Market</v>
    <v>XNAS</v>
    <v>XNAS</v>
    <v>410 Terry Ave N, SEATTLE, WA, 98109 US</v>
    <v>95.26</v>
    <v>Diversified Retail</v>
    <v>Stock</v>
    <v>44938.041665925783</v>
    <v>13</v>
    <v>90.93</v>
    <v>916822700000</v>
    <v>AMAZON.COM, INC.</v>
    <v>AMAZON.COM, INC.</v>
    <v>90.93</v>
    <v>82.935299999999998</v>
    <v>89.87</v>
    <v>95.09</v>
    <v>95.13</v>
    <v>10201650000</v>
    <v>AMZN</v>
    <v>AMAZON.COM, INC. (XNAS:AMZN)</v>
    <v>103126183</v>
    <v>73522271</v>
    <v>1996</v>
  </rv>
  <rv s="2">
    <v>14</v>
  </rv>
  <rv s="0">
    <v>https://www.bing.com/financeapi/forcetrigger?t=a24kar&amp;q=XNAS%3aTSLA&amp;form=skydnc</v>
    <v>Learn more on Bing</v>
  </rv>
  <rv s="3">
    <v>en-CA</v>
    <v>a24kar</v>
    <v>268435456</v>
    <v>1</v>
    <v>Powered by Refinitiv</v>
    <v>5</v>
    <v>TESLA, INC. (XNAS:TSLA)</v>
    <v>6</v>
    <v>7</v>
    <v>Finance</v>
    <v>8</v>
    <v>384.28960000000001</v>
    <v>101.81</v>
    <v>2.0257999999999998</v>
    <v>4.37</v>
    <v>-2.4350000000000001E-4</v>
    <v>3.6768999999999996E-2</v>
    <v>-0.03</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includes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99290</v>
    <v>Nasdaq Stock Market</v>
    <v>XNAS</v>
    <v>XNAS</v>
    <v>13101 Harold Green Road, AUSTIN, TX, 78725 US</v>
    <v>125.95</v>
    <v>Automobiles &amp; Auto Parts</v>
    <v>Stock</v>
    <v>44938.041662245312</v>
    <v>16</v>
    <v>120.51</v>
    <v>389098201440</v>
    <v>TESLA, INC.</v>
    <v>TESLA, INC.</v>
    <v>122.09</v>
    <v>36.613799999999998</v>
    <v>118.85</v>
    <v>123.22</v>
    <v>123.19</v>
    <v>3157752000</v>
    <v>TSLA</v>
    <v>TESLA, INC. (XNAS:TSLA)</v>
    <v>183810771</v>
    <v>157566850</v>
    <v>2003</v>
  </rv>
  <rv s="2">
    <v>17</v>
  </rv>
  <rv s="0">
    <v>https://www.bing.com/financeapi/forcetrigger?t=a1u3p2&amp;q=XNAS%3aGOOG&amp;form=skydnc</v>
    <v>Learn more on Bing</v>
  </rv>
  <rv s="3">
    <v>en-CA</v>
    <v>a1u3p2</v>
    <v>268435456</v>
    <v>1</v>
    <v>Powered by Refinitiv</v>
    <v>5</v>
    <v>ALPHABET INC. (XNAS:GOOG)</v>
    <v>6</v>
    <v>7</v>
    <v>Finance</v>
    <v>8</v>
    <v>152.1</v>
    <v>83.45</v>
    <v>1.0686</v>
    <v>3.02</v>
    <v>1.3009999999999999E-3</v>
    <v>3.3841000000000003E-2</v>
    <v>0.12</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Google's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enables developers to build, test, and deploy applications on its infrastructure. The Company's Google Workspace collaboration tools include applications, such as Gmail, Docs, Drive, Calendar, Meet, and various others. The Company also has various hardware products.</v>
    <v>186779</v>
    <v>Nasdaq Stock Market</v>
    <v>XNAS</v>
    <v>XNAS</v>
    <v>1600 Amphitheatre Pkwy, MOUNTAIN VIEW, CA, 94043-1351 US</v>
    <v>92.45</v>
    <v>Software &amp; IT Services</v>
    <v>Stock</v>
    <v>44938.041649664061</v>
    <v>19</v>
    <v>89.74</v>
    <v>1149411000000</v>
    <v>ALPHABET INC.</v>
    <v>ALPHABET INC.</v>
    <v>90.06</v>
    <v>17.718499999999999</v>
    <v>89.24</v>
    <v>92.26</v>
    <v>92.38</v>
    <v>12943000000</v>
    <v>GOOG</v>
    <v>ALPHABET INC. (XNAS:GOOG)</v>
    <v>25998844</v>
    <v>24055137</v>
    <v>2015</v>
  </rv>
  <rv s="2">
    <v>20</v>
  </rv>
  <rv s="0">
    <v>https://www.bing.com/financeapi/forcetrigger?t=a1slm7&amp;q=XNAS%3aMETA&amp;form=skydnc</v>
    <v>Learn more on Bing</v>
  </rv>
  <rv s="3">
    <v>en-CA</v>
    <v>a1slm7</v>
    <v>268435456</v>
    <v>1</v>
    <v>Powered by Refinitiv</v>
    <v>5</v>
    <v>Meta Platforms, Inc. (XNAS:META)</v>
    <v>6</v>
    <v>7</v>
    <v>Finance</v>
    <v>8</v>
    <v>336.36500000000001</v>
    <v>88.09</v>
    <v>1.1691</v>
    <v>-0.1</v>
    <v>1.4299999999999998E-3</v>
    <v>-7.5190000000000012E-4</v>
    <v>0.19</v>
    <v>USD</v>
    <v>Meta Platforms Inc., formerly Facebook, Inc., builds technologies that help people find communities and grow businesses. The Company's products enable people to connect and share with friends and family through mobile devices, personal computers, virtual reality (VR) headsets, wearables, and in-home devices. The Company operates through two segments: Family of Apps (FoA) and Reality Labs (RL). FoA includes Facebook, Instagram, Messenger, WhatsApp, and other services. RL includes augmented and virtual reality-related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and creators. Messenger is a messaging application for people to connect with friends, family, groups, and businesses across platforms and devices.</v>
    <v>87314</v>
    <v>Nasdaq Stock Market</v>
    <v>XNAS</v>
    <v>XNAS</v>
    <v>1601 Willow Rd, MENLO PARK, CA, 94025 US</v>
    <v>133.8494</v>
    <v>Software &amp; IT Services</v>
    <v>Stock</v>
    <v>44938.041578610937</v>
    <v>22</v>
    <v>130.34</v>
    <v>348463759329</v>
    <v>Meta Platforms, Inc.</v>
    <v>Meta Platforms, Inc.</v>
    <v>130.96</v>
    <v>12.6866</v>
    <v>132.99</v>
    <v>132.88999999999999</v>
    <v>133.08000000000001</v>
    <v>2622197000</v>
    <v>META</v>
    <v>Meta Platforms, Inc. (XNAS:META)</v>
    <v>25423046</v>
    <v>30112345</v>
    <v>2004</v>
  </rv>
  <rv s="2">
    <v>23</v>
  </rv>
  <rv s="0">
    <v>https://www.bing.com/financeapi/forcetrigger?t=a1u3rw&amp;q=XNAS%3aGOOGL&amp;form=skydnc</v>
    <v>Learn more on Bing</v>
  </rv>
  <rv s="3">
    <v>en-CA</v>
    <v>a1u3rw</v>
    <v>268435456</v>
    <v>1</v>
    <v>Powered by Refinitiv</v>
    <v>5</v>
    <v>ALPHABET INC. (XNAS:GOOGL)</v>
    <v>6</v>
    <v>7</v>
    <v>Finance</v>
    <v>8</v>
    <v>151.54660000000001</v>
    <v>83.34</v>
    <v>1.0686</v>
    <v>3.1</v>
    <v>1.4199999999999998E-3</v>
    <v>3.5060000000000001E-2</v>
    <v>0.13</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Google's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enables developers to build, test, and deploy applications on its infrastructure. The Company's Google Workspace collaboration tools include applications, such as Gmail, Docs, Drive, Calendar, Meet, and various others. The Company also has various hardware products.</v>
    <v>186779</v>
    <v>Nasdaq Stock Market</v>
    <v>XNAS</v>
    <v>XNAS</v>
    <v>1600 Amphitheatre Pkwy, MOUNTAIN VIEW, CA, 94043-1351 US</v>
    <v>91.6</v>
    <v>Software &amp; IT Services</v>
    <v>Stock</v>
    <v>44938.041652407032</v>
    <v>25</v>
    <v>89.01</v>
    <v>1149411000000</v>
    <v>ALPHABET INC.</v>
    <v>ALPHABET INC.</v>
    <v>89.18</v>
    <v>17.561199999999999</v>
    <v>88.42</v>
    <v>91.52</v>
    <v>91.65</v>
    <v>12943000000</v>
    <v>GOOGL</v>
    <v>ALPHABET INC. (XNAS:GOOGL)</v>
    <v>26861969</v>
    <v>29743312</v>
    <v>2015</v>
  </rv>
  <rv s="2">
    <v>26</v>
  </rv>
  <rv s="0">
    <v>https://www.bing.com/financeapi/forcetrigger?t=axyhnm&amp;q=XNAS%3aPEP&amp;form=skydnc</v>
    <v>Learn more on Bing</v>
  </rv>
  <rv s="3">
    <v>en-CA</v>
    <v>axyhnm</v>
    <v>268435456</v>
    <v>1</v>
    <v>Powered by Refinitiv</v>
    <v>5</v>
    <v>PEPSICO, INC. (XNAS:PEP)</v>
    <v>6</v>
    <v>7</v>
    <v>Finance</v>
    <v>8</v>
    <v>186.84</v>
    <v>153.37</v>
    <v>0.59430000000000005</v>
    <v>0.2</v>
    <v>-1.1230000000000001E-4</v>
    <v>1.1250000000000001E-3</v>
    <v>-0.02</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309000</v>
    <v>Nasdaq Stock Market</v>
    <v>XNAS</v>
    <v>XNAS</v>
    <v>700 ANDERSON HILL RD, PURCHASE, NY, 10577 US</v>
    <v>179.71</v>
    <v>Beverages</v>
    <v>Stock</v>
    <v>44938.030702337499</v>
    <v>28</v>
    <v>175.68</v>
    <v>245301087450</v>
    <v>PEPSICO, INC.</v>
    <v>PEPSICO, INC.</v>
    <v>179.39</v>
    <v>25.223700000000001</v>
    <v>177.85</v>
    <v>178.05</v>
    <v>178.03</v>
    <v>1377709000</v>
    <v>PEP</v>
    <v>PEPSICO, INC. (XNAS:PEP)</v>
    <v>4370110</v>
    <v>4516015</v>
    <v>1986</v>
  </rv>
  <rv s="2">
    <v>29</v>
  </rv>
  <rv s="0">
    <v>https://www.bing.com/financeapi/forcetrigger?t=a1nz8m&amp;q=XNAS%3aAVGO&amp;form=skydnc</v>
    <v>Learn more on Bing</v>
  </rv>
  <rv s="3">
    <v>en-CA</v>
    <v>a1nz8m</v>
    <v>268435456</v>
    <v>1</v>
    <v>Powered by Refinitiv</v>
    <v>5</v>
    <v>Broadcom Inc. (XNAS:AVGO)</v>
    <v>6</v>
    <v>7</v>
    <v>Finance</v>
    <v>8</v>
    <v>645.30999999999995</v>
    <v>415.06819999999999</v>
    <v>1.1311</v>
    <v>3.21</v>
    <v>6.2270000000000001E-4</v>
    <v>5.5830000000000003E-3</v>
    <v>0.36</v>
    <v>USD</v>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v>20000</v>
    <v>Nasdaq Stock Market</v>
    <v>XNAS</v>
    <v>XNAS</v>
    <v>1320 Ridder Park Drive, SAN JOSE, CA, 95131 US</v>
    <v>578.34</v>
    <v>Semiconductors &amp; Semiconductor Equipment</v>
    <v>Stock</v>
    <v>44938.041573935159</v>
    <v>31</v>
    <v>566.87</v>
    <v>241596669854</v>
    <v>Broadcom Inc.</v>
    <v>Broadcom Inc.</v>
    <v>573</v>
    <v>21.669</v>
    <v>574.92999999999995</v>
    <v>578.14</v>
    <v>578.5</v>
    <v>417886100</v>
    <v>AVGO</v>
    <v>Broadcom Inc. (XNAS:AVGO)</v>
    <v>2250247</v>
    <v>2649749</v>
    <v>2018</v>
  </rv>
  <rv s="2">
    <v>32</v>
  </rv>
  <rv s="0">
    <v>https://www.bing.com/financeapi/forcetrigger?t=a1q6k2&amp;q=XNAS%3aCOST&amp;form=skydnc</v>
    <v>Learn more on Bing</v>
  </rv>
  <rv s="3">
    <v>en-CA</v>
    <v>a1q6k2</v>
    <v>268435456</v>
    <v>1</v>
    <v>Powered by Refinitiv</v>
    <v>5</v>
    <v>COSTCO WHOLESALE CORPORATION (XNAS:COST)</v>
    <v>6</v>
    <v>7</v>
    <v>Finance</v>
    <v>8</v>
    <v>612.27</v>
    <v>406.51010000000002</v>
    <v>0.76700000000000002</v>
    <v>2.91</v>
    <v>-7.8459999999999999E-4</v>
    <v>6.045E-3</v>
    <v>-0.38</v>
    <v>USD</v>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838 warehouses worldwide. It also operates self-service gasoline stations. The Company operates e-commerce websites in the United States, Canada, Mexico, United Kingdom, Korea, Taiwan, Japan, and Australia.</v>
    <v>304000</v>
    <v>Nasdaq Stock Market</v>
    <v>XNAS</v>
    <v>XNAS</v>
    <v>999 Lake Dr, ISSAQUAH, WA, 98027- US</v>
    <v>484.52</v>
    <v>Diversified Retail</v>
    <v>Stock</v>
    <v>44938.041592858594</v>
    <v>34</v>
    <v>479.11</v>
    <v>214902391990</v>
    <v>COSTCO WHOLESALE CORPORATION</v>
    <v>COSTCO WHOLESALE CORPORATION</v>
    <v>480.33</v>
    <v>36.386400000000002</v>
    <v>481.4</v>
    <v>484.31</v>
    <v>483.93</v>
    <v>443729000</v>
    <v>COST</v>
    <v>COSTCO WHOLESALE CORPORATION (XNAS:COST)</v>
    <v>1576394</v>
    <v>2393688</v>
    <v>1987</v>
  </rv>
  <rv s="2">
    <v>35</v>
  </rv>
  <rv s="0">
    <v>https://www.bing.com/financeapi/forcetrigger?t=a1pwqh&amp;q=XNAS%3aCMCSA&amp;form=skydnc</v>
    <v>Learn more on Bing</v>
  </rv>
  <rv s="3">
    <v>en-CA</v>
    <v>a1pwqh</v>
    <v>268435456</v>
    <v>1</v>
    <v>Powered by Refinitiv</v>
    <v>5</v>
    <v>COMCAST CORPORATION (XNAS:CMCSA)</v>
    <v>6</v>
    <v>7</v>
    <v>Finance</v>
    <v>14</v>
    <v>52.1</v>
    <v>28.39</v>
    <v>1.0057</v>
    <v>7.0000000000000007E-2</v>
    <v>-9.75E-3</v>
    <v>1.8479999999999998E-3</v>
    <v>-0.37</v>
    <v>USD</v>
    <v>Comcast Corporation is a media and technology company. The Company has three primary businesses: Comcast Cable, NBCUniversal and Sky. Its Comcast Cable business operates in the Cable Communications segment. Its NBCUniversal business operates in three business segments: Media, Studios and Theme Parks. Its Cable Communications segment consists of the operations of comcast cable, which provides broadband, video, voice, wireless, and other services under the XFINITY brand. Its Media segment consists of television and streaming platforms, including national, regional, and international cable networks. Its Studios segment consists of film and television studio production and distribution operations. Its Theme Parks segment consists primarily of its Universal theme parks. The Sky primarily includes a direct-to-consumer business, providing video, broadband, voice and wireless phone services. It also includes Peacock, its direct-to-consumer streaming service within the NBCUniversal segments.</v>
    <v>189000</v>
    <v>Nasdaq Stock Market</v>
    <v>XNAS</v>
    <v>XNAS</v>
    <v>1 Comcast Ctr, PHILADELPHIA, PA, 19103-2838 US</v>
    <v>38.1</v>
    <v>Telecommunications Services</v>
    <v>Stock</v>
    <v>44938.034797048436</v>
    <v>37</v>
    <v>37.43</v>
    <v>164073371550</v>
    <v>COMCAST CORPORATION</v>
    <v>COMCAST CORPORATION</v>
    <v>38.06</v>
    <v>32.9377</v>
    <v>37.880000000000003</v>
    <v>37.950000000000003</v>
    <v>37.58</v>
    <v>4323409000</v>
    <v>CMCSA</v>
    <v>COMCAST CORPORATION (XNAS:CMCSA)</v>
    <v>13346974</v>
    <v>24546370</v>
    <v>2001</v>
  </rv>
  <rv s="2">
    <v>38</v>
  </rv>
  <rv s="0">
    <v>http://es.wikipedia.org/wiki/Adobe_(empresa)</v>
    <v>Wikipedia</v>
  </rv>
  <rv s="4">
    <v>6</v>
    <v>40</v>
  </rv>
  <rv s="5">
    <v>13</v>
    <v>https://www.bing.com/th?id=AMMS_503c684ccc667ad525fe1d703881df2c&amp;qlt=95</v>
    <v>41</v>
    <v>0</v>
    <v>https://www.bing.com/images/search?form=xlimg&amp;q=adobe+systems</v>
    <v>Image of ADOBE INC.</v>
  </rv>
  <rv s="0">
    <v>https://www.bing.com/financeapi/forcetrigger?t=a1mv7w&amp;q=XNAS%3aADBE&amp;form=skydnc</v>
    <v>Learn more on Bing</v>
  </rv>
  <rv s="6">
    <v>en-CA</v>
    <v>a1mv7w</v>
    <v>268435456</v>
    <v>1</v>
    <v>Powered by Refinitiv</v>
    <v>9</v>
    <v>ADOBE INC. (XNAS:ADBE)</v>
    <v>11</v>
    <v>12</v>
    <v>Finance</v>
    <v>14</v>
    <v>541.59</v>
    <v>274.73</v>
    <v>1.2202999999999999</v>
    <v>4.2300000000000004</v>
    <v>2.041E-4</v>
    <v>1.2488999999999998E-2</v>
    <v>7.0000000000000007E-2</v>
    <v>USD</v>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v>25988</v>
    <v>Nasdaq Stock Market</v>
    <v>XNAS</v>
    <v>XNAS</v>
    <v>345 PARK AVE, SAN JOSE, CA, 95110-2704 US</v>
    <v>343.19</v>
    <v>42</v>
    <v>Software &amp; IT Services</v>
    <v>Stock</v>
    <v>44938.038957568751</v>
    <v>43</v>
    <v>333.47</v>
    <v>159428157000</v>
    <v>ADOBE INC.</v>
    <v>ADOBE INC.</v>
    <v>337.39</v>
    <v>33.529600000000002</v>
    <v>338.7</v>
    <v>342.93</v>
    <v>343</v>
    <v>464900000</v>
    <v>ADBE</v>
    <v>ADOBE INC. (XNAS:ADBE)</v>
    <v>2344403</v>
    <v>2900625</v>
    <v>1997</v>
  </rv>
  <rv s="2">
    <v>44</v>
  </rv>
  <rv s="0">
    <v>https://www.bing.com/financeapi/forcetrigger?t=a1qe5r&amp;q=XNAS%3aCSCO&amp;form=skydnc</v>
    <v>Learn more on Bing</v>
  </rv>
  <rv s="3">
    <v>en-CA</v>
    <v>a1qe5r</v>
    <v>268435456</v>
    <v>1</v>
    <v>Powered by Refinitiv</v>
    <v>5</v>
    <v>CISCO SYSTEMS, INC. (XNAS:CSCO)</v>
    <v>6</v>
    <v>7</v>
    <v>Finance</v>
    <v>8</v>
    <v>62.817500000000003</v>
    <v>38.604999999999997</v>
    <v>0.96650000000000003</v>
    <v>0.4</v>
    <v>-2.0320000000000001E-4</v>
    <v>8.1950000000000009E-3</v>
    <v>-0.01</v>
    <v>USD</v>
    <v>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v>
    <v>83300</v>
    <v>Nasdaq Stock Market</v>
    <v>XNAS</v>
    <v>XNAS</v>
    <v>170 West Tasman Dr, SAN JOSE, CA, 95134-1706 US</v>
    <v>49.23</v>
    <v>Communications &amp; Networking</v>
    <v>Stock</v>
    <v>44938.041329108593</v>
    <v>46</v>
    <v>48.7</v>
    <v>202159748630</v>
    <v>CISCO SYSTEMS, INC.</v>
    <v>CISCO SYSTEMS, INC.</v>
    <v>48.83</v>
    <v>17.665500000000002</v>
    <v>48.81</v>
    <v>49.21</v>
    <v>49.2</v>
    <v>4108103000</v>
    <v>CSCO</v>
    <v>CISCO SYSTEMS, INC. (XNAS:CSCO)</v>
    <v>12530861</v>
    <v>17837283</v>
    <v>2021</v>
  </rv>
  <rv s="2">
    <v>47</v>
  </rv>
  <rv s="0">
    <v>https://www.bing.com/financeapi/forcetrigger?t=a1vmf2&amp;q=XNAS%3aINTC&amp;form=skydnc</v>
    <v>Learn more on Bing</v>
  </rv>
  <rv s="3">
    <v>en-CA</v>
    <v>a1vmf2</v>
    <v>268435456</v>
    <v>1</v>
    <v>Powered by Refinitiv</v>
    <v>5</v>
    <v>INTEL CORPORATION (XNAS:INTC)</v>
    <v>6</v>
    <v>7</v>
    <v>Finance</v>
    <v>8</v>
    <v>56.28</v>
    <v>24.59</v>
    <v>0.77010000000000001</v>
    <v>0.41</v>
    <v>0</v>
    <v>1.3927E-2</v>
    <v>0</v>
    <v>USD</v>
    <v>Intel Corporation is engaged in designing and manufacturing products and technologies. The Company's segments include Client Computing Group (CCG), Data Center Group (DCG), Internet of Things Group (IOTG), Mobileye, Non-Volatile Memory Solutions Group (NSG) and Programmable Solutions Group (PSG). The CCG segment is focused on long-term operating system, system architecture, hardware, and application integration that enable PC experiences. The DCG segment develops workload-optimized platforms for compute, storage, and network functions. The IOTG segment develops high-performance compute platforms that solve the technology needs for business use cases that scale across vertical industries and embedded markets. The Mobileye segment provides driving assistance and self-driving solutions. The NSG segment provides memory and storage products based on Intel 3D NAND technology. The PSG segment offers programmable semiconductors, primarily FPGAs, structured ASICs, and related products.</v>
    <v>121100</v>
    <v>Nasdaq Stock Market</v>
    <v>XNAS</v>
    <v>XNAS</v>
    <v>RNB-4-151, 2200 MISSION COLLEGE BLVD, SANTA CLARA, CA, 95054 US</v>
    <v>29.88</v>
    <v>Semiconductors &amp; Semiconductor Equipment</v>
    <v>Stock</v>
    <v>44938.04163209453</v>
    <v>49</v>
    <v>29</v>
    <v>123190950000</v>
    <v>INTEL CORPORATION</v>
    <v>INTEL CORPORATION</v>
    <v>29.68</v>
    <v>9.0870999999999995</v>
    <v>29.44</v>
    <v>29.85</v>
    <v>29.85</v>
    <v>4127000000</v>
    <v>INTC</v>
    <v>INTEL CORPORATION (XNAS:INTC)</v>
    <v>30375377</v>
    <v>35316918</v>
    <v>1989</v>
  </rv>
  <rv s="2">
    <v>50</v>
  </rv>
  <rv s="0">
    <v>https://www.bing.com/financeapi/forcetrigger?t=a24c52&amp;q=XNAS%3aTMUS&amp;form=skydnc</v>
    <v>Learn more on Bing</v>
  </rv>
  <rv s="3">
    <v>en-CA</v>
    <v>a24c52</v>
    <v>268435456</v>
    <v>1</v>
    <v>Powered by Refinitiv</v>
    <v>5</v>
    <v>T-MOBILE US, INC. (XNAS:TMUS)</v>
    <v>6</v>
    <v>7</v>
    <v>Finance</v>
    <v>8</v>
    <v>154.37860000000001</v>
    <v>101.51</v>
    <v>0.55920000000000003</v>
    <v>-0.76</v>
    <v>6.7199999999999996E-4</v>
    <v>-5.0819999999999997E-3</v>
    <v>0.1</v>
    <v>USD</v>
    <v>T-Mobile US, Inc. is a provider of mobile communications services, including voice, messaging and data, under its flagship brands, T-Mobile and Metro by T-Mobile, in the United States, Puerto Rico and the United States Virgin Islands. The Company provides mobile communications services primarily using its fourth generation (4G) long term evolution network and its fifth generation (5G) technology network. It also offers a selection of wireless devices, including handsets, tablets and other mobile communication devices, and accessories for sale, as well as financing through equipment installment plans and leasing through JUMP! On Demand. The Company’s primary service plan offers signature Magenta plan, which includes, among other benefits, unlimited talk, text and smartphone data on its network, 5G access at no extra cost. Customers can also choose additional features, such as unlimited premium data with its Ultra Capacity 5G service, for an additional cost on its Magenta Max plan.</v>
    <v>75000</v>
    <v>Nasdaq Stock Market</v>
    <v>XNAS</v>
    <v>XNAS</v>
    <v>12920 SE 38th St, BELLEVUE, WA, 98006 US</v>
    <v>149.845</v>
    <v>Telecommunications Services</v>
    <v>Stock</v>
    <v>44938.031766885935</v>
    <v>52</v>
    <v>148.1223</v>
    <v>185130115200</v>
    <v>T-MOBILE US, INC.</v>
    <v>T-MOBILE US, INC.</v>
    <v>149.5</v>
    <v>122.4627</v>
    <v>149.56</v>
    <v>148.80000000000001</v>
    <v>148.9</v>
    <v>1244154000</v>
    <v>TMUS</v>
    <v>T-MOBILE US, INC. (XNAS:TMUS)</v>
    <v>4451508</v>
    <v>5552978</v>
    <v>2004</v>
  </rv>
  <rv s="2">
    <v>53</v>
  </rv>
  <rv s="0">
    <v>https://www.bing.com/financeapi/forcetrigger?t=a24p1h&amp;q=XNAS%3aTXN&amp;form=skydnc</v>
    <v>Learn more on Bing</v>
  </rv>
  <rv s="3">
    <v>en-CA</v>
    <v>a24p1h</v>
    <v>268435456</v>
    <v>1</v>
    <v>Powered by Refinitiv</v>
    <v>5</v>
    <v>TEXAS INSTRUMENTS INCORPORATED (XNAS:TXN)</v>
    <v>6</v>
    <v>7</v>
    <v>Finance</v>
    <v>8</v>
    <v>191.34</v>
    <v>144.4589</v>
    <v>1.0156000000000001</v>
    <v>0.47</v>
    <v>-3.8579999999999999E-3</v>
    <v>2.6350000000000002E-3</v>
    <v>-0.69</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Signal Chain includes products that sense, condition and measure signals to allow information to be transferred or converted for further processing and control. The Embedded Processing segment includes microcontrollers, digital signal processors (DSPs), and applications processors. Microcontrollers are self-contained systems with a processor core, memory and peripherals that are designed to control a set of specific tasks for electronic equipment. DSPs perform mathematical computations to process or improve digital data. Applications processors are designed for specific computing activities.</v>
    <v>31000</v>
    <v>Nasdaq Stock Market</v>
    <v>XNAS</v>
    <v>XNAS</v>
    <v>12500 T I Blvd, DALLAS, TX, 75243-0592 US</v>
    <v>179.05</v>
    <v>Semiconductors &amp; Semiconductor Equipment</v>
    <v>Stock</v>
    <v>44938.026985173441</v>
    <v>55</v>
    <v>176.93</v>
    <v>162337349979</v>
    <v>TEXAS INSTRUMENTS INCORPORATED</v>
    <v>TEXAS INSTRUMENTS INCORPORATED</v>
    <v>178.22</v>
    <v>18.683199999999999</v>
    <v>178.4</v>
    <v>178.87</v>
    <v>178.18</v>
    <v>907571700</v>
    <v>TXN</v>
    <v>TEXAS INSTRUMENTS INCORPORATED (XNAS:TXN)</v>
    <v>5013866</v>
    <v>4960093</v>
    <v>1938</v>
  </rv>
  <rv s="2">
    <v>56</v>
  </rv>
  <rv s="0">
    <v>https://www.bing.com/financeapi/forcetrigger?t=a1ndww&amp;q=XNAS%3aAMD&amp;form=skydnc</v>
    <v>Learn more on Bing</v>
  </rv>
  <rv s="3">
    <v>en-CA</v>
    <v>a1ndww</v>
    <v>268435456</v>
    <v>1</v>
    <v>Powered by Refinitiv</v>
    <v>5</v>
    <v>ADVANCED MICRO DEVICES, INC. (XNAS:AMD)</v>
    <v>6</v>
    <v>7</v>
    <v>Finance</v>
    <v>8</v>
    <v>141.25</v>
    <v>54.57</v>
    <v>1.9772000000000001</v>
    <v>1.01</v>
    <v>2.0269999999999997E-3</v>
    <v>1.4841999999999999E-2</v>
    <v>0.14000000000000001</v>
    <v>USD</v>
    <v>Advanced Micro Devices, Inc. is a global semiconductor company. Its segments include Computing and Graphics, and Enterprise, Embedded and Semi-Custom. The Computing and Graphics segment primarily includes desktop and notebook microprocessors, accelerated processing units that integrate microprocessors and graphics, chipsets, discrete graphics processing units (GPUs), data center and professional GPUs, and development services. It may also sell or license portions of its intellectual property (IP) portfolio. The Enterprise, Embedded and Semi-Custom segment primarily includes server and embedded processors, semi-custom system-on-chip (SoC) products, development services, and technology for game consoles, and it may also sell or license portions of its IP portfolio. Its microprocessor customers consist primarily of original equipment manufacturers (OEMs), large public cloud service providers, original design manufacturers (ODMs), system integrators, and independent distributors.</v>
    <v>15500</v>
    <v>Nasdaq Stock Market</v>
    <v>XNAS</v>
    <v>XNAS</v>
    <v>2485 Augustine Drive, SANTA CLARA, CA, 95054 US</v>
    <v>69.13</v>
    <v>Semiconductors &amp; Semiconductor Equipment</v>
    <v>Stock</v>
    <v>44938.041664883596</v>
    <v>58</v>
    <v>67.220100000000002</v>
    <v>111349305360</v>
    <v>ADVANCED MICRO DEVICES, INC.</v>
    <v>ADVANCED MICRO DEVICES, INC.</v>
    <v>68.39</v>
    <v>40.7883</v>
    <v>68.05</v>
    <v>69.06</v>
    <v>69.2</v>
    <v>1612356000</v>
    <v>AMD</v>
    <v>ADVANCED MICRO DEVICES, INC. (XNAS:AMD)</v>
    <v>44470060</v>
    <v>53882201</v>
    <v>1969</v>
  </rv>
  <rv s="2">
    <v>59</v>
  </rv>
  <rv s="0">
    <v>http://en.wikipedia.org/wiki/Qualcomm</v>
    <v>Wikipedia</v>
  </rv>
  <rv s="4">
    <v>6</v>
    <v>61</v>
  </rv>
  <rv s="5">
    <v>13</v>
    <v>https://www.bing.com/th?id=AMMS_2b1c176dae370ecc0d55a1517537f595&amp;qlt=95</v>
    <v>62</v>
    <v>0</v>
    <v>https://www.bing.com/images/search?form=xlimg&amp;q=qualcomm</v>
    <v>Image of QUALCOMM INCORPORATED</v>
  </rv>
  <rv s="0">
    <v>https://www.bing.com/financeapi/forcetrigger?t=a21k2w&amp;q=XNAS%3aQCOM&amp;form=skydnc</v>
    <v>Learn more on Bing</v>
  </rv>
  <rv s="6">
    <v>en-CA</v>
    <v>a21k2w</v>
    <v>268435456</v>
    <v>1</v>
    <v>Powered by Refinitiv</v>
    <v>9</v>
    <v>QUALCOMM INCORPORATED (XNAS:QCOM)</v>
    <v>11</v>
    <v>12</v>
    <v>Finance</v>
    <v>8</v>
    <v>192.1</v>
    <v>101.93</v>
    <v>1.2524</v>
    <v>1.48</v>
    <v>0</v>
    <v>1.2659E-2</v>
    <v>0</v>
    <v>USD</v>
    <v>Qualcomm Incorporated is engaged in the development and commercialization of foundational technologies for the wireless industry. Its segments include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51000</v>
    <v>Nasdaq Stock Market</v>
    <v>XNAS</v>
    <v>XNAS</v>
    <v>5775 Morehouse Dr, SAN DIEGO, CA, 92121 US</v>
    <v>118.5</v>
    <v>63</v>
    <v>Semiconductors &amp; Semiconductor Equipment</v>
    <v>Stock</v>
    <v>44938.040472279688</v>
    <v>64</v>
    <v>115.17</v>
    <v>132715190000</v>
    <v>QUALCOMM INCORPORATED</v>
    <v>QUALCOMM INCORPORATED</v>
    <v>117.44</v>
    <v>10.234</v>
    <v>116.91</v>
    <v>118.39</v>
    <v>118.39</v>
    <v>1121000000</v>
    <v>QCOM</v>
    <v>QUALCOMM INCORPORATED (XNAS:QCOM)</v>
    <v>7374382</v>
    <v>7731390</v>
    <v>1991</v>
  </rv>
  <rv s="2">
    <v>65</v>
  </rv>
  <rv s="0">
    <v>http://en.wikipedia.org/wiki/Amgen</v>
    <v>Wikipedia</v>
  </rv>
  <rv s="4">
    <v>6</v>
    <v>67</v>
  </rv>
  <rv s="5">
    <v>13</v>
    <v>https://www.bing.com/th?id=AMMS_7651d2e878d4df4bb82a200be2db03e3&amp;qlt=95</v>
    <v>68</v>
    <v>0</v>
    <v>https://www.bing.com/images/search?form=xlimg&amp;q=amgen</v>
    <v>Image of AMGEN INC.</v>
  </rv>
  <rv s="0">
    <v>https://www.bing.com/financeapi/forcetrigger?t=a1nec7&amp;q=XNAS%3aAMGN&amp;form=skydnc</v>
    <v>Learn more on Bing</v>
  </rv>
  <rv s="6">
    <v>en-CA</v>
    <v>a1nec7</v>
    <v>268435456</v>
    <v>1</v>
    <v>Powered by Refinitiv</v>
    <v>9</v>
    <v>AMGEN INC. (XNAS:AMGN)</v>
    <v>11</v>
    <v>12</v>
    <v>Finance</v>
    <v>8</v>
    <v>296.67</v>
    <v>214.39150000000001</v>
    <v>0.66100000000000003</v>
    <v>-0.97</v>
    <v>1.2459999999999999E-3</v>
    <v>-3.542E-3</v>
    <v>0.34</v>
    <v>USD</v>
    <v>Amgen Inc. is a biotechnology company. The Company discovers, develops, manufactures and delivers various human therapeutics. It operates in human therapeutics segment. Its marketed products portfolio includes Neulasta (pegfilgrastim); erythropoiesis-stimulating agents (ESAs), such as Aranesp (darbepoetin alfa) and EPOGEN (epoetin alfa); Sensipar/Mimpara (cinacalcet); XGEVA (denosumab); Prolia (denosumab); NEUPOGEN (filgrastim), and other marketed products, such as KYPROLIS (carfilzomib), Vectibix (panitumumab), Nplate (romiplostim), Repatha (evolocumab), BLINCYTO (blinatumomab), IMLYGIC (talimogene laherparepvec) and Corlanor (ivabradine). It focuses on human therapeutics for the treatment of serious illness in the areas of oncology/hematology, cardiovascular disease and neuroscience. Its product candidates in Phase III include Erenumab for episodic migraine, Aranesp for myelodysplastic syndromes, BLINCYTO for acute lymphoblastic leukemia and IMLYGIC for metastatic melanoma.</v>
    <v>24200</v>
    <v>Nasdaq Stock Market</v>
    <v>XNAS</v>
    <v>XNAS</v>
    <v>One Amgen Center Drive, THOUSAND OAKS, CA, 91320-1799 US</v>
    <v>276.83999999999997</v>
    <v>69</v>
    <v>Pharmaceuticals</v>
    <v>Stock</v>
    <v>44938.038368367968</v>
    <v>70</v>
    <v>270.18</v>
    <v>145619099472</v>
    <v>AMGEN INC.</v>
    <v>AMGEN INC.</v>
    <v>275.97000000000003</v>
    <v>21.942799999999998</v>
    <v>273.88</v>
    <v>272.91000000000003</v>
    <v>273.25</v>
    <v>533579200</v>
    <v>AMGN</v>
    <v>AMGEN INC. (XNAS:AMGN)</v>
    <v>2044437</v>
    <v>2575075</v>
    <v>1986</v>
  </rv>
  <rv s="2">
    <v>71</v>
  </rv>
  <rv s="0">
    <v>https://www.bing.com/financeapi/forcetrigger?t=a1ut3m&amp;q=XNAS%3aHON&amp;form=skydnc</v>
    <v>Learn more on Bing</v>
  </rv>
  <rv s="3">
    <v>en-CA</v>
    <v>a1ut3m</v>
    <v>268435456</v>
    <v>1</v>
    <v>Powered by Refinitiv</v>
    <v>5</v>
    <v>HONEYWELL INTERNATIONAL INC. (XNAS:HON)</v>
    <v>6</v>
    <v>7</v>
    <v>Finance</v>
    <v>8</v>
    <v>221.89</v>
    <v>166.63</v>
    <v>1.1158999999999999</v>
    <v>0.96</v>
    <v>0</v>
    <v>4.542E-3</v>
    <v>0</v>
    <v>USD</v>
    <v>Honeywell International Inc. is a software-industrial company that provides technology solutions. The Company operates through four segments: Aerospace, Honeywell Building Technologies, Performance Materials and Technologies, and Safety and Productivity Solutions. The Aerospace segment supplies products, software and services for aircrafts that it sells to original equipment manufacturers (OEM) and other customers in various end markets. The Honeywell Building Technologies segment offers products, software, solutions and technologies that enable building owners and occupants to ensure their facilities are safe, energy efficient, sustainable and productive. The Performance Materials and Technologies segment is engaged in developing and manufacturing performance chemicals and materials, process technologies and automation solutions. The Safety and Productivity Solutions segment provides products and software that improve productivity, workplace safety, and asset performance to customers.</v>
    <v>99000</v>
    <v>Nasdaq Stock Market</v>
    <v>XNAS</v>
    <v>XNAS</v>
    <v>855 S. Mint Street, CHARLOTTE, NC, 28202 US</v>
    <v>212.91</v>
    <v>Consumer Goods Conglomerates</v>
    <v>Stock</v>
    <v>44938.040751585155</v>
    <v>73</v>
    <v>210.01</v>
    <v>142734003060</v>
    <v>HONEYWELL INTERNATIONAL INC.</v>
    <v>HONEYWELL INTERNATIONAL INC.</v>
    <v>211.98</v>
    <v>27.032900000000001</v>
    <v>211.34</v>
    <v>212.3</v>
    <v>212.3</v>
    <v>672322200</v>
    <v>HON</v>
    <v>HONEYWELL INTERNATIONAL INC. (XNAS:HON)</v>
    <v>2919491</v>
    <v>2758391</v>
    <v>1999</v>
  </rv>
  <rv s="2">
    <v>74</v>
  </rv>
  <rv s="0">
    <v>https://www.bing.com/financeapi/forcetrigger?t=a1vmtc&amp;q=XNAS%3aINTU&amp;form=skydnc</v>
    <v>Learn more on Bing</v>
  </rv>
  <rv s="3">
    <v>en-CA</v>
    <v>a1vmtc</v>
    <v>268435456</v>
    <v>1</v>
    <v>Powered by Refinitiv</v>
    <v>5</v>
    <v>INTUIT INC. (XNAS:INTU)</v>
    <v>6</v>
    <v>7</v>
    <v>Finance</v>
    <v>8</v>
    <v>589.57000000000005</v>
    <v>339.36</v>
    <v>1.1464000000000001</v>
    <v>6.63</v>
    <v>-1.518E-4</v>
    <v>1.7058E-2</v>
    <v>-0.06</v>
    <v>USD</v>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17300</v>
    <v>Nasdaq Stock Market</v>
    <v>XNAS</v>
    <v>XNAS</v>
    <v>2700 Coast Ave, MOUNTAIN VIEW, CA, 94043 US</v>
    <v>395.83</v>
    <v>Financial Technology (Fintech) &amp; Infrastructure</v>
    <v>Stock</v>
    <v>44938.035411816403</v>
    <v>76</v>
    <v>384.29</v>
    <v>111052619874</v>
    <v>INTUIT INC.</v>
    <v>INTUIT INC.</v>
    <v>388.28</v>
    <v>59.212699999999998</v>
    <v>388.68</v>
    <v>395.31</v>
    <v>395.25</v>
    <v>280925400</v>
    <v>INTU</v>
    <v>INTUIT INC. (XNAS:INTU)</v>
    <v>1587429</v>
    <v>1445975</v>
    <v>1993</v>
  </rv>
  <rv s="2">
    <v>77</v>
  </rv>
  <rv s="0">
    <v>https://www.bing.com/financeapi/forcetrigger?t=a1nda2&amp;q=XNAS%3aAMAT&amp;form=skydnc</v>
    <v>Learn more on Bing</v>
  </rv>
  <rv s="3">
    <v>en-CA</v>
    <v>a1nda2</v>
    <v>268435456</v>
    <v>1</v>
    <v>Powered by Refinitiv</v>
    <v>5</v>
    <v>APPLIED MATERIALS, INC. (XNAS:AMAT)</v>
    <v>6</v>
    <v>7</v>
    <v>Finance</v>
    <v>8</v>
    <v>167.06</v>
    <v>71.12</v>
    <v>1.5752999999999999</v>
    <v>2.02</v>
    <v>-1.3630000000000001E-3</v>
    <v>1.8696999999999998E-2</v>
    <v>-0.15</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110.19</v>
    <v>Semiconductors &amp; Semiconductor Equipment</v>
    <v>Stock</v>
    <v>44938.041271955466</v>
    <v>79</v>
    <v>106.53</v>
    <v>92906015382</v>
    <v>APPLIED MATERIALS, INC.</v>
    <v>APPLIED MATERIALS, INC.</v>
    <v>106.68</v>
    <v>14.526300000000001</v>
    <v>108.04</v>
    <v>110.06</v>
    <v>109.91</v>
    <v>844139700</v>
    <v>AMAT</v>
    <v>APPLIED MATERIALS, INC. (XNAS:AMAT)</v>
    <v>5532560</v>
    <v>6079806</v>
    <v>1987</v>
  </rv>
  <rv s="2">
    <v>80</v>
  </rv>
  <rv s="0">
    <v>https://www.bing.com/financeapi/forcetrigger?t=a21icw&amp;q=XNAS%3aPYPL&amp;form=skydnc</v>
    <v>Learn more on Bing</v>
  </rv>
  <rv s="3">
    <v>en-CA</v>
    <v>a21icw</v>
    <v>268435456</v>
    <v>1</v>
    <v>Powered by Refinitiv</v>
    <v>5</v>
    <v>PAYPAL HOLDINGS, INC. (XNAS:PYPL)</v>
    <v>6</v>
    <v>7</v>
    <v>Finance</v>
    <v>8</v>
    <v>192.85</v>
    <v>66.385000000000005</v>
    <v>1.2827999999999999</v>
    <v>0.62</v>
    <v>-2.2919999999999998E-3</v>
    <v>7.9569999999999988E-3</v>
    <v>-0.18</v>
    <v>USD</v>
    <v>PayPal Holdings, Inc. is a technology platform that enables digital payments and commerce experiences on behalf of merchants and consumers across the world. It operates a global, two-sided network at scale that connects merchants and consumers with 426 million active accounts across more than 200 markets. Its brands include PayPal, Braintree, Venmo, Xoom, Zettle, Hyperwallet, Honey, Happy Returns by PayPal, Chargehound, Paidy and Simility. The Company helps merchants and consumers connect, transact, and complete payments, whether they are online or in person. It enables consumers to exchange funds with merchants using a range of funding sources, which may include a bank account, a PayPal or Venmo account balance, PayPal and Venmo branded credit products, a credit card, a debit card, certain cryptocurrencies, or other stored value products, such as gift cards, and eligible credit card rewards. It also offers consumers person-to-person (P2P) payment solutions.</v>
    <v>30900</v>
    <v>Nasdaq Stock Market</v>
    <v>XNAS</v>
    <v>XNAS</v>
    <v>2211 N 1st St, SAN JOSE, CA, 95131 US</v>
    <v>79.19</v>
    <v>Software &amp; IT Services</v>
    <v>Stock</v>
    <v>44938.041399501562</v>
    <v>82</v>
    <v>77.819999999999993</v>
    <v>89537799120</v>
    <v>PAYPAL HOLDINGS, INC.</v>
    <v>PAYPAL HOLDINGS, INC.</v>
    <v>78.67</v>
    <v>39.624899999999997</v>
    <v>77.92</v>
    <v>78.540000000000006</v>
    <v>78.36</v>
    <v>1140028000</v>
    <v>PYPL</v>
    <v>PAYPAL HOLDINGS, INC. (XNAS:PYPL)</v>
    <v>10640362</v>
    <v>15260723</v>
    <v>2015</v>
  </rv>
  <rv s="2">
    <v>83</v>
  </rv>
  <rv s="0">
    <v>https://www.bing.com/financeapi/forcetrigger?t=a1mw4c&amp;q=XNAS%3aADP&amp;form=skydnc</v>
    <v>Learn more on Bing</v>
  </rv>
  <rv s="3">
    <v>en-CA</v>
    <v>a1mw4c</v>
    <v>268435456</v>
    <v>1</v>
    <v>Powered by Refinitiv</v>
    <v>5</v>
    <v>AUTOMATIC DATA PROCESSING, INC. (XNAS:ADP)</v>
    <v>6</v>
    <v>7</v>
    <v>Finance</v>
    <v>8</v>
    <v>274.92</v>
    <v>192.26</v>
    <v>0.86409999999999998</v>
    <v>4.2699999999999996</v>
    <v>-1.5384999999999999E-2</v>
    <v>1.7734E-2</v>
    <v>-3.77</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It serves over 990,000 clients in 140 countries and territories.</v>
    <v>60000</v>
    <v>Nasdaq Stock Market</v>
    <v>XNAS</v>
    <v>XNAS</v>
    <v>One Adp Boulvard, ROSELAND, NJ, 07068-1728 US</v>
    <v>245.22</v>
    <v>Software &amp; IT Services</v>
    <v>Stock</v>
    <v>44938.031271897657</v>
    <v>85</v>
    <v>241.48</v>
    <v>101653552390</v>
    <v>AUTOMATIC DATA PROCESSING, INC.</v>
    <v>AUTOMATIC DATA PROCESSING, INC.</v>
    <v>241.96</v>
    <v>33.3551</v>
    <v>240.78</v>
    <v>245.05</v>
    <v>241.28</v>
    <v>414827800</v>
    <v>ADP</v>
    <v>AUTOMATIC DATA PROCESSING, INC. (XNAS:ADP)</v>
    <v>1364085</v>
    <v>1584344</v>
    <v>1961</v>
  </rv>
  <rv s="2">
    <v>86</v>
  </rv>
  <rv s="0">
    <v>https://www.bing.com/financeapi/forcetrigger?t=az6g8m&amp;q=XNAS%3aBKNG&amp;form=skydnc</v>
    <v>Learn more on Bing</v>
  </rv>
  <rv s="3">
    <v>en-CA</v>
    <v>az6g8m</v>
    <v>268435456</v>
    <v>1</v>
    <v>Powered by Refinitiv</v>
    <v>5</v>
    <v>BOOKING HOLDINGS INC. (XNAS:BKNG)</v>
    <v>6</v>
    <v>7</v>
    <v>Finance</v>
    <v>8</v>
    <v>2715.66</v>
    <v>1616.85</v>
    <v>1.2594000000000001</v>
    <v>3.86</v>
    <v>-8.9900000000000003E-6</v>
    <v>1.7380000000000002E-3</v>
    <v>-0.02</v>
    <v>USD</v>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2,373,000 properties in over 220 countries and territories, and in over 40 languages.</v>
    <v>20300</v>
    <v>Nasdaq Stock Market</v>
    <v>XNAS</v>
    <v>XNAS</v>
    <v>800 CONNECTICUT AVE, NORWALK, CT, 06854-1631 US</v>
    <v>2246.27</v>
    <v>Hotels &amp; Entertainment Services</v>
    <v>Stock</v>
    <v>44938.035370971877</v>
    <v>88</v>
    <v>2215.5</v>
    <v>86299022765</v>
    <v>BOOKING HOLDINGS INC.</v>
    <v>BOOKING HOLDINGS INC.</v>
    <v>2223.35</v>
    <v>36.467700000000001</v>
    <v>2220.9499999999998</v>
    <v>2224.81</v>
    <v>2224.79</v>
    <v>38789390</v>
    <v>BKNG</v>
    <v>BOOKING HOLDINGS INC. (XNAS:BKNG)</v>
    <v>289997</v>
    <v>309210</v>
    <v>1998</v>
  </rv>
  <rv s="2">
    <v>89</v>
  </rv>
  <rv s="0">
    <v>https://www.bing.com/financeapi/forcetrigger?t=a1pokr&amp;q=XNAS%3aCHTR&amp;form=skydnc</v>
    <v>Learn more on Bing</v>
  </rv>
  <rv s="3">
    <v>en-CA</v>
    <v>a1pokr</v>
    <v>268435456</v>
    <v>1</v>
    <v>Powered by Refinitiv</v>
    <v>5</v>
    <v>CHARTER COMMUNICATIONS, INC. (XNAS:CHTR)</v>
    <v>6</v>
    <v>7</v>
    <v>Finance</v>
    <v>8</v>
    <v>626.63800000000003</v>
    <v>297.66000000000003</v>
    <v>1.1160000000000001</v>
    <v>3.79</v>
    <v>-9.0369999999999999E-3</v>
    <v>1.0116E-2</v>
    <v>-3.42</v>
    <v>USD</v>
    <v>Charter Communications, Inc. (Charter) is a holding company. Charter is a broadband connectivity company and cable operator serving approximately 32 million customers in 41 states through its Spectrum brand. The Company offers a range of residential and business services, including Spectrum Internet, television, mobile and voice. Spectrum Business offers Internet, voice, and video services to small and midsize business (SMB) through its fiber coaxial network. Spectrum Enterprise offers communications products and managed service solutions to larger businesses and government entities. The Spectrum Enterprise product portfolio includes Internet access; wide area network (WAN) solutions, including ethernet; software-defined WAN and cloud connectivity services. Spectrum Reach delivers advertising and production for the media landscape. Charter also distributes news coverage, sports, and original programming to its customers through Spectrum Networks and Spectrum Originals.</v>
    <v>93700</v>
    <v>Nasdaq Stock Market</v>
    <v>XNAS</v>
    <v>XNAS</v>
    <v>12405 Powerscourt Drive, ST. LOUIS, MO, 63131 US</v>
    <v>379.685</v>
    <v>Telecommunications Services</v>
    <v>Stock</v>
    <v>44938.011713135937</v>
    <v>91</v>
    <v>372.22</v>
    <v>58911068489</v>
    <v>CHARTER COMMUNICATIONS, INC.</v>
    <v>CHARTER COMMUNICATIONS, INC.</v>
    <v>377.3</v>
    <v>11.702400000000001</v>
    <v>374.64</v>
    <v>378.43</v>
    <v>375.01</v>
    <v>155672300</v>
    <v>CHTR</v>
    <v>CHARTER COMMUNICATIONS, INC. (XNAS:CHTR)</v>
    <v>848692</v>
    <v>1679456</v>
    <v>2003</v>
  </rv>
  <rv s="2">
    <v>92</v>
  </rv>
  <rv s="0">
    <v>https://www.bing.com/financeapi/forcetrigger?t=a1xfoc&amp;q=XNAS%3aMDLZ&amp;form=skydnc</v>
    <v>Learn more on Bing</v>
  </rv>
  <rv s="3">
    <v>en-CA</v>
    <v>a1xfoc</v>
    <v>268435456</v>
    <v>1</v>
    <v>Powered by Refinitiv</v>
    <v>5</v>
    <v>Mondelez International, Inc. (XNAS:MDLZ)</v>
    <v>6</v>
    <v>7</v>
    <v>Finance</v>
    <v>8</v>
    <v>69.47</v>
    <v>54.72</v>
    <v>0.67989999999999995</v>
    <v>0.26</v>
    <v>0</v>
    <v>3.8629999999999997E-3</v>
    <v>0</v>
    <v>USD</v>
    <v>Mondelez International, Inc. is a snack company. The Company makes and sells primarily snacks, including biscuits, such as cookies, crackers and salted snacks, chocolate, gum and candy as well as various cheese and grocery and powdered beverage products. Its segments include Latin America, AMEA, Europe and North America. Its portfolio includes snack brands, such as Cadbury, Milka and Toblerone chocolate; Oreo, belVita and LU biscuits; Halls candy; Trident gum and Tang powdered beverages. The Company sells its products to supermarket chains, wholesalers, supercenters, club stores, mass merchandisers, distributors, convenience stores, gasoline stations, drug stores, value stores and other retail food outlets. It has operations in approximately 80 countries and sells its products in over 150 countries. The Company's subsidiaries include Mondelez Argentina S.A., Mondelez Oesterreich Production GmbH and Mondelez Australia Holdings Pty. Ltd., among others.</v>
    <v>79000</v>
    <v>Nasdaq Stock Market</v>
    <v>XNAS</v>
    <v>XNAS</v>
    <v>905 West Fulton Market, Suite 200, CHICAGO, IL, 60607 US</v>
    <v>67.814999999999998</v>
    <v>Food &amp; Tobacco</v>
    <v>Stock</v>
    <v>44938.032904316409</v>
    <v>94</v>
    <v>66.935000000000002</v>
    <v>91919780000</v>
    <v>Mondelez International, Inc.</v>
    <v>Mondelez International, Inc.</v>
    <v>67.569999999999993</v>
    <v>29.941600000000001</v>
    <v>67.31</v>
    <v>67.569999999999993</v>
    <v>67.569999999999993</v>
    <v>1365619000</v>
    <v>MDLZ</v>
    <v>Mondelez International, Inc. (XNAS:MDLZ)</v>
    <v>4928711</v>
    <v>5837177</v>
    <v>2005</v>
  </rv>
  <rv s="2">
    <v>95</v>
  </rv>
  <rv s="0">
    <v>https://www.bing.com/financeapi/forcetrigger?t=a1mvjc&amp;q=XNAS%3aADI&amp;form=skydnc</v>
    <v>Learn more on Bing</v>
  </rv>
  <rv s="3">
    <v>en-CA</v>
    <v>a1mvjc</v>
    <v>268435456</v>
    <v>1</v>
    <v>Powered by Refinitiv</v>
    <v>5</v>
    <v>ANALOG DEVICES, INC. (XNAS:ADI)</v>
    <v>6</v>
    <v>7</v>
    <v>Finance</v>
    <v>8</v>
    <v>180.01</v>
    <v>133.47999999999999</v>
    <v>1.1671</v>
    <v>0.56999999999999995</v>
    <v>-2.3560000000000001E-4</v>
    <v>3.3679999999999999E-3</v>
    <v>-0.04</v>
    <v>USD</v>
    <v>Analog Devices, Inc. is a semiconductor company. The Company designs, manufactures, tests and markets a portfolio of solutions, including integrated circuits (ICs), software and subsystems that leverage analog, mixed-signal and digital signal processing technologies. Its products include data converters, amplifiers, power management, radio frequency (RF) ICs, edge processors and other sensors. The Company's ICs are designed to address a range of real-world signal processing applications. Its IC product portfolio includes both general-purpose products used by a range of customers and applications, as well as application-specific products designed for specific target markets. The Company's product offerings include more than 75,000 stock-keeping units (SKUs) that can be aggregated into various general categories, such as analog and mixed signal, power management and reference, amplifiers/RF and microwave, sensors and actuators, and digital signal processing and system products (DSPs).</v>
    <v>24450</v>
    <v>Nasdaq Stock Market</v>
    <v>XNAS</v>
    <v>XNAS</v>
    <v>One Analog Way, WILMINGTON, MA, 01887 US</v>
    <v>170.13</v>
    <v>Semiconductors &amp; Semiconductor Equipment</v>
    <v>Stock</v>
    <v>44938.032607476562</v>
    <v>97</v>
    <v>167.31</v>
    <v>86473350861</v>
    <v>ANALOG DEVICES, INC.</v>
    <v>ANALOG DEVICES, INC.</v>
    <v>167.72</v>
    <v>32.105400000000003</v>
    <v>169.22</v>
    <v>169.79</v>
    <v>169.75</v>
    <v>509295900</v>
    <v>ADI</v>
    <v>ANALOG DEVICES, INC. (XNAS:ADI)</v>
    <v>3068956</v>
    <v>3064591</v>
    <v>1965</v>
  </rv>
  <rv s="2">
    <v>98</v>
  </rv>
  <rv s="0">
    <v>https://www.bing.com/financeapi/forcetrigger?t=a22k9c&amp;q=XNAS%3aSBUX&amp;form=skydnc</v>
    <v>Learn more on Bing</v>
  </rv>
  <rv s="3">
    <v>en-CA</v>
    <v>a22k9c</v>
    <v>268435456</v>
    <v>1</v>
    <v>Powered by Refinitiv</v>
    <v>5</v>
    <v>STARBUCKS CORPORATION (XNAS:SBUX)</v>
    <v>6</v>
    <v>7</v>
    <v>Finance</v>
    <v>8</v>
    <v>107</v>
    <v>68.39</v>
    <v>0.91</v>
    <v>0.3</v>
    <v>-5.6439999999999997E-3</v>
    <v>2.8299999999999996E-3</v>
    <v>-0.6</v>
    <v>USD</v>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v>402000</v>
    <v>Nasdaq Stock Market</v>
    <v>XNAS</v>
    <v>XNAS</v>
    <v>P O Box 34067, SEATTLE, WA, 98124-1067 US</v>
    <v>106.44</v>
    <v>Hotels &amp; Entertainment Services</v>
    <v>Stock</v>
    <v>44938.039656562498</v>
    <v>100</v>
    <v>104.86</v>
    <v>122011140000</v>
    <v>STARBUCKS CORPORATION</v>
    <v>STARBUCKS CORPORATION</v>
    <v>105.81</v>
    <v>37.413499999999999</v>
    <v>106</v>
    <v>106.3</v>
    <v>105.7</v>
    <v>1147800000</v>
    <v>SBUX</v>
    <v>STARBUCKS CORPORATION (XNAS:SBUX)</v>
    <v>5634376</v>
    <v>6386232</v>
    <v>1985</v>
  </rv>
  <rv s="2">
    <v>101</v>
  </rv>
  <rv s="0">
    <v>https://www.bing.com/financeapi/forcetrigger?t=a1ygoc&amp;q=XNAS%3aNFLX&amp;form=skydnc</v>
    <v>Learn more on Bing</v>
  </rv>
  <rv s="3">
    <v>en-CA</v>
    <v>a1ygoc</v>
    <v>268435456</v>
    <v>1</v>
    <v>Powered by Refinitiv</v>
    <v>5</v>
    <v>NETFLIX, INC. (XNAS:NFLX)</v>
    <v>6</v>
    <v>7</v>
    <v>Finance</v>
    <v>8</v>
    <v>544.27</v>
    <v>162.71</v>
    <v>1.1777</v>
    <v>-0.28000000000000003</v>
    <v>-9.4729999999999999E-4</v>
    <v>-8.5490000000000002E-4</v>
    <v>-0.31</v>
    <v>USD</v>
    <v>Netflix, Inc. is an entertainment services company. The Company has paid streaming memberships in over 190 countries, and it allows members to watch a variety of television (TV) series, documentaries, feature films and mobile games across a variety of genres and languages. Its members can watch as much as they want, anytime, anywhere, on any Internet-connected screen. Members can play, pause and resume watching, without commercials. Additionally, the Company offers its digital versatile disk (DVD) -by-mail service in the United States. It offers a variety of streaming membership plans, the price of which varies by country and the features of the plan. The pricing of its plans ranges from U.S. dollar equivalent of approximately $2 to $27 per month. It members can watch streaming content through a host of Internet-connected devices, including TVs, digital video players, TV set-top boxes and mobile devices. It acquires, licenses and produces content, including original programming.</v>
    <v>11300</v>
    <v>Nasdaq Stock Market</v>
    <v>XNAS</v>
    <v>XNAS</v>
    <v>121 Albright Way, LOS GATOS, CA, 95032 US</v>
    <v>328.88</v>
    <v>Software &amp; IT Services</v>
    <v>Stock</v>
    <v>44938.041505810157</v>
    <v>103</v>
    <v>321.35000000000002</v>
    <v>145637408830</v>
    <v>NETFLIX, INC.</v>
    <v>NETFLIX, INC.</v>
    <v>326.5</v>
    <v>30.8826</v>
    <v>327.54000000000002</v>
    <v>327.26</v>
    <v>326.95</v>
    <v>445020500</v>
    <v>NFLX</v>
    <v>NETFLIX, INC. (XNAS:NFLX)</v>
    <v>9579681</v>
    <v>8758466</v>
    <v>1997</v>
  </rv>
  <rv s="2">
    <v>104</v>
  </rv>
  <rv s="0">
    <v>https://www.bing.com/financeapi/forcetrigger?t=a1tvoc&amp;q=XNAS%3aGILD&amp;form=skydnc</v>
    <v>Learn more on Bing</v>
  </rv>
  <rv s="3">
    <v>en-CA</v>
    <v>a1tvoc</v>
    <v>268435456</v>
    <v>1</v>
    <v>Powered by Refinitiv</v>
    <v>5</v>
    <v>GILEAD SCIENCES, INC. (XNAS:GILD)</v>
    <v>6</v>
    <v>7</v>
    <v>Finance</v>
    <v>8</v>
    <v>89.74</v>
    <v>57.164999999999999</v>
    <v>0.42659999999999998</v>
    <v>0.05</v>
    <v>-1.147E-3</v>
    <v>5.7379999999999996E-4</v>
    <v>-0.1</v>
    <v>USD</v>
    <v>Gilead Sciences, Inc. is a biopharmaceutical company. The Company is focused on the discovery, development and commercialization of medicine to prevent and treat diseases, including human immunodeficiency virus (HIV), viral hepatitis and cancer. The Company’s products for HIV/AIDS patients include Biktarvy, Genvoya, Descovy, Odefsey, Truvada, Complera/Eviplera, Stribild, and Atripla. Its COVID-19 product is Veklury. The products for liver diseases include Epclusa, Harvoni, Vosevi, Vemlidy, and Viread. The products under hematology/oncology/cell therapy include Yescarta, Tecartus, Trodelvy, and Zydelig. The other products include Letairis (ambrisentan), Ranexa (ranolazine), Cayston, Jyseleca, and AmBisome (amphotericin B liposome for injection). The Company also sells and distributes generic versions of Epclusa and Harvoni in the United States. The Company is also focused on restoring immune balance with agonists targeting immune inhibitory receptors.</v>
    <v>14400</v>
    <v>Nasdaq Stock Market</v>
    <v>XNAS</v>
    <v>XNAS</v>
    <v>333 LAKESIDE DR, FOSTER CITY, CA, 94404-1147 US</v>
    <v>87.2</v>
    <v>Pharmaceuticals</v>
    <v>Stock</v>
    <v>44938.036865786722</v>
    <v>106</v>
    <v>86.02</v>
    <v>109357534360</v>
    <v>GILEAD SCIENCES, INC.</v>
    <v>GILEAD SCIENCES, INC.</v>
    <v>87.12</v>
    <v>32.952500000000001</v>
    <v>87.14</v>
    <v>87.19</v>
    <v>87.09</v>
    <v>1254244000</v>
    <v>GILD</v>
    <v>GILEAD SCIENCES, INC. (XNAS:GILD)</v>
    <v>5947077</v>
    <v>7084800</v>
    <v>1987</v>
  </rv>
  <rv s="2">
    <v>107</v>
  </rv>
  <rv s="0">
    <v>https://www.bing.com/financeapi/forcetrigger?t=a1vt77&amp;q=XNAS%3aISRG&amp;form=skydnc</v>
    <v>Learn more on Bing</v>
  </rv>
  <rv s="3">
    <v>en-CA</v>
    <v>a1vt77</v>
    <v>268435456</v>
    <v>1</v>
    <v>Powered by Refinitiv</v>
    <v>5</v>
    <v>INTUITIVE SURGICAL, INC. (XNAS:ISRG)</v>
    <v>6</v>
    <v>7</v>
    <v>Finance</v>
    <v>8</v>
    <v>328.16</v>
    <v>180.07</v>
    <v>1.3285</v>
    <v>-11.4</v>
    <v>1.3079999999999999E-3</v>
    <v>-4.2011E-2</v>
    <v>0.34</v>
    <v>USD</v>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proprietary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OR consulting, customer hospital analytics, and market consulting optimization.</v>
    <v>9793</v>
    <v>Nasdaq Stock Market</v>
    <v>XNAS</v>
    <v>XNAS</v>
    <v>1020 Kifer Road, SUNNYVALE, CA, 94086 US</v>
    <v>265.49</v>
    <v>Healthcare Equipment &amp; Supplies</v>
    <v>Stock</v>
    <v>44938.03483118047</v>
    <v>109</v>
    <v>254.56</v>
    <v>91865860616</v>
    <v>INTUITIVE SURGICAL, INC.</v>
    <v>INTUITIVE SURGICAL, INC.</v>
    <v>261.39</v>
    <v>71.862300000000005</v>
    <v>271.36</v>
    <v>259.95999999999998</v>
    <v>260.3</v>
    <v>353384600</v>
    <v>ISRG</v>
    <v>INTUITIVE SURGICAL, INC. (XNAS:ISRG)</v>
    <v>3506758</v>
    <v>1789272</v>
    <v>1995</v>
  </rv>
  <rv s="2">
    <v>110</v>
  </rv>
  <rv s="0">
    <v>https://www.bing.com/financeapi/forcetrigger?t=a1y4oc&amp;q=XNAS%3aMU&amp;form=skydnc</v>
    <v>Learn more on Bing</v>
  </rv>
  <rv s="3">
    <v>en-CA</v>
    <v>a1y4oc</v>
    <v>268435456</v>
    <v>1</v>
    <v>Powered by Refinitiv</v>
    <v>5</v>
    <v>MICRON TECHNOLOGY, INC. (XNAS:MU)</v>
    <v>6</v>
    <v>7</v>
    <v>Finance</v>
    <v>8</v>
    <v>98.105000000000004</v>
    <v>48.43</v>
    <v>1.3071999999999999</v>
    <v>0.85</v>
    <v>6.889000000000001E-4</v>
    <v>1.4858E-2</v>
    <v>0.04</v>
    <v>USD</v>
    <v>Micron Technology, Inc. is a provider of memory and storage solutions. The Company's product portfolio includes dynamic random-access memory (DRAM), negative-AND (NAND), three-dimensional (3D) XPoint memory, and NOR, solid-state drives, graphics and high bandwidth memory (HBM), managed NAND and multichip packages. Its brands include Micron and Crucial. The Company's segments include Compute and Networking Business Unit (CNBU) includes memory products sold into client, cloud server, enterprise, graphics, and networking markets; Mobile Business Unit (MBU) includes memory and storage products sold into smartphone and other mobile-device markets; Storage Business Unit (SBU) includes solid state drives (SSDs) and component-level solutions sold into enterprise and cloud, client, and consumer storage markets and other discrete storage products; Embedded Business Unit (EBU) includes memory and storage products sold into automotive, industrial, and consumer markets.</v>
    <v>48000</v>
    <v>Nasdaq Stock Market</v>
    <v>XNAS</v>
    <v>XNAS</v>
    <v>PO BOX 6, 8000 S FEDERAL WAY, BOISE, ID, 83716-9632 US</v>
    <v>58.465000000000003</v>
    <v>Semiconductors &amp; Semiconductor Equipment</v>
    <v>Stock</v>
    <v>44938.041110265622</v>
    <v>112</v>
    <v>56.92</v>
    <v>62426210000</v>
    <v>MICRON TECHNOLOGY, INC.</v>
    <v>MICRON TECHNOLOGY, INC.</v>
    <v>57.35</v>
    <v>10.3752</v>
    <v>57.21</v>
    <v>58.06</v>
    <v>58.1</v>
    <v>1091177000</v>
    <v>MU</v>
    <v>MICRON TECHNOLOGY, INC. (XNAS:MU)</v>
    <v>12142994</v>
    <v>16563924</v>
    <v>1984</v>
  </rv>
  <rv s="2">
    <v>113</v>
  </rv>
  <rv s="0">
    <v>https://www.bing.com/financeapi/forcetrigger?t=a21uim&amp;q=XNAS%3aREGN&amp;form=skydnc</v>
    <v>Learn more on Bing</v>
  </rv>
  <rv s="3">
    <v>en-CA</v>
    <v>a21uim</v>
    <v>268435456</v>
    <v>1</v>
    <v>Powered by Refinitiv</v>
    <v>5</v>
    <v>REGENERON PHARMACEUTICALS, INC. (XNAS:REGN)</v>
    <v>6</v>
    <v>7</v>
    <v>Finance</v>
    <v>8</v>
    <v>779</v>
    <v>538.01</v>
    <v>0.23519999999999999</v>
    <v>10.99</v>
    <v>1.4090000000000001E-5</v>
    <v>1.5724000000000002E-2</v>
    <v>0.01</v>
    <v>USD</v>
    <v>Regeneron Pharmaceuticals, Inc. is an integrated biotechnology company that discovers, invents, develops, manufactures, and commercializes medicines for serious diseases. Its commercialized medicines and product candidates in development are designed to help patients with eye diseases, allergic and inflammatory diseases, cancer, cardiovascular and metabolic diseases, pain, hematologic conditions, infectious diseases, and rare diseases. Its marketed products include EYLEA (aflibercept) Injection, Dupixent (dupilumab) Injection, Libtayo (cemiplimab) Injection, Praluent (alirocumab) Injection, REGEN-COV, Kevzara (sarilumab) Solution for Subcutaneous Injection, Evkeeza (evinacumab) Injection, Inmazeb (atoltivimab, maftivimab, and odesivimab-ebgn) Injection, ARCALYST (rilonacept) Injection for Subcutaneous Use and ZALTRAP (ziv-aflibercept) Injection for Intravenous Infusion. It also provides Expresse service assurance and CloudCheck WiFi experience management solutions.</v>
    <v>10368</v>
    <v>Nasdaq Stock Market</v>
    <v>XNAS</v>
    <v>XNAS</v>
    <v>777 Old Saw Mill River Road, TARRYTOWN, NY, 10591 US</v>
    <v>711.43</v>
    <v>Biotechnology &amp; Medical Research</v>
    <v>Stock</v>
    <v>44937.995591747655</v>
    <v>115</v>
    <v>694.52499999999998</v>
    <v>76117010000</v>
    <v>REGENERON PHARMACEUTICALS, INC.</v>
    <v>REGENERON PHARMACEUTICALS, INC.</v>
    <v>698.9</v>
    <v>14.744300000000001</v>
    <v>698.95</v>
    <v>709.94</v>
    <v>709.95</v>
    <v>108901900</v>
    <v>REGN</v>
    <v>REGENERON PHARMACEUTICALS, INC. (XNAS:REGN)</v>
    <v>592772</v>
    <v>637610</v>
    <v>1988</v>
  </rv>
  <rv s="2">
    <v>116</v>
  </rv>
  <rv s="0">
    <v>https://www.bing.com/financeapi/forcetrigger?t=a1x4f2&amp;q=XNAS%3aLRCX&amp;form=skydnc</v>
    <v>Learn more on Bing</v>
  </rv>
  <rv s="3">
    <v>en-CA</v>
    <v>a1x4f2</v>
    <v>268435456</v>
    <v>1</v>
    <v>Powered by Refinitiv</v>
    <v>5</v>
    <v>LAM RESEARCH CORPORATION (XNAS:LRCX)</v>
    <v>6</v>
    <v>7</v>
    <v>Finance</v>
    <v>8</v>
    <v>730.75</v>
    <v>299.59199999999998</v>
    <v>1.4484999999999999</v>
    <v>5.69</v>
    <v>8.6150000000000007E-4</v>
    <v>1.2407E-2</v>
    <v>0.4</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SOLA, SPEED, Striker, VECTOR, Flex, Kiyo, Syndion, Versys Metal, Coronus, DV-Prime , Da Vinci , EOS , and SP Series. Its customer base includes semiconductor memory, foundry, and integrated device manufacturers (IDMs) that make products, such as non-volatile memory (NVM), dynamic random-access memory (DRAM) and logic devices. It offers services in areas, such as nanoscale applications enablement, chemistry, plasma and fluidics, and others.</v>
    <v>17700</v>
    <v>Nasdaq Stock Market</v>
    <v>XNAS</v>
    <v>XNAS</v>
    <v>4650 Cushing Blvd, FREMONT, CA, 94538 US</v>
    <v>464.45</v>
    <v>Semiconductors &amp; Semiconductor Equipment</v>
    <v>Stock</v>
    <v>44938.041635289061</v>
    <v>118</v>
    <v>445.57</v>
    <v>63320908990</v>
    <v>LAM RESEARCH CORPORATION</v>
    <v>LAM RESEARCH CORPORATION</v>
    <v>447.7</v>
    <v>13.1518</v>
    <v>458.61</v>
    <v>464.3</v>
    <v>464.7</v>
    <v>136379300</v>
    <v>LRCX</v>
    <v>LAM RESEARCH CORPORATION (XNAS:LRCX)</v>
    <v>1542881</v>
    <v>1240911</v>
    <v>1989</v>
  </rv>
  <rv s="2">
    <v>119</v>
  </rv>
  <rv s="0">
    <v>https://www.bing.com/financeapi/forcetrigger?t=a1qga2&amp;q=XNAS%3aCSX&amp;form=skydnc</v>
    <v>Learn more on Bing</v>
  </rv>
  <rv s="3">
    <v>en-CA</v>
    <v>a1qga2</v>
    <v>268435456</v>
    <v>1</v>
    <v>Powered by Refinitiv</v>
    <v>5</v>
    <v>CSX Corporation (XNAS:CSX)</v>
    <v>6</v>
    <v>7</v>
    <v>Finance</v>
    <v>8</v>
    <v>38.630000000000003</v>
    <v>25.8</v>
    <v>1.2506999999999999</v>
    <v>0.05</v>
    <v>1.2330000000000002E-3</v>
    <v>1.5429999999999999E-3</v>
    <v>0.04</v>
    <v>USD</v>
    <v>CSX Corporation is a transportation company. The Company provides rail-based freight transportation services, including traditional rail service and transport of intermodal containers and trailers, as well as other transportation services, such as rail-to-truck transfers and bulk commodity operations. It categorizes its products into primary lines of business such as merchandise, intermodal and coal. Its intermodal business links customers to railroads through trucks and terminals. Its merchandise business consists of shipments in markets, such as agricultural and food products, automotive, minerals, forest products, metals and equipment, and fertilizers. It transports domestic coal, coke and iron ore to electricity-generating power plants, steel manufacturers and industrial plants, as well as export coal to deep-water port facilities. Its principal operating subsidiary, CSX Transportation, Inc., provides an important link to the transportation supply chain through its route-mile rail.</v>
    <v>16700</v>
    <v>Nasdaq Stock Market</v>
    <v>XNAS</v>
    <v>XNAS</v>
    <v>15TH FLOOR, 500 WATER STREET, JACKSONVILLE, FL, 32202 US</v>
    <v>32.630000000000003</v>
    <v>Freight &amp; Logistics Services</v>
    <v>Stock</v>
    <v>44938.023695693752</v>
    <v>121</v>
    <v>32.04</v>
    <v>68223172050</v>
    <v>CSX Corporation</v>
    <v>CSX Corporation</v>
    <v>32.590000000000003</v>
    <v>17.230699999999999</v>
    <v>32.4</v>
    <v>32.450000000000003</v>
    <v>32.49</v>
    <v>2102409000</v>
    <v>CSX</v>
    <v>CSX Corporation (XNAS:CSX)</v>
    <v>10993465</v>
    <v>12490319</v>
    <v>1978</v>
  </rv>
  <rv s="2">
    <v>122</v>
  </rv>
  <rv s="0">
    <v>https://www.bing.com/financeapi/forcetrigger?t=a25k5r&amp;q=XNAS%3aVRTX&amp;form=skydnc</v>
    <v>Learn more on Bing</v>
  </rv>
  <rv s="3">
    <v>en-CA</v>
    <v>a25k5r</v>
    <v>268435456</v>
    <v>1</v>
    <v>Powered by Refinitiv</v>
    <v>5</v>
    <v>VERTEX PHARMACEUTICALS INCORPORATED (XNAS:VRTX)</v>
    <v>6</v>
    <v>7</v>
    <v>Finance</v>
    <v>8</v>
    <v>324.75</v>
    <v>221.69</v>
    <v>0.43759999999999999</v>
    <v>3.5</v>
    <v>-2.7369999999999998E-3</v>
    <v>1.2121E-2</v>
    <v>-0.8</v>
    <v>USD</v>
    <v>Vertex Pharmaceuticals Incorporated is a global biotechnology company. The Company is focused on developing medicines that treat the underlying cause of cystic fibrosis (CF) and it has several ongoing clinical and research programs to advance and extend treatment of CF. The Company's marketed medicines are TRIKAFTA/KAFTRIO (elexacaftor/tezacaftor/ivacaftor and ivacaftor), SYMDEKO/SYMKEVI (tezacaftor/ivacaftor and ivacaftor), ORKAMBI (lumacaftor/ivacaftor) and KALYDECO (ivacaftor). Its four medicines are being used to treat the people with CF in North America, Europe and Australia. The Company has a pipeline of investigational therapies in other serious diseases where it is leveraging insight into causal human biology, including sickle cell disease, beta thalassemia, APOL1-mediated kidney disease, type 1 diabetes, pain, alpha-1 antitrypsin deficiency, and muscular dystrophies. The Company’s other pipeline products include CTX001, VX-147, VX-121, VX-561, VX-548, and VX-880.</v>
    <v>3900</v>
    <v>Nasdaq Stock Market</v>
    <v>XNAS</v>
    <v>XNAS</v>
    <v>50 Northern Avenue, BOSTON, MA, 02210 US</v>
    <v>292.89</v>
    <v>Biotechnology &amp; Medical Research</v>
    <v>Stock</v>
    <v>44938.040845635936</v>
    <v>124</v>
    <v>286.89</v>
    <v>75018061650</v>
    <v>VERTEX PHARMACEUTICALS INCORPORATED</v>
    <v>VERTEX PHARMACEUTICALS INCORPORATED</v>
    <v>289.87</v>
    <v>22.788900000000002</v>
    <v>288.75</v>
    <v>292.25</v>
    <v>291.45</v>
    <v>256691400</v>
    <v>VRTX</v>
    <v>VERTEX PHARMACEUTICALS INCORPORATED (XNAS:VRTX)</v>
    <v>1630425</v>
    <v>1213481</v>
    <v>1989</v>
  </rv>
  <rv s="2">
    <v>125</v>
  </rv>
  <rv s="0">
    <v>https://www.bing.com/financeapi/forcetrigger?t=a1sx27&amp;q=XNAS%3aFISV&amp;form=skydnc</v>
    <v>Learn more on Bing</v>
  </rv>
  <rv s="3">
    <v>en-CA</v>
    <v>a1sx27</v>
    <v>268435456</v>
    <v>1</v>
    <v>Powered by Refinitiv</v>
    <v>5</v>
    <v>FISERV, INC. (XNAS:FISV)</v>
    <v>6</v>
    <v>7</v>
    <v>Finance</v>
    <v>8</v>
    <v>110.99</v>
    <v>87.03</v>
    <v>0.86339999999999995</v>
    <v>0.49</v>
    <v>-8.8639999999999997E-4</v>
    <v>4.8500000000000001E-3</v>
    <v>-0.09</v>
    <v>USD</v>
    <v>Fiserv, Inc. is a global provider of payments and financial services technology solutions. The Company provides account processing and digital banking solutions, card issuer processing and network services, payments, e-commerce, merchant acquiring and processing, and the Clover cloud-based point-of-sale solution. The Company’s segments include Merchant Acceptance (Acceptance), Financial Technology (Fintech) and Payments and Network (Payments). The Acceptance segment provides a range of commerce-enabling solutions and serves merchants of all sizes around the world. Acceptance solutions enable businesses to securely accept consumers’ electronic payment transactions online or in-person. The Fintech segment provides financial institutions around the world with the technology solutions they need to run their operations. The Payments segment provides financial institutions and corporate clients around the world with the products and services required to process digital payment transactions.</v>
    <v>44000</v>
    <v>Nasdaq Stock Market</v>
    <v>XNAS</v>
    <v>XNAS</v>
    <v>Po Box 979, 255 Fiserv Dr, BROOKFIELD, WI, 53045 US</v>
    <v>101.59</v>
    <v>Professional &amp; Commercial Services</v>
    <v>Stock</v>
    <v>44938.026566689063</v>
    <v>127</v>
    <v>100.17</v>
    <v>64474402993</v>
    <v>FISERV, INC.</v>
    <v>FISERV, INC.</v>
    <v>101.26</v>
    <v>31.733799999999999</v>
    <v>101.04</v>
    <v>101.53</v>
    <v>101.44</v>
    <v>635028100</v>
    <v>FISV</v>
    <v>FISERV, INC. (XNAS:FISV)</v>
    <v>2355379</v>
    <v>2870352</v>
    <v>1992</v>
  </rv>
  <rv s="2">
    <v>128</v>
  </rv>
  <rv s="0">
    <v>https://www.bing.com/financeapi/forcetrigger?t=a1nxoc&amp;q=XNAS%3aATVI&amp;form=skydnc</v>
    <v>Learn more on Bing</v>
  </rv>
  <rv s="3">
    <v>en-CA</v>
    <v>a1nxoc</v>
    <v>268435456</v>
    <v>1</v>
    <v>Powered by Refinitiv</v>
    <v>5</v>
    <v>ACTIVISION BLIZZARD, INC. (XNAS:ATVI)</v>
    <v>6</v>
    <v>7</v>
    <v>Finance</v>
    <v>8</v>
    <v>86.9</v>
    <v>62.93</v>
    <v>0.42780000000000001</v>
    <v>-0.69</v>
    <v>-2.2079999999999999E-3</v>
    <v>-8.881E-3</v>
    <v>-0.17</v>
    <v>USD</v>
    <v>Activision Blizzard, Inc. is a developer and publisher of interactive entertainment content and services. It develops and distributes content and services on video game consoles, personal computers, and mobile devices. It operates e-sports leagues and offers digital advertising within some of its content. Its segments include Activision Publishing, Inc. (Activision), Blizzard Entertainment, Inc. (Blizzard), King Digital Entertainment (King), and Other. Activision delivers content through both premium and free-to-play offerings. It also includes the activities of the Call of Duty League, a global professional esports league with city-based teams. Blizzard develops and publishes entertainment software for creating games. It maintains an online gaming service, Blizzard Battle.net, which facilitates the digital distribution of Blizzard content and selected Activision content. King delivers content on the mobile platform. Kings’ product franchise is Candy Crush, a match three franchise.</v>
    <v>9800</v>
    <v>Nasdaq Stock Market</v>
    <v>XNAS</v>
    <v>XNAS</v>
    <v>2701 Olympic Boulevard, Building B, SANTA MONICA, CA, 90404 US</v>
    <v>77.765000000000001</v>
    <v>Software &amp; IT Services</v>
    <v>Stock</v>
    <v>44938.041183425783</v>
    <v>130</v>
    <v>76.930000000000007</v>
    <v>60262148100</v>
    <v>ACTIVISION BLIZZARD, INC.</v>
    <v>ACTIVISION BLIZZARD, INC.</v>
    <v>77.69</v>
    <v>36.4983</v>
    <v>77.69</v>
    <v>77</v>
    <v>76.83</v>
    <v>782625300</v>
    <v>ATVI</v>
    <v>ACTIVISION BLIZZARD, INC. (XNAS:ATVI)</v>
    <v>5070211</v>
    <v>6148506</v>
    <v>2000</v>
  </rv>
  <rv s="2">
    <v>131</v>
  </rv>
  <rv s="0">
    <v>https://www.bing.com/financeapi/forcetrigger?t=a1xaar&amp;q=XNAS%3aMAR&amp;form=skydnc</v>
    <v>Learn more on Bing</v>
  </rv>
  <rv s="3">
    <v>en-CA</v>
    <v>a1xaar</v>
    <v>268435456</v>
    <v>1</v>
    <v>Powered by Refinitiv</v>
    <v>5</v>
    <v>MARRIOTT INTERNATIONAL, INC. (XNAS:MAR)</v>
    <v>6</v>
    <v>7</v>
    <v>Finance</v>
    <v>8</v>
    <v>195.9</v>
    <v>131.01</v>
    <v>1.5616000000000001</v>
    <v>5.31</v>
    <v>-5.1739999999999998E-3</v>
    <v>3.4669999999999999E-2</v>
    <v>-0.82</v>
    <v>USD</v>
    <v>Marriott International, Inc. is an operator, franchisor, and licensor of hotel, residential, and timeshare properties. The Company operates through two business segments: United States and Canada (U.S. &amp; Canada) and International. Its Classic Luxury hotel brands include JW Marriott, The Ritz-Carlton, and St. Regis. Its Distinctive Luxury hotel brands include W Hotels, The Luxury Collection, EDITION, and Bulgari. Its Classic Premium hotel brands include Marriott Hotels, Sheraton, Delta Hotels, Marriott Executive Apartments, and Marriott Vacation Club. Its Distinctive Premium hotel brands include Westin, Renaissance, Le Meridien, Autograph Collection, Gaylord Hotels, Tribute Portfolio, and Design Hotels. Its Classic Select hotel brands include Courtyard, Residence Inn, Fairfield by Marriott, SpringHill Suites, Four Points, TownePlace Suites, and Protea Hotels. Its Distinctive Select hotel brands include Aloft, AC Hotels by Marriott, Element, and Moxy.</v>
    <v>120000</v>
    <v>Nasdaq Stock Market</v>
    <v>XNAS</v>
    <v>XNAS</v>
    <v>7750 WISCONSIN AVENUE, BETHESDA, MD, 20814 US</v>
    <v>158.58000000000001</v>
    <v>Hotels &amp; Entertainment Services</v>
    <v>Stock</v>
    <v>44938.030999721872</v>
    <v>133</v>
    <v>153.93</v>
    <v>50162030412</v>
    <v>MARRIOTT INTERNATIONAL, INC.</v>
    <v>MARRIOTT INTERNATIONAL, INC.</v>
    <v>154.16</v>
    <v>23.372499999999999</v>
    <v>153.16</v>
    <v>158.47</v>
    <v>157.65</v>
    <v>316539600</v>
    <v>MAR</v>
    <v>MARRIOTT INTERNATIONAL, INC. (XNAS:MAR)</v>
    <v>1712693</v>
    <v>1890760</v>
    <v>1997</v>
  </rv>
  <rv s="2">
    <v>134</v>
  </rv>
  <rv s="0">
    <v>https://www.bing.com/financeapi/forcetrigger?t=bo5fpr&amp;q=XNAS%3aMRNA&amp;form=skydnc</v>
    <v>Learn more on Bing</v>
  </rv>
  <rv s="3">
    <v>en-CA</v>
    <v>bo5fpr</v>
    <v>268435456</v>
    <v>1</v>
    <v>Powered by Refinitiv</v>
    <v>5</v>
    <v>MODERNA, INC. (XNAS:MRNA)</v>
    <v>6</v>
    <v>7</v>
    <v>Finance</v>
    <v>8</v>
    <v>228.5</v>
    <v>115.03</v>
    <v>1.7050000000000001</v>
    <v>-3.01</v>
    <v>-3.4289999999999998E-3</v>
    <v>-1.5871E-2</v>
    <v>-0.64</v>
    <v>USD</v>
    <v>Moderna, Inc. is a biotechnology company that is focused on creating a transformative medicines based on messenger ribonucleic acid (mRNA), to improve the lives of patients. The Company’s mRNA medicines are designed to direct the body’s cells to produce intracellular, membrane, or secreted proteins that have a therapeutic or preventive benefit with the potential to address a range of spectrum of diseases. It is developing vaccines and therapeutics for infectious diseases, immuno-oncology, rare diseases, autoimmune and cardiovascular diseases, independently and with its strategic collaborators. The Company develops technologies that enable the development of mRNA medicines for diverse applications. It has created modalities, including prophylactic vaccines, systemic secreted and cell surface therapeutics, cancer vaccines, intratumoral immuno-oncology, and systemic intracellular therapeutics. The Company develops technologies that enable the development of mRNA medicines.</v>
    <v>2700</v>
    <v>Nasdaq Stock Market</v>
    <v>XNAS</v>
    <v>XNAS</v>
    <v>200 Technology Sq, Cambridge, MA, 02139-3578 US</v>
    <v>189.65</v>
    <v>Biotechnology &amp; Medical Research</v>
    <v>Stock</v>
    <v>44938.041363032033</v>
    <v>136</v>
    <v>182.66820000000001</v>
    <v>71703448520</v>
    <v>MODERNA, INC.</v>
    <v>MODERNA, INC.</v>
    <v>188.57</v>
    <v>6.8578999999999999</v>
    <v>189.65</v>
    <v>186.64</v>
    <v>186</v>
    <v>384180500</v>
    <v>MRNA</v>
    <v>MODERNA, INC. (XNAS:MRNA)</v>
    <v>3152749</v>
    <v>6685373</v>
    <v>2016</v>
  </rv>
  <rv s="2">
    <v>137</v>
  </rv>
  <rv s="0">
    <v>https://www.bing.com/financeapi/forcetrigger?t=a1wjkr&amp;q=XNAS%3aKLAC&amp;form=skydnc</v>
    <v>Learn more on Bing</v>
  </rv>
  <rv s="3">
    <v>en-CA</v>
    <v>a1wjkr</v>
    <v>268435456</v>
    <v>1</v>
    <v>Powered by Refinitiv</v>
    <v>5</v>
    <v>KLA Corporation (XNAS:KLAC)</v>
    <v>6</v>
    <v>7</v>
    <v>Finance</v>
    <v>8</v>
    <v>457.12</v>
    <v>250.2</v>
    <v>1.3798999999999999</v>
    <v>2.88</v>
    <v>-1.7649999999999999E-3</v>
    <v>6.9189999999999998E-3</v>
    <v>-0.74</v>
    <v>USD</v>
    <v>KLA Corporation (KLA) is a supplier of process control and yield management solutions and services for the semiconductor and related electronics industries. The Company offers a portfolio of device manufacturing, inspection and metrology products and related service, software and other offerings support research and development (R&amp;D) and manufacturing of integrated circuits (IC), wafers and reticles. It also offers technologically advanced, yield-enhancing and process-enabling solutions to address various manufacturing stages of Printed Circuit Boards (PCB), Flat Panel Displays (FPD), Specialty Semiconductor Devices (SD) and other electronic components. Its segment includes Semiconductor Process Control; Specialty Semiconductor Process; PCB, Display and Component Inspection, and Other. The Semiconductor Process Control segment provides a portfolio of inspection, metrology and data analytics products as well as related service offerings.</v>
    <v>14000</v>
    <v>Nasdaq Stock Market</v>
    <v>XNAS</v>
    <v>XNAS</v>
    <v>1 Technology Dr, MILPITAS, CA, 95035-7916 US</v>
    <v>419.52</v>
    <v>Semiconductors &amp; Semiconductor Equipment</v>
    <v>Stock</v>
    <v>44938.026599282028</v>
    <v>139</v>
    <v>411.27929999999998</v>
    <v>59401225445</v>
    <v>KLA Corporation</v>
    <v>KLA Corporation</v>
    <v>413.27</v>
    <v>18.803899999999999</v>
    <v>416.27</v>
    <v>419.15</v>
    <v>418.41</v>
    <v>141718300</v>
    <v>KLAC</v>
    <v>KLA Corporation (XNAS:KLAC)</v>
    <v>1230789</v>
    <v>1277720</v>
    <v>1975</v>
  </rv>
  <rv s="2">
    <v>140</v>
  </rv>
  <rv s="0">
    <v>https://www.bing.com/financeapi/forcetrigger?t=a1mybh&amp;q=XNAS%3aAEP&amp;form=skydnc</v>
    <v>Learn more on Bing</v>
  </rv>
  <rv s="3">
    <v>en-CA</v>
    <v>a1mybh</v>
    <v>268435456</v>
    <v>1</v>
    <v>Powered by Refinitiv</v>
    <v>5</v>
    <v>AMERICAN ELECTRIC POWER COMPANY, INC. (XNAS:AEP)</v>
    <v>6</v>
    <v>7</v>
    <v>Finance</v>
    <v>8</v>
    <v>105.6</v>
    <v>80.3</v>
    <v>0.44929999999999998</v>
    <v>0.35</v>
    <v>3.7890000000000003E-3</v>
    <v>3.5980000000000001E-3</v>
    <v>0.36990000000000001</v>
    <v>USD</v>
    <v>American Electric Power Company, Inc. (AEP) is an electric public utility holding company. The service areas of the Company's public utility subsidiaries cover the states of Arkansas, Indiana, Kentucky, Louisiana, Michigan, Ohio, Oklahoma, Tennessee, Texas, Virginia and West Virginia. The Company's segments include Vertically Integrated Utilities, Transmission and Distribution Utilities, AEP Transmission Holdco, and Generation &amp; Marketing. AEP's vertically integrated utility operations are engaged in the generation, transmission and distribution of electricity for sale to retail and wholesale customers. Transmission and Distribution Utilities segment consists of the transmission and distribution of electricity for sale to retail and wholesale customers. The AEP Transmission Holdco segment develops, constructs and operates transmission facilities. The Generation &amp; Marketing segment conducts marketing, risk management and retail activities.</v>
    <v>16688</v>
    <v>Nasdaq Stock Market</v>
    <v>XNAS</v>
    <v>XNAS</v>
    <v>1 Riverside Plz, COLUMBUS, OH, 43215-2355 US</v>
    <v>97.79</v>
    <v>Electrical Utilities &amp; IPPs</v>
    <v>Stock</v>
    <v>44938.026375126559</v>
    <v>142</v>
    <v>97.03</v>
    <v>50168513031</v>
    <v>AMERICAN ELECTRIC POWER COMPANY, INC.</v>
    <v>AMERICAN ELECTRIC POWER COMPANY, INC.</v>
    <v>97.25</v>
    <v>20.173400000000001</v>
    <v>97.28</v>
    <v>97.63</v>
    <v>97.999899999999997</v>
    <v>513863700</v>
    <v>AEP</v>
    <v>AMERICAN ELECTRIC POWER COMPANY, INC. (XNAS:AEP)</v>
    <v>5187361</v>
    <v>2974335</v>
    <v>1925</v>
  </rv>
  <rv s="2">
    <v>143</v>
  </rv>
  <rv s="0">
    <v>https://www.bing.com/financeapi/forcetrigger?t=a1yy2w&amp;q=XNAS%3aNXPI&amp;form=skydnc</v>
    <v>Learn more on Bing</v>
  </rv>
  <rv s="3">
    <v>en-CA</v>
    <v>a1yy2w</v>
    <v>268435456</v>
    <v>1</v>
    <v>Powered by Refinitiv</v>
    <v>5</v>
    <v>NXP Semiconductors NV (XNAS:NXPI)</v>
    <v>6</v>
    <v>7</v>
    <v>Finance</v>
    <v>8</v>
    <v>232.36</v>
    <v>132.08000000000001</v>
    <v>1.4884999999999999</v>
    <v>2.66</v>
    <v>-4.8010000000000006E-3</v>
    <v>1.6017E-2</v>
    <v>-0.81</v>
    <v>USD</v>
    <v>NXP Semiconductors NV (NXP) is The Netherlands-based holding company. The Company operates as a semiconductor company. The Company provides high performance mixed signal analog-digital (mixed A/D) and standard product solutions. Its product solutions are used in a range of end-market applications, including automotive, personal security and identification, industrial &amp; Internet of Things (IoT), wireless and wireline infrastructure, mobile communications, multi-market industrial, consumer and computing. It engages with global original equipment manufacturers (OEMs). The Company sells products in all geographic regions and countries: China, USA, Japan, Malaysia, South Korea, Germany, The Netherlands, and others.</v>
    <v>31000</v>
    <v>Nasdaq Stock Market</v>
    <v>XNAS</v>
    <v>XNAS</v>
    <v>High Tech Campus 60, EINDHOVEN, NOORD-BRABANT, 5656AG NL</v>
    <v>168.88</v>
    <v>Semiconductors &amp; Semiconductor Equipment</v>
    <v>Stock</v>
    <v>44938.041351828128</v>
    <v>145</v>
    <v>165.22499999999999</v>
    <v>43723831677</v>
    <v>NXP Semiconductors NV</v>
    <v>NXP Semiconductors NV</v>
    <v>166.66</v>
    <v>16.5474</v>
    <v>166.07</v>
    <v>168.73</v>
    <v>167.92</v>
    <v>259134900</v>
    <v>NXPI</v>
    <v>NXP Semiconductors NV (XNAS:NXPI)</v>
    <v>2019224</v>
    <v>1913986</v>
    <v>2010</v>
  </rv>
  <rv s="2">
    <v>146</v>
  </rv>
  <rv s="0">
    <v>https://www.bing.com/financeapi/forcetrigger?t=a1r9cw&amp;q=XNAS%3aKDP&amp;form=skydnc</v>
    <v>Learn more on Bing</v>
  </rv>
  <rv s="3">
    <v>en-CA</v>
    <v>a1r9cw</v>
    <v>268435456</v>
    <v>1</v>
    <v>Powered by Refinitiv</v>
    <v>5</v>
    <v>KEURIG DR PEPPER INC. (XNAS:KDP)</v>
    <v>6</v>
    <v>7</v>
    <v>Finance</v>
    <v>8</v>
    <v>41.31</v>
    <v>33.35</v>
    <v>0.61919999999999997</v>
    <v>0.08</v>
    <v>-2.7959999999999997E-4</v>
    <v>2.2420000000000001E-3</v>
    <v>-0.01</v>
    <v>USD</v>
    <v>Keurig Dr Pepper Inc. is a beverage company in North America. The Company has a diverse portfolio of flavored (non-cola) carbonated soft drinks (CSDs), non-carbonated beverages (NCBs), including water, ready-to-drink tea and coffee, juice, juice drinks, mixers, and specialty coffee, and is a producer of single serve brewing systems. The Company's segments include Coffee Systems, Packaged Beverages, Beverage Concentrates and Latin America Beverages. The Coffee Systems segment is a producer of single serve brewers and specialty coffee. Packaged Beverages and Latin America Beverages segment is principally a brand ownership, manufacturing, and distribution business. The Company’s brand portfolio includes CSD brands, such as Dr Pepper, Canada Dry, Schweppes, Crush, Sunkist, A&amp;W, 7UP, SunDrop, Squirt, Big Red, Hawaiian Punch and RC Cola, and NCB brands, which include Snapple, Mott's, Bai, Clamato, Hawaiian Punch, Core, Yoo-Hoo, ReaLemon, evian, Vita Coco, and Mr and Mrs T mixers.</v>
    <v>27500</v>
    <v>Nasdaq Stock Market</v>
    <v>XNAS</v>
    <v>XNAS</v>
    <v>53 South Ave, BURLINGTON, MA, 01803-4903 US</v>
    <v>35.979999999999997</v>
    <v>Beverages</v>
    <v>Stock</v>
    <v>44938.026113310159</v>
    <v>148</v>
    <v>35.524999999999999</v>
    <v>50659298270</v>
    <v>KEURIG DR PEPPER INC.</v>
    <v>KEURIG DR PEPPER INC.</v>
    <v>35.94</v>
    <v>27.9619</v>
    <v>35.69</v>
    <v>35.770000000000003</v>
    <v>35.76</v>
    <v>1416251000</v>
    <v>KDP</v>
    <v>KEURIG DR PEPPER INC. (XNAS:KDP)</v>
    <v>7269676</v>
    <v>7011546</v>
    <v>2007</v>
  </rv>
  <rv s="2">
    <v>149</v>
  </rv>
  <rv s="0">
    <v>https://www.bing.com/financeapi/forcetrigger?t=a1zgm7&amp;q=XNAS%3aPANW&amp;form=skydnc</v>
    <v>Learn more on Bing</v>
  </rv>
  <rv s="3">
    <v>en-CA</v>
    <v>a1zgm7</v>
    <v>268435456</v>
    <v>1</v>
    <v>Powered by Refinitiv</v>
    <v>5</v>
    <v>PALO ALTO NETWORKS, INC. (XNAS:PANW)</v>
    <v>6</v>
    <v>7</v>
    <v>Finance</v>
    <v>8</v>
    <v>213.63310000000001</v>
    <v>132.69999999999999</v>
    <v>1.1476999999999999</v>
    <v>2.52</v>
    <v>-1.5359999999999998E-3</v>
    <v>1.8779000000000001E-2</v>
    <v>-0.21</v>
    <v>USD</v>
    <v>Palo Alto Networks, Inc. is a global cybersecurity provider. The Company enables enterprises, service providers, and government entities to secure all users, applications, data, networks, clouds and devices with visibility and context, continuously across all locations. It delivers cybersecurity products covering a range of use cases, enabling its end-customers to secure their networks, remote and hybrid workforces, branch locations, and public and private clouds, and to advance their security operations centers (SOC). Its products are available in the form of the product, subscription, and support offerings, such as Firewall Appliances and Software, Panorama, Virtual System Upgrades, URL Filtering, Advanced URL Filtering, DNS Security, and IoT Security, among others. Its solutions are focused on five areas, which includes Network Security, Secure Access Service Edge, Cloud Security, Security Analytics and Automation, and Threat Intelligence and Security Consulting (Unit 42).</v>
    <v>13513</v>
    <v>Nasdaq Stock Market</v>
    <v>XNAS</v>
    <v>XNAS</v>
    <v>3000 Tannery Way, SANTA CLARA, CA, 95054 US</v>
    <v>137.25</v>
    <v>Software &amp; IT Services</v>
    <v>Stock</v>
    <v>44938.041436978907</v>
    <v>151</v>
    <v>134</v>
    <v>41335211799</v>
    <v>PALO ALTO NETWORKS, INC.</v>
    <v>PALO ALTO NETWORKS, INC.</v>
    <v>135.55000000000001</v>
    <v>0</v>
    <v>134.19</v>
    <v>136.71</v>
    <v>136.5</v>
    <v>302356900</v>
    <v>PANW</v>
    <v>PALO ALTO NETWORKS, INC. (XNAS:PANW)</v>
    <v>3227349</v>
    <v>3683471</v>
    <v>2005</v>
  </rv>
  <rv s="2">
    <v>152</v>
  </rv>
  <rv s="0">
    <v>https://www.bing.com/financeapi/forcetrigger?t=a1shjc&amp;q=XNAS%3aEXC&amp;form=skydnc</v>
    <v>Learn more on Bing</v>
  </rv>
  <rv s="3">
    <v>en-CA</v>
    <v>a1shjc</v>
    <v>268435456</v>
    <v>1</v>
    <v>Powered by Refinitiv</v>
    <v>5</v>
    <v>EXELON CORPORATION (XNAS:EXC)</v>
    <v>6</v>
    <v>7</v>
    <v>Finance</v>
    <v>8</v>
    <v>50.71</v>
    <v>35.185000000000002</v>
    <v>0.54430000000000001</v>
    <v>0.45</v>
    <v>0</v>
    <v>1.03E-2</v>
    <v>0</v>
    <v>USD</v>
    <v>Exelon Corporation is a utility services holding company. The Company, through its subsidiary, Exelon Generation Company, LLC (Generation), is engaged in the generation, delivery, and marketing of energy business. The Company, through its subsidiaries, Commonwealth Edison Company (ComEd), PECO Energy Company (PECO), Baltimore Gas and Electric Company (BGE), Pepco Holdings LLC (PHI), Potomac Electric Power Company (Pepco), Delmarva Power &amp; Light Company (DPL) and Atlantic City Electric Company (ACE), is engaged in the energy distribution and transmission business. It operates through 11 segments: Generation's five segments: Mid-Atlantic, Midwest, New York, ERCOT, Other Power Regions, ComEd, PECO and BGE, and PHI's three utility segments: Pepco, DPL and ACE. Generation's integrated business consists of the generation, physical delivery and marketing of power across geographical regions through its customer-facing business.</v>
    <v>31518</v>
    <v>Nasdaq Stock Market</v>
    <v>XNAS</v>
    <v>XNAS</v>
    <v>PO BOX 805398, CHICAGO, IL, 60680-5398 US</v>
    <v>44.235999999999997</v>
    <v>Electrical Utilities &amp; IPPs</v>
    <v>Stock</v>
    <v>44938.026113378903</v>
    <v>154</v>
    <v>43.57</v>
    <v>43863771880</v>
    <v>EXELON CORPORATION</v>
    <v>EXELON CORPORATION</v>
    <v>43.68</v>
    <v>21.373699999999999</v>
    <v>43.69</v>
    <v>44.14</v>
    <v>44.14</v>
    <v>993742000</v>
    <v>EXC</v>
    <v>EXELON CORPORATION (XNAS:EXC)</v>
    <v>5144188</v>
    <v>7573611</v>
    <v>1999</v>
  </rv>
  <rv s="2">
    <v>155</v>
  </rv>
  <rv s="0">
    <v>https://www.bing.com/financeapi/forcetrigger?t=a1xygh&amp;q=XNAS%3aMRVL&amp;form=skydnc</v>
    <v>Learn more on Bing</v>
  </rv>
  <rv s="3">
    <v>en-CA</v>
    <v>a1xygh</v>
    <v>268435456</v>
    <v>1</v>
    <v>Powered by Refinitiv</v>
    <v>5</v>
    <v>MARVELL TECHNOLOGY, INC (XNAS:MRVL)</v>
    <v>6</v>
    <v>7</v>
    <v>Finance</v>
    <v>8</v>
    <v>87.42</v>
    <v>33.75</v>
    <v>1.4466000000000001</v>
    <v>1.41</v>
    <v>-5.2059999999999997E-4</v>
    <v>3.8098E-2</v>
    <v>-0.02</v>
    <v>USD</v>
    <v>Marvell Technology, Inc., through its subsidiaries, is a supplier of infrastructure semiconductor solutions. The Company is engaged in the design, development and sale of integrated circuits. Its product solutions serve five markets, such as data center, carrier infrastructure, enterprise networking, consumer, and automotive/industrial. Its product offerings include custom application-specific integrated circuits (ASICs), electro-optics, Ethernet solutions, fiber channel adapters, processors and storage controllers. It develops custom system-on-a-chip (SoC) solutions tailored to individual customer specifications. Its electro-optical products include pulse amplitude modulation (PAM) and coherent digital signal processors (DSPs), laser drivers, trans-impedance amplifiers (TIAs), silicon photonics and data center interconnect (DCI) solutions. It offers a portfolio of Ethernet solutions spanning controllers, network adapters, physical transceivers and switches.</v>
    <v>6695</v>
    <v>Nasdaq Stock Market</v>
    <v>XNAS</v>
    <v>XNAS</v>
    <v>1000 N. West Street, Suite 1200, WILMINGTON, DE, 19801 US</v>
    <v>38.51</v>
    <v>Semiconductors &amp; Semiconductor Equipment</v>
    <v>Stock</v>
    <v>44938.041425983596</v>
    <v>157</v>
    <v>36.950000000000003</v>
    <v>32779944000</v>
    <v>MARVELL TECHNOLOGY, INC</v>
    <v>MARVELL TECHNOLOGY, INC</v>
    <v>37.308</v>
    <v>22.982299999999999</v>
    <v>37.01</v>
    <v>38.42</v>
    <v>38.4</v>
    <v>853200000</v>
    <v>MRVL</v>
    <v>MARVELL TECHNOLOGY, INC (XNAS:MRVL)</v>
    <v>10319214</v>
    <v>10840113</v>
    <v>2020</v>
  </rv>
  <rv s="2">
    <v>158</v>
  </rv>
  <rv s="0">
    <v>https://www.bing.com/financeapi/forcetrigger?t=a1tg3m&amp;q=XNAS%3aFTNT&amp;form=skydnc</v>
    <v>Learn more on Bing</v>
  </rv>
  <rv s="3">
    <v>en-CA</v>
    <v>a1tg3m</v>
    <v>268435456</v>
    <v>1</v>
    <v>Powered by Refinitiv</v>
    <v>5</v>
    <v>FORTINET, INC. (XNAS:FTNT)</v>
    <v>6</v>
    <v>7</v>
    <v>Finance</v>
    <v>8</v>
    <v>71.516000000000005</v>
    <v>42.610100000000003</v>
    <v>1.1400999999999999</v>
    <v>0.38</v>
    <v>0</v>
    <v>7.8480000000000008E-3</v>
    <v>0</v>
    <v>USD</v>
    <v>Fortinet, Inc. offers cybersecurity and networking solutions. The Company provides cyber security solutions to a variety of organizations, including enterprises, communication service providers, government organizations and small businesses. Its network security appliances are managed by its FortiOS network operating system. Its Cloud Security portfolio also includes securing applications, including email and Web. Its cloud security offerings are available for deployment in public and private cloud environments, including Amazon Web Services, Microsoft Azure, Google Cloud, Oracle Cloud, Alibaba Cloud, IBM Cloud and VMWare Cloud. It also offers managed intrusion prevention system and Web application firewall rules delivered by FortiGuard Labs as an overlay service to native security offerings offered by Amazon Web Services. Its public and private cloud security solutions, including virtual appliances and hosted solutions, cover the capabilities of the Fortinet Security Fabric platform.</v>
    <v>12091</v>
    <v>Nasdaq Stock Market</v>
    <v>XNAS</v>
    <v>XNAS</v>
    <v>899 Kifer Road, SUNNYVALE, CA, 94086 US</v>
    <v>49.06</v>
    <v>Software &amp; IT Services</v>
    <v>Stock</v>
    <v>44938.041293981252</v>
    <v>160</v>
    <v>48.15</v>
    <v>38124316800</v>
    <v>FORTINET, INC.</v>
    <v>FORTINET, INC.</v>
    <v>48.84</v>
    <v>53.154200000000003</v>
    <v>48.42</v>
    <v>48.8</v>
    <v>48.8</v>
    <v>781236000</v>
    <v>FTNT</v>
    <v>FORTINET, INC. (XNAS:FTNT)</v>
    <v>4111294</v>
    <v>4609753</v>
    <v>2000</v>
  </rv>
  <rv s="2">
    <v>161</v>
  </rv>
  <rv s="0">
    <v>https://www.bing.com/financeapi/forcetrigger?t=a1xth7&amp;q=XNAS%3aMNST&amp;form=skydnc</v>
    <v>Learn more on Bing</v>
  </rv>
  <rv s="3">
    <v>en-CA</v>
    <v>a1xth7</v>
    <v>268435456</v>
    <v>1</v>
    <v>Powered by Refinitiv</v>
    <v>5</v>
    <v>MONSTER BEVERAGE CORPORATION (XNAS:MNST)</v>
    <v>6</v>
    <v>7</v>
    <v>Finance</v>
    <v>8</v>
    <v>104.65</v>
    <v>71.775000000000006</v>
    <v>0.88829999999999998</v>
    <v>1.1599999999999999</v>
    <v>-3.9340000000000002E-4</v>
    <v>1.1538999999999999E-2</v>
    <v>-0.04</v>
    <v>USD</v>
    <v>Monster Beverage Corporation is a holding company. The Company, through its subsidiaries, develops, markets, sells and distributes energy drink beverages and concentrates for energy drink beverages, under various brand names, including Monster Energy, Monster Energy Ultra, Monster Rehab, Java Monster, Muscle Monster, Espresso Monster, Punch Monster, Juice Monster, Monster HydroSport Super Fuel, Monster Super Fuel, Predator, Fury, Reign Total Body Fuel, Reign Inferno Thermogenic Fuel, Monster Dragon Tea, NOS, Full Throttle, Burn, Mother, Nalu, Ultra Energy, Play and Power Play, BPM, BU, Gladiator, Samurai and Live+. Its segments include Monster Energy Drinks segment, which consists of its Monster Energy drinks and Reign Total Body Fuel performance energy drinks; Strategic Brands segment, which includes various energy drink brands; Alcohol Brands segment, which includes various craft beers and hard seltzers; and Other segment, which includes products sold to the third-party customers.</v>
    <v>4092</v>
    <v>Nasdaq Stock Market</v>
    <v>XNAS</v>
    <v>XNAS</v>
    <v>1 Monster Way, CORONA, CA, 92879-7101 US</v>
    <v>101.79</v>
    <v>Beverages</v>
    <v>Stock</v>
    <v>44938.026113286716</v>
    <v>163</v>
    <v>100.06</v>
    <v>53056106684</v>
    <v>MONSTER BEVERAGE CORPORATION</v>
    <v>MONSTER BEVERAGE CORPORATION</v>
    <v>100.96</v>
    <v>44.392699999999998</v>
    <v>100.53</v>
    <v>101.69</v>
    <v>101.65</v>
    <v>521743600</v>
    <v>MNST</v>
    <v>MONSTER BEVERAGE CORPORATION (XNAS:MNST)</v>
    <v>1977627</v>
    <v>1752998</v>
    <v>2014</v>
  </rv>
  <rv s="2">
    <v>164</v>
  </rv>
  <rv s="0">
    <v>https://www.bing.com/financeapi/forcetrigger?t=a239hw&amp;q=XNAS%3aSNPS&amp;form=skydnc</v>
    <v>Learn more on Bing</v>
  </rv>
  <rv s="3">
    <v>en-CA</v>
    <v>a239hw</v>
    <v>268435456</v>
    <v>1</v>
    <v>Powered by Refinitiv</v>
    <v>5</v>
    <v>SYNOPSYS, INC. (XNAS:SNPS)</v>
    <v>6</v>
    <v>7</v>
    <v>Finance</v>
    <v>8</v>
    <v>391.17</v>
    <v>255.02</v>
    <v>1.1980999999999999</v>
    <v>6.72</v>
    <v>-4.0379999999999999E-3</v>
    <v>2.0510999999999998E-2</v>
    <v>-1.35</v>
    <v>USD</v>
    <v>Synopsys, Inc. provides products and services across the silicon to software spectrum. The Company operates through two segments: Semiconductor &amp; System Design and Software Integrity. The Semiconductor &amp; System Design segment includes its advanced silicon design, verification products and services, and semiconductor intellectual property (IP) portfolio that encompasses products and services that serve companies primarily in the semiconductor and electronics industries. This segment also supplies the electronic design automation (EDA) software that engineers use to design and test integrated circuits (ICs), also known as chips. The Software Integrity segment includes a portfolio of products and services to intelligently address software risks across the customer portfolio and at all stages of the application lifecycle. This segment offers software tools and services that include security and testing products. The Company also provides application security Software-as-a-Service (SaaS).</v>
    <v>19000</v>
    <v>Nasdaq Stock Market</v>
    <v>XNAS</v>
    <v>XNAS</v>
    <v>690 E Middlefield Rd, MOUNTAIN VIEW, CA, 94043 US</v>
    <v>334.88</v>
    <v>Software &amp; IT Services</v>
    <v>Stock</v>
    <v>44938.041250601564</v>
    <v>166</v>
    <v>328.93880000000001</v>
    <v>50960690820</v>
    <v>SYNOPSYS, INC.</v>
    <v>SYNOPSYS, INC.</v>
    <v>329.6</v>
    <v>52.062100000000001</v>
    <v>327.63</v>
    <v>334.35</v>
    <v>333</v>
    <v>152417200</v>
    <v>SNPS</v>
    <v>SYNOPSYS, INC. (XNAS:SNPS)</v>
    <v>592150</v>
    <v>876634</v>
    <v>1987</v>
  </rv>
  <rv s="2">
    <v>167</v>
  </rv>
  <rv s="0">
    <v>https://www.bing.com/financeapi/forcetrigger?t=a1ntlh&amp;q=XNAS%3aASML&amp;form=skydnc</v>
    <v>Learn more on Bing</v>
  </rv>
  <rv s="3">
    <v>en-CA</v>
    <v>a1ntlh</v>
    <v>268435456</v>
    <v>1</v>
    <v>Powered by Refinitiv</v>
    <v>5</v>
    <v>ASML Holding NV (XNAS:ASML)</v>
    <v>6</v>
    <v>7</v>
    <v>Finance</v>
    <v>8</v>
    <v>777.92</v>
    <v>363.15010000000001</v>
    <v>1.4195</v>
    <v>11.29</v>
    <v>-6.6699999999999995E-4</v>
    <v>1.7825000000000001E-2</v>
    <v>-0.43</v>
    <v>USD</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34720</v>
    <v>Nasdaq Stock Market</v>
    <v>XNAS</v>
    <v>XNAS</v>
    <v>De Run 6501, VELDHOVEN, NOORD-BRABANT, 5504 DR NL</v>
    <v>645.14</v>
    <v>Semiconductors &amp; Semiconductor Equipment</v>
    <v>Stock</v>
    <v>44938.040472638284</v>
    <v>169</v>
    <v>633.29999999999995</v>
    <v>252009100000</v>
    <v>ASML Holding NV</v>
    <v>ASML Holding NV</v>
    <v>635.54999999999995</v>
    <v>46.367600000000003</v>
    <v>633.39</v>
    <v>644.67999999999995</v>
    <v>644.25</v>
    <v>403136700</v>
    <v>ASML</v>
    <v>ASML Holding NV (XNAS:ASML)</v>
    <v>806541</v>
    <v>980258</v>
    <v>1994</v>
  </rv>
  <rv s="2">
    <v>170</v>
  </rv>
  <rv s="0">
    <v>https://www.bing.com/financeapi/forcetrigger?t=a1wi77&amp;q=XNAS%3aKHC&amp;form=skydnc</v>
    <v>Learn more on Bing</v>
  </rv>
  <rv s="3">
    <v>en-CA</v>
    <v>a1wi77</v>
    <v>268435456</v>
    <v>1</v>
    <v>Powered by Refinitiv</v>
    <v>5</v>
    <v>THE KRAFT HEINZ COMPANY (XNAS:KHC)</v>
    <v>6</v>
    <v>7</v>
    <v>Finance</v>
    <v>8</v>
    <v>44.87</v>
    <v>32.729999999999997</v>
    <v>0.74399999999999999</v>
    <v>0.23</v>
    <v>-1.4099999999999998E-3</v>
    <v>5.4330000000000003E-3</v>
    <v>-0.06</v>
    <v>USD</v>
    <v>The Kraft Heinz Company (KHC) is a global food and beverage company. The Company's segments geographic include United States, International, and Canada. KHC manufactures and markets food and beverage products, including dairy products, meat products, coffee beans, soybean and vegetable oils, sugar and other sweeteners, tomatoes, potatoes, corn products, wheat products, nuts, and cocoa products. The Company's products are sold through its own sales organizations and through independent brokers, agents, and distributors to chain, wholesale, cooperative and independent grocery accounts, convenience stores, drug stores, value stores, bakeries, pharmacies, mass merchants, club stores and institutions. KHC's products are also sold online through various e-commerce platforms and retailers. KHC offers its products under various brands, such as Kraft, Oscar Mayer, Heinz, Philadelphia, Lunchables, Velveeta, Maxwell House, Kool-Aid, Ore-Ida, Jell-O, Master, Quero, Golden Circle and Wattie's.</v>
    <v>36000</v>
    <v>Nasdaq Stock Market</v>
    <v>XNAS</v>
    <v>XNAS</v>
    <v>1 Ppg Pl, PITTSBURGH, PA, 15222-5415 US</v>
    <v>42.69</v>
    <v>Food &amp; Tobacco</v>
    <v>Stock</v>
    <v>44938.027499617972</v>
    <v>172</v>
    <v>42.255000000000003</v>
    <v>52133020800</v>
    <v>THE KRAFT HEINZ COMPANY</v>
    <v>THE KRAFT HEINZ COMPANY</v>
    <v>42.5</v>
    <v>53.497</v>
    <v>42.33</v>
    <v>42.56</v>
    <v>42.5</v>
    <v>1224930000</v>
    <v>KHC</v>
    <v>THE KRAFT HEINZ COMPANY (XNAS:KHC)</v>
    <v>8550458</v>
    <v>6134993</v>
    <v>2013</v>
  </rv>
  <rv s="2">
    <v>173</v>
  </rv>
  <rv s="0">
    <v>https://www.bing.com/financeapi/forcetrigger?t=a1zhcw&amp;q=XNAS%3aPAYX&amp;form=skydnc</v>
    <v>Learn more on Bing</v>
  </rv>
  <rv s="3">
    <v>en-CA</v>
    <v>a1zhcw</v>
    <v>268435456</v>
    <v>1</v>
    <v>Powered by Refinitiv</v>
    <v>5</v>
    <v>PAYCHEX, INC. (XNAS:PAYX)</v>
    <v>6</v>
    <v>7</v>
    <v>Finance</v>
    <v>8</v>
    <v>141.91999999999999</v>
    <v>105.66</v>
    <v>0.99539999999999995</v>
    <v>2.37</v>
    <v>-7.352E-3</v>
    <v>2.0203000000000002E-2</v>
    <v>-0.87990000000000002</v>
    <v>USD</v>
    <v>Paychex, Inc. is a human capital management software and services company. It offers integrated solutions for human resources (HR), payroll, benefits and insurance services for small-to-medium-sized businesses. Its solutions bring together payroll and HCM software with HR and compliance expertise, along with flexible, personalized, and technology-enabled service capabilities. Clients have the option of making payroll online using its software as a service (SaaS) technology, outsourcing to its payroll specialists, or using a combination of those solutions. Payroll is then integrated with HCM software modules for clients who have more complex HR needs. It also provides comprehensive HR outsourcing through its administrative services organization and PEO solutions. Paychex Flex is its HCM SaaS platform that unites HR, payroll, time and attendance. Paychex Flex helps clients manage the employee life cycle from recruiting and hiring to retirement, providing an integrated suite of solutions.</v>
    <v>16000</v>
    <v>Nasdaq Stock Market</v>
    <v>XNAS</v>
    <v>XNAS</v>
    <v>911 Panorama Trail S, ROCHESTER, NY, 14625-0397 US</v>
    <v>119.78</v>
    <v>Professional &amp; Commercial Services</v>
    <v>Stock</v>
    <v>44937.99160295078</v>
    <v>175</v>
    <v>117.17</v>
    <v>43140642688</v>
    <v>PAYCHEX, INC.</v>
    <v>PAYCHEX, INC.</v>
    <v>118.08</v>
    <v>29.020299999999999</v>
    <v>117.31</v>
    <v>119.68</v>
    <v>118.8001</v>
    <v>360466600</v>
    <v>PAYX</v>
    <v>PAYCHEX, INC. (XNAS:PAYX)</v>
    <v>1579168</v>
    <v>1708357</v>
    <v>1979</v>
  </rv>
  <rv s="2">
    <v>176</v>
  </rv>
  <rv s="0">
    <v>https://www.bing.com/financeapi/forcetrigger?t=a1zbvh&amp;q=XNAS%3aORLY&amp;form=skydnc</v>
    <v>Learn more on Bing</v>
  </rv>
  <rv s="3">
    <v>en-CA</v>
    <v>a1zbvh</v>
    <v>268435456</v>
    <v>1</v>
    <v>Powered by Refinitiv</v>
    <v>5</v>
    <v>O'Reilly Automotive, Inc. (XNAS:ORLY)</v>
    <v>6</v>
    <v>7</v>
    <v>Finance</v>
    <v>8</v>
    <v>870.92</v>
    <v>562.9</v>
    <v>0.94620000000000004</v>
    <v>-1.38</v>
    <v>-6.0570000000000003E-4</v>
    <v>-1.6689999999999999E-3</v>
    <v>-0.5</v>
    <v>USD</v>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v>68679</v>
    <v>Nasdaq Stock Market</v>
    <v>XNAS</v>
    <v>XNAS</v>
    <v>233 S Patterson Ave, SPRINGFIELD, MO, 65802 US</v>
    <v>834.59</v>
    <v>Specialty Retailers</v>
    <v>Stock</v>
    <v>44938.026562534375</v>
    <v>178</v>
    <v>824.07</v>
    <v>51656413705</v>
    <v>O'Reilly Automotive, Inc.</v>
    <v>O'Reilly Automotive, Inc.</v>
    <v>830.24</v>
    <v>25.24</v>
    <v>826.88</v>
    <v>825.5</v>
    <v>825</v>
    <v>62575910</v>
    <v>ORLY</v>
    <v>O'Reilly Automotive, Inc. (XNAS:ORLY)</v>
    <v>339840</v>
    <v>430998</v>
    <v>2010</v>
  </rv>
  <rv s="2">
    <v>179</v>
  </rv>
  <rv s="0">
    <v>https://www.bing.com/financeapi/forcetrigger?t=bwvem7&amp;q=XNAS%3aABNB&amp;form=skydnc</v>
    <v>Learn more on Bing</v>
  </rv>
  <rv s="3">
    <v>en-CA</v>
    <v>bwvem7</v>
    <v>268435456</v>
    <v>1</v>
    <v>Powered by Refinitiv</v>
    <v>5</v>
    <v>AIRBNB, INC. (XNAS:ABNB)</v>
    <v>6</v>
    <v>7</v>
    <v>Finance</v>
    <v>8</v>
    <v>191.73</v>
    <v>81.91</v>
    <v>1.5</v>
    <v>5.9</v>
    <v>-2.5409999999999999E-3</v>
    <v>6.6637000000000002E-2</v>
    <v>-0.24</v>
    <v>USD</v>
    <v>Airbnb, Inc. primarily operates a global platform for stays and experiences. The Company’s marketplace model connects hosts and guests online or through mobile devices to book spaces and experiences around the world. Its listings include homes, cabins, treehouses, boats, castles, and luxury villas. The Company's Website and mobile applications provide its guests with an engaging way to explore a variety of homes and experiences and an easy way to book them. Its hosts generally fall into two categories: individual and professional. Its hosts generally fall into two categories: individual and professional. Individual hosts are those who activate their listings directly on Airbnb through its Website or mobile applications. Professional hosts are often those who run property management or hospitality businesses and generally use application programming interfaces to list their properties on its platform.</v>
    <v>6132</v>
    <v>Nasdaq Stock Market</v>
    <v>XNAS</v>
    <v>XNAS</v>
    <v>888 Brannan St., SAN FRANCISCO, CA, 94103 US</v>
    <v>94.83</v>
    <v>Software &amp; IT Services</v>
    <v>Stock</v>
    <v>44938.040870115627</v>
    <v>181</v>
    <v>88.864000000000004</v>
    <v>59797254768</v>
    <v>AIRBNB, INC.</v>
    <v>AIRBNB, INC.</v>
    <v>89</v>
    <v>36.941200000000002</v>
    <v>88.54</v>
    <v>94.44</v>
    <v>94.2</v>
    <v>633177200</v>
    <v>ABNB</v>
    <v>AIRBNB, INC. (XNAS:ABNB)</v>
    <v>7718901</v>
    <v>5348591</v>
    <v>2008</v>
  </rv>
  <rv s="2">
    <v>182</v>
  </rv>
  <rv s="0">
    <v>https://www.bing.com/financeapi/forcetrigger?t=a1pejc&amp;q=XNAS%3aCDNS&amp;form=skydnc</v>
    <v>Learn more on Bing</v>
  </rv>
  <rv s="3">
    <v>en-CA</v>
    <v>a1pejc</v>
    <v>268435456</v>
    <v>1</v>
    <v>Powered by Refinitiv</v>
    <v>5</v>
    <v>CADENCE DESIGN SYSTEMS, INC. (XNAS:CDNS)</v>
    <v>6</v>
    <v>7</v>
    <v>Finance</v>
    <v>8</v>
    <v>194.97</v>
    <v>132.315</v>
    <v>1.0984</v>
    <v>4.1500000000000004</v>
    <v>0</v>
    <v>2.5255999999999997E-2</v>
    <v>0</v>
    <v>USD</v>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Its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v>9300</v>
    <v>Nasdaq Stock Market</v>
    <v>XNAS</v>
    <v>XNAS</v>
    <v>2655 Seely Avenue Bldg 5, SAN JOSE, CA, 95134 US</v>
    <v>168.7</v>
    <v>Software &amp; IT Services</v>
    <v>Stock</v>
    <v>44938.033558066403</v>
    <v>184</v>
    <v>163.76</v>
    <v>46214016520</v>
    <v>CADENCE DESIGN SYSTEMS, INC.</v>
    <v>CADENCE DESIGN SYSTEMS, INC.</v>
    <v>164.58</v>
    <v>57.834499999999998</v>
    <v>164.32</v>
    <v>168.47</v>
    <v>168.47</v>
    <v>274316000</v>
    <v>CDNS</v>
    <v>CADENCE DESIGN SYSTEMS, INC. (XNAS:CDNS)</v>
    <v>1523682</v>
    <v>1311230</v>
    <v>1987</v>
  </rv>
  <rv s="2">
    <v>185</v>
  </rv>
  <rv s="0">
    <v>https://www.bing.com/financeapi/forcetrigger?t=ay4lu2&amp;q=XNAS%3aXEL&amp;form=skydnc</v>
    <v>Learn more on Bing</v>
  </rv>
  <rv s="3">
    <v>en-CA</v>
    <v>ay4lu2</v>
    <v>268435456</v>
    <v>1</v>
    <v>Powered by Refinitiv</v>
    <v>5</v>
    <v>Xcel Energy Inc. (XNAS:XEL)</v>
    <v>6</v>
    <v>7</v>
    <v>Finance</v>
    <v>8</v>
    <v>77.66</v>
    <v>56.89</v>
    <v>0.43819999999999998</v>
    <v>0.67</v>
    <v>-7.9690000000000004E-3</v>
    <v>9.2910000000000006E-3</v>
    <v>-0.57999999999999996</v>
    <v>USD</v>
    <v>Xcel Energy Inc. is an electric and natural gas delivery company. The Company provides a portfolio of energy-related products and services through its four utility subsidiaries. Its segments include Regulated Electric and Regulated Natural Gas. The Regulated Electric utility segment generates, transmits, and distributes electricity in Minnesota, Wisconsin, Michigan, North Dakota, South Dakota, Colorado, Texas and New Mexico. In addition, it also engaged in the sales for resale and provides wholesale transmission service to various entities in the United States. The Regulated Natural Gas segment transports, stores and distributes natural gas primarily in portions of Minnesota, Wisconsin, North Dakota, Michigan and Colorado. Its utility subsidiaries include NSP-Minnesota, NSP-Wisconsin, Public Service Company of Colorado, and Southwestern Public Service Co. (SPS). The Company also offers residential services, such as heating and cooling solutions and home services.</v>
    <v>11321</v>
    <v>Nasdaq Stock Market</v>
    <v>XNAS</v>
    <v>XNAS</v>
    <v>414 Nicollet Mall, MINNEAPOLIS, MN, 55401 US</v>
    <v>72.97</v>
    <v>Electrical Utilities &amp; IPPs</v>
    <v>Stock</v>
    <v>44937.985826122655</v>
    <v>187</v>
    <v>72.260000000000005</v>
    <v>39828745830</v>
    <v>Xcel Energy Inc.</v>
    <v>Xcel Energy Inc.</v>
    <v>72.269000000000005</v>
    <v>23.546900000000001</v>
    <v>72.11</v>
    <v>72.78</v>
    <v>72.2</v>
    <v>547248500</v>
    <v>XEL</v>
    <v>Xcel Energy Inc. (XNAS:XEL)</v>
    <v>2883708</v>
    <v>2482148</v>
    <v>1909</v>
  </rv>
  <rv s="2">
    <v>188</v>
  </rv>
  <rv s="0">
    <v>https://www.bing.com/financeapi/forcetrigger?t=a1qgcw&amp;q=XNAS%3aCTAS&amp;form=skydnc</v>
    <v>Learn more on Bing</v>
  </rv>
  <rv s="3">
    <v>en-CA</v>
    <v>a1qgcw</v>
    <v>268435456</v>
    <v>1</v>
    <v>Powered by Refinitiv</v>
    <v>5</v>
    <v>CINTAS CORPORATION (XNAS:CTAS)</v>
    <v>6</v>
    <v>7</v>
    <v>Finance</v>
    <v>8</v>
    <v>470.23</v>
    <v>343.86</v>
    <v>1.3514999999999999</v>
    <v>8.99</v>
    <v>-1.2339999999999999E-3</v>
    <v>2.0204E-2</v>
    <v>-0.56000000000000005</v>
    <v>USD</v>
    <v>Cintas Corporation develops uniform programs using fabric. The Company helps businesses of all types and sizes, primarily in the United States, as well as Canada and Latin America. Its segments include Uniform Rental and Facility Services, and First Aid and Safety Services. Uniform Rental and Facility Services segment consists of the rental and servicing of uniforms and other garments, including flame-resistant clothing, mats, mops and shop towels and other ancillary items. In addition to these rental items, restroom cleaning services and supplies and the sale of items from its catalogues to its customers on route are included within this segment. First Aid and Safety Services segment consists of first aid and safety products and services. The remainder of its segments, which consists of the Fire Protection Services segment and the Uniform Direct Sale segment, is included in All Other. It provides its products and services to small service and manufacturing companies to corporations.</v>
    <v>43000</v>
    <v>Nasdaq Stock Market</v>
    <v>XNAS</v>
    <v>XNAS</v>
    <v>PO Box 625737, 6800 Cintas Blvd, CINCINNATI, OH, 45262 US</v>
    <v>454.18</v>
    <v>Professional &amp; Commercial Services</v>
    <v>Stock</v>
    <v>44937.88247515</v>
    <v>190</v>
    <v>446.14</v>
    <v>46131642180</v>
    <v>CINTAS CORPORATION</v>
    <v>CINTAS CORPORATION</v>
    <v>447.6</v>
    <v>36.203800000000001</v>
    <v>444.97</v>
    <v>453.96</v>
    <v>453.4</v>
    <v>101620500</v>
    <v>CTAS</v>
    <v>CINTAS CORPORATION (XNAS:CTAS)</v>
    <v>441983</v>
    <v>380107</v>
    <v>1986</v>
  </rv>
  <rv s="2">
    <v>191</v>
  </rv>
  <rv s="0">
    <v>https://www.bing.com/financeapi/forcetrigger?t=a1xh8m&amp;q=XNAS%3aMELI&amp;form=skydnc</v>
    <v>Learn more on Bing</v>
  </rv>
  <rv s="3">
    <v>en-CA</v>
    <v>a1xh8m</v>
    <v>268435456</v>
    <v>1</v>
    <v>Powered by Refinitiv</v>
    <v>5</v>
    <v>MERCADOLIBRE, INC. (XNAS:MELI)</v>
    <v>6</v>
    <v>7</v>
    <v>Finance</v>
    <v>8</v>
    <v>1275.8197</v>
    <v>600.68499999999995</v>
    <v>1.4939</v>
    <v>21.02</v>
    <v>6.9599000000000008E-2</v>
    <v>2.2953000000000001E-2</v>
    <v>65.2</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29957</v>
    <v>Nasdaq Stock Market</v>
    <v>XNAS</v>
    <v>XNAS</v>
    <v>WTC Free Zone, Dr. Luis Bonavita 1294, Of. 1733, Tower II, MONTEVIDEO, URUGUAY-NA, 11300 UY</v>
    <v>936.89</v>
    <v>Software &amp; IT Services</v>
    <v>Stock</v>
    <v>44938.041623274999</v>
    <v>193</v>
    <v>911.1</v>
    <v>47116252952</v>
    <v>MERCADOLIBRE, INC.</v>
    <v>MERCADOLIBRE, INC.</v>
    <v>928.29</v>
    <v>172.07089999999999</v>
    <v>915.78</v>
    <v>936.8</v>
    <v>1002</v>
    <v>50294890</v>
    <v>MELI</v>
    <v>MERCADOLIBRE, INC. (XNAS:MELI)</v>
    <v>466069</v>
    <v>499044</v>
    <v>1999</v>
  </rv>
  <rv s="2">
    <v>194</v>
  </rv>
  <rv s="0">
    <v>https://www.bing.com/financeapi/forcetrigger?t=a1rjec&amp;q=XNAS%3aEA&amp;form=skydnc</v>
    <v>Learn more on Bing</v>
  </rv>
  <rv s="3">
    <v>en-CA</v>
    <v>a1rjec</v>
    <v>268435456</v>
    <v>1</v>
    <v>Powered by Refinitiv</v>
    <v>5</v>
    <v>ELECTRONIC ARTS INC. (XNAS:EA)</v>
    <v>6</v>
    <v>7</v>
    <v>Finance</v>
    <v>8</v>
    <v>142.79</v>
    <v>109.24</v>
    <v>0.82820000000000005</v>
    <v>2.09</v>
    <v>4.7579999999999996E-4</v>
    <v>1.6851999999999999E-2</v>
    <v>0.06</v>
    <v>USD</v>
    <v>Electronic Arts Inc. is a digital interactive entertainment company. The Company develops, markets, publishes and deliver games, content and services that can be played by consumers on a range of platforms, which include game consoles, personal computers (PCs), mobile phones and tablets. Its games and services are based on a portfolio of intellectual property that includes brands, such as Apex Legends, Battlefield, The Sims, Madden NFL, Star Wars and FIFA Ultimate Team. The Company markets and sells its games and services through retail channels and through digital distribution channels. Its PC games and additional content can be downloaded directly through its Origin online platform, as well as through third-party online download stores, such as Steam. It also offers its EA Play subscription service on consoles and PC. Its mobile, tablet and PC games and additional content are available through third-party application storefronts, such as the Apple Application Store and Google Play.</v>
    <v>12900</v>
    <v>Nasdaq Stock Market</v>
    <v>XNAS</v>
    <v>XNAS</v>
    <v>209 Redwood Shores Pkwy, REDWOOD CITY, CA, 94065 US</v>
    <v>127.38</v>
    <v>Software &amp; IT Services</v>
    <v>Stock</v>
    <v>44938.039404305469</v>
    <v>196</v>
    <v>123.67</v>
    <v>34816474022</v>
    <v>ELECTRONIC ARTS INC.</v>
    <v>ELECTRONIC ARTS INC.</v>
    <v>124.93</v>
    <v>38.7288</v>
    <v>124.02</v>
    <v>126.11</v>
    <v>126.17</v>
    <v>276080200</v>
    <v>EA</v>
    <v>ELECTRONIC ARTS INC. (XNAS:EA)</v>
    <v>2745403</v>
    <v>1682742</v>
    <v>1991</v>
  </rv>
  <rv s="2">
    <v>197</v>
  </rv>
  <rv s="0">
    <v>https://www.bing.com/financeapi/forcetrigger?t=a1xdvh&amp;q=XNAS%3aMCHP&amp;form=skydnc</v>
    <v>Learn more on Bing</v>
  </rv>
  <rv s="3">
    <v>en-CA</v>
    <v>a1xdvh</v>
    <v>268435456</v>
    <v>1</v>
    <v>Powered by Refinitiv</v>
    <v>5</v>
    <v>MICROCHIP TECHNOLOGY INCORPORATED (XNAS:MCHP)</v>
    <v>6</v>
    <v>7</v>
    <v>Finance</v>
    <v>8</v>
    <v>86.8</v>
    <v>54.33</v>
    <v>1.5922000000000001</v>
    <v>-0.05</v>
    <v>-7.5599999999999999E-3</v>
    <v>-6.6270000000000001E-4</v>
    <v>-0.56999999999999995</v>
    <v>USD</v>
    <v>Microchip Technology Incorporated is a provider of smart, connected and secure embedded control solutions. The Company's product portfolio is a combination of hardware, software and services. Its synergistic product portfolio empowers disruptive growth trends, including fifth generation, data centers, artificial intelligence and machine learning, Internet of things and edge computing, advanced driver assist systems and autonomous driving, and electric vehicles. It operates through two segments. In the semiconductor products segment, the Company designs, develops, manufactures and markets microcontrollers, development tools and analog, interface, mixed-signal, timing, wired and wireless connectivity devices, and memory products. The technology licensing segment includes sales and licensing of the Company's intellectual property. Its solutions serve approximately 124,000 customers across the industrial, automotive, consumer, aerospace and defense, communications, and computing markets.</v>
    <v>21000</v>
    <v>Nasdaq Stock Market</v>
    <v>XNAS</v>
    <v>XNAS</v>
    <v>2355 W CHANDLER BLVD, CHANDLER, AZ, 85224-6199 US</v>
    <v>75.989999999999995</v>
    <v>Semiconductors &amp; Semiconductor Equipment</v>
    <v>Stock</v>
    <v>44938.032040763283</v>
    <v>199</v>
    <v>74.73</v>
    <v>41470655980</v>
    <v>MICROCHIP TECHNOLOGY INCORPORATED</v>
    <v>MICROCHIP TECHNOLOGY INCORPORATED</v>
    <v>75.739999999999995</v>
    <v>23.016100000000002</v>
    <v>75.45</v>
    <v>75.400000000000006</v>
    <v>74.83</v>
    <v>550008700</v>
    <v>MCHP</v>
    <v>MICROCHIP TECHNOLOGY INCORPORATED (XNAS:MCHP)</v>
    <v>3997529</v>
    <v>4129868</v>
    <v>1989</v>
  </rv>
  <rv s="2">
    <v>200</v>
  </rv>
  <rv s="0">
    <v>https://www.bing.com/financeapi/forcetrigger?t=a1vh4c&amp;q=XNAS%3aILMN&amp;form=skydnc</v>
    <v>Learn more on Bing</v>
  </rv>
  <rv s="3">
    <v>en-CA</v>
    <v>a1vh4c</v>
    <v>268435456</v>
    <v>1</v>
    <v>Powered by Refinitiv</v>
    <v>5</v>
    <v>ILLUMINA, INC. (XNAS:ILMN)</v>
    <v>6</v>
    <v>7</v>
    <v>Finance</v>
    <v>8</v>
    <v>427.99990000000003</v>
    <v>173.45</v>
    <v>1.1298999999999999</v>
    <v>9.6</v>
    <v>-4.4600000000000004E-3</v>
    <v>4.9370000000000004E-2</v>
    <v>-0.91</v>
    <v>USD</v>
    <v>Illumina, Inc. is a provider of sequencing- and array-based solutions for genetic and genomic analysis. The Company operates through two segments: Core Illumina and GRAIL. Core Illumina products and services serve customers in the research, clinical and applied markets, and enable the adoption of a variety of genomic solutions. GRAIL is a healthcare company focused on early detection of multiple cancers. Its portfolio of integrated sequencing and microarray systems, consumables, and analysis tools is designed for genetic analysis. Customers use its platforms to perform whole genome, de novo, exome and ribonucleic acid (RNA) sequencing, and targeted resequencing of specific gene regions and genes. The Company's BeadArray technology produces arrays that can perform many assays simultaneously. Customers use its array-based genotyping consumables for a range of analyses, including diverse species, disease-related mutations, and genetic characteristics associated with cancer.</v>
    <v>9800</v>
    <v>Nasdaq Stock Market</v>
    <v>XNAS</v>
    <v>XNAS</v>
    <v>5200 Illumina Way, SAN DIEGO, CA, 92122 US</v>
    <v>204.8999</v>
    <v>Healthcare Equipment &amp; Supplies</v>
    <v>Stock</v>
    <v>44938.039569964843</v>
    <v>202</v>
    <v>194.87</v>
    <v>32097065000</v>
    <v>ILLUMINA, INC.</v>
    <v>ILLUMINA, INC.</v>
    <v>197.1</v>
    <v>49.578400000000002</v>
    <v>194.45</v>
    <v>204.05</v>
    <v>203.14</v>
    <v>157300000</v>
    <v>ILMN</v>
    <v>ILLUMINA, INC. (XNAS:ILMN)</v>
    <v>2489133</v>
    <v>1231640</v>
    <v>2000</v>
  </rv>
  <rv s="2">
    <v>203</v>
  </rv>
  <rv s="0">
    <v>https://www.bing.com/financeapi/forcetrigger?t=a1qhz2&amp;q=XNAS%3aCTSH&amp;form=skydnc</v>
    <v>Learn more on Bing</v>
  </rv>
  <rv s="3">
    <v>en-CA</v>
    <v>a1qhz2</v>
    <v>268435456</v>
    <v>1</v>
    <v>Powered by Refinitiv</v>
    <v>5</v>
    <v>COGNIZANT TECHNOLOGY SOLUTIONS CORPORATION (XNAS:CTSH)</v>
    <v>6</v>
    <v>7</v>
    <v>Finance</v>
    <v>8</v>
    <v>93.468000000000004</v>
    <v>51.33</v>
    <v>1.0408999999999999</v>
    <v>0.28999999999999998</v>
    <v>0</v>
    <v>4.738E-3</v>
    <v>0</v>
    <v>USD</v>
    <v>Cognizant Technology Solutions Corporation is a professional services company. Its services include digital services and solutions, consulting, application development, systems integration, application testing, application maintenance, infrastructure services and business process services. It is focused on areas, namely Internet of Things (IoT), digital engineering, data and cloud. The Company operates through four segments: Financial Services, Healthcare, Products and Resources, and Communications, Media and Technology. The Healthcare segment consists of healthcare providers and payers as well as life sciences companies, including pharmaceutical, biotech and medical device companies. The Products and Resources segment includes manufacturers, retailers, travel and hospitality companies, as well as companies providing logistics, energy and utility services. Its Communications, Media and Technology includes information, media and entertainment, communications and technology companies.</v>
    <v>349400</v>
    <v>Nasdaq Stock Market</v>
    <v>XNAS</v>
    <v>XNAS</v>
    <v>300 Frank W. Burr Blvd., Ste. 36, 6 Fl., TEANECK, NJ, 07666 US</v>
    <v>62.21</v>
    <v>Software &amp; IT Services</v>
    <v>Stock</v>
    <v>44937.960477950779</v>
    <v>205</v>
    <v>61.03</v>
    <v>31606166100</v>
    <v>COGNIZANT TECHNOLOGY SOLUTIONS CORPORATION</v>
    <v>COGNIZANT TECHNOLOGY SOLUTIONS CORPORATION</v>
    <v>61.69</v>
    <v>13.6287</v>
    <v>61.21</v>
    <v>61.5</v>
    <v>61.5</v>
    <v>513921400</v>
    <v>CTSH</v>
    <v>COGNIZANT TECHNOLOGY SOLUTIONS CORPORATION (XNAS:CTSH)</v>
    <v>4884610</v>
    <v>4668802</v>
    <v>1988</v>
  </rv>
  <rv s="2">
    <v>206</v>
  </rv>
  <rv s="0">
    <v>https://www.bing.com/financeapi/forcetrigger?t=a1o3qh&amp;q=XNAS%3aAZN&amp;form=skydnc</v>
    <v>Learn more on Bing</v>
  </rv>
  <rv s="3">
    <v>en-CA</v>
    <v>a1o3qh</v>
    <v>268435456</v>
    <v>1</v>
    <v>Powered by Refinitiv</v>
    <v>5</v>
    <v>ASTRAZENECA PLC (XNAS:AZN)</v>
    <v>6</v>
    <v>7</v>
    <v>Finance</v>
    <v>8</v>
    <v>72.12</v>
    <v>52.65</v>
    <v>0.55389999999999995</v>
    <v>-1.1499999999999999</v>
    <v>0</v>
    <v>-1.6061000000000002E-2</v>
    <v>0</v>
    <v>USD</v>
    <v>AstraZeneca PLC is a patient-focused pharmaceutical company. The Company focuses on discovery and development, manufacturing and commercialization of prescription medicines. The Company is focused on various therapy areas, such as Oncology; BioPharmaceuticals (comprising Cardiovascular, Renal &amp; Metabolism (CVRM) and Respiratory &amp; Immunology (R&amp;I)), and Rare Disease. Its pipeline forms a robust portfolio of investigational therapies in various stages of clinical development. Its pipeline includes the Alexion Rare Disease portfolio and comprises approximately 177 projects, of which 161 are in the clinical phase of development. Its key marketed oncology products include Tagrisso (osimertinib), Lynparza (olaparib), Imfinzi (durvalumab), Koselugo (selumetinib), Farxiga/ Forxiga (dapagliflozin), Roxadustat, Onglyza (saxagliptin) and others. The Company’s geographical segments include United Kingdom, Rest of Europe, The Americas and Asia, Africa &amp; Australasia.</v>
    <v>83100</v>
    <v>Nasdaq Stock Market</v>
    <v>XNAS</v>
    <v>XNAS</v>
    <v>1 Francis Crick Avenue, CAMBRIDGE, CAMBRIDGESHIRE, CB2 0AA GB</v>
    <v>71.459999999999994</v>
    <v>Pharmaceuticals</v>
    <v>Stock</v>
    <v>44938.037792707815</v>
    <v>208</v>
    <v>70.435000000000002</v>
    <v>222284100000</v>
    <v>ASTRAZENECA PLC</v>
    <v>ASTRAZENECA PLC</v>
    <v>71.364999999999995</v>
    <v>109.636</v>
    <v>71.599999999999994</v>
    <v>70.45</v>
    <v>70.45</v>
    <v>3099056000</v>
    <v>AZN</v>
    <v>ASTRAZENECA PLC (XNAS:AZN)</v>
    <v>5861370</v>
    <v>4179288</v>
    <v>1992</v>
  </rv>
  <rv s="2">
    <v>209</v>
  </rv>
  <rv s="0">
    <v>https://www.bing.com/financeapi/forcetrigger?t=a25pm7&amp;q=XNAS%3aWBA&amp;form=skydnc</v>
    <v>Learn more on Bing</v>
  </rv>
  <rv s="3">
    <v>en-CA</v>
    <v>a25pm7</v>
    <v>268435456</v>
    <v>1</v>
    <v>Powered by Refinitiv</v>
    <v>5</v>
    <v>WALGREENS BOOTS ALLIANCE, INC. (XNAS:WBA)</v>
    <v>6</v>
    <v>7</v>
    <v>Finance</v>
    <v>8</v>
    <v>55</v>
    <v>30.39</v>
    <v>0.74219999999999997</v>
    <v>0.42</v>
    <v>0</v>
    <v>1.1444000000000001E-2</v>
    <v>0</v>
    <v>USD</v>
    <v>Walgreens Boots Alliance, Inc. is an integrated healthcare, pharmacy and retailing company. The Company operates through three segments: U.S. Retail Pharmacy, International, and U.S. Healthcare. The Company's U.S. Retail Pharmacy segment includes the Walgreens business, which includes the operations of retail drug stores, health and wellness services, and specialty and home delivery pharmacy services, and its equity method investment in AmerisourceBergen. Its International segment consists of pharmacy-led health and beauty retail businesses outside the United States and a pharmaceutical wholesaling and distribution business in Germany. Its portfolio of consumer brands include Walgreens, Boots, Duane Reade, the No7 Beauty Company, Benavides in Mexico and Ahumada in Chile. Its U.S. Healthcare segment is a consumer-centric, technology-enabled healthcare business that engages consumers through a personalized, omni-channel experience across the care journey.</v>
    <v>200000</v>
    <v>Nasdaq Stock Market</v>
    <v>XNAS</v>
    <v>XNAS</v>
    <v>108 Wilmot Rd, DEERFIELD, IL, 60015 US</v>
    <v>37.29</v>
    <v>Food &amp; Drug Retailing</v>
    <v>Stock</v>
    <v>44938.041348899998</v>
    <v>211</v>
    <v>36.755000000000003</v>
    <v>32016129919</v>
    <v>WALGREENS BOOTS ALLIANCE, INC.</v>
    <v>WALGREENS BOOTS ALLIANCE, INC.</v>
    <v>37.200000000000003</v>
    <v>7.4966999999999997</v>
    <v>36.700000000000003</v>
    <v>37.119999999999997</v>
    <v>37.119999999999997</v>
    <v>862503500</v>
    <v>WBA</v>
    <v>WALGREENS BOOTS ALLIANCE, INC. (XNAS:WBA)</v>
    <v>6098731</v>
    <v>6523187</v>
    <v>2014</v>
  </rv>
  <rv s="2">
    <v>212</v>
  </rv>
  <rv s="0">
    <v>https://www.bing.com/financeapi/forcetrigger?t=a1r63m&amp;q=XNAS%3aDLTR&amp;form=skydnc</v>
    <v>Learn more on Bing</v>
  </rv>
  <rv s="3">
    <v>en-CA</v>
    <v>a1r63m</v>
    <v>268435456</v>
    <v>1</v>
    <v>Powered by Refinitiv</v>
    <v>5</v>
    <v>DOLLAR TREE, INC. (XNAS:DLTR)</v>
    <v>6</v>
    <v>7</v>
    <v>Finance</v>
    <v>8</v>
    <v>177.19</v>
    <v>123.62</v>
    <v>0.69699999999999995</v>
    <v>2.06</v>
    <v>9.4630000000000007E-4</v>
    <v>1.4121E-2</v>
    <v>0.14000000000000001</v>
    <v>USD</v>
    <v>Dollar Tree, Inc. is an operator of discount variety stores. The Company’s business segments include Dollar Tree and Family Dollar. Dollar Tree segment is the operator of discount variety stores offering merchandise predominantly at the fixed price. Its stores are operating under the brand names Dollar Tree and Dollar Tree Canada. It operates 15 distribution centers in the United States and two in Canada. Family Dollar segment operates general merchandise retail discount stores providing customers with a selection of merchandise in convenient neighborhood stores. The Family Dollar segment consists of its store operations under the Family Dollar brand and 10 distribution centers. Family Dollar stores segment consists of consumable merchandise, hardware and automotive supplies, diapers, batteries, pet food and supplies, seasonal and electronics merchandise, and apparel and accessories merchandise. It also owns trademarks, including Family Dollar and Family Dollar Stores.</v>
    <v>61886</v>
    <v>Nasdaq Stock Market</v>
    <v>XNAS</v>
    <v>XNAS</v>
    <v>N/A, 500 Volvo Parkway, CHESAPEAKE, VA, 23320 US</v>
    <v>148.58000000000001</v>
    <v>Diversified Retail</v>
    <v>Stock</v>
    <v>44938.023348680472</v>
    <v>214</v>
    <v>146.285</v>
    <v>32722034930</v>
    <v>DOLLAR TREE, INC.</v>
    <v>DOLLAR TREE, INC.</v>
    <v>146.63999999999999</v>
    <v>20.412800000000001</v>
    <v>145.88</v>
    <v>147.94</v>
    <v>148.08000000000001</v>
    <v>221184500</v>
    <v>DLTR</v>
    <v>DOLLAR TREE, INC. (XNAS:DLTR)</v>
    <v>1969663</v>
    <v>1868728</v>
    <v>2008</v>
  </rv>
  <rv s="2">
    <v>215</v>
  </rv>
  <rv s="0">
    <v>https://www.bing.com/financeapi/forcetrigger?t=a1x6m7&amp;q=XNAS%3aLULU&amp;form=skydnc</v>
    <v>Learn more on Bing</v>
  </rv>
  <rv s="3">
    <v>en-CA</v>
    <v>a1x6m7</v>
    <v>268435456</v>
    <v>1</v>
    <v>Powered by Refinitiv</v>
    <v>5</v>
    <v>LULULEMON ATHLETICA INC. (XNAS:LULU)</v>
    <v>6</v>
    <v>7</v>
    <v>Finance</v>
    <v>8</v>
    <v>410.7</v>
    <v>251.51</v>
    <v>1.3758999999999999</v>
    <v>2.48</v>
    <v>-6.732000000000001E-4</v>
    <v>8.0129999999999993E-3</v>
    <v>-0.21</v>
    <v>USD</v>
    <v>lululemon athletica inc. is a designer, distributor and retailer of lifestyle inspired athletic apparel and accessories. The Company’s segments include Company-operated stores and direct to consumer. Its apparel assortment includes items such as pants, shorts, tops, and jackets designed for a healthy lifestyle, including athletic activities such as yoga, running, training, and other sweaty pursuits. It also offers fitness-related accessories. Its Company-operated stores include approximately 600 stores in 17 countries. Its retail stores are located primarily on street locations, in lifestyle centers, and in malls. Its direct to consumer segment includes electronic commerce Website www.lululemon.com, other country and region-specific websites, and mobile applications, including mobile applications on in-store devices. The Company also conduct business through MIRROR, which offers in-home fitness through a workout platform; operate outlets and temporary locations.</v>
    <v>29000</v>
    <v>Nasdaq Stock Market</v>
    <v>XNAS</v>
    <v>XNAS</v>
    <v>1818 Cornwall Ave, 400 - 1818 CORNWALL AVENUE, VANCOUVER, BC, V6J 1C7 CA</v>
    <v>312.41000000000003</v>
    <v>Textiles &amp; Apparel</v>
    <v>Stock</v>
    <v>44938.038083853906</v>
    <v>217</v>
    <v>306.89999999999998</v>
    <v>39806657528</v>
    <v>LULULEMON ATHLETICA INC.</v>
    <v>LULULEMON ATHLETICA INC.</v>
    <v>310.76</v>
    <v>34.019100000000002</v>
    <v>309.48</v>
    <v>311.95999999999998</v>
    <v>311.75</v>
    <v>127601800</v>
    <v>LULU</v>
    <v>LULULEMON ATHLETICA INC. (XNAS:LULU)</v>
    <v>2224366</v>
    <v>2505022</v>
    <v>2005</v>
  </rv>
  <rv s="2">
    <v>218</v>
  </rv>
  <rv s="0">
    <v>https://www.bing.com/financeapi/forcetrigger?t=a25rkr&amp;q=XNAS%3aWDAY&amp;form=skydnc</v>
    <v>Learn more on Bing</v>
  </rv>
  <rv s="3">
    <v>en-CA</v>
    <v>a25rkr</v>
    <v>268435456</v>
    <v>1</v>
    <v>Powered by Refinitiv</v>
    <v>5</v>
    <v>WORKDAY, INC. (XNAS:WDAY)</v>
    <v>6</v>
    <v>7</v>
    <v>Finance</v>
    <v>8</v>
    <v>261.89</v>
    <v>128.72</v>
    <v>1.2370000000000001</v>
    <v>3.71</v>
    <v>-4.5750000000000001E-3</v>
    <v>2.3157000000000001E-2</v>
    <v>-0.75</v>
    <v>USD</v>
    <v>Workday, Inc. is a provider of enterprise cloud applications for finance and human resources. The Company provides approximately 9,500 organizations with software-as-a-service solutions to help solve business challenges, including supporting and empowering their workforce, managing their finances and spend in an ever-changing environment, and planning for the unexpected. The Company provides organizations with a unified system that can help them plan, execute, analyze, and extend to other applications and environments, thereby helping them continuously adapt how they manage their business and operations. The Company delivers weekly product updates in addition to feature releases twice a year. The Company sells its solutions worldwide primarily through direct sales. The Company also offers professional services, both directly and through its Workday Services Partners, to help customers deploy its solutions and continually adopt new capabilities.</v>
    <v>17522</v>
    <v>Nasdaq Stock Market</v>
    <v>XNAS</v>
    <v>XNAS</v>
    <v>6110 Stoneridge Mall Road, PLEASANTON, CA, 94588 US</v>
    <v>164.41</v>
    <v>Software &amp; IT Services</v>
    <v>Stock</v>
    <v>44938.016766168752</v>
    <v>220</v>
    <v>159</v>
    <v>42127440000</v>
    <v>WORKDAY, INC.</v>
    <v>WORKDAY, INC.</v>
    <v>160.38</v>
    <v>1693.5239999999999</v>
    <v>160.21</v>
    <v>163.92</v>
    <v>163.16999999999999</v>
    <v>257000000</v>
    <v>WDAY</v>
    <v>WORKDAY, INC. (XNAS:WDAY)</v>
    <v>1915507</v>
    <v>2004091</v>
    <v>2012</v>
  </rv>
  <rv s="2">
    <v>221</v>
  </rv>
  <rv s="0">
    <v>https://www.bing.com/financeapi/forcetrigger?t=a1ohm7&amp;q=XNAS%3aBIDU&amp;form=skydnc</v>
    <v>Learn more on Bing</v>
  </rv>
  <rv s="3">
    <v>en-CA</v>
    <v>a1ohm7</v>
    <v>268435456</v>
    <v>1</v>
    <v>Powered by Refinitiv</v>
    <v>5</v>
    <v>Baidu, Inc. (XNAS:BIDU)</v>
    <v>6</v>
    <v>7</v>
    <v>Finance</v>
    <v>8</v>
    <v>171.87</v>
    <v>73.580100000000002</v>
    <v>0.63570000000000004</v>
    <v>3.87</v>
    <v>-4.4729999999999995E-3</v>
    <v>2.8719999999999999E-2</v>
    <v>-0.62</v>
    <v>USD</v>
    <v>Baidu Inc is a Chinese language Internet search provider. The Company offers a Chinese language search platform on its Baidu.com Website that enables users to find information online, including Webpages, news, images, documents and multimedia files, through links provided on its Website. The Company operates through two segments, Baidu Core segment and iQIYI segment. Baidu Core mainly provides search-based, feed-based, and other online marketing services, as well as products and services from the Company’s new artificial intelligence (AI) initiatives. Within Baidu Core, the Company’s product and services offerings are categorized as Mobile Ecosystem, Baidu AI Cloud and Intelligent Driving &amp; Other Growth Initiatives. iQIYI is an online entertainment service provider that offers original, professionally produced and partner-generated content on its platform.</v>
    <v>45500</v>
    <v>Nasdaq Stock Market</v>
    <v>XNAS</v>
    <v>XNAS</v>
    <v>Haidian District, Baidu Campus, No. 10 Shangdi 10Th Street, BEIJING, BEIJING, 100085 CN</v>
    <v>138.9</v>
    <v>Software &amp; IT Services</v>
    <v>Stock</v>
    <v>44938.040875705468</v>
    <v>223</v>
    <v>134.51</v>
    <v>47900210310</v>
    <v>Baidu, Inc.</v>
    <v>Baidu, Inc.</v>
    <v>136.58000000000001</v>
    <v>85.806200000000004</v>
    <v>134.75</v>
    <v>138.62</v>
    <v>138</v>
    <v>345550500</v>
    <v>BIDU</v>
    <v>Baidu, Inc. (XNAS:BIDU)</v>
    <v>2622989</v>
    <v>3312056</v>
    <v>2000</v>
  </rv>
  <rv s="2">
    <v>224</v>
  </rv>
  <rv s="0">
    <v>https://www.bing.com/financeapi/forcetrigger?t=bq8rqh&amp;q=XNAS%3aCRWD&amp;form=skydnc</v>
    <v>Learn more on Bing</v>
  </rv>
  <rv s="7">
    <v>en-CA</v>
    <v>bq8rqh</v>
    <v>268435456</v>
    <v>1</v>
    <v>Powered by Refinitiv</v>
    <v>15</v>
    <v>CROWDSTRIKE HOLDINGS, INC. (XNAS:CRWD)</v>
    <v>6</v>
    <v>16</v>
    <v>Finance</v>
    <v>8</v>
    <v>242</v>
    <v>92.25</v>
    <v>1.087</v>
    <v>1.33</v>
    <v>-1.8559999999999998E-3</v>
    <v>1.3902000000000001E-2</v>
    <v>-0.18</v>
    <v>USD</v>
    <v>CrowdStrike Holdings, Inc. provides cloud-delivered solutions for endpoint and cloud workload protection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It also offers approximately 22 cloud modules on its Falcon platform, which include Falcon Prevent, Falcon Insight, Falcon Device Control, Falcon Firewall Management, Falcon XDR, Falcon Discover, Falcon Spotlight and others.</v>
    <v>6959</v>
    <v>Nasdaq Stock Market</v>
    <v>XNAS</v>
    <v>XNAS</v>
    <v>206 E. 9TH STREET, SUITE 1400, AUSTIN, TX, 78701 US</v>
    <v>98.5</v>
    <v>Software &amp; IT Services</v>
    <v>Stock</v>
    <v>44938.041577950782</v>
    <v>226</v>
    <v>94.88</v>
    <v>22736198600</v>
    <v>CROWDSTRIKE HOLDINGS, INC.</v>
    <v>CROWDSTRIKE HOLDINGS, INC.</v>
    <v>96.92</v>
    <v>95.67</v>
    <v>97</v>
    <v>96.82</v>
    <v>234393800</v>
    <v>CRWD</v>
    <v>CROWDSTRIKE HOLDINGS, INC. (XNAS:CRWD)</v>
    <v>5250130</v>
    <v>4587382</v>
    <v>2011</v>
  </rv>
  <rv s="2">
    <v>227</v>
  </rv>
  <rv s="0">
    <v>https://www.bing.com/financeapi/forcetrigger?t=a1vb5r&amp;q=XNAS%3aIDXX&amp;form=skydnc</v>
    <v>Learn more on Bing</v>
  </rv>
  <rv s="3">
    <v>en-CA</v>
    <v>a1vb5r</v>
    <v>268435456</v>
    <v>1</v>
    <v>Powered by Refinitiv</v>
    <v>5</v>
    <v>IDEXX LABORATORIES, INC. (XNAS:IDXX)</v>
    <v>6</v>
    <v>7</v>
    <v>Finance</v>
    <v>8</v>
    <v>574.33000000000004</v>
    <v>317.06</v>
    <v>1.1497999999999999</v>
    <v>-6.09</v>
    <v>0</v>
    <v>-1.2982E-2</v>
    <v>0</v>
    <v>USD</v>
    <v>IDEXX Laboratories, Inc. develops, manufactures and distributes products and provides services for the companion animal veterinary, livestock and poultry, dairy and water testing markets. It also offers human medical point-of-care &amp; laboratory diagnostics. Its products include health monitoring, others. Its segments include Companion Animal Group (CAG), Water quality products (Water), and Livestock, Poultry and Dairy (LPD). The CAG segment CAG develops, designs, manufactures, and distributes products and performs services for veterinarians and the biomedical analytics market, primarily related to diagnostics and information management. The Water segment develops, designs, manufactures, and distributes a range of products used in the detection of various microbiological parameters in water. The LPD segment develops, designs, manufactures, and distributes diagnostic tests and related instrumentation and performs services that are used to manage the health status of livestock and poultry.</v>
    <v>10350</v>
    <v>Nasdaq Stock Market</v>
    <v>XNAS</v>
    <v>XNAS</v>
    <v>One Idexx Drive, WESTBROOK, ME, 04092-2041 US</v>
    <v>482.30720000000002</v>
    <v>Healthcare Equipment &amp; Supplies</v>
    <v>Stock</v>
    <v>44937.986879351563</v>
    <v>229</v>
    <v>461.07</v>
    <v>38345908819</v>
    <v>IDEXX LABORATORIES, INC.</v>
    <v>IDEXX LABORATORIES, INC.</v>
    <v>472.58</v>
    <v>59.6629</v>
    <v>469.11</v>
    <v>463.02</v>
    <v>463.02</v>
    <v>82816960</v>
    <v>IDXX</v>
    <v>IDEXX LABORATORIES, INC. (XNAS:IDXX)</v>
    <v>766644</v>
    <v>465643</v>
    <v>1983</v>
  </rv>
  <rv s="2">
    <v>230</v>
  </rv>
  <rv s="0">
    <v>https://www.bing.com/financeapi/forcetrigger?t=a1w2u2&amp;q=XNAS%3aJD&amp;form=skydnc</v>
    <v>Learn more on Bing</v>
  </rv>
  <rv s="8">
    <v>en-CA</v>
    <v>a1w2u2</v>
    <v>268435456</v>
    <v>1</v>
    <v>Powered by Refinitiv</v>
    <v>17</v>
    <v>JD.COM, INC. (XNAS:JD)</v>
    <v>6</v>
    <v>18</v>
    <v>Finance</v>
    <v>8</v>
    <v>79.240799999999993</v>
    <v>33.17</v>
    <v>0.43569999999999998</v>
    <v>-0.61</v>
    <v>-1.2690000000000002E-3</v>
    <v>-9.5840000000000005E-3</v>
    <v>-0.08</v>
    <v>USD</v>
    <v>JD.com Inc is a holding company mainly engaged in e-commerce business. The Company operates two segments. JD Retail segment consists of online retail, online marketplace and marketing services in China. The Company offers electronics products, home appliances and other general merchandise categories. The Company has its own online platform, which third-party merchants offer products on it. The Company provides marketing and display advertising services to third-party merchants, suppliers and other business partners on its website channels. New Businesses segment includes logistics services provided to third parties, overseas business, technology initiatives, as well as asset management services to logistics property investors and sale of development properties. It offers comprehensive supply chain solutions to third parties through JD Logistics, including warehousing, transportation, delivery and after-sales service. The Company mainly conducts its businesses in the China market.</v>
    <v>385357</v>
    <v>Nasdaq Stock Market</v>
    <v>XNAS</v>
    <v>XNAS</v>
    <v>No. 8 Beichen West Street, Chaoyang, 10/F, Bld A, North Star Century Center, BEIJING, BEIJING, 100101 CN</v>
    <v>63.59</v>
    <v>Diversified Retail</v>
    <v>Stock</v>
    <v>44938.041569953122</v>
    <v>232</v>
    <v>61.72</v>
    <v>101152300000</v>
    <v>JD.COM, INC.</v>
    <v>JD.COM, INC.</v>
    <v>63.28</v>
    <v>358.13380000000001</v>
    <v>63.65</v>
    <v>63.04</v>
    <v>62.96</v>
    <v>1579654000</v>
    <v>JD</v>
    <v>JD.COM, INC. (XNAS:JD)</v>
    <v>7476469</v>
    <v>7735800</v>
  </rv>
  <rv s="2">
    <v>233</v>
  </rv>
  <rv s="0">
    <v>https://www.bing.com/financeapi/forcetrigger?t=bvu46h&amp;q=XNAS%3aLCID&amp;form=skydnc</v>
    <v>Learn more on Bing</v>
  </rv>
  <rv s="3">
    <v>en-CA</v>
    <v>bvu46h</v>
    <v>268435456</v>
    <v>1</v>
    <v>Powered by Refinitiv</v>
    <v>5</v>
    <v>Lucid Group, Inc (XNAS:LCID)</v>
    <v>6</v>
    <v>7</v>
    <v>Finance</v>
    <v>8</v>
    <v>47.59</v>
    <v>6.09</v>
    <v>1.153</v>
    <v>0.74</v>
    <v>-7.5660000000000007E-3</v>
    <v>0.102921</v>
    <v>-0.06</v>
    <v>USD</v>
    <v>Lucid Group, Inc. is an automotive company, which is focused on designing, developing, manufacturing and selling of electric vehicle (EV), EV powertrains and battery systems in-house using its own equipment and factory. The Company offers at its own geographically distributed retail and service locations and through direct-to-consumer online and retail sales. It also boasts a product roadmap of future vehicle programs and technologies. The Company's focus on in-house technological innovation, vertical integration, and a clean-sheet approach to engineering and design has led to the development of its groundbreaking electric vehicle, the Lucid Air. The Lucid Air is a fully electric sedan that targets post-luxury consumers. The Lucid Air is manufactured at its greenfield electric vehicle manufacturing facility in Casa Grande, Arizona, Advanced Manufacturing Plant-1. It sells vehicles directly to consumers through its retail sales network and through direct online sales.</v>
    <v>3900</v>
    <v>Nasdaq Stock Market</v>
    <v>XNAS</v>
    <v>XNAS</v>
    <v>7373 Gateway Blvd., NEWARK, CA, 94560 US</v>
    <v>8</v>
    <v>Automobiles &amp; Auto Parts</v>
    <v>Stock</v>
    <v>44938.041662325784</v>
    <v>235</v>
    <v>7.0690999999999997</v>
    <v>13325817830</v>
    <v>Lucid Group, Inc</v>
    <v>Lucid Group, Inc</v>
    <v>7.22</v>
    <v>0</v>
    <v>7.19</v>
    <v>7.93</v>
    <v>7.87</v>
    <v>1680431000</v>
    <v>LCID</v>
    <v>Lucid Group, Inc (XNAS:LCID)</v>
    <v>44543067</v>
    <v>29862237</v>
    <v>2020</v>
  </rv>
  <rv s="2">
    <v>236</v>
  </rv>
  <rv s="0">
    <v>https://www.bing.com/financeapi/forcetrigger?t=a227lh&amp;q=XNAS%3aROST&amp;form=skydnc</v>
    <v>Learn more on Bing</v>
  </rv>
  <rv s="3">
    <v>en-CA</v>
    <v>a227lh</v>
    <v>268435456</v>
    <v>1</v>
    <v>Powered by Refinitiv</v>
    <v>5</v>
    <v>ROSS STORES, INC. (XNAS:ROST)</v>
    <v>6</v>
    <v>7</v>
    <v>Finance</v>
    <v>8</v>
    <v>122.44499999999999</v>
    <v>69.239999999999995</v>
    <v>0.999</v>
    <v>-0.25</v>
    <v>-7.5289999999999992E-4</v>
    <v>-2.0869999999999999E-3</v>
    <v>-0.09</v>
    <v>USD</v>
    <v>Ross Stores, Inc. is engaged in operating two brands of off-price retail apparel and home fashion stores-Ross Dress for Less (Ross) and dd's DISCOUNTS. Ross is an off-price apparel and home fashion chain in the United States, the District of Columbia and Guam. Ross offers in-season, name brand and designer apparel, accessories, footwear, and home fashions for the entire family at savings of 20% to 60% off department and specialty store regular prices every day. The Company also operates dd's DISCOUNTS stores in 21 states, which offers name brand apparel, accessories, footwear, and home fashions for the entire family at savings of 20% to 70% off department and discount store regular prices every day. The Company operated a total of 2,019 stores comprised of 1,696 Ross stores and 323 dd’s DISCOUNTS stores. The Company owns and operates distribution processing facilities.</v>
    <v>100000</v>
    <v>Nasdaq Stock Market</v>
    <v>XNAS</v>
    <v>XNAS</v>
    <v>5130 Hacienda Drive, DUBLIN, CA, 94568 US</v>
    <v>120.27</v>
    <v>Specialty Retailers</v>
    <v>Stock</v>
    <v>44938.026113402346</v>
    <v>238</v>
    <v>119.02</v>
    <v>41166109340</v>
    <v>ROSS STORES, INC.</v>
    <v>ROSS STORES, INC.</v>
    <v>120.04</v>
    <v>29.075800000000001</v>
    <v>119.79</v>
    <v>119.54</v>
    <v>119.45</v>
    <v>344371000</v>
    <v>ROST</v>
    <v>ROSS STORES, INC. (XNAS:ROST)</v>
    <v>2533969</v>
    <v>2192782</v>
    <v>1989</v>
  </rv>
  <rv s="2">
    <v>239</v>
  </rv>
  <rv s="0">
    <v>https://www.bing.com/financeapi/forcetrigger?t=a1sl52&amp;q=XNAS%3aFAST&amp;form=skydnc</v>
    <v>Learn more on Bing</v>
  </rv>
  <rv s="3">
    <v>en-CA</v>
    <v>a1sl52</v>
    <v>268435456</v>
    <v>1</v>
    <v>Powered by Refinitiv</v>
    <v>5</v>
    <v>Fastenal Company (XNAS:FAST)</v>
    <v>6</v>
    <v>7</v>
    <v>Finance</v>
    <v>8</v>
    <v>61.59</v>
    <v>43.73</v>
    <v>1.1755</v>
    <v>0.6</v>
    <v>0</v>
    <v>1.2371E-2</v>
    <v>0</v>
    <v>USD</v>
    <v>Fastenal Company is engaged in the wholesale distribution of industrial and construction supplies. The Company is a distributor of threaded fasteners, bolts, nuts, screws, studs, and related washers, as well as miscellaneous supplies and hardware. Its customers are in the manufacturing and non-residential construction markets. The manufacturing market includes sales of products for both original equipment manufacturing (OEM), where its products are consumed in the final products of its customers, and manufacturing, repair, and operations (MRO), where its products are consumed to support the facilities and ongoing operations of its customers. The non-residential construction market includes general, electrical, plumbing, sheet metal and road contractors. Other users of its products include farmers, truckers, railroads, oil exploration companies, oil production and refinement companies, mining companies, federal, state, and local governmental entities, schools, and certain retail trades.</v>
    <v>19519</v>
    <v>Nasdaq Stock Market</v>
    <v>XNAS</v>
    <v>XNAS</v>
    <v>2001 Theurer Blvd, WINONA, MN, 55987 US</v>
    <v>49.3</v>
    <v>Machinery, Equipment &amp; Components</v>
    <v>Stock</v>
    <v>44938.02611352969</v>
    <v>241</v>
    <v>48.585000000000001</v>
    <v>28122511090</v>
    <v>Fastenal Company</v>
    <v>Fastenal Company</v>
    <v>48.81</v>
    <v>26.082999999999998</v>
    <v>48.5</v>
    <v>49.1</v>
    <v>49.1</v>
    <v>572759900</v>
    <v>FAST</v>
    <v>Fastenal Company (XNAS:FAST)</v>
    <v>3696356</v>
    <v>3292870</v>
    <v>1968</v>
  </rv>
  <rv s="2">
    <v>242</v>
  </rv>
  <rv s="0">
    <v>https://www.bing.com/financeapi/forcetrigger?t=a1ohur&amp;q=XNAS%3aBIIB&amp;form=skydnc</v>
    <v>Learn more on Bing</v>
  </rv>
  <rv s="3">
    <v>en-CA</v>
    <v>a1ohur</v>
    <v>268435456</v>
    <v>1</v>
    <v>Powered by Refinitiv</v>
    <v>5</v>
    <v>BIOGEN INC. (XNAS:BIIB)</v>
    <v>6</v>
    <v>7</v>
    <v>Finance</v>
    <v>8</v>
    <v>311.88</v>
    <v>187.16</v>
    <v>0.21240000000000001</v>
    <v>3.57</v>
    <v>-5.2630000000000005E-4</v>
    <v>1.2683999999999999E-2</v>
    <v>-0.15</v>
    <v>USD</v>
    <v>Biogen Inc. is a global biopharmaceutical company. It is focused on discovering, developing and delivering therapies for people living with serious neurological and neurodegenerative diseases as well as related therapeutic adjacencies. It has a portfolio of medicines to treat multiple sclerosis (MS), spinal muscular atrophy (SMA) and Alzheimer's disease. Its marketed products include TECFIDERA, VUMERITY, AVONEX, PLEGRIDY, TYSABRI and FAMPYRA for the treatment of MS; SPINRAZA for the treatment of SMA; ADUHELM for the treatment of Alzheimer's disease; and FUMADERM for the treatment of severe plaque psoriasis. It also has a collaboration agreement with Genentech, Inc. (Genentech), a member of the Roche Group, with respect to RITUXAN for the treatment of non-Hodgkin's lymphoma, chronic lymphocytic leukemia (CLL) and other conditions; RITUXAN HYCELA for the treatment of non-Hodgkin's lymphoma and CLL; GAZYVA; OCREVUS; and other potential anti-CD20 therapies, including mosunetuzumab.</v>
    <v>9610</v>
    <v>Nasdaq Stock Market</v>
    <v>XNAS</v>
    <v>XNAS</v>
    <v>225 Binney Street, CAMBRIDGE, MA, 02142 US</v>
    <v>285.33</v>
    <v>Pharmaceuticals</v>
    <v>Stock</v>
    <v>44938.038725173436</v>
    <v>244</v>
    <v>281.24</v>
    <v>41044719041</v>
    <v>BIOGEN INC.</v>
    <v>BIOGEN INC.</v>
    <v>281.85000000000002</v>
    <v>14.3401</v>
    <v>281.45999999999998</v>
    <v>285.02999999999997</v>
    <v>284.88</v>
    <v>144001400</v>
    <v>BIIB</v>
    <v>BIOGEN INC. (XNAS:BIIB)</v>
    <v>1386161</v>
    <v>1202866</v>
    <v>1997</v>
  </rv>
  <rv s="2">
    <v>245</v>
  </rv>
  <rv s="0">
    <v>https://www.bing.com/financeapi/forcetrigger?t=a1zk27&amp;q=XNAS%3aPCAR&amp;form=skydnc</v>
    <v>Learn more on Bing</v>
  </rv>
  <rv s="3">
    <v>en-CA</v>
    <v>a1zk27</v>
    <v>268435456</v>
    <v>1</v>
    <v>Powered by Refinitiv</v>
    <v>5</v>
    <v>PACCAR INC (XNAS:PCAR)</v>
    <v>6</v>
    <v>7</v>
    <v>Finance</v>
    <v>8</v>
    <v>107.18</v>
    <v>77</v>
    <v>0.92069999999999996</v>
    <v>0.56999999999999995</v>
    <v>-3.2650000000000001E-3</v>
    <v>5.672E-3</v>
    <v>-0.33</v>
    <v>USD</v>
    <v>PACCAR Inc (PACCAR) is a global technology company. The Company operates through three segments: Truck, Parts, and Financial Services. The Truck segment includes the design, manufacture, and distribution of light-, medium- and heavy-duty commercial trucks. PACCAR’s trucks are marketed under the Kenworth, Peterbilt, and DAF nameplates. The Company also designs and manufactures diesel engines, primarily for use in the Company’s trucks, at its facilities in Columbus, Mississippi; Eindhoven, the Netherlands; and Ponta Grossa, Brazil. The Parts segment includes the distribution of aftermarket parts for trucks and related commercial vehicles. The Financial Services segment includes finance and leasing products and services provided to customers and dealers. It operates in approximately 26 countries in North America, Europe, Australia, and South America. It also conducts full-service leasing operations in North America, Germany, and Australia under the PacLease trade name.</v>
    <v>28500</v>
    <v>Nasdaq Stock Market</v>
    <v>XNAS</v>
    <v>XNAS</v>
    <v>777 106Th Avenue Ne, Paccar Building, BELLEVUE, WA, 98004 US</v>
    <v>101.14</v>
    <v>Machinery, Equipment &amp; Components</v>
    <v>Stock</v>
    <v>44937.99943762656</v>
    <v>247</v>
    <v>99.43</v>
    <v>35145393656</v>
    <v>PACCAR INC</v>
    <v>PACCAR INC</v>
    <v>100.59</v>
    <v>13.4704</v>
    <v>100.49</v>
    <v>101.06</v>
    <v>100.73</v>
    <v>347767600</v>
    <v>PCAR</v>
    <v>PACCAR INC (XNAS:PCAR)</v>
    <v>2252329</v>
    <v>2031038</v>
    <v>1971</v>
  </rv>
  <rv s="2">
    <v>248</v>
  </rv>
  <rv s="0">
    <v>https://www.bing.com/financeapi/forcetrigger?t=a25jnm&amp;q=XNAS%3aVRSK&amp;form=skydnc</v>
    <v>Learn more on Bing</v>
  </rv>
  <rv s="3">
    <v>en-CA</v>
    <v>a25jnm</v>
    <v>268435456</v>
    <v>1</v>
    <v>Powered by Refinitiv</v>
    <v>5</v>
    <v>VERISK ANALYTICS, INC. (XNAS:VRSK)</v>
    <v>6</v>
    <v>7</v>
    <v>Finance</v>
    <v>8</v>
    <v>222.11</v>
    <v>156.05000000000001</v>
    <v>0.82699999999999996</v>
    <v>2.93</v>
    <v>-3.271E-3</v>
    <v>1.5963999999999999E-2</v>
    <v>-0.61</v>
    <v>USD</v>
    <v>Verisk Analytics, Inc. is a data analytics provider that serves customers in insurance, energy and specialized markets, and financial services. The Company offers predictive analytics and decision support solutions to customers in rating, underwriting, claims, catastrophe and weather risk, natural resources intelligence, economic forecasting, commercial banking and finance, and many other fields. Its Insurance segment primarily serves its property and casualty (P&amp;C) insurance customers and focuses on the prediction of loss, the selection and pricing of risk, and compliance with their reporting requirements. Its Energy and Specialized Markets segment offers data analytics across the natural resources value chain, including the global energy, chemicals, metals and mining, and power and renewables sectors. Its Financial Services segment maintains the bank account consortia to provide benchmarking, decisioning algorithms, business intelligence, and customized analytic services.</v>
    <v>9367</v>
    <v>Nasdaq Stock Market</v>
    <v>XNAS</v>
    <v>XNAS</v>
    <v>545 Washington Blvd, JERSEY CITY, NJ, 07310-1607 US</v>
    <v>186.52</v>
    <v>Software &amp; IT Services</v>
    <v>Stock</v>
    <v>44937.881034363279</v>
    <v>250</v>
    <v>183.5</v>
    <v>29161670360</v>
    <v>VERISK ANALYTICS, INC.</v>
    <v>VERISK ANALYTICS, INC.</v>
    <v>184.51</v>
    <v>28.4998</v>
    <v>183.54</v>
    <v>186.47</v>
    <v>185.86</v>
    <v>156388000</v>
    <v>VRSK</v>
    <v>VERISK ANALYTICS, INC. (XNAS:VRSK)</v>
    <v>687110</v>
    <v>774550</v>
    <v>2008</v>
  </rv>
  <rv s="2">
    <v>251</v>
  </rv>
  <rv s="0">
    <v>https://www.bing.com/financeapi/forcetrigger?t=a1rk52&amp;q=XNAS%3aEBAY&amp;form=skydnc</v>
    <v>Learn more on Bing</v>
  </rv>
  <rv s="3">
    <v>en-CA</v>
    <v>a1rk52</v>
    <v>268435456</v>
    <v>1</v>
    <v>Powered by Refinitiv</v>
    <v>5</v>
    <v>EBAY INC. (XNAS:EBAY)</v>
    <v>6</v>
    <v>7</v>
    <v>Finance</v>
    <v>8</v>
    <v>66.989999999999995</v>
    <v>35.92</v>
    <v>1.2924</v>
    <v>1.52</v>
    <v>-2.575E-3</v>
    <v>3.3709999999999997E-2</v>
    <v>-0.12</v>
    <v>USD</v>
    <v>eBay Inc. is a global commerce company, through its Marketplace platforms, which connects buyer and seller in more than 190 markets around the world. The Company's products include Promoted Listings Express, Promoted Listings Advanced and External Promoted Listings. The Company has developed user interfaces, buyer, seller and developer tools and transaction processing, database and network applications that help enable its users to reliably and securely complete transactions on its sites. The Company’s platforms include online marketplace located at www.ebay.com and its localized counterparts, including off-platform businesses in Japan and Turkey, as well as eBays suite of mobile apps. The platforms are accessible through an online experience (desktop and laptop computers), iOS and Android mobile devices and its application programming interfaces (APIs platform access for third party software developers). It offers TCGplayer a technology platform specializing in trading card games.</v>
    <v>10800</v>
    <v>Nasdaq Stock Market</v>
    <v>XNAS</v>
    <v>XNAS</v>
    <v>2025 Hamilton Avenue, SAN JOSE, CA, 95125 US</v>
    <v>46.685000000000002</v>
    <v>Software &amp; IT Services</v>
    <v>Stock</v>
    <v>44938.033395613282</v>
    <v>253</v>
    <v>45.515000000000001</v>
    <v>25293340651</v>
    <v>EBAY INC.</v>
    <v>EBAY INC.</v>
    <v>45.69</v>
    <v>253.23410000000001</v>
    <v>45.09</v>
    <v>46.61</v>
    <v>46.49</v>
    <v>542659100</v>
    <v>EBAY</v>
    <v>EBAY INC. (XNAS:EBAY)</v>
    <v>5456873</v>
    <v>5268423</v>
    <v>1998</v>
  </rv>
  <rv s="2">
    <v>254</v>
  </rv>
  <rv s="0">
    <v>https://www.bing.com/financeapi/forcetrigger?t=a1rgxm&amp;q=XNAS%3aDXCM&amp;form=skydnc</v>
    <v>Learn more on Bing</v>
  </rv>
  <rv s="3">
    <v>en-CA</v>
    <v>a1rgxm</v>
    <v>268435456</v>
    <v>1</v>
    <v>Powered by Refinitiv</v>
    <v>5</v>
    <v>DEXCOM, INC. (XNAS:DXCM)</v>
    <v>6</v>
    <v>7</v>
    <v>Finance</v>
    <v>8</v>
    <v>134.76499999999999</v>
    <v>66.892499999999998</v>
    <v>1.1559999999999999</v>
    <v>-4.72</v>
    <v>2.1670000000000001E-3</v>
    <v>-4.2568999999999996E-2</v>
    <v>0.23</v>
    <v>USD</v>
    <v>DexCom, Inc. is a medical device company. The Company is primarily focused on the design, development, and commercialization of continuous glucose monitoring (CGM), systems for use by people with diabetes and by healthcare providers. Its Dexcom G6 is a CGM system that can be used as part of an integrated system with other compatible medical devices and electronic interfaces, which may include automated insulin dosing systems, insulin pumps, blood glucose meters or other electronic devices used for diabetes management. Its Dexcom Share remote monitoring system, offered for use with its Dexcom system, uses an application on the patient's mobile device to wirelessly transmit glucose information to the cloud and then to applications on the mobile devices of up to five designated recipients. Its Dexcom Real-Time API enables invited third-party developers to integrate real-time CGM data into their digital health applications and devices. Its other products include Dexcom ONE and Dexcom G7.</v>
    <v>6300</v>
    <v>Nasdaq Stock Market</v>
    <v>XNAS</v>
    <v>XNAS</v>
    <v>6340 Sequence Dr, SAN DIEGO, CA, 92121 US</v>
    <v>112.69</v>
    <v>Healthcare Equipment &amp; Supplies</v>
    <v>Stock</v>
    <v>44938.038319571097</v>
    <v>256</v>
    <v>105.04</v>
    <v>41005159896</v>
    <v>DEXCOM, INC.</v>
    <v>DEXCOM, INC.</v>
    <v>112.41</v>
    <v>207.10810000000001</v>
    <v>110.88</v>
    <v>106.16</v>
    <v>106.39</v>
    <v>386258100</v>
    <v>DXCM</v>
    <v>DEXCOM, INC. (XNAS:DXCM)</v>
    <v>4429412</v>
    <v>2589763</v>
    <v>1999</v>
  </rv>
  <rv s="2">
    <v>257</v>
  </rv>
  <rv s="0">
    <v>https://www.bing.com/financeapi/forcetrigger?t=a1q8r7&amp;q=XNAS%3aCPRT&amp;form=skydnc</v>
    <v>Learn more on Bing</v>
  </rv>
  <rv s="3">
    <v>en-CA</v>
    <v>a1q8r7</v>
    <v>268435456</v>
    <v>1</v>
    <v>Powered by Refinitiv</v>
    <v>5</v>
    <v>COPART, INC. (XNAS:CPRT)</v>
    <v>6</v>
    <v>7</v>
    <v>Finance</v>
    <v>8</v>
    <v>70.867500000000007</v>
    <v>51.104999999999997</v>
    <v>1.1918</v>
    <v>0.74</v>
    <v>-8.0179999999999997E-4</v>
    <v>1.2009000000000001E-2</v>
    <v>-0.05</v>
    <v>USD</v>
    <v>Copart, Inc. (Copart)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vehicles principally to licensed vehicle dismantlers, rebuilders, repair licensees, used vehicle dealers, exporters, and directly to the general public. The Company operates through two segments: United States and International. Its service offerings include Copart Access, Copart ProQuote, IntelliSeller and Estimating Services. Through Copart Access, it enables Internet-based service for vehicle sellers to assign vehicles for sale, check sales calendars, view vehicle images and history, Its vehicle sellers consist primarily of insurance companies, banks, finance companies, charities, fleet operators, dealers, vehicle rental companies, and individuals.</v>
    <v>9500</v>
    <v>Nasdaq Stock Market</v>
    <v>XNAS</v>
    <v>XNAS</v>
    <v>14185 Dallas Pkwy Ste 300, DALLAS, TX, 75254 US</v>
    <v>62.48</v>
    <v>Specialty Retailers</v>
    <v>Stock</v>
    <v>44938.026562753905</v>
    <v>259</v>
    <v>61.21</v>
    <v>29702068000</v>
    <v>COPART, INC.</v>
    <v>COPART, INC.</v>
    <v>61.75</v>
    <v>27.6052</v>
    <v>61.62</v>
    <v>62.36</v>
    <v>62.31</v>
    <v>476300000</v>
    <v>CPRT</v>
    <v>COPART, INC. (XNAS:CPRT)</v>
    <v>2284950</v>
    <v>1952087</v>
    <v>2012</v>
  </rv>
  <rv s="2">
    <v>260</v>
  </rv>
  <rv s="0">
    <v>https://www.bing.com/financeapi/forcetrigger?t=bpoxyc&amp;q=XNAS%3aZM&amp;form=skydnc</v>
    <v>Learn more on Bing</v>
  </rv>
  <rv s="3">
    <v>en-CA</v>
    <v>bpoxyc</v>
    <v>268435456</v>
    <v>1</v>
    <v>Powered by Refinitiv</v>
    <v>5</v>
    <v>ZOOM VIDEO COMMUNICATIONS, INC. (XNAS:ZM)</v>
    <v>6</v>
    <v>7</v>
    <v>Finance</v>
    <v>8</v>
    <v>179.9</v>
    <v>63.55</v>
    <v>-0.26340000000000002</v>
    <v>-0.85</v>
    <v>-1.428E-4</v>
    <v>-1.1995E-2</v>
    <v>-0.01</v>
    <v>USD</v>
    <v>Zoom Video Communications, Inc. is a provider of video communication platform. The Company's platform connects people through video, phone, chat, and webinars, and enables experiences across disparate devices and locations. Its products include Zoom Meetings, Zoom Phone, Zoom Chat, Zoom Rooms, Zoom Hardware-as-a-Service, Zoom Conference Room Connector, Zoom Events, Zoom Webinar, Zoom Developer Platform, Zoom App Marketplace, and Zoom Contact Center. Its customer base spans a range of industry categories, including education, entertainment/media, enterprise infrastructure, finance, government, healthcare, manufacturing, nonprofit/not-for-profit and social impact, retail/consumer products, and software/Internet. The Company’s subsidiaries include Zoom Voice Communications, Inc., ZVC UK LTD, ZVC Australia PTY LTD, ZVC Netherlands B.V., ZVC Japan KK, Zoom Video Communications (Suzhou) Inc., Saasbee Inc. (Hefei) Ltd., ZVC India PVT LTD, Keybase LLC and SaasBee Software (Hangzhou) Co., Ltd.</v>
    <v>8422</v>
    <v>Nasdaq Stock Market</v>
    <v>XNAS</v>
    <v>XNAS</v>
    <v>55 Almaden Boulevard, 6Th Floor, SAN JOSE, CA, 95113 US</v>
    <v>71.37</v>
    <v>Software &amp; IT Services</v>
    <v>Stock</v>
    <v>44938.041205589841</v>
    <v>262</v>
    <v>68.7</v>
    <v>20465477222</v>
    <v>ZOOM VIDEO COMMUNICATIONS, INC.</v>
    <v>ZOOM VIDEO COMMUNICATIONS, INC.</v>
    <v>70.98</v>
    <v>30.543099999999999</v>
    <v>70.86</v>
    <v>70.010000000000005</v>
    <v>70</v>
    <v>292322200</v>
    <v>ZM</v>
    <v>ZOOM VIDEO COMMUNICATIONS, INC. (XNAS:ZM)</v>
    <v>3343545</v>
    <v>3045606</v>
    <v>2011</v>
  </rv>
  <rv s="2">
    <v>263</v>
  </rv>
  <rv s="0">
    <v>https://www.bing.com/financeapi/forcetrigger?t=a22u7w&amp;q=XNAS%3aSGEN&amp;form=skydnc</v>
    <v>Learn more on Bing</v>
  </rv>
  <rv s="3">
    <v>en-CA</v>
    <v>a22u7w</v>
    <v>268435456</v>
    <v>1</v>
    <v>Powered by Refinitiv</v>
    <v>5</v>
    <v>SEAGEN INC. (XNAS:SGEN)</v>
    <v>6</v>
    <v>7</v>
    <v>Finance</v>
    <v>8</v>
    <v>183</v>
    <v>105.43</v>
    <v>0.56710000000000005</v>
    <v>-0.52</v>
    <v>0</v>
    <v>-3.9250000000000005E-3</v>
    <v>0</v>
    <v>USD</v>
    <v>Seagen Inc. is a biotechnology company that develops and commercializes targeted therapies to treat cancer. The Company is engaged in the development and sale of pharmaceutical products on its own, behalf or in collaboration with others. The Company is commercializing ADCETRIS, or brentuximab vedotin, for the treatment of certain CD30-expressing lymphomas; PADCEV or enfortumab vedotin-ejfv, for the treatment of certain metastatic urothelial cancers, and TUKYSA, or tucatinib, for treatment of certain metastatic HER2-positive breast cancers. The Company also develops a pipeline of therapies for solid tumors and blood-related cancers designed to address unmet medical needs. Its programs, including ADCETRIS and PADCEV, are based on its antibody-drug conjugate (ADC), technology that utilizes the targeting ability of monoclonal antibodies to deliver cell-killing agents directly to cancer cells. The Company's approved medicines include ADCETRIS, PADCEV and TUKYSA.</v>
    <v>2675</v>
    <v>Nasdaq Stock Market</v>
    <v>XNAS</v>
    <v>XNAS</v>
    <v>21823 30Th Drive Se, Suite, BOTHELL, WA, 98021 US</v>
    <v>133.55000000000001</v>
    <v>Biotechnology &amp; Medical Research</v>
    <v>Stock</v>
    <v>44937.879352314063</v>
    <v>265</v>
    <v>129.26499999999999</v>
    <v>24504053502</v>
    <v>SEAGEN INC.</v>
    <v>SEAGEN INC.</v>
    <v>133.30000000000001</v>
    <v>53.584000000000003</v>
    <v>132.5</v>
    <v>131.97999999999999</v>
    <v>131.97999999999999</v>
    <v>185664900</v>
    <v>SGEN</v>
    <v>SEAGEN INC. (XNAS:SGEN)</v>
    <v>734317</v>
    <v>931039</v>
    <v>1997</v>
  </rv>
  <rv s="2">
    <v>266</v>
  </rv>
  <rv s="0">
    <v>https://www.bing.com/financeapi/forcetrigger?t=a22zcw&amp;q=XNAS%3aSIRI&amp;form=skydnc</v>
    <v>Learn more on Bing</v>
  </rv>
  <rv s="3">
    <v>en-CA</v>
    <v>a22zcw</v>
    <v>268435456</v>
    <v>1</v>
    <v>Powered by Refinitiv</v>
    <v>5</v>
    <v>SIRIUS XM HOLDINGS INC. (XNAS:SIRI)</v>
    <v>6</v>
    <v>7</v>
    <v>Finance</v>
    <v>8</v>
    <v>6.85</v>
    <v>5.69</v>
    <v>0.92300000000000004</v>
    <v>0.09</v>
    <v>-8.3330000000000001E-3</v>
    <v>1.5227999999999998E-2</v>
    <v>-0.05</v>
    <v>USD</v>
    <v>Sirius XM Holdings Inc. is an audio entertainment company. The Company operates through two audio entertainment segments: Sirius XM and Pandora. Its Sirius XM business features music, sports, entertainment, comedy, talk, news, traffic and weather channels and other content, as well as podcasts and infotainment services, in the United States on a subscription fee basis. Its Sirius XM service is distributed through its two satellite radio systems and streamed via applications for mobile devices, home devices and other consumer electronic equipment. Its Pandora business operates a music, comedy and podcast streaming discovery platform, offering a personalized experience for each listener wherever and whenever they want to listen, whether through mobile devices, car speakers or connected devices. Pandora is available as an ad-supported radio service, a radio subscription service (Pandora Plus) and an on-demand subscription service (Pandora Premium).</v>
    <v>5590</v>
    <v>Nasdaq Stock Market</v>
    <v>XNAS</v>
    <v>XNAS</v>
    <v>1290 Avenue of the Americas Fl 11, NEW YORK, NY, 10104-0051 US</v>
    <v>6</v>
    <v>Media &amp; Publishing</v>
    <v>Stock</v>
    <v>44938.036505289063</v>
    <v>268</v>
    <v>5.9050000000000002</v>
    <v>23337222000</v>
    <v>SIRIUS XM HOLDINGS INC.</v>
    <v>SIRIUS XM HOLDINGS INC.</v>
    <v>5.94</v>
    <v>20.241099999999999</v>
    <v>5.91</v>
    <v>6</v>
    <v>5.95</v>
    <v>3889537000</v>
    <v>SIRI</v>
    <v>SIRIUS XM HOLDINGS INC. (XNAS:SIRI)</v>
    <v>9102702</v>
    <v>13094685</v>
    <v>2013</v>
  </rv>
  <rv s="2">
    <v>269</v>
  </rv>
  <rv s="0">
    <v>https://www.bing.com/financeapi/forcetrigger?t=a243h7&amp;q=XNAS%3aTEAM&amp;form=skydnc</v>
    <v>Learn more on Bing</v>
  </rv>
  <rv s="7">
    <v>en-CA</v>
    <v>a243h7</v>
    <v>268435456</v>
    <v>1</v>
    <v>Powered by Refinitiv</v>
    <v>15</v>
    <v>ATLASSIAN CORPORATION (XNAS:TEAM)</v>
    <v>6</v>
    <v>16</v>
    <v>Finance</v>
    <v>8</v>
    <v>352.92</v>
    <v>113.855</v>
    <v>0.76559999999999995</v>
    <v>9.6199999999999992</v>
    <v>-7.0530000000000004E-5</v>
    <v>7.2790999999999995E-2</v>
    <v>-0.01</v>
    <v>USD</v>
    <v>Atlassian Corporation is a global software company that designs, develops, licenses, and maintains software and provisions software hosting services. Its products include Jira Software, Jira Align, Jira Service Management, Confluence, Trello, Atlassian Access and Bitbucket. Jira Software and Jira Work Management provide a flexible workflow management system that helps plan, organize, track and manage work and projects. Confluence is a social and flexible content collaboration platform used to create, share, organize, and discuss projects. Trello is a collaboration and organization product. Jira Service Management is an intuitive and flexible service desk product for creating and managing services for information technology, legal, and human resources teams. Bitbucket is a code management and collaboration product for teams using distributed version control systems. It also offers additional products, including Atlassian cloud apps and Crowd.</v>
    <v>8813</v>
    <v>Nasdaq Stock Market</v>
    <v>XNAS</v>
    <v>XNAS</v>
    <v>350 Bush Street, Floor 13, SAN FRANCISCO, CA, 94104 US</v>
    <v>145.55000000000001</v>
    <v>Software &amp; IT Services</v>
    <v>Stock</v>
    <v>44938.040854560153</v>
    <v>271</v>
    <v>135.80000000000001</v>
    <v>36227625600</v>
    <v>ATLASSIAN CORPORATION</v>
    <v>ATLASSIAN CORPORATION</v>
    <v>136.9</v>
    <v>132.16</v>
    <v>141.78</v>
    <v>141.77000000000001</v>
    <v>255520000</v>
    <v>TEAM</v>
    <v>ATLASSIAN CORPORATION (XNAS:TEAM)</v>
    <v>4067520</v>
    <v>4186527</v>
    <v>2022</v>
  </rv>
  <rv s="2">
    <v>272</v>
  </rv>
  <rv s="0">
    <v>https://www.bing.com/financeapi/forcetrigger?t=brjvjc&amp;q=XNAS%3aDDOG&amp;form=skydnc</v>
    <v>Learn more on Bing</v>
  </rv>
  <rv s="3">
    <v>en-CA</v>
    <v>brjvjc</v>
    <v>268435456</v>
    <v>1</v>
    <v>Powered by Refinitiv</v>
    <v>5</v>
    <v>DATADOG, INC. (XNAS:DDOG)</v>
    <v>6</v>
    <v>7</v>
    <v>Finance</v>
    <v>8</v>
    <v>184.7</v>
    <v>61.34</v>
    <v>1.0139</v>
    <v>2.2599999999999998</v>
    <v>1.0140000000000001E-3</v>
    <v>3.3847999999999996E-2</v>
    <v>7.0000000000000007E-2</v>
    <v>USD</v>
    <v>Datadog, Inc. (Datadog) provides monitoring and analytics platform for developers, information technology (IT) operations teams and business users in the cloud age. Its Software-as-a-Service (SaaS) platform integrates and automates infrastructure monitoring, application performance monitoring and log management to provide real-time observability of its customers’ entire technology stack. Datadog is used by organizations of all sizes and across a range of industries to enable digital transformation and cloud migration, drive collaboration among development, operations and business teams, understand user behavior and track key business metrics. The Company’s platform provides visibility and insights into IT infrastructure, application performance and the real time events. Its platform is employed across public cloud, private cloud, on-premise and multi-cloud hybrid environments.</v>
    <v>3200</v>
    <v>Nasdaq Stock Market</v>
    <v>XNAS</v>
    <v>XNAS</v>
    <v>620 Eighth Avenue, 45Th Floor, NEW YORK, NY, 10018 US</v>
    <v>69.28</v>
    <v>Software &amp; IT Services</v>
    <v>Stock</v>
    <v>44938.039408448436</v>
    <v>274</v>
    <v>66.14</v>
    <v>21921152994</v>
    <v>DATADOG, INC.</v>
    <v>DATADOG, INC.</v>
    <v>67.2</v>
    <v>4142.38</v>
    <v>66.77</v>
    <v>69.03</v>
    <v>69.099999999999994</v>
    <v>317559800</v>
    <v>DDOG</v>
    <v>DATADOG, INC. (XNAS:DDOG)</v>
    <v>3865469</v>
    <v>4139486</v>
    <v>2010</v>
  </rv>
  <rv s="2">
    <v>275</v>
  </rv>
  <rv s="0">
    <v>https://www.bing.com/financeapi/forcetrigger?t=a1y2bh&amp;q=XNAS%3aMTCH&amp;form=skydnc</v>
    <v>Learn more on Bing</v>
  </rv>
  <rv s="3">
    <v>en-CA</v>
    <v>a1y2bh</v>
    <v>268435456</v>
    <v>1</v>
    <v>Powered by Refinitiv</v>
    <v>5</v>
    <v>MATCH GROUP, INC. (XNAS:MTCH)</v>
    <v>6</v>
    <v>7</v>
    <v>Finance</v>
    <v>8</v>
    <v>129.51</v>
    <v>38.64</v>
    <v>0.88570000000000004</v>
    <v>0.71</v>
    <v>-3.9399999999999999E-3</v>
    <v>1.5788E-2</v>
    <v>-0.18</v>
    <v>USD</v>
    <v>Match Group, Inc. provider of dating products through its portfolio companies which are available globally. The Company’s portfolio of brands includes Tinder, Match, Hinge, Meetic, OkCupid, Pairs, PlentyOfFish, OurTime, Azar and Hakuna Live, and other brands which are designed for users' to find a connection. The Company’s Tinder premium features include Tinder Gold, Tinder Platinum, Super Likes, Tinder Explore and the Swipe Night interactive series. Pairs is a dating platform is designed to address social barriers generally associated with the use of dating services in Eastern Asian countries, particularly Japan. Hakuna Live is an interactive, social app that allows for one-to-many live streaming experiences. OurTime is the community of singles over age 50 of any dating service. It offers this service in the United States, Canada, and various European markets. The Company’s products are available in over 40 languages to users all over the world.</v>
    <v>2500</v>
    <v>Nasdaq Stock Market</v>
    <v>XNAS</v>
    <v>XNAS</v>
    <v>8750 NORTH CENTRAL EXPRESSWAY, SUITE 1400, DALLAS, TX, 75231 US</v>
    <v>45.82</v>
    <v>Software &amp; IT Services</v>
    <v>Stock</v>
    <v>44938.032256758597</v>
    <v>277</v>
    <v>44.6</v>
    <v>12560400000</v>
    <v>MATCH GROUP, INC.</v>
    <v>MATCH GROUP, INC.</v>
    <v>44.91</v>
    <v>118.92740000000001</v>
    <v>44.97</v>
    <v>45.68</v>
    <v>45.5</v>
    <v>279306100</v>
    <v>MTCH</v>
    <v>MATCH GROUP, INC. (XNAS:MTCH)</v>
    <v>3202929</v>
    <v>5039614</v>
    <v>1986</v>
  </rv>
  <rv s="2">
    <v>278</v>
  </rv>
  <rv s="0">
    <v>http://de.wikipedia.org/wiki/Ansys_(Software)</v>
    <v>Wikipedia</v>
  </rv>
  <rv s="4">
    <v>6</v>
    <v>280</v>
  </rv>
  <rv s="5">
    <v>13</v>
    <v>https://www.bing.com/th?id=AMMS_f3897dd33ba834ff757faa162430cee7&amp;qlt=95</v>
    <v>281</v>
    <v>0</v>
    <v>https://www.bing.com/images/search?form=xlimg&amp;q=ansys</v>
    <v>Image of ANSYS, INC.</v>
  </rv>
  <rv s="0">
    <v>https://www.bing.com/financeapi/forcetrigger?t=a1njh7&amp;q=XNAS%3aANSS&amp;form=skydnc</v>
    <v>Learn more on Bing</v>
  </rv>
  <rv s="6">
    <v>en-CA</v>
    <v>a1njh7</v>
    <v>268435456</v>
    <v>1</v>
    <v>Powered by Refinitiv</v>
    <v>9</v>
    <v>ANSYS, INC. (XNAS:ANSS)</v>
    <v>11</v>
    <v>12</v>
    <v>Finance</v>
    <v>8</v>
    <v>373.75</v>
    <v>194.23</v>
    <v>1.2528999999999999</v>
    <v>3.76</v>
    <v>-1.5859999999999998E-4</v>
    <v>1.5137000000000001E-2</v>
    <v>-0.04</v>
    <v>USD</v>
    <v>ANSYS, Inc. is engaged in developing and marketing engineering simulation software and services used by engineers, designers, researchers and students across a spectrum of industries and academia. The Company is focused on developing open and flexible solutions that enable users to analyze designs directly on the desktop. Its product portfolio consists ANSYS Workbench, Structures, Fluids, Electronics, Semiconductors, Multiphysics, Embedded Software, Systems, Three-Dimensional (3D) Design, and Optical. Its structural analysis product offers simulation tools for product design and optimization. Its Fluids product suite enables modeling of fluid flow and other related physical phenomena. The Company provides field simulation software for designing electronic and electromechanical products. Its SCADE product suite is a solution for embedded software simulation, code production and automated certification. The Company's 3-D direct modeling technology provides a CAD-neutral environment.</v>
    <v>5100</v>
    <v>Nasdaq Stock Market</v>
    <v>XNAS</v>
    <v>XNAS</v>
    <v>2600 Ansys Drive, Southpointe, CANONSBURG, PA, 15317 US</v>
    <v>252.75</v>
    <v>282</v>
    <v>Software &amp; IT Services</v>
    <v>Stock</v>
    <v>44938.026562812498</v>
    <v>283</v>
    <v>247.17</v>
    <v>21966219916</v>
    <v>ANSYS, INC.</v>
    <v>ANSYS, INC.</v>
    <v>249.9</v>
    <v>46.500900000000001</v>
    <v>248.4</v>
    <v>252.16</v>
    <v>252.12</v>
    <v>87112230</v>
    <v>ANSS</v>
    <v>ANSYS, INC. (XNAS:ANSS)</v>
    <v>390098</v>
    <v>474371</v>
    <v>1994</v>
  </rv>
  <rv s="2">
    <v>284</v>
  </rv>
  <rv s="0">
    <v>https://www.bing.com/financeapi/forcetrigger?t=a1na6h&amp;q=XNAS%3aALGN&amp;form=skydnc</v>
    <v>Learn more on Bing</v>
  </rv>
  <rv s="3">
    <v>en-CA</v>
    <v>a1na6h</v>
    <v>268435456</v>
    <v>1</v>
    <v>Powered by Refinitiv</v>
    <v>5</v>
    <v>ALIGN TECHNOLOGY, INC. (XNAS:ALGN)</v>
    <v>6</v>
    <v>7</v>
    <v>Finance</v>
    <v>8</v>
    <v>562.26</v>
    <v>172.05</v>
    <v>1.5627</v>
    <v>1.91</v>
    <v>-2.8189999999999999E-3</v>
    <v>8.2240000000000004E-3</v>
    <v>-0.66</v>
    <v>USD</v>
    <v>Align Technology, Inc. is a global medical device company. The Company is engaged in the design, manufacture and marketing of Invisalign clear aligners, iTero intraoral scanners and services for dentistry, and exocad computer-aided design and computer-aided manufacturing (CAD/CAM) software for dental laboratories and dental practitioners. It operates through two segments: Clear Aligner, and Systems and Services. Its Clear Aligner segment consists of Comprehensive Products, which includes Invisalign Comprehensive and Invisalign First; Non-Comprehensive Products, which includes Invisalign Moderate, Lite and Express packages and Invisalign Go and Invisalign Go Plus, and Non-Case products, which include retention products, Invisalign training, adjusting tools used by dental professionals during the course of treatment and consumer products that are complementary to its doctor-prescribed principal products. Its Systems and Services segment consists of its iTero intraoral scanning systems.</v>
    <v>22540</v>
    <v>Nasdaq Stock Market</v>
    <v>XNAS</v>
    <v>XNAS</v>
    <v>410 North Scottsdale Road, Suite 1300, TEMPE, AZ, 85288 US</v>
    <v>238.15</v>
    <v>Healthcare Equipment &amp; Supplies</v>
    <v>Stock</v>
    <v>44938.037258622659</v>
    <v>286</v>
    <v>231.21</v>
    <v>18290787876</v>
    <v>ALIGN TECHNOLOGY, INC.</v>
    <v>ALIGN TECHNOLOGY, INC.</v>
    <v>234</v>
    <v>35.959200000000003</v>
    <v>232.25</v>
    <v>234.16</v>
    <v>233.5</v>
    <v>78112350</v>
    <v>ALGN</v>
    <v>ALIGN TECHNOLOGY, INC. (XNAS:ALGN)</v>
    <v>1151175</v>
    <v>963355</v>
    <v>1997</v>
  </rv>
  <rv s="2">
    <v>287</v>
  </rv>
  <rv s="0">
    <v>https://www.bing.com/financeapi/forcetrigger?t=a1yrp2&amp;q=XNAS%3aNTES&amp;form=skydnc</v>
    <v>Learn more on Bing</v>
  </rv>
  <rv s="3">
    <v>en-CA</v>
    <v>a1yrp2</v>
    <v>268435456</v>
    <v>1</v>
    <v>Powered by Refinitiv</v>
    <v>5</v>
    <v>NETEASE, INC. (XNAS:NTES)</v>
    <v>6</v>
    <v>7</v>
    <v>Finance</v>
    <v>8</v>
    <v>108.7689</v>
    <v>53.09</v>
    <v>0.43859999999999999</v>
    <v>1.5</v>
    <v>-2.9729999999999999E-3</v>
    <v>1.8159999999999999E-2</v>
    <v>-0.25</v>
    <v>USD</v>
    <v>NetEase Inc is a China-based technology company. The Company operates through four business segments. The Online Game Service segment is engaged in developing and operating online game services that cover mobile games and personal computer (PC) games. The games include Westward Journey, Onmyoji series and others. The Youdao segment provides intelligent learning services. Its products and services include Online Courses, Youdao Dictionary, Youdao Dictionary Pen, Youdao Listening Treasure, Youdao Smart Learning Lamp, Youdao Translator King, Youdao Super Dictionary and others. The Cloud Music segment provides online music services and social entertainment services. Products offered by the Innovation and Others segment include Yanxuan, NetEase Live, advertising services, high-end email and other value-added services. The Company mainly operates its businesses in the domestic and overseas markets.</v>
    <v>32064</v>
    <v>Nasdaq Stock Market</v>
    <v>XNAS</v>
    <v>XNAS</v>
    <v>NetEase Building, No. 599 Wangshang Road, Binjiang District, HANGZHOU, ZHEJIANG, 310052 CN</v>
    <v>84.84</v>
    <v>Software &amp; IT Services</v>
    <v>Stock</v>
    <v>44938.017912071096</v>
    <v>289</v>
    <v>81.319999999999993</v>
    <v>55236728620</v>
    <v>NETEASE, INC.</v>
    <v>NETEASE, INC.</v>
    <v>81.44</v>
    <v>18.113299999999999</v>
    <v>82.6</v>
    <v>84.1</v>
    <v>83.85</v>
    <v>656798200</v>
    <v>NTES</v>
    <v>NETEASE, INC. (XNAS:NTES)</v>
    <v>3019828</v>
    <v>2046791</v>
    <v>1999</v>
  </rv>
  <rv s="2">
    <v>290</v>
  </rv>
  <rv s="0">
    <v>https://www.bing.com/financeapi/forcetrigger?t=c4xjc7&amp;q=XNAS%3aCEG&amp;form=skydnc</v>
    <v>Learn more on Bing</v>
  </rv>
  <rv s="3">
    <v>en-CA</v>
    <v>c4xjc7</v>
    <v>268435456</v>
    <v>1</v>
    <v>Powered by Refinitiv</v>
    <v>5</v>
    <v>CONSTELLATION ENERGY CORPORATION. (XNAS:CEG)</v>
    <v>6</v>
    <v>7</v>
    <v>Finance</v>
    <v>8</v>
    <v>97.89</v>
    <v>38</v>
    <v>1.0449999999999999</v>
    <v>1.03</v>
    <v>-5.5879999999999992E-3</v>
    <v>1.2397999999999999E-2</v>
    <v>-0.47</v>
    <v>USD</v>
    <v>Constellation Energy Corporation, formerly Constellation Newholdco, Inc., is a clean energy company. The Company is focused on carbon-free electricity. It is a supplier of clean energy and sustainable solutions to homes, businesses, public sector, community aggregations and a range of wholesale customers, such as municipalities, cooperatives, and other strategics across the continental United States. The Company also sells renewable energy and other energy-related products and services. It has five reportable segments consisting of the Mid-Atlantic, Midwest, New York, ERCOT, and Other Power Regions. The Company is comprised of two primary business units: Constellation NewEnergy, Inc. and Exelon Generation Company, LLC (Generation). The combined Company operates in approximately 48 states, Canada and the United Kingdom.</v>
    <v>11696</v>
    <v>Nasdaq Stock Market</v>
    <v>XNAS</v>
    <v>XNAS</v>
    <v>1310 Point Street, 52Nd Floor, BALTIMORE, MD, 21231 US</v>
    <v>84.375</v>
    <v>Electrical Utilities &amp; IPPs</v>
    <v>Stock</v>
    <v>44938.022518043748</v>
    <v>292</v>
    <v>82.44</v>
    <v>27505475569</v>
    <v>CONSTELLATION ENERGY CORPORATION.</v>
    <v>CONSTELLATION ENERGY CORPORATION.</v>
    <v>83</v>
    <v>44.336199999999998</v>
    <v>83.08</v>
    <v>84.11</v>
    <v>83.64</v>
    <v>327017900</v>
    <v>CEG</v>
    <v>CONSTELLATION ENERGY CORPORATION. (XNAS:CEG)</v>
    <v>1696257</v>
    <v>1680261</v>
    <v>2021</v>
  </rv>
  <rv s="2">
    <v>293</v>
  </rv>
  <rv s="0">
    <v>https://www.bing.com/financeapi/forcetrigger?t=azbtyc&amp;q=XNAS%3aZS&amp;form=skydnc</v>
    <v>Learn more on Bing</v>
  </rv>
  <rv s="7">
    <v>en-CA</v>
    <v>azbtyc</v>
    <v>268435456</v>
    <v>1</v>
    <v>Powered by Refinitiv</v>
    <v>15</v>
    <v>ZSCALER, INC. (XNAS:ZS)</v>
    <v>6</v>
    <v>16</v>
    <v>Finance</v>
    <v>8</v>
    <v>290.47000000000003</v>
    <v>100.96</v>
    <v>0.876</v>
    <v>3.08</v>
    <v>-3.702E-4</v>
    <v>2.9342E-2</v>
    <v>-0.04</v>
    <v>USD</v>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v>4975</v>
    <v>Nasdaq Stock Market</v>
    <v>XNAS</v>
    <v>XNAS</v>
    <v>120 Holger Way,, SAN JOSE, CA, 95134 US</v>
    <v>108.3</v>
    <v>Software &amp; IT Services</v>
    <v>Stock</v>
    <v>44938.041559825782</v>
    <v>295</v>
    <v>103.4</v>
    <v>15137960000</v>
    <v>ZSCALER, INC.</v>
    <v>ZSCALER, INC.</v>
    <v>105.56</v>
    <v>104.97</v>
    <v>108.05</v>
    <v>108.01</v>
    <v>144212200</v>
    <v>ZS</v>
    <v>ZSCALER, INC. (XNAS:ZS)</v>
    <v>2376750</v>
    <v>2422828</v>
    <v>2007</v>
  </rv>
  <rv s="2">
    <v>296</v>
  </rv>
  <rv s="0">
    <v>https://www.bing.com/financeapi/forcetrigger?t=a25jqh&amp;q=XNAS%3aVRSN&amp;form=skydnc</v>
    <v>Learn more on Bing</v>
  </rv>
  <rv s="3">
    <v>en-CA</v>
    <v>a25jqh</v>
    <v>268435456</v>
    <v>1</v>
    <v>Powered by Refinitiv</v>
    <v>5</v>
    <v>VERISIGN, INC. (XNAS:VRSN)</v>
    <v>6</v>
    <v>7</v>
    <v>Finance</v>
    <v>8</v>
    <v>239.37</v>
    <v>155.25</v>
    <v>0.96870000000000001</v>
    <v>3.67</v>
    <v>0</v>
    <v>1.7644E-2</v>
    <v>0</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It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904</v>
    <v>Nasdaq Stock Market</v>
    <v>XNAS</v>
    <v>XNAS</v>
    <v>ATTN: GENERAL COUNSEL, 12061 BLUEMONT WAY, RESTON, VA, 20190 US</v>
    <v>211.79</v>
    <v>Software &amp; IT Services</v>
    <v>Stock</v>
    <v>44937.901096435155</v>
    <v>298</v>
    <v>208.44</v>
    <v>22051420000</v>
    <v>VERISIGN, INC.</v>
    <v>VERISIGN, INC.</v>
    <v>209.01</v>
    <v>27.659700000000001</v>
    <v>208</v>
    <v>211.67</v>
    <v>211.67</v>
    <v>106016500</v>
    <v>VRSN</v>
    <v>VERISIGN, INC. (XNAS:VRSN)</v>
    <v>581015</v>
    <v>857921</v>
    <v>1995</v>
  </rv>
  <rv s="2">
    <v>299</v>
  </rv>
  <rv s="0">
    <v>https://www.bing.com/financeapi/forcetrigger?t=bjojk2&amp;q=XNAS%3aPDD&amp;form=skydnc</v>
    <v>Learn more on Bing</v>
  </rv>
  <rv s="3">
    <v>en-CA</v>
    <v>bjojk2</v>
    <v>268435456</v>
    <v>1</v>
    <v>Powered by Refinitiv</v>
    <v>5</v>
    <v>PINDUODUO INC. (XNAS:PDD)</v>
    <v>6</v>
    <v>7</v>
    <v>Finance</v>
    <v>8</v>
    <v>99.3</v>
    <v>23.21</v>
    <v>0.70489999999999997</v>
    <v>-1.07</v>
    <v>-1.2900000000000001E-3</v>
    <v>-1.1372E-2</v>
    <v>-0.12</v>
    <v>USD</v>
    <v>Pinduoduo Inc is an e-commerce platform operator. It offers Pinduoduo, a mobile e-commerce platform. The Company’s platform provides value-for-money merchandise and interactive shopping options. The platform is built to resemble a virtual bazaar of a broad spectrum of products. It offers both individual and team purchase options. It offers a suite of product categories that include apparel, shoes, bags, childcare products, food and beverage, fresh produce, electronic appliances, furniture, household goods, cosmetics, sports and fitness goods, and auto accessories. The platform provides a range of online payment options that include Weixin Pay, QQ Wallet, Alipay and Apple Pay.</v>
    <v>9762</v>
    <v>Nasdaq Stock Market</v>
    <v>XNAS</v>
    <v>XNAS</v>
    <v>28F, No. 533 Loushanguan Road, Changning District, SHANGHAI, SHANGHAI, 200051 CN</v>
    <v>94.47</v>
    <v>Software &amp; IT Services</v>
    <v>Stock</v>
    <v>44938.041165682815</v>
    <v>301</v>
    <v>92.51</v>
    <v>118966000000</v>
    <v>PINDUODUO INC.</v>
    <v>PINDUODUO INC.</v>
    <v>93.78</v>
    <v>33.424500000000002</v>
    <v>94.09</v>
    <v>93.02</v>
    <v>92.9</v>
    <v>1264386000</v>
    <v>PDD</v>
    <v>PINDUODUO INC. (XNAS:PDD)</v>
    <v>4763895</v>
    <v>9677369</v>
    <v>2015</v>
  </rv>
  <rv s="2">
    <v>302</v>
  </rv>
  <rv s="0">
    <v>https://www.bing.com/financeapi/forcetrigger?t=a23tz2&amp;q=XNAS%3aSWKS&amp;form=skydnc</v>
    <v>Learn more on Bing</v>
  </rv>
  <rv s="3">
    <v>en-CA</v>
    <v>a23tz2</v>
    <v>268435456</v>
    <v>1</v>
    <v>Powered by Refinitiv</v>
    <v>5</v>
    <v>SKYWORKS SOLUTIONS, INC. (XNAS:SWKS)</v>
    <v>6</v>
    <v>7</v>
    <v>Finance</v>
    <v>8</v>
    <v>159.03</v>
    <v>76.16</v>
    <v>1.2132000000000001</v>
    <v>2.94</v>
    <v>-4.9779999999999996E-4</v>
    <v>3.0150999999999997E-2</v>
    <v>-0.05</v>
    <v>USD</v>
    <v>Skyworks Solutions, Inc. is engaged in designing, manufacturing, and marketing, semiconductor products, including intellectual property. The Company’s analog semiconductors are connecting people, places, and things, across new applications within the aerospace, automotive, broadband, cellular infrastructure, connected home, entertainment, and gaming, industrial, medical, military, smartphone, tablet, and wearable markets. It operates engineering, manufacturing, sales, and service facilities throughout Asia, Europe, and North America. Its system solutions include Sky5, diversity receive (DRx) and multi-input multi-output (MIMO), SkyOne, antenna management, and integrated infrastructure. It offers a range of products, such as Amplifiers, Antenna Tuners, Attenuators, Automotive Tuners and Digital Radios, Circulators/Isolators, Demodulators, Detectors, Digital Power Isolators, Diodes, Directional Couplers, Diversity Receive Modules, Filters, Mixers, Modulators, Receivers, and Switches.</v>
    <v>11150</v>
    <v>Nasdaq Stock Market</v>
    <v>XNAS</v>
    <v>XNAS</v>
    <v>5260 California Avenue, IRVINE, CA, 92617 US</v>
    <v>100.49</v>
    <v>Semiconductors &amp; Semiconductor Equipment</v>
    <v>Stock</v>
    <v>44938.032949189066</v>
    <v>304</v>
    <v>97.23</v>
    <v>16088182495</v>
    <v>SKYWORKS SOLUTIONS, INC.</v>
    <v>SKYWORKS SOLUTIONS, INC.</v>
    <v>98.08</v>
    <v>12.5067</v>
    <v>97.51</v>
    <v>100.45</v>
    <v>100.4</v>
    <v>160161100</v>
    <v>SWKS</v>
    <v>SKYWORKS SOLUTIONS, INC. (XNAS:SWKS)</v>
    <v>1636705</v>
    <v>2238617</v>
    <v>2002</v>
  </rv>
  <rv s="2">
    <v>305</v>
  </rv>
  <rv s="0">
    <v>https://www.bing.com/financeapi/forcetrigger?t=a23eec&amp;q=XNAS%3aSPLK&amp;form=skydnc</v>
    <v>Learn more on Bing</v>
  </rv>
  <rv s="7">
    <v>en-CA</v>
    <v>a23eec</v>
    <v>268435456</v>
    <v>1</v>
    <v>Powered by Refinitiv</v>
    <v>15</v>
    <v>SPLUNK INC. (XNAS:SPLK)</v>
    <v>6</v>
    <v>16</v>
    <v>Finance</v>
    <v>8</v>
    <v>150.79</v>
    <v>65</v>
    <v>1.2824</v>
    <v>1.49</v>
    <v>-5.6809999999999999E-4</v>
    <v>1.7221E-2</v>
    <v>-0.05</v>
    <v>USD</v>
    <v>Splunk Inc. provides solutions that use data from digital systems to help organizations identify opportunities for optimization to keep their systems secure. The Company's portfolio consists of three categories of offerings: Splunk Platform, Splunk Solutions and Customer and Partner Solutions. The Splunk portfolio of offerings is delivered as a mix of cloud services offerings and on-premise licensed software offerings that customers and partners deploy in their own environments. The Splunk platform is a real-time data platform comprising collection, streaming, indexing, search, reporting, analysis, machine learning, alerting, monitoring and data management capabilities. Its Splunk Solutions include Splunk security solutions and Splunk observability solutions. Its Customer and Partner solutions include pre-built data inputs, workflows, searches, reports, alerts, custom dashboards, flexible user interface (UI) components, custom data visualizations, and integration actions and methods.</v>
    <v>7000</v>
    <v>Nasdaq Stock Market</v>
    <v>XNAS</v>
    <v>XNAS</v>
    <v>270 Brannan Street, SAN FRANCISCO, CA, 94107 US</v>
    <v>88.5</v>
    <v>Software &amp; IT Services</v>
    <v>Stock</v>
    <v>44938.03643194375</v>
    <v>307</v>
    <v>86.030100000000004</v>
    <v>14407237000</v>
    <v>SPLUNK INC.</v>
    <v>SPLUNK INC.</v>
    <v>87.27</v>
    <v>86.52</v>
    <v>88.01</v>
    <v>87.96</v>
    <v>163700000</v>
    <v>SPLK</v>
    <v>SPLUNK INC. (XNAS:SPLK)</v>
    <v>1431825</v>
    <v>2085785</v>
    <v>2006</v>
  </rv>
  <rv s="2">
    <v>308</v>
  </rv>
  <rv s="0">
    <v>https://www.bing.com/financeapi/forcetrigger?t=azqpgh&amp;q=XNAS%3aDOCU&amp;form=skydnc</v>
    <v>Learn more on Bing</v>
  </rv>
  <rv s="7">
    <v>en-CA</v>
    <v>azqpgh</v>
    <v>268435456</v>
    <v>1</v>
    <v>Powered by Refinitiv</v>
    <v>15</v>
    <v>DOCUSIGN, INC. (XNAS:DOCU)</v>
    <v>6</v>
    <v>16</v>
    <v>Finance</v>
    <v>8</v>
    <v>145.94</v>
    <v>39.57</v>
    <v>0.99639999999999995</v>
    <v>1.55</v>
    <v>-3.356E-3</v>
    <v>2.6701000000000003E-2</v>
    <v>-0.2</v>
    <v>USD</v>
    <v>DocuSign, Inc. offers electronic signature product, enabling an agreement to be signed electronically on a variety of devices, from virtually anywhere in the world. The Company offers DocuSign Agreement Cloud, which is a cloud software platform that automates and connects the entire agreement process. It includes DocuSign eSignature, an electronic signature solution. The Agreement Cloud also includes several other applications for automating pre- and post-signature processes, such as automatically generating an agreement from data in other systems, supporting negotiation workflow, collecting payment after signatures, and using artificial intelligence (AI) to analyze a collection of agreements for risks and opportunities. The Agreement Cloud also includes hundreds of integrations to other systems, so agreement processes can integrate with other business processes and data. Its offers DocuSign Insight, which uses AI to search and analyze agreements by legal concepts and clauses.</v>
    <v>7461</v>
    <v>Nasdaq Stock Market</v>
    <v>XNAS</v>
    <v>XNAS</v>
    <v>221 Main St Ste 1550, SAN FRANCISCO, CA, 94105-1947 US</v>
    <v>60.090699999999998</v>
    <v>Software &amp; IT Services</v>
    <v>Stock</v>
    <v>44938.041527303125</v>
    <v>310</v>
    <v>57.42</v>
    <v>11984016360</v>
    <v>DOCUSIGN, INC.</v>
    <v>DOCUSIGN, INC.</v>
    <v>58.04</v>
    <v>58.05</v>
    <v>59.6</v>
    <v>59.4</v>
    <v>201074100</v>
    <v>DOCU</v>
    <v>DOCUSIGN, INC. (XNAS:DOCU)</v>
    <v>4309669</v>
    <v>7972531</v>
    <v>2012</v>
  </rv>
  <rv s="2">
    <v>311</v>
  </rv>
  <rv s="0">
    <v>https://www.bing.com/financeapi/forcetrigger?t=a1z6qh&amp;q=XNAS%3aOKTA&amp;form=skydnc</v>
    <v>Learn more on Bing</v>
  </rv>
  <rv s="7">
    <v>en-CA</v>
    <v>a1z6qh</v>
    <v>268435456</v>
    <v>1</v>
    <v>Powered by Refinitiv</v>
    <v>15</v>
    <v>OKTA, INC. (XNAS:OKTA)</v>
    <v>6</v>
    <v>16</v>
    <v>Finance</v>
    <v>8</v>
    <v>220.88</v>
    <v>44.120399999999997</v>
    <v>1.0206</v>
    <v>-3.09</v>
    <v>-1.5409999999999998E-3</v>
    <v>-4.5448000000000002E-2</v>
    <v>-0.1</v>
    <v>USD</v>
    <v>Okta, Inc. is an independent identity provider. The Company's Okta Identity Cloud is an independent and neutral cloud-based identity solution that allows its customers to integrate with nearly any application, service or cloud that they choose through its secure platform and cloud infrastructure. Its Okta Identity Cloud is used as the central system for an organization’s connectivity, access, authentication and identity lifecycle management needs spanning all of its users, technology and applications. Its products can be used for both customer identity and workforce identity use cases. Its Okta products include Universal Directory, Single Sign-On, Adaptive Multi-Factor Authentication, Lifecycle Management, API Access Management, Access Gateway and Advanced Server Access. The Company, through Auth0, Inc., provides products, including Universal Login, Attack Protection, Adaptive Multi-Factor Authentication, Passwordless, Machine to Machine, Private Cloud and Organizations.</v>
    <v>6037</v>
    <v>Nasdaq Stock Market</v>
    <v>XNAS</v>
    <v>XNAS</v>
    <v>100 1st St Ste 600, SAN FRANCISCO, CA, 94105-4687 US</v>
    <v>67.790000000000006</v>
    <v>Software &amp; IT Services</v>
    <v>Stock</v>
    <v>44938.04122427031</v>
    <v>313</v>
    <v>64.61</v>
    <v>10890850000</v>
    <v>OKTA, INC.</v>
    <v>OKTA, INC.</v>
    <v>67.41</v>
    <v>67.989999999999995</v>
    <v>64.900000000000006</v>
    <v>64.8</v>
    <v>160183200</v>
    <v>OKTA</v>
    <v>OKTA, INC. (XNAS:OKTA)</v>
    <v>4235330</v>
    <v>2956054</v>
    <v>2010</v>
  </rv>
  <rv s="2">
    <v>314</v>
  </rv>
</rvData>
</file>

<file path=xl/richData/rdrichvaluestructure.xml><?xml version="1.0" encoding="utf-8"?>
<rvStructures xmlns="http://schemas.microsoft.com/office/spreadsheetml/2017/richdata" count="9">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rvStructures>
</file>

<file path=xl/richData/rdsupportingpropertybag.xml><?xml version="1.0" encoding="utf-8"?>
<supportingPropertyBags xmlns="http://schemas.microsoft.com/office/spreadsheetml/2017/richdata2">
  <spbArrays count="5">
    <a count="37">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spbArrays>
  <spbData count="19">
    <spb s="0">
      <v>0</v>
      <v>Name</v>
      <v>LearnMoreOnLink</v>
    </spb>
    <spb s="1">
      <v>0</v>
      <v>0</v>
      <v>0</v>
    </spb>
    <spb s="2">
      <v>1</v>
      <v>1</v>
      <v>1</v>
    </spb>
    <spb s="3">
      <v>1</v>
      <v>2</v>
      <v>1</v>
      <v>3</v>
      <v>1</v>
      <v>1</v>
      <v>1</v>
      <v>4</v>
      <v>5</v>
      <v>6</v>
      <v>1</v>
      <v>1</v>
      <v>5</v>
      <v>1</v>
      <v>4</v>
      <v>7</v>
      <v>8</v>
      <v>1</v>
      <v>1</v>
      <v>5</v>
    </spb>
    <spb s="4">
      <v>at close</v>
      <v>from previous close</v>
      <v>Source: Nasdaq</v>
      <v>from previous close</v>
      <v>GMT</v>
      <v>Delayed 15 minutes</v>
      <v>from close</v>
      <v>from close</v>
    </spb>
    <spb s="0">
      <v>1</v>
      <v>Name</v>
      <v>LearnMoreOnLink</v>
    </spb>
    <spb s="5">
      <v>1</v>
      <v>1</v>
      <v>1</v>
      <v>1</v>
    </spb>
    <spb s="6">
      <v>1</v>
      <v>2</v>
      <v>2</v>
      <v>1</v>
      <v>3</v>
      <v>1</v>
      <v>1</v>
      <v>1</v>
      <v>4</v>
      <v>4</v>
      <v>5</v>
      <v>6</v>
      <v>1</v>
      <v>1</v>
      <v>1</v>
      <v>4</v>
      <v>7</v>
      <v>9</v>
      <v>8</v>
      <v>4</v>
      <v>1</v>
      <v>1</v>
      <v>5</v>
    </spb>
    <spb s="7">
      <v>at close</v>
      <v>from previous close</v>
      <v>from previous close</v>
      <v>Source: Nasdaq</v>
      <v>GMT</v>
      <v>Delayed 15 minutes</v>
      <v>from close</v>
      <v>from close</v>
    </spb>
    <spb s="0">
      <v>2</v>
      <v>Name</v>
      <v>LearnMoreOnLink</v>
    </spb>
    <spb s="8">
      <v>0</v>
      <v>0</v>
    </spb>
    <spb s="9">
      <v>10</v>
      <v>1</v>
      <v>1</v>
      <v>1</v>
      <v>1</v>
    </spb>
    <spb s="10">
      <v>1</v>
      <v>2</v>
      <v>2</v>
      <v>1</v>
      <v>3</v>
      <v>1</v>
      <v>10</v>
      <v>1</v>
      <v>1</v>
      <v>4</v>
      <v>4</v>
      <v>5</v>
      <v>6</v>
      <v>1</v>
      <v>1</v>
      <v>1</v>
      <v>4</v>
      <v>7</v>
      <v>9</v>
      <v>8</v>
      <v>4</v>
      <v>1</v>
      <v>1</v>
      <v>5</v>
    </spb>
    <spb s="11">
      <v>Powered by Refinitiv</v>
    </spb>
    <spb s="7">
      <v>at close</v>
      <v>from previous close</v>
      <v>from previous close</v>
      <v>Source: Nasdaq Last Sale</v>
      <v>GMT</v>
      <v>Real-Time Nasdaq Last Sale</v>
      <v>from close</v>
      <v>from close</v>
    </spb>
    <spb s="0">
      <v>3</v>
      <v>Name</v>
      <v>LearnMoreOnLink</v>
    </spb>
    <spb s="12">
      <v>1</v>
      <v>2</v>
      <v>1</v>
      <v>3</v>
      <v>1</v>
      <v>1</v>
      <v>1</v>
      <v>4</v>
      <v>4</v>
      <v>5</v>
      <v>6</v>
      <v>1</v>
      <v>1</v>
      <v>1</v>
      <v>4</v>
      <v>7</v>
      <v>9</v>
      <v>8</v>
      <v>4</v>
      <v>1</v>
      <v>1</v>
      <v>5</v>
    </spb>
    <spb s="0">
      <v>4</v>
      <v>Name</v>
      <v>LearnMoreOnLink</v>
    </spb>
    <spb s="13">
      <v>1</v>
      <v>2</v>
      <v>2</v>
      <v>1</v>
      <v>3</v>
      <v>1</v>
      <v>1</v>
      <v>1</v>
      <v>4</v>
      <v>4</v>
      <v>5</v>
      <v>6</v>
      <v>1</v>
      <v>1</v>
      <v>1</v>
      <v>4</v>
      <v>7</v>
      <v>8</v>
      <v>4</v>
      <v>1</v>
      <v>1</v>
      <v>5</v>
    </spb>
  </spbData>
</supportingPropertyBags>
</file>

<file path=xl/richData/rdsupportingpropertybagstructure.xml><?xml version="1.0" encoding="utf-8"?>
<spbStructures xmlns="http://schemas.microsoft.com/office/spreadsheetml/2017/richdata2" count="14">
  <s>
    <k n="^Order" t="spba"/>
    <k n="TitleProperty" t="s"/>
    <k n="SubTitleProperty" t="s"/>
  </s>
  <s>
    <k n="ShowInCardView" t="b"/>
    <k n="ShowInDotNotation" t="b"/>
    <k n="ShowInAutoComplete" t="b"/>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k n="Price (Extended hours)" t="i"/>
    <k n="Change (Extended hours)" t="i"/>
    <k n="Change % (Extended hours)" t="i"/>
  </s>
  <s>
    <k n="Price" t="s"/>
    <k n="Change" t="s"/>
    <k n="Exchange" t="s"/>
    <k n="Change (%)" t="s"/>
    <k n="Last trade time" t="s"/>
    <k n="Price (Extended hours)" t="s"/>
    <k n="Change (Extended hours)" t="s"/>
    <k n="Change % (Extended hours)"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yyyy/mm/dd\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0">
      <rpv i="0">0.00</rpv>
    </rSty>
    <rSty dxfid="6">
      <rpv i="0">0</rpv>
    </rSty>
    <rSty>
      <rpv i="2">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856EBD-FA8F-4080-BFD6-B76608FF3C99}" name="Table1" displayName="Table1" ref="A1:K101" totalsRowShown="0">
  <autoFilter ref="A1:K101" xr:uid="{26856EBD-FA8F-4080-BFD6-B76608FF3C99}"/>
  <tableColumns count="11">
    <tableColumn id="1" xr3:uid="{CD58D4D4-1DFC-49A0-8C76-91B8E38921A8}" name="Excel Stock Data"/>
    <tableColumn id="4" xr3:uid="{37015836-8998-410F-A929-5181492F9088}" name="Open" dataDxfId="9">
      <calculatedColumnFormula array="1">_FV(Table1[[#This Row],[Excel Stock Data]],"Open")</calculatedColumnFormula>
    </tableColumn>
    <tableColumn id="5" xr3:uid="{38AD8228-6665-4206-81CA-0CAB4B10A355}" name="Low" dataDxfId="8">
      <calculatedColumnFormula array="1">_FV(Table1[[#This Row],[Excel Stock Data]],"Low")</calculatedColumnFormula>
    </tableColumn>
    <tableColumn id="6" xr3:uid="{23C25B6A-8A48-489C-A629-B668A2B308CA}" name="High" dataDxfId="7">
      <calculatedColumnFormula array="1">_FV(Table1[[#This Row],[Excel Stock Data]],"High")</calculatedColumnFormula>
    </tableColumn>
    <tableColumn id="8" xr3:uid="{0150DF42-0B63-41DA-B751-B69EFC41A278}" name="Change (%)" dataDxfId="6">
      <calculatedColumnFormula array="1">_FV(Table1[[#This Row],[Excel Stock Data]],"Change (%)",TRUE)</calculatedColumnFormula>
    </tableColumn>
    <tableColumn id="9" xr3:uid="{789AFC10-7D39-4CBC-8CCB-9AF8A241EE6E}" name="Ticker symbol" dataDxfId="5">
      <calculatedColumnFormula array="1">_FV(Table1[[#This Row],[Excel Stock Data]],"Ticker symbol",TRUE)</calculatedColumnFormula>
    </tableColumn>
    <tableColumn id="10" xr3:uid="{5BE3CDA9-D9DB-417A-A7FF-B3D804CF41C9}" name="Extracted Open " dataDxfId="4">
      <calculatedColumnFormula>RIGHT(Table1[[#This Row],[Open]],O2)</calculatedColumnFormula>
    </tableColumn>
    <tableColumn id="12" xr3:uid="{470BD691-2EA5-4F29-8812-86E87BED5DFF}" name="Extracted Low" dataDxfId="3">
      <calculatedColumnFormula>RIGHT(Table1[[#This Row],[Low]],L2)</calculatedColumnFormula>
    </tableColumn>
    <tableColumn id="13" xr3:uid="{FC66D943-28AD-46CA-83F1-B0C4F3996F75}" name="Extracted High" dataDxfId="2">
      <calculatedColumnFormula>RIGHT(Table1[[#This Row],[High]],M2)</calculatedColumnFormula>
    </tableColumn>
    <tableColumn id="15" xr3:uid="{347B2AAB-3C1C-4A9B-BB75-33C3AD062D8E}" name="Extracted %" dataDxfId="1">
      <calculatedColumnFormula>RIGHT(Table1[[#This Row],[Change (%)]],N2)</calculatedColumnFormula>
    </tableColumn>
    <tableColumn id="16" xr3:uid="{5C55133D-16E2-4A7B-A791-EE42B6439110}" name="Price" dataDxfId="0">
      <calculatedColumnFormula array="1">_FV(Table1[[#This Row],[Excel Stock Data]],"Price")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1"/>
  <sheetViews>
    <sheetView tabSelected="1" topLeftCell="A79" workbookViewId="0">
      <selection activeCell="A4" sqref="A4"/>
    </sheetView>
  </sheetViews>
  <sheetFormatPr defaultRowHeight="14.4" x14ac:dyDescent="0.3"/>
  <cols>
    <col min="1" max="1" width="45.21875" customWidth="1"/>
    <col min="2" max="2" width="14.21875" customWidth="1"/>
    <col min="3" max="3" width="22.33203125" customWidth="1"/>
    <col min="4" max="4" width="18.5546875" customWidth="1"/>
    <col min="5" max="5" width="13.77734375" customWidth="1"/>
    <col min="6" max="6" width="14.109375" customWidth="1"/>
    <col min="7" max="7" width="16.88671875" customWidth="1"/>
    <col min="8" max="8" width="14.77734375" customWidth="1"/>
    <col min="9" max="9" width="14.88671875" customWidth="1"/>
    <col min="10" max="10" width="12.88671875" customWidth="1"/>
  </cols>
  <sheetData>
    <row r="1" spans="1:15" x14ac:dyDescent="0.3">
      <c r="A1" t="s">
        <v>0</v>
      </c>
      <c r="B1" t="s">
        <v>2</v>
      </c>
      <c r="C1" t="s">
        <v>3</v>
      </c>
      <c r="D1" t="s">
        <v>4</v>
      </c>
      <c r="E1" t="s">
        <v>5</v>
      </c>
      <c r="F1" t="s">
        <v>6</v>
      </c>
      <c r="G1" t="s">
        <v>7</v>
      </c>
      <c r="H1" t="s">
        <v>8</v>
      </c>
      <c r="I1" t="s">
        <v>9</v>
      </c>
      <c r="J1" t="s">
        <v>10</v>
      </c>
      <c r="K1" t="s">
        <v>1</v>
      </c>
      <c r="L1" t="s">
        <v>11</v>
      </c>
      <c r="M1" t="s">
        <v>12</v>
      </c>
      <c r="N1" t="s">
        <v>13</v>
      </c>
      <c r="O1" t="s">
        <v>14</v>
      </c>
    </row>
    <row r="2" spans="1:15" x14ac:dyDescent="0.3">
      <c r="A2" t="e" vm="1">
        <v>#VALUE!</v>
      </c>
      <c r="B2" s="1" cm="1">
        <f t="array" ref="B2">_FV(Table1[[#This Row],[Excel Stock Data]],"Open")</f>
        <v>18.684999999999999</v>
      </c>
      <c r="C2" s="1" cm="1">
        <f t="array" ref="C2">_FV(Table1[[#This Row],[Excel Stock Data]],"Low")</f>
        <v>18.52</v>
      </c>
      <c r="D2" s="1" cm="1">
        <f t="array" ref="D2">_FV(Table1[[#This Row],[Excel Stock Data]],"High")</f>
        <v>19.434999999999999</v>
      </c>
      <c r="E2" s="1" cm="1">
        <f t="array" ref="E2">_FV(Table1[[#This Row],[Excel Stock Data]],"Change (%)",TRUE)</f>
        <v>4.9756999999999996E-2</v>
      </c>
      <c r="F2" s="1" t="str" cm="1">
        <f t="array" ref="F2">_FV(Table1[[#This Row],[Excel Stock Data]],"Ticker symbol",TRUE)</f>
        <v>TQQQ</v>
      </c>
      <c r="G2" s="1" t="str">
        <f>RIGHT(Table1[[#This Row],[Open]],O2)</f>
        <v>18.685</v>
      </c>
      <c r="H2" s="1" t="str">
        <f>RIGHT(Table1[[#This Row],[Low]],L2)</f>
        <v>18.52</v>
      </c>
      <c r="I2" s="1" t="str">
        <f>RIGHT(Table1[[#This Row],[High]],M2)</f>
        <v>19.435</v>
      </c>
      <c r="J2" s="1" t="str">
        <f>RIGHT(Table1[[#This Row],[Change (%)]],N2)</f>
        <v>0.049757</v>
      </c>
      <c r="K2" s="1" cm="1">
        <f t="array" ref="K2">_FV(Table1[[#This Row],[Excel Stock Data]],"Price")</f>
        <v>19.41</v>
      </c>
      <c r="L2">
        <f>LEN(Table1[[#This Row],[Open]])</f>
        <v>6</v>
      </c>
      <c r="M2">
        <f>LEN(Table1[[#This Row],[High]])</f>
        <v>6</v>
      </c>
      <c r="N2">
        <f>LEN(Table1[[#This Row],[Change (%)]])</f>
        <v>8</v>
      </c>
      <c r="O2">
        <f>LEN(Table1[[#This Row],[Open]])</f>
        <v>6</v>
      </c>
    </row>
    <row r="3" spans="1:15" x14ac:dyDescent="0.3">
      <c r="A3" t="e" vm="2">
        <v>#VALUE!</v>
      </c>
      <c r="B3" s="1" cm="1">
        <f t="array" ref="B3">_FV(Table1[[#This Row],[Excel Stock Data]],"Open")</f>
        <v>131.25</v>
      </c>
      <c r="C3" s="1" cm="1">
        <f t="array" ref="C3">_FV(Table1[[#This Row],[Excel Stock Data]],"Low")</f>
        <v>130.46</v>
      </c>
      <c r="D3" s="1" cm="1">
        <f t="array" ref="D3">_FV(Table1[[#This Row],[Excel Stock Data]],"High")</f>
        <v>133.51</v>
      </c>
      <c r="E3" s="1" cm="1">
        <f t="array" ref="E3">_FV(Table1[[#This Row],[Excel Stock Data]],"Change (%)",TRUE)</f>
        <v>2.1112000000000002E-2</v>
      </c>
      <c r="F3" s="1" t="str" cm="1">
        <f t="array" ref="F3">_FV(Table1[[#This Row],[Excel Stock Data]],"Ticker symbol",TRUE)</f>
        <v>AAPL</v>
      </c>
      <c r="G3" s="1" t="str">
        <f>RIGHT(Table1[[#This Row],[Open]],O3)</f>
        <v>131.25</v>
      </c>
      <c r="H3" s="1" t="str">
        <f>RIGHT(Table1[[#This Row],[Low]],L3)</f>
        <v>130.46</v>
      </c>
      <c r="I3" s="1" t="str">
        <f>RIGHT(Table1[[#This Row],[High]],M3)</f>
        <v>133.51</v>
      </c>
      <c r="J3" s="1" t="str">
        <f>RIGHT(Table1[[#This Row],[Change (%)]],N3)</f>
        <v>0.021112</v>
      </c>
      <c r="K3" s="1" cm="1">
        <f t="array" ref="K3">_FV(Table1[[#This Row],[Excel Stock Data]],"Price")</f>
        <v>133.49</v>
      </c>
      <c r="L3">
        <f>LEN(Table1[[#This Row],[Open]])</f>
        <v>6</v>
      </c>
      <c r="M3">
        <f>LEN(Table1[[#This Row],[High]])</f>
        <v>6</v>
      </c>
      <c r="N3">
        <f>LEN(Table1[[#This Row],[Change (%)]])</f>
        <v>8</v>
      </c>
      <c r="O3">
        <f>LEN(Table1[[#This Row],[Open]])</f>
        <v>6</v>
      </c>
    </row>
    <row r="4" spans="1:15" x14ac:dyDescent="0.3">
      <c r="A4" t="e" vm="3">
        <v>#VALUE!</v>
      </c>
      <c r="B4" s="1" cm="1">
        <f t="array" ref="B4">_FV(Table1[[#This Row],[Excel Stock Data]],"Open")</f>
        <v>231.29</v>
      </c>
      <c r="C4" s="1" cm="1">
        <f t="array" ref="C4">_FV(Table1[[#This Row],[Excel Stock Data]],"Low")</f>
        <v>231.11</v>
      </c>
      <c r="D4" s="1" cm="1">
        <f t="array" ref="D4">_FV(Table1[[#This Row],[Excel Stock Data]],"High")</f>
        <v>235.95</v>
      </c>
      <c r="E4" s="1" cm="1">
        <f t="array" ref="E4">_FV(Table1[[#This Row],[Excel Stock Data]],"Change (%)",TRUE)</f>
        <v>3.0238000000000001E-2</v>
      </c>
      <c r="F4" s="1" t="str" cm="1">
        <f t="array" ref="F4">_FV(Table1[[#This Row],[Excel Stock Data]],"Ticker symbol",TRUE)</f>
        <v>MSFT</v>
      </c>
      <c r="G4" s="1" t="str">
        <f>RIGHT(Table1[[#This Row],[Open]],O4)</f>
        <v>231.29</v>
      </c>
      <c r="H4" s="1" t="str">
        <f>RIGHT(Table1[[#This Row],[Low]],L4)</f>
        <v>231.11</v>
      </c>
      <c r="I4" s="1" t="str">
        <f>RIGHT(Table1[[#This Row],[High]],M4)</f>
        <v>235.95</v>
      </c>
      <c r="J4" s="1" t="str">
        <f>RIGHT(Table1[[#This Row],[Change (%)]],N4)</f>
        <v>0.030238</v>
      </c>
      <c r="K4" s="1" cm="1">
        <f t="array" ref="K4">_FV(Table1[[#This Row],[Excel Stock Data]],"Price")</f>
        <v>235.77</v>
      </c>
      <c r="L4">
        <f>LEN(Table1[[#This Row],[Open]])</f>
        <v>6</v>
      </c>
      <c r="M4">
        <f>LEN(Table1[[#This Row],[High]])</f>
        <v>6</v>
      </c>
      <c r="N4">
        <f>LEN(Table1[[#This Row],[Change (%)]])</f>
        <v>8</v>
      </c>
      <c r="O4">
        <f>LEN(Table1[[#This Row],[Open]])</f>
        <v>6</v>
      </c>
    </row>
    <row r="5" spans="1:15" x14ac:dyDescent="0.3">
      <c r="A5" t="e" vm="4">
        <v>#VALUE!</v>
      </c>
      <c r="B5" s="1" cm="1">
        <f t="array" ref="B5">_FV(Table1[[#This Row],[Excel Stock Data]],"Open")</f>
        <v>90.93</v>
      </c>
      <c r="C5" s="1" cm="1">
        <f t="array" ref="C5">_FV(Table1[[#This Row],[Excel Stock Data]],"Low")</f>
        <v>90.93</v>
      </c>
      <c r="D5" s="1" cm="1">
        <f t="array" ref="D5">_FV(Table1[[#This Row],[Excel Stock Data]],"High")</f>
        <v>95.26</v>
      </c>
      <c r="E5" s="1" cm="1">
        <f t="array" ref="E5">_FV(Table1[[#This Row],[Excel Stock Data]],"Change (%)",TRUE)</f>
        <v>5.8083999999999997E-2</v>
      </c>
      <c r="F5" s="1" t="str" cm="1">
        <f t="array" ref="F5">_FV(Table1[[#This Row],[Excel Stock Data]],"Ticker symbol",TRUE)</f>
        <v>AMZN</v>
      </c>
      <c r="G5" s="1" t="str">
        <f>RIGHT(Table1[[#This Row],[Open]],O5)</f>
        <v>90.93</v>
      </c>
      <c r="H5" s="1" t="str">
        <f>RIGHT(Table1[[#This Row],[Low]],L5)</f>
        <v>90.93</v>
      </c>
      <c r="I5" s="1" t="str">
        <f>RIGHT(Table1[[#This Row],[High]],M5)</f>
        <v>95.26</v>
      </c>
      <c r="J5" s="1" t="str">
        <f>RIGHT(Table1[[#This Row],[Change (%)]],N5)</f>
        <v>0.058084</v>
      </c>
      <c r="K5" s="1" cm="1">
        <f t="array" ref="K5">_FV(Table1[[#This Row],[Excel Stock Data]],"Price")</f>
        <v>95.09</v>
      </c>
      <c r="L5">
        <f>LEN(Table1[[#This Row],[Open]])</f>
        <v>5</v>
      </c>
      <c r="M5">
        <f>LEN(Table1[[#This Row],[High]])</f>
        <v>5</v>
      </c>
      <c r="N5">
        <f>LEN(Table1[[#This Row],[Change (%)]])</f>
        <v>8</v>
      </c>
      <c r="O5">
        <f>LEN(Table1[[#This Row],[Open]])</f>
        <v>5</v>
      </c>
    </row>
    <row r="6" spans="1:15" x14ac:dyDescent="0.3">
      <c r="A6" t="e" vm="5">
        <v>#VALUE!</v>
      </c>
      <c r="B6" s="1" cm="1">
        <f t="array" ref="B6">_FV(Table1[[#This Row],[Excel Stock Data]],"Open")</f>
        <v>122.09</v>
      </c>
      <c r="C6" s="1" cm="1">
        <f t="array" ref="C6">_FV(Table1[[#This Row],[Excel Stock Data]],"Low")</f>
        <v>120.51</v>
      </c>
      <c r="D6" s="1" cm="1">
        <f t="array" ref="D6">_FV(Table1[[#This Row],[Excel Stock Data]],"High")</f>
        <v>125.95</v>
      </c>
      <c r="E6" s="1" cm="1">
        <f t="array" ref="E6">_FV(Table1[[#This Row],[Excel Stock Data]],"Change (%)",TRUE)</f>
        <v>3.6768999999999996E-2</v>
      </c>
      <c r="F6" s="1" t="str" cm="1">
        <f t="array" ref="F6">_FV(Table1[[#This Row],[Excel Stock Data]],"Ticker symbol",TRUE)</f>
        <v>TSLA</v>
      </c>
      <c r="G6" s="1" t="str">
        <f>RIGHT(Table1[[#This Row],[Open]],O6)</f>
        <v>122.09</v>
      </c>
      <c r="H6" s="1" t="str">
        <f>RIGHT(Table1[[#This Row],[Low]],L6)</f>
        <v>120.51</v>
      </c>
      <c r="I6" s="1" t="str">
        <f>RIGHT(Table1[[#This Row],[High]],M6)</f>
        <v>125.95</v>
      </c>
      <c r="J6" s="1" t="str">
        <f>RIGHT(Table1[[#This Row],[Change (%)]],N6)</f>
        <v>0.036769</v>
      </c>
      <c r="K6" s="1" cm="1">
        <f t="array" ref="K6">_FV(Table1[[#This Row],[Excel Stock Data]],"Price")</f>
        <v>123.22</v>
      </c>
      <c r="L6">
        <f>LEN(Table1[[#This Row],[Open]])</f>
        <v>6</v>
      </c>
      <c r="M6">
        <f>LEN(Table1[[#This Row],[High]])</f>
        <v>6</v>
      </c>
      <c r="N6">
        <f>LEN(Table1[[#This Row],[Change (%)]])</f>
        <v>8</v>
      </c>
      <c r="O6">
        <f>LEN(Table1[[#This Row],[Open]])</f>
        <v>6</v>
      </c>
    </row>
    <row r="7" spans="1:15" x14ac:dyDescent="0.3">
      <c r="A7" t="e" vm="6">
        <v>#VALUE!</v>
      </c>
      <c r="B7" s="1" cm="1">
        <f t="array" ref="B7">_FV(Table1[[#This Row],[Excel Stock Data]],"Open")</f>
        <v>90.06</v>
      </c>
      <c r="C7" s="1" cm="1">
        <f t="array" ref="C7">_FV(Table1[[#This Row],[Excel Stock Data]],"Low")</f>
        <v>89.74</v>
      </c>
      <c r="D7" s="1" cm="1">
        <f t="array" ref="D7">_FV(Table1[[#This Row],[Excel Stock Data]],"High")</f>
        <v>92.45</v>
      </c>
      <c r="E7" s="1" cm="1">
        <f t="array" ref="E7">_FV(Table1[[#This Row],[Excel Stock Data]],"Change (%)",TRUE)</f>
        <v>3.3841000000000003E-2</v>
      </c>
      <c r="F7" s="1" t="str" cm="1">
        <f t="array" ref="F7">_FV(Table1[[#This Row],[Excel Stock Data]],"Ticker symbol",TRUE)</f>
        <v>GOOG</v>
      </c>
      <c r="G7" s="1" t="str">
        <f>RIGHT(Table1[[#This Row],[Open]],O7)</f>
        <v>90.06</v>
      </c>
      <c r="H7" s="1" t="str">
        <f>RIGHT(Table1[[#This Row],[Low]],L7)</f>
        <v>89.74</v>
      </c>
      <c r="I7" s="1" t="str">
        <f>RIGHT(Table1[[#This Row],[High]],M7)</f>
        <v>92.45</v>
      </c>
      <c r="J7" s="1" t="str">
        <f>RIGHT(Table1[[#This Row],[Change (%)]],N7)</f>
        <v>0.033841</v>
      </c>
      <c r="K7" s="1" cm="1">
        <f t="array" ref="K7">_FV(Table1[[#This Row],[Excel Stock Data]],"Price")</f>
        <v>92.26</v>
      </c>
      <c r="L7">
        <f>LEN(Table1[[#This Row],[Open]])</f>
        <v>5</v>
      </c>
      <c r="M7">
        <f>LEN(Table1[[#This Row],[High]])</f>
        <v>5</v>
      </c>
      <c r="N7">
        <f>LEN(Table1[[#This Row],[Change (%)]])</f>
        <v>8</v>
      </c>
      <c r="O7">
        <f>LEN(Table1[[#This Row],[Open]])</f>
        <v>5</v>
      </c>
    </row>
    <row r="8" spans="1:15" x14ac:dyDescent="0.3">
      <c r="A8" t="e" vm="7">
        <v>#VALUE!</v>
      </c>
      <c r="B8" s="1" cm="1">
        <f t="array" ref="B8">_FV(Table1[[#This Row],[Excel Stock Data]],"Open")</f>
        <v>130.96</v>
      </c>
      <c r="C8" s="1" cm="1">
        <f t="array" ref="C8">_FV(Table1[[#This Row],[Excel Stock Data]],"Low")</f>
        <v>130.34</v>
      </c>
      <c r="D8" s="1" cm="1">
        <f t="array" ref="D8">_FV(Table1[[#This Row],[Excel Stock Data]],"High")</f>
        <v>133.8494</v>
      </c>
      <c r="E8" s="1" cm="1">
        <f t="array" ref="E8">_FV(Table1[[#This Row],[Excel Stock Data]],"Change (%)",TRUE)</f>
        <v>-7.5190000000000012E-4</v>
      </c>
      <c r="F8" s="1" t="str" cm="1">
        <f t="array" ref="F8">_FV(Table1[[#This Row],[Excel Stock Data]],"Ticker symbol",TRUE)</f>
        <v>META</v>
      </c>
      <c r="G8" s="1" t="str">
        <f>RIGHT(Table1[[#This Row],[Open]],O8)</f>
        <v>130.96</v>
      </c>
      <c r="H8" s="1" t="str">
        <f>RIGHT(Table1[[#This Row],[Low]],L8)</f>
        <v>130.34</v>
      </c>
      <c r="I8" s="1" t="str">
        <f>RIGHT(Table1[[#This Row],[High]],M8)</f>
        <v>133.8494</v>
      </c>
      <c r="J8" s="1" t="str">
        <f>RIGHT(Table1[[#This Row],[Change (%)]],N8)</f>
        <v>-0.0007519</v>
      </c>
      <c r="K8" s="1" cm="1">
        <f t="array" ref="K8">_FV(Table1[[#This Row],[Excel Stock Data]],"Price")</f>
        <v>132.88999999999999</v>
      </c>
      <c r="L8">
        <f>LEN(Table1[[#This Row],[Open]])</f>
        <v>6</v>
      </c>
      <c r="M8">
        <f>LEN(Table1[[#This Row],[High]])</f>
        <v>8</v>
      </c>
      <c r="N8">
        <f>LEN(Table1[[#This Row],[Change (%)]])</f>
        <v>10</v>
      </c>
      <c r="O8">
        <f>LEN(Table1[[#This Row],[Open]])</f>
        <v>6</v>
      </c>
    </row>
    <row r="9" spans="1:15" x14ac:dyDescent="0.3">
      <c r="A9" t="e" vm="8">
        <v>#VALUE!</v>
      </c>
      <c r="B9" s="1" cm="1">
        <f t="array" ref="B9">_FV(Table1[[#This Row],[Excel Stock Data]],"Open")</f>
        <v>89.18</v>
      </c>
      <c r="C9" s="1" cm="1">
        <f t="array" ref="C9">_FV(Table1[[#This Row],[Excel Stock Data]],"Low")</f>
        <v>89.01</v>
      </c>
      <c r="D9" s="1" cm="1">
        <f t="array" ref="D9">_FV(Table1[[#This Row],[Excel Stock Data]],"High")</f>
        <v>91.6</v>
      </c>
      <c r="E9" s="1" cm="1">
        <f t="array" ref="E9">_FV(Table1[[#This Row],[Excel Stock Data]],"Change (%)",TRUE)</f>
        <v>3.5060000000000001E-2</v>
      </c>
      <c r="F9" s="1" t="str" cm="1">
        <f t="array" ref="F9">_FV(Table1[[#This Row],[Excel Stock Data]],"Ticker symbol",TRUE)</f>
        <v>GOOGL</v>
      </c>
      <c r="G9" s="1" t="str">
        <f>RIGHT(Table1[[#This Row],[Open]],O9)</f>
        <v>89.18</v>
      </c>
      <c r="H9" s="1" t="str">
        <f>RIGHT(Table1[[#This Row],[Low]],L9)</f>
        <v>89.01</v>
      </c>
      <c r="I9" s="1" t="str">
        <f>RIGHT(Table1[[#This Row],[High]],M9)</f>
        <v>91.6</v>
      </c>
      <c r="J9" s="1" t="str">
        <f>RIGHT(Table1[[#This Row],[Change (%)]],N9)</f>
        <v>0.03506</v>
      </c>
      <c r="K9" s="1" cm="1">
        <f t="array" ref="K9">_FV(Table1[[#This Row],[Excel Stock Data]],"Price")</f>
        <v>91.52</v>
      </c>
      <c r="L9">
        <f>LEN(Table1[[#This Row],[Open]])</f>
        <v>5</v>
      </c>
      <c r="M9">
        <f>LEN(Table1[[#This Row],[High]])</f>
        <v>4</v>
      </c>
      <c r="N9">
        <f>LEN(Table1[[#This Row],[Change (%)]])</f>
        <v>7</v>
      </c>
      <c r="O9">
        <f>LEN(Table1[[#This Row],[Open]])</f>
        <v>5</v>
      </c>
    </row>
    <row r="10" spans="1:15" x14ac:dyDescent="0.3">
      <c r="A10" t="e" vm="9">
        <v>#VALUE!</v>
      </c>
      <c r="B10" s="1" cm="1">
        <f t="array" ref="B10">_FV(Table1[[#This Row],[Excel Stock Data]],"Open")</f>
        <v>179.39</v>
      </c>
      <c r="C10" s="1" cm="1">
        <f t="array" ref="C10">_FV(Table1[[#This Row],[Excel Stock Data]],"Low")</f>
        <v>175.68</v>
      </c>
      <c r="D10" s="1" cm="1">
        <f t="array" ref="D10">_FV(Table1[[#This Row],[Excel Stock Data]],"High")</f>
        <v>179.71</v>
      </c>
      <c r="E10" s="1" cm="1">
        <f t="array" ref="E10">_FV(Table1[[#This Row],[Excel Stock Data]],"Change (%)",TRUE)</f>
        <v>1.1250000000000001E-3</v>
      </c>
      <c r="F10" s="1" t="str" cm="1">
        <f t="array" ref="F10">_FV(Table1[[#This Row],[Excel Stock Data]],"Ticker symbol",TRUE)</f>
        <v>PEP</v>
      </c>
      <c r="G10" s="1" t="str">
        <f>RIGHT(Table1[[#This Row],[Open]],O10)</f>
        <v>179.39</v>
      </c>
      <c r="H10" s="1" t="str">
        <f>RIGHT(Table1[[#This Row],[Low]],L10)</f>
        <v>175.68</v>
      </c>
      <c r="I10" s="1" t="str">
        <f>RIGHT(Table1[[#This Row],[High]],M10)</f>
        <v>179.71</v>
      </c>
      <c r="J10" s="1" t="str">
        <f>RIGHT(Table1[[#This Row],[Change (%)]],N10)</f>
        <v>0.001125</v>
      </c>
      <c r="K10" s="1" cm="1">
        <f t="array" ref="K10">_FV(Table1[[#This Row],[Excel Stock Data]],"Price")</f>
        <v>178.05</v>
      </c>
      <c r="L10">
        <f>LEN(Table1[[#This Row],[Open]])</f>
        <v>6</v>
      </c>
      <c r="M10">
        <f>LEN(Table1[[#This Row],[High]])</f>
        <v>6</v>
      </c>
      <c r="N10">
        <f>LEN(Table1[[#This Row],[Change (%)]])</f>
        <v>8</v>
      </c>
      <c r="O10">
        <f>LEN(Table1[[#This Row],[Open]])</f>
        <v>6</v>
      </c>
    </row>
    <row r="11" spans="1:15" x14ac:dyDescent="0.3">
      <c r="A11" t="e" vm="10">
        <v>#VALUE!</v>
      </c>
      <c r="B11" s="1" cm="1">
        <f t="array" ref="B11">_FV(Table1[[#This Row],[Excel Stock Data]],"Open")</f>
        <v>573</v>
      </c>
      <c r="C11" s="1" cm="1">
        <f t="array" ref="C11">_FV(Table1[[#This Row],[Excel Stock Data]],"Low")</f>
        <v>566.87</v>
      </c>
      <c r="D11" s="1" cm="1">
        <f t="array" ref="D11">_FV(Table1[[#This Row],[Excel Stock Data]],"High")</f>
        <v>578.34</v>
      </c>
      <c r="E11" s="1" cm="1">
        <f t="array" ref="E11">_FV(Table1[[#This Row],[Excel Stock Data]],"Change (%)",TRUE)</f>
        <v>5.5830000000000003E-3</v>
      </c>
      <c r="F11" s="1" t="str" cm="1">
        <f t="array" ref="F11">_FV(Table1[[#This Row],[Excel Stock Data]],"Ticker symbol",TRUE)</f>
        <v>AVGO</v>
      </c>
      <c r="G11" s="1" t="str">
        <f>RIGHT(Table1[[#This Row],[Open]],O11)</f>
        <v>573</v>
      </c>
      <c r="H11" s="1" t="str">
        <f>RIGHT(Table1[[#This Row],[Low]],L11)</f>
        <v>.87</v>
      </c>
      <c r="I11" s="1" t="str">
        <f>RIGHT(Table1[[#This Row],[High]],M11)</f>
        <v>578.34</v>
      </c>
      <c r="J11" s="1" t="str">
        <f>RIGHT(Table1[[#This Row],[Change (%)]],N11)</f>
        <v>0.005583</v>
      </c>
      <c r="K11" s="1" cm="1">
        <f t="array" ref="K11">_FV(Table1[[#This Row],[Excel Stock Data]],"Price")</f>
        <v>578.14</v>
      </c>
      <c r="L11">
        <f>LEN(Table1[[#This Row],[Open]])</f>
        <v>3</v>
      </c>
      <c r="M11">
        <f>LEN(Table1[[#This Row],[High]])</f>
        <v>6</v>
      </c>
      <c r="N11">
        <f>LEN(Table1[[#This Row],[Change (%)]])</f>
        <v>8</v>
      </c>
      <c r="O11">
        <f>LEN(Table1[[#This Row],[Open]])</f>
        <v>3</v>
      </c>
    </row>
    <row r="12" spans="1:15" x14ac:dyDescent="0.3">
      <c r="A12" t="e" vm="11">
        <v>#VALUE!</v>
      </c>
      <c r="B12" s="1" cm="1">
        <f t="array" ref="B12">_FV(Table1[[#This Row],[Excel Stock Data]],"Open")</f>
        <v>480.33</v>
      </c>
      <c r="C12" s="1" cm="1">
        <f t="array" ref="C12">_FV(Table1[[#This Row],[Excel Stock Data]],"Low")</f>
        <v>479.11</v>
      </c>
      <c r="D12" s="1" cm="1">
        <f t="array" ref="D12">_FV(Table1[[#This Row],[Excel Stock Data]],"High")</f>
        <v>484.52</v>
      </c>
      <c r="E12" s="1" cm="1">
        <f t="array" ref="E12">_FV(Table1[[#This Row],[Excel Stock Data]],"Change (%)",TRUE)</f>
        <v>6.045E-3</v>
      </c>
      <c r="F12" s="1" t="str" cm="1">
        <f t="array" ref="F12">_FV(Table1[[#This Row],[Excel Stock Data]],"Ticker symbol",TRUE)</f>
        <v>COST</v>
      </c>
      <c r="G12" s="1" t="str">
        <f>RIGHT(Table1[[#This Row],[Open]],O12)</f>
        <v>480.33</v>
      </c>
      <c r="H12" s="1" t="str">
        <f>RIGHT(Table1[[#This Row],[Low]],L12)</f>
        <v>479.11</v>
      </c>
      <c r="I12" s="1" t="str">
        <f>RIGHT(Table1[[#This Row],[High]],M12)</f>
        <v>484.52</v>
      </c>
      <c r="J12" s="1" t="str">
        <f>RIGHT(Table1[[#This Row],[Change (%)]],N12)</f>
        <v>0.006045</v>
      </c>
      <c r="K12" s="1" cm="1">
        <f t="array" ref="K12">_FV(Table1[[#This Row],[Excel Stock Data]],"Price")</f>
        <v>484.31</v>
      </c>
      <c r="L12">
        <f>LEN(Table1[[#This Row],[Open]])</f>
        <v>6</v>
      </c>
      <c r="M12">
        <f>LEN(Table1[[#This Row],[High]])</f>
        <v>6</v>
      </c>
      <c r="N12">
        <f>LEN(Table1[[#This Row],[Change (%)]])</f>
        <v>8</v>
      </c>
      <c r="O12">
        <f>LEN(Table1[[#This Row],[Open]])</f>
        <v>6</v>
      </c>
    </row>
    <row r="13" spans="1:15" x14ac:dyDescent="0.3">
      <c r="A13" t="e" vm="12">
        <v>#VALUE!</v>
      </c>
      <c r="B13" s="1" cm="1">
        <f t="array" ref="B13">_FV(Table1[[#This Row],[Excel Stock Data]],"Open")</f>
        <v>38.06</v>
      </c>
      <c r="C13" s="1" cm="1">
        <f t="array" ref="C13">_FV(Table1[[#This Row],[Excel Stock Data]],"Low")</f>
        <v>37.43</v>
      </c>
      <c r="D13" s="1" cm="1">
        <f t="array" ref="D13">_FV(Table1[[#This Row],[Excel Stock Data]],"High")</f>
        <v>38.1</v>
      </c>
      <c r="E13" s="1" cm="1">
        <f t="array" ref="E13">_FV(Table1[[#This Row],[Excel Stock Data]],"Change (%)",TRUE)</f>
        <v>1.8479999999999998E-3</v>
      </c>
      <c r="F13" s="1" t="str" cm="1">
        <f t="array" ref="F13">_FV(Table1[[#This Row],[Excel Stock Data]],"Ticker symbol",TRUE)</f>
        <v>CMCSA</v>
      </c>
      <c r="G13" s="1" t="str">
        <f>RIGHT(Table1[[#This Row],[Open]],O13)</f>
        <v>38.06</v>
      </c>
      <c r="H13" s="1" t="str">
        <f>RIGHT(Table1[[#This Row],[Low]],L13)</f>
        <v>37.43</v>
      </c>
      <c r="I13" s="1" t="str">
        <f>RIGHT(Table1[[#This Row],[High]],M13)</f>
        <v>38.1</v>
      </c>
      <c r="J13" s="1" t="str">
        <f>RIGHT(Table1[[#This Row],[Change (%)]],N13)</f>
        <v>0.001848</v>
      </c>
      <c r="K13" s="1" cm="1">
        <f t="array" ref="K13">_FV(Table1[[#This Row],[Excel Stock Data]],"Price")</f>
        <v>37.950000000000003</v>
      </c>
      <c r="L13">
        <f>LEN(Table1[[#This Row],[Open]])</f>
        <v>5</v>
      </c>
      <c r="M13">
        <f>LEN(Table1[[#This Row],[High]])</f>
        <v>4</v>
      </c>
      <c r="N13">
        <f>LEN(Table1[[#This Row],[Change (%)]])</f>
        <v>8</v>
      </c>
      <c r="O13">
        <f>LEN(Table1[[#This Row],[Open]])</f>
        <v>5</v>
      </c>
    </row>
    <row r="14" spans="1:15" x14ac:dyDescent="0.3">
      <c r="A14" t="e" vm="13">
        <v>#VALUE!</v>
      </c>
      <c r="B14" s="1" cm="1">
        <f t="array" ref="B14">_FV(Table1[[#This Row],[Excel Stock Data]],"Open")</f>
        <v>337.39</v>
      </c>
      <c r="C14" s="1" cm="1">
        <f t="array" ref="C14">_FV(Table1[[#This Row],[Excel Stock Data]],"Low")</f>
        <v>333.47</v>
      </c>
      <c r="D14" s="1" cm="1">
        <f t="array" ref="D14">_FV(Table1[[#This Row],[Excel Stock Data]],"High")</f>
        <v>343.19</v>
      </c>
      <c r="E14" s="1" cm="1">
        <f t="array" ref="E14">_FV(Table1[[#This Row],[Excel Stock Data]],"Change (%)",TRUE)</f>
        <v>1.2488999999999998E-2</v>
      </c>
      <c r="F14" s="1" t="str" cm="1">
        <f t="array" ref="F14">_FV(Table1[[#This Row],[Excel Stock Data]],"Ticker symbol",TRUE)</f>
        <v>ADBE</v>
      </c>
      <c r="G14" s="1" t="str">
        <f>RIGHT(Table1[[#This Row],[Open]],O14)</f>
        <v>337.39</v>
      </c>
      <c r="H14" s="1" t="str">
        <f>RIGHT(Table1[[#This Row],[Low]],L14)</f>
        <v>333.47</v>
      </c>
      <c r="I14" s="1" t="str">
        <f>RIGHT(Table1[[#This Row],[High]],M14)</f>
        <v>343.19</v>
      </c>
      <c r="J14" s="1" t="str">
        <f>RIGHT(Table1[[#This Row],[Change (%)]],N14)</f>
        <v>0.012489</v>
      </c>
      <c r="K14" s="1" cm="1">
        <f t="array" ref="K14">_FV(Table1[[#This Row],[Excel Stock Data]],"Price")</f>
        <v>342.93</v>
      </c>
      <c r="L14">
        <f>LEN(Table1[[#This Row],[Open]])</f>
        <v>6</v>
      </c>
      <c r="M14">
        <f>LEN(Table1[[#This Row],[High]])</f>
        <v>6</v>
      </c>
      <c r="N14">
        <f>LEN(Table1[[#This Row],[Change (%)]])</f>
        <v>8</v>
      </c>
      <c r="O14">
        <f>LEN(Table1[[#This Row],[Open]])</f>
        <v>6</v>
      </c>
    </row>
    <row r="15" spans="1:15" x14ac:dyDescent="0.3">
      <c r="A15" t="e" vm="14">
        <v>#VALUE!</v>
      </c>
      <c r="B15" s="1" cm="1">
        <f t="array" ref="B15">_FV(Table1[[#This Row],[Excel Stock Data]],"Open")</f>
        <v>48.83</v>
      </c>
      <c r="C15" s="1" cm="1">
        <f t="array" ref="C15">_FV(Table1[[#This Row],[Excel Stock Data]],"Low")</f>
        <v>48.7</v>
      </c>
      <c r="D15" s="1" cm="1">
        <f t="array" ref="D15">_FV(Table1[[#This Row],[Excel Stock Data]],"High")</f>
        <v>49.23</v>
      </c>
      <c r="E15" s="1" cm="1">
        <f t="array" ref="E15">_FV(Table1[[#This Row],[Excel Stock Data]],"Change (%)",TRUE)</f>
        <v>8.1950000000000009E-3</v>
      </c>
      <c r="F15" s="1" t="str" cm="1">
        <f t="array" ref="F15">_FV(Table1[[#This Row],[Excel Stock Data]],"Ticker symbol",TRUE)</f>
        <v>CSCO</v>
      </c>
      <c r="G15" s="1" t="str">
        <f>RIGHT(Table1[[#This Row],[Open]],O15)</f>
        <v>48.83</v>
      </c>
      <c r="H15" s="1" t="str">
        <f>RIGHT(Table1[[#This Row],[Low]],L15)</f>
        <v>48.7</v>
      </c>
      <c r="I15" s="1" t="str">
        <f>RIGHT(Table1[[#This Row],[High]],M15)</f>
        <v>49.23</v>
      </c>
      <c r="J15" s="1" t="str">
        <f>RIGHT(Table1[[#This Row],[Change (%)]],N15)</f>
        <v>0.008195</v>
      </c>
      <c r="K15" s="1" cm="1">
        <f t="array" ref="K15">_FV(Table1[[#This Row],[Excel Stock Data]],"Price")</f>
        <v>49.21</v>
      </c>
      <c r="L15">
        <f>LEN(Table1[[#This Row],[Open]])</f>
        <v>5</v>
      </c>
      <c r="M15">
        <f>LEN(Table1[[#This Row],[High]])</f>
        <v>5</v>
      </c>
      <c r="N15">
        <f>LEN(Table1[[#This Row],[Change (%)]])</f>
        <v>8</v>
      </c>
      <c r="O15">
        <f>LEN(Table1[[#This Row],[Open]])</f>
        <v>5</v>
      </c>
    </row>
    <row r="16" spans="1:15" x14ac:dyDescent="0.3">
      <c r="A16" t="e" vm="15">
        <v>#VALUE!</v>
      </c>
      <c r="B16" s="1" cm="1">
        <f t="array" ref="B16">_FV(Table1[[#This Row],[Excel Stock Data]],"Open")</f>
        <v>29.68</v>
      </c>
      <c r="C16" s="1" cm="1">
        <f t="array" ref="C16">_FV(Table1[[#This Row],[Excel Stock Data]],"Low")</f>
        <v>29</v>
      </c>
      <c r="D16" s="1" cm="1">
        <f t="array" ref="D16">_FV(Table1[[#This Row],[Excel Stock Data]],"High")</f>
        <v>29.88</v>
      </c>
      <c r="E16" s="1" cm="1">
        <f t="array" ref="E16">_FV(Table1[[#This Row],[Excel Stock Data]],"Change (%)",TRUE)</f>
        <v>1.3927E-2</v>
      </c>
      <c r="F16" s="1" t="str" cm="1">
        <f t="array" ref="F16">_FV(Table1[[#This Row],[Excel Stock Data]],"Ticker symbol",TRUE)</f>
        <v>INTC</v>
      </c>
      <c r="G16" s="1" t="str">
        <f>RIGHT(Table1[[#This Row],[Open]],O16)</f>
        <v>29.68</v>
      </c>
      <c r="H16" s="1" t="str">
        <f>RIGHT(Table1[[#This Row],[Low]],L16)</f>
        <v>29</v>
      </c>
      <c r="I16" s="1" t="str">
        <f>RIGHT(Table1[[#This Row],[High]],M16)</f>
        <v>29.88</v>
      </c>
      <c r="J16" s="1" t="str">
        <f>RIGHT(Table1[[#This Row],[Change (%)]],N16)</f>
        <v>0.013927</v>
      </c>
      <c r="K16" s="1" cm="1">
        <f t="array" ref="K16">_FV(Table1[[#This Row],[Excel Stock Data]],"Price")</f>
        <v>29.85</v>
      </c>
      <c r="L16">
        <f>LEN(Table1[[#This Row],[Open]])</f>
        <v>5</v>
      </c>
      <c r="M16">
        <f>LEN(Table1[[#This Row],[High]])</f>
        <v>5</v>
      </c>
      <c r="N16">
        <f>LEN(Table1[[#This Row],[Change (%)]])</f>
        <v>8</v>
      </c>
      <c r="O16">
        <f>LEN(Table1[[#This Row],[Open]])</f>
        <v>5</v>
      </c>
    </row>
    <row r="17" spans="1:15" x14ac:dyDescent="0.3">
      <c r="A17" t="e" vm="16">
        <v>#VALUE!</v>
      </c>
      <c r="B17" s="1" cm="1">
        <f t="array" ref="B17">_FV(Table1[[#This Row],[Excel Stock Data]],"Open")</f>
        <v>149.5</v>
      </c>
      <c r="C17" s="1" cm="1">
        <f t="array" ref="C17">_FV(Table1[[#This Row],[Excel Stock Data]],"Low")</f>
        <v>148.1223</v>
      </c>
      <c r="D17" s="1" cm="1">
        <f t="array" ref="D17">_FV(Table1[[#This Row],[Excel Stock Data]],"High")</f>
        <v>149.845</v>
      </c>
      <c r="E17" s="1" cm="1">
        <f t="array" ref="E17">_FV(Table1[[#This Row],[Excel Stock Data]],"Change (%)",TRUE)</f>
        <v>-5.0819999999999997E-3</v>
      </c>
      <c r="F17" s="1" t="str" cm="1">
        <f t="array" ref="F17">_FV(Table1[[#This Row],[Excel Stock Data]],"Ticker symbol",TRUE)</f>
        <v>TMUS</v>
      </c>
      <c r="G17" s="1" t="str">
        <f>RIGHT(Table1[[#This Row],[Open]],O17)</f>
        <v>149.5</v>
      </c>
      <c r="H17" s="1" t="str">
        <f>RIGHT(Table1[[#This Row],[Low]],L17)</f>
        <v>.1223</v>
      </c>
      <c r="I17" s="1" t="str">
        <f>RIGHT(Table1[[#This Row],[High]],M17)</f>
        <v>149.845</v>
      </c>
      <c r="J17" s="1" t="str">
        <f>RIGHT(Table1[[#This Row],[Change (%)]],N17)</f>
        <v>-0.005082</v>
      </c>
      <c r="K17" s="1" cm="1">
        <f t="array" ref="K17">_FV(Table1[[#This Row],[Excel Stock Data]],"Price")</f>
        <v>148.80000000000001</v>
      </c>
      <c r="L17">
        <f>LEN(Table1[[#This Row],[Open]])</f>
        <v>5</v>
      </c>
      <c r="M17">
        <f>LEN(Table1[[#This Row],[High]])</f>
        <v>7</v>
      </c>
      <c r="N17">
        <f>LEN(Table1[[#This Row],[Change (%)]])</f>
        <v>9</v>
      </c>
      <c r="O17">
        <f>LEN(Table1[[#This Row],[Open]])</f>
        <v>5</v>
      </c>
    </row>
    <row r="18" spans="1:15" x14ac:dyDescent="0.3">
      <c r="A18" t="e" vm="17">
        <v>#VALUE!</v>
      </c>
      <c r="B18" s="1" cm="1">
        <f t="array" ref="B18">_FV(Table1[[#This Row],[Excel Stock Data]],"Open")</f>
        <v>178.22</v>
      </c>
      <c r="C18" s="1" cm="1">
        <f t="array" ref="C18">_FV(Table1[[#This Row],[Excel Stock Data]],"Low")</f>
        <v>176.93</v>
      </c>
      <c r="D18" s="1" cm="1">
        <f t="array" ref="D18">_FV(Table1[[#This Row],[Excel Stock Data]],"High")</f>
        <v>179.05</v>
      </c>
      <c r="E18" s="1" cm="1">
        <f t="array" ref="E18">_FV(Table1[[#This Row],[Excel Stock Data]],"Change (%)",TRUE)</f>
        <v>2.6350000000000002E-3</v>
      </c>
      <c r="F18" s="1" t="str" cm="1">
        <f t="array" ref="F18">_FV(Table1[[#This Row],[Excel Stock Data]],"Ticker symbol",TRUE)</f>
        <v>TXN</v>
      </c>
      <c r="G18" s="1" t="str">
        <f>RIGHT(Table1[[#This Row],[Open]],O18)</f>
        <v>178.22</v>
      </c>
      <c r="H18" s="1" t="str">
        <f>RIGHT(Table1[[#This Row],[Low]],L18)</f>
        <v>176.93</v>
      </c>
      <c r="I18" s="1" t="str">
        <f>RIGHT(Table1[[#This Row],[High]],M18)</f>
        <v>179.05</v>
      </c>
      <c r="J18" s="1" t="str">
        <f>RIGHT(Table1[[#This Row],[Change (%)]],N18)</f>
        <v>0.002635</v>
      </c>
      <c r="K18" s="1" cm="1">
        <f t="array" ref="K18">_FV(Table1[[#This Row],[Excel Stock Data]],"Price")</f>
        <v>178.87</v>
      </c>
      <c r="L18">
        <f>LEN(Table1[[#This Row],[Open]])</f>
        <v>6</v>
      </c>
      <c r="M18">
        <f>LEN(Table1[[#This Row],[High]])</f>
        <v>6</v>
      </c>
      <c r="N18">
        <f>LEN(Table1[[#This Row],[Change (%)]])</f>
        <v>8</v>
      </c>
      <c r="O18">
        <f>LEN(Table1[[#This Row],[Open]])</f>
        <v>6</v>
      </c>
    </row>
    <row r="19" spans="1:15" x14ac:dyDescent="0.3">
      <c r="A19" t="e" vm="18">
        <v>#VALUE!</v>
      </c>
      <c r="B19" s="1" cm="1">
        <f t="array" ref="B19">_FV(Table1[[#This Row],[Excel Stock Data]],"Open")</f>
        <v>68.39</v>
      </c>
      <c r="C19" s="1" cm="1">
        <f t="array" ref="C19">_FV(Table1[[#This Row],[Excel Stock Data]],"Low")</f>
        <v>67.220100000000002</v>
      </c>
      <c r="D19" s="1" cm="1">
        <f t="array" ref="D19">_FV(Table1[[#This Row],[Excel Stock Data]],"High")</f>
        <v>69.13</v>
      </c>
      <c r="E19" s="1" cm="1">
        <f t="array" ref="E19">_FV(Table1[[#This Row],[Excel Stock Data]],"Change (%)",TRUE)</f>
        <v>1.4841999999999999E-2</v>
      </c>
      <c r="F19" s="1" t="str" cm="1">
        <f t="array" ref="F19">_FV(Table1[[#This Row],[Excel Stock Data]],"Ticker symbol",TRUE)</f>
        <v>AMD</v>
      </c>
      <c r="G19" s="1" t="str">
        <f>RIGHT(Table1[[#This Row],[Open]],O19)</f>
        <v>68.39</v>
      </c>
      <c r="H19" s="1" t="str">
        <f>RIGHT(Table1[[#This Row],[Low]],L19)</f>
        <v>.2201</v>
      </c>
      <c r="I19" s="1" t="str">
        <f>RIGHT(Table1[[#This Row],[High]],M19)</f>
        <v>69.13</v>
      </c>
      <c r="J19" s="1" t="str">
        <f>RIGHT(Table1[[#This Row],[Change (%)]],N19)</f>
        <v>0.014842</v>
      </c>
      <c r="K19" s="1" cm="1">
        <f t="array" ref="K19">_FV(Table1[[#This Row],[Excel Stock Data]],"Price")</f>
        <v>69.06</v>
      </c>
      <c r="L19">
        <f>LEN(Table1[[#This Row],[Open]])</f>
        <v>5</v>
      </c>
      <c r="M19">
        <f>LEN(Table1[[#This Row],[High]])</f>
        <v>5</v>
      </c>
      <c r="N19">
        <f>LEN(Table1[[#This Row],[Change (%)]])</f>
        <v>8</v>
      </c>
      <c r="O19">
        <f>LEN(Table1[[#This Row],[Open]])</f>
        <v>5</v>
      </c>
    </row>
    <row r="20" spans="1:15" x14ac:dyDescent="0.3">
      <c r="A20" t="e" vm="19">
        <v>#VALUE!</v>
      </c>
      <c r="B20" s="1" cm="1">
        <f t="array" ref="B20">_FV(Table1[[#This Row],[Excel Stock Data]],"Open")</f>
        <v>117.44</v>
      </c>
      <c r="C20" s="1" cm="1">
        <f t="array" ref="C20">_FV(Table1[[#This Row],[Excel Stock Data]],"Low")</f>
        <v>115.17</v>
      </c>
      <c r="D20" s="1" cm="1">
        <f t="array" ref="D20">_FV(Table1[[#This Row],[Excel Stock Data]],"High")</f>
        <v>118.5</v>
      </c>
      <c r="E20" s="1" cm="1">
        <f t="array" ref="E20">_FV(Table1[[#This Row],[Excel Stock Data]],"Change (%)",TRUE)</f>
        <v>1.2659E-2</v>
      </c>
      <c r="F20" s="1" t="str" cm="1">
        <f t="array" ref="F20">_FV(Table1[[#This Row],[Excel Stock Data]],"Ticker symbol",TRUE)</f>
        <v>QCOM</v>
      </c>
      <c r="G20" s="1" t="str">
        <f>RIGHT(Table1[[#This Row],[Open]],O20)</f>
        <v>117.44</v>
      </c>
      <c r="H20" s="1" t="str">
        <f>RIGHT(Table1[[#This Row],[Low]],L20)</f>
        <v>115.17</v>
      </c>
      <c r="I20" s="1" t="str">
        <f>RIGHT(Table1[[#This Row],[High]],M20)</f>
        <v>118.5</v>
      </c>
      <c r="J20" s="1" t="str">
        <f>RIGHT(Table1[[#This Row],[Change (%)]],N20)</f>
        <v>0.012659</v>
      </c>
      <c r="K20" s="1" cm="1">
        <f t="array" ref="K20">_FV(Table1[[#This Row],[Excel Stock Data]],"Price")</f>
        <v>118.39</v>
      </c>
      <c r="L20">
        <f>LEN(Table1[[#This Row],[Open]])</f>
        <v>6</v>
      </c>
      <c r="M20">
        <f>LEN(Table1[[#This Row],[High]])</f>
        <v>5</v>
      </c>
      <c r="N20">
        <f>LEN(Table1[[#This Row],[Change (%)]])</f>
        <v>8</v>
      </c>
      <c r="O20">
        <f>LEN(Table1[[#This Row],[Open]])</f>
        <v>6</v>
      </c>
    </row>
    <row r="21" spans="1:15" x14ac:dyDescent="0.3">
      <c r="A21" t="e" vm="20">
        <v>#VALUE!</v>
      </c>
      <c r="B21" s="1" cm="1">
        <f t="array" ref="B21">_FV(Table1[[#This Row],[Excel Stock Data]],"Open")</f>
        <v>275.97000000000003</v>
      </c>
      <c r="C21" s="1" cm="1">
        <f t="array" ref="C21">_FV(Table1[[#This Row],[Excel Stock Data]],"Low")</f>
        <v>270.18</v>
      </c>
      <c r="D21" s="1" cm="1">
        <f t="array" ref="D21">_FV(Table1[[#This Row],[Excel Stock Data]],"High")</f>
        <v>276.83999999999997</v>
      </c>
      <c r="E21" s="1" cm="1">
        <f t="array" ref="E21">_FV(Table1[[#This Row],[Excel Stock Data]],"Change (%)",TRUE)</f>
        <v>-3.542E-3</v>
      </c>
      <c r="F21" s="1" t="str" cm="1">
        <f t="array" ref="F21">_FV(Table1[[#This Row],[Excel Stock Data]],"Ticker symbol",TRUE)</f>
        <v>AMGN</v>
      </c>
      <c r="G21" s="1" t="str">
        <f>RIGHT(Table1[[#This Row],[Open]],O21)</f>
        <v>275.97</v>
      </c>
      <c r="H21" s="1" t="str">
        <f>RIGHT(Table1[[#This Row],[Low]],L21)</f>
        <v>270.18</v>
      </c>
      <c r="I21" s="1" t="str">
        <f>RIGHT(Table1[[#This Row],[High]],M21)</f>
        <v>276.84</v>
      </c>
      <c r="J21" s="1" t="str">
        <f>RIGHT(Table1[[#This Row],[Change (%)]],N21)</f>
        <v>-0.003542</v>
      </c>
      <c r="K21" s="1" cm="1">
        <f t="array" ref="K21">_FV(Table1[[#This Row],[Excel Stock Data]],"Price")</f>
        <v>272.91000000000003</v>
      </c>
      <c r="L21">
        <f>LEN(Table1[[#This Row],[Open]])</f>
        <v>6</v>
      </c>
      <c r="M21">
        <f>LEN(Table1[[#This Row],[High]])</f>
        <v>6</v>
      </c>
      <c r="N21">
        <f>LEN(Table1[[#This Row],[Change (%)]])</f>
        <v>9</v>
      </c>
      <c r="O21">
        <f>LEN(Table1[[#This Row],[Open]])</f>
        <v>6</v>
      </c>
    </row>
    <row r="22" spans="1:15" x14ac:dyDescent="0.3">
      <c r="A22" t="e" vm="21">
        <v>#VALUE!</v>
      </c>
      <c r="B22" s="1" cm="1">
        <f t="array" ref="B22">_FV(Table1[[#This Row],[Excel Stock Data]],"Open")</f>
        <v>211.98</v>
      </c>
      <c r="C22" s="1" cm="1">
        <f t="array" ref="C22">_FV(Table1[[#This Row],[Excel Stock Data]],"Low")</f>
        <v>210.01</v>
      </c>
      <c r="D22" s="1" cm="1">
        <f t="array" ref="D22">_FV(Table1[[#This Row],[Excel Stock Data]],"High")</f>
        <v>212.91</v>
      </c>
      <c r="E22" s="1" cm="1">
        <f t="array" ref="E22">_FV(Table1[[#This Row],[Excel Stock Data]],"Change (%)",TRUE)</f>
        <v>4.542E-3</v>
      </c>
      <c r="F22" s="1" t="str" cm="1">
        <f t="array" ref="F22">_FV(Table1[[#This Row],[Excel Stock Data]],"Ticker symbol",TRUE)</f>
        <v>HON</v>
      </c>
      <c r="G22" s="1" t="str">
        <f>RIGHT(Table1[[#This Row],[Open]],O22)</f>
        <v>211.98</v>
      </c>
      <c r="H22" s="1" t="str">
        <f>RIGHT(Table1[[#This Row],[Low]],L22)</f>
        <v>210.01</v>
      </c>
      <c r="I22" s="1" t="str">
        <f>RIGHT(Table1[[#This Row],[High]],M22)</f>
        <v>212.91</v>
      </c>
      <c r="J22" s="1" t="str">
        <f>RIGHT(Table1[[#This Row],[Change (%)]],N22)</f>
        <v>0.004542</v>
      </c>
      <c r="K22" s="1" cm="1">
        <f t="array" ref="K22">_FV(Table1[[#This Row],[Excel Stock Data]],"Price")</f>
        <v>212.3</v>
      </c>
      <c r="L22">
        <f>LEN(Table1[[#This Row],[Open]])</f>
        <v>6</v>
      </c>
      <c r="M22">
        <f>LEN(Table1[[#This Row],[High]])</f>
        <v>6</v>
      </c>
      <c r="N22">
        <f>LEN(Table1[[#This Row],[Change (%)]])</f>
        <v>8</v>
      </c>
      <c r="O22">
        <f>LEN(Table1[[#This Row],[Open]])</f>
        <v>6</v>
      </c>
    </row>
    <row r="23" spans="1:15" x14ac:dyDescent="0.3">
      <c r="A23" t="e" vm="22">
        <v>#VALUE!</v>
      </c>
      <c r="B23" s="1" cm="1">
        <f t="array" ref="B23">_FV(Table1[[#This Row],[Excel Stock Data]],"Open")</f>
        <v>388.28</v>
      </c>
      <c r="C23" s="1" cm="1">
        <f t="array" ref="C23">_FV(Table1[[#This Row],[Excel Stock Data]],"Low")</f>
        <v>384.29</v>
      </c>
      <c r="D23" s="1" cm="1">
        <f t="array" ref="D23">_FV(Table1[[#This Row],[Excel Stock Data]],"High")</f>
        <v>395.83</v>
      </c>
      <c r="E23" s="1" cm="1">
        <f t="array" ref="E23">_FV(Table1[[#This Row],[Excel Stock Data]],"Change (%)",TRUE)</f>
        <v>1.7058E-2</v>
      </c>
      <c r="F23" s="1" t="str" cm="1">
        <f t="array" ref="F23">_FV(Table1[[#This Row],[Excel Stock Data]],"Ticker symbol",TRUE)</f>
        <v>INTU</v>
      </c>
      <c r="G23" s="1" t="str">
        <f>RIGHT(Table1[[#This Row],[Open]],O23)</f>
        <v>388.28</v>
      </c>
      <c r="H23" s="1" t="str">
        <f>RIGHT(Table1[[#This Row],[Low]],L23)</f>
        <v>384.29</v>
      </c>
      <c r="I23" s="1" t="str">
        <f>RIGHT(Table1[[#This Row],[High]],M23)</f>
        <v>395.83</v>
      </c>
      <c r="J23" s="1" t="str">
        <f>RIGHT(Table1[[#This Row],[Change (%)]],N23)</f>
        <v>0.017058</v>
      </c>
      <c r="K23" s="1" cm="1">
        <f t="array" ref="K23">_FV(Table1[[#This Row],[Excel Stock Data]],"Price")</f>
        <v>395.31</v>
      </c>
      <c r="L23">
        <f>LEN(Table1[[#This Row],[Open]])</f>
        <v>6</v>
      </c>
      <c r="M23">
        <f>LEN(Table1[[#This Row],[High]])</f>
        <v>6</v>
      </c>
      <c r="N23">
        <f>LEN(Table1[[#This Row],[Change (%)]])</f>
        <v>8</v>
      </c>
      <c r="O23">
        <f>LEN(Table1[[#This Row],[Open]])</f>
        <v>6</v>
      </c>
    </row>
    <row r="24" spans="1:15" x14ac:dyDescent="0.3">
      <c r="A24" t="e" vm="23">
        <v>#VALUE!</v>
      </c>
      <c r="B24" s="1" cm="1">
        <f t="array" ref="B24">_FV(Table1[[#This Row],[Excel Stock Data]],"Open")</f>
        <v>106.68</v>
      </c>
      <c r="C24" s="1" cm="1">
        <f t="array" ref="C24">_FV(Table1[[#This Row],[Excel Stock Data]],"Low")</f>
        <v>106.53</v>
      </c>
      <c r="D24" s="1" cm="1">
        <f t="array" ref="D24">_FV(Table1[[#This Row],[Excel Stock Data]],"High")</f>
        <v>110.19</v>
      </c>
      <c r="E24" s="1" cm="1">
        <f t="array" ref="E24">_FV(Table1[[#This Row],[Excel Stock Data]],"Change (%)",TRUE)</f>
        <v>1.8696999999999998E-2</v>
      </c>
      <c r="F24" s="1" t="str" cm="1">
        <f t="array" ref="F24">_FV(Table1[[#This Row],[Excel Stock Data]],"Ticker symbol",TRUE)</f>
        <v>AMAT</v>
      </c>
      <c r="G24" s="1" t="str">
        <f>RIGHT(Table1[[#This Row],[Open]],O24)</f>
        <v>106.68</v>
      </c>
      <c r="H24" s="1" t="str">
        <f>RIGHT(Table1[[#This Row],[Low]],L24)</f>
        <v>106.53</v>
      </c>
      <c r="I24" s="1" t="str">
        <f>RIGHT(Table1[[#This Row],[High]],M24)</f>
        <v>110.19</v>
      </c>
      <c r="J24" s="1" t="str">
        <f>RIGHT(Table1[[#This Row],[Change (%)]],N24)</f>
        <v>0.018697</v>
      </c>
      <c r="K24" s="1" cm="1">
        <f t="array" ref="K24">_FV(Table1[[#This Row],[Excel Stock Data]],"Price")</f>
        <v>110.06</v>
      </c>
      <c r="L24">
        <f>LEN(Table1[[#This Row],[Open]])</f>
        <v>6</v>
      </c>
      <c r="M24">
        <f>LEN(Table1[[#This Row],[High]])</f>
        <v>6</v>
      </c>
      <c r="N24">
        <f>LEN(Table1[[#This Row],[Change (%)]])</f>
        <v>8</v>
      </c>
      <c r="O24">
        <f>LEN(Table1[[#This Row],[Open]])</f>
        <v>6</v>
      </c>
    </row>
    <row r="25" spans="1:15" x14ac:dyDescent="0.3">
      <c r="A25" t="e" vm="24">
        <v>#VALUE!</v>
      </c>
      <c r="B25" s="1" cm="1">
        <f t="array" ref="B25">_FV(Table1[[#This Row],[Excel Stock Data]],"Open")</f>
        <v>78.67</v>
      </c>
      <c r="C25" s="1" cm="1">
        <f t="array" ref="C25">_FV(Table1[[#This Row],[Excel Stock Data]],"Low")</f>
        <v>77.819999999999993</v>
      </c>
      <c r="D25" s="1" cm="1">
        <f t="array" ref="D25">_FV(Table1[[#This Row],[Excel Stock Data]],"High")</f>
        <v>79.19</v>
      </c>
      <c r="E25" s="1" cm="1">
        <f t="array" ref="E25">_FV(Table1[[#This Row],[Excel Stock Data]],"Change (%)",TRUE)</f>
        <v>7.9569999999999988E-3</v>
      </c>
      <c r="F25" s="1" t="str" cm="1">
        <f t="array" ref="F25">_FV(Table1[[#This Row],[Excel Stock Data]],"Ticker symbol",TRUE)</f>
        <v>PYPL</v>
      </c>
      <c r="G25" s="1" t="str">
        <f>RIGHT(Table1[[#This Row],[Open]],O25)</f>
        <v>78.67</v>
      </c>
      <c r="H25" s="1" t="str">
        <f>RIGHT(Table1[[#This Row],[Low]],L25)</f>
        <v>77.82</v>
      </c>
      <c r="I25" s="1" t="str">
        <f>RIGHT(Table1[[#This Row],[High]],M25)</f>
        <v>79.19</v>
      </c>
      <c r="J25" s="1" t="str">
        <f>RIGHT(Table1[[#This Row],[Change (%)]],N25)</f>
        <v>0.007957</v>
      </c>
      <c r="K25" s="1" cm="1">
        <f t="array" ref="K25">_FV(Table1[[#This Row],[Excel Stock Data]],"Price")</f>
        <v>78.540000000000006</v>
      </c>
      <c r="L25">
        <f>LEN(Table1[[#This Row],[Open]])</f>
        <v>5</v>
      </c>
      <c r="M25">
        <f>LEN(Table1[[#This Row],[High]])</f>
        <v>5</v>
      </c>
      <c r="N25">
        <f>LEN(Table1[[#This Row],[Change (%)]])</f>
        <v>8</v>
      </c>
      <c r="O25">
        <f>LEN(Table1[[#This Row],[Open]])</f>
        <v>5</v>
      </c>
    </row>
    <row r="26" spans="1:15" x14ac:dyDescent="0.3">
      <c r="A26" t="e" vm="25">
        <v>#VALUE!</v>
      </c>
      <c r="B26" s="1" cm="1">
        <f t="array" ref="B26">_FV(Table1[[#This Row],[Excel Stock Data]],"Open")</f>
        <v>241.96</v>
      </c>
      <c r="C26" s="1" cm="1">
        <f t="array" ref="C26">_FV(Table1[[#This Row],[Excel Stock Data]],"Low")</f>
        <v>241.48</v>
      </c>
      <c r="D26" s="1" cm="1">
        <f t="array" ref="D26">_FV(Table1[[#This Row],[Excel Stock Data]],"High")</f>
        <v>245.22</v>
      </c>
      <c r="E26" s="1" cm="1">
        <f t="array" ref="E26">_FV(Table1[[#This Row],[Excel Stock Data]],"Change (%)",TRUE)</f>
        <v>1.7734E-2</v>
      </c>
      <c r="F26" s="1" t="str" cm="1">
        <f t="array" ref="F26">_FV(Table1[[#This Row],[Excel Stock Data]],"Ticker symbol",TRUE)</f>
        <v>ADP</v>
      </c>
      <c r="G26" s="1" t="str">
        <f>RIGHT(Table1[[#This Row],[Open]],O26)</f>
        <v>241.96</v>
      </c>
      <c r="H26" s="1" t="str">
        <f>RIGHT(Table1[[#This Row],[Low]],L26)</f>
        <v>241.48</v>
      </c>
      <c r="I26" s="1" t="str">
        <f>RIGHT(Table1[[#This Row],[High]],M26)</f>
        <v>245.22</v>
      </c>
      <c r="J26" s="1" t="str">
        <f>RIGHT(Table1[[#This Row],[Change (%)]],N26)</f>
        <v>0.017734</v>
      </c>
      <c r="K26" s="1" cm="1">
        <f t="array" ref="K26">_FV(Table1[[#This Row],[Excel Stock Data]],"Price")</f>
        <v>245.05</v>
      </c>
      <c r="L26">
        <f>LEN(Table1[[#This Row],[Open]])</f>
        <v>6</v>
      </c>
      <c r="M26">
        <f>LEN(Table1[[#This Row],[High]])</f>
        <v>6</v>
      </c>
      <c r="N26">
        <f>LEN(Table1[[#This Row],[Change (%)]])</f>
        <v>8</v>
      </c>
      <c r="O26">
        <f>LEN(Table1[[#This Row],[Open]])</f>
        <v>6</v>
      </c>
    </row>
    <row r="27" spans="1:15" x14ac:dyDescent="0.3">
      <c r="A27" t="e" vm="26">
        <v>#VALUE!</v>
      </c>
      <c r="B27" s="1" cm="1">
        <f t="array" ref="B27">_FV(Table1[[#This Row],[Excel Stock Data]],"Open")</f>
        <v>2223.35</v>
      </c>
      <c r="C27" s="1" cm="1">
        <f t="array" ref="C27">_FV(Table1[[#This Row],[Excel Stock Data]],"Low")</f>
        <v>2215.5</v>
      </c>
      <c r="D27" s="1" cm="1">
        <f t="array" ref="D27">_FV(Table1[[#This Row],[Excel Stock Data]],"High")</f>
        <v>2246.27</v>
      </c>
      <c r="E27" s="1" cm="1">
        <f t="array" ref="E27">_FV(Table1[[#This Row],[Excel Stock Data]],"Change (%)",TRUE)</f>
        <v>1.7380000000000002E-3</v>
      </c>
      <c r="F27" s="1" t="str" cm="1">
        <f t="array" ref="F27">_FV(Table1[[#This Row],[Excel Stock Data]],"Ticker symbol",TRUE)</f>
        <v>BKNG</v>
      </c>
      <c r="G27" s="1" t="str">
        <f>RIGHT(Table1[[#This Row],[Open]],O27)</f>
        <v>2223.35</v>
      </c>
      <c r="H27" s="1" t="str">
        <f>RIGHT(Table1[[#This Row],[Low]],L27)</f>
        <v>2215.5</v>
      </c>
      <c r="I27" s="1" t="str">
        <f>RIGHT(Table1[[#This Row],[High]],M27)</f>
        <v>2246.27</v>
      </c>
      <c r="J27" s="1" t="str">
        <f>RIGHT(Table1[[#This Row],[Change (%)]],N27)</f>
        <v>0.001738</v>
      </c>
      <c r="K27" s="1" cm="1">
        <f t="array" ref="K27">_FV(Table1[[#This Row],[Excel Stock Data]],"Price")</f>
        <v>2224.81</v>
      </c>
      <c r="L27">
        <f>LEN(Table1[[#This Row],[Open]])</f>
        <v>7</v>
      </c>
      <c r="M27">
        <f>LEN(Table1[[#This Row],[High]])</f>
        <v>7</v>
      </c>
      <c r="N27">
        <f>LEN(Table1[[#This Row],[Change (%)]])</f>
        <v>8</v>
      </c>
      <c r="O27">
        <f>LEN(Table1[[#This Row],[Open]])</f>
        <v>7</v>
      </c>
    </row>
    <row r="28" spans="1:15" x14ac:dyDescent="0.3">
      <c r="A28" t="e" vm="27">
        <v>#VALUE!</v>
      </c>
      <c r="B28" s="1" cm="1">
        <f t="array" ref="B28">_FV(Table1[[#This Row],[Excel Stock Data]],"Open")</f>
        <v>377.3</v>
      </c>
      <c r="C28" s="1" cm="1">
        <f t="array" ref="C28">_FV(Table1[[#This Row],[Excel Stock Data]],"Low")</f>
        <v>372.22</v>
      </c>
      <c r="D28" s="1" cm="1">
        <f t="array" ref="D28">_FV(Table1[[#This Row],[Excel Stock Data]],"High")</f>
        <v>379.685</v>
      </c>
      <c r="E28" s="1" cm="1">
        <f t="array" ref="E28">_FV(Table1[[#This Row],[Excel Stock Data]],"Change (%)",TRUE)</f>
        <v>1.0116E-2</v>
      </c>
      <c r="F28" s="1" t="str" cm="1">
        <f t="array" ref="F28">_FV(Table1[[#This Row],[Excel Stock Data]],"Ticker symbol",TRUE)</f>
        <v>CHTR</v>
      </c>
      <c r="G28" s="1" t="str">
        <f>RIGHT(Table1[[#This Row],[Open]],O28)</f>
        <v>377.3</v>
      </c>
      <c r="H28" s="1" t="str">
        <f>RIGHT(Table1[[#This Row],[Low]],L28)</f>
        <v>72.22</v>
      </c>
      <c r="I28" s="1" t="str">
        <f>RIGHT(Table1[[#This Row],[High]],M28)</f>
        <v>379.685</v>
      </c>
      <c r="J28" s="1" t="str">
        <f>RIGHT(Table1[[#This Row],[Change (%)]],N28)</f>
        <v>0.010116</v>
      </c>
      <c r="K28" s="1" cm="1">
        <f t="array" ref="K28">_FV(Table1[[#This Row],[Excel Stock Data]],"Price")</f>
        <v>378.43</v>
      </c>
      <c r="L28">
        <f>LEN(Table1[[#This Row],[Open]])</f>
        <v>5</v>
      </c>
      <c r="M28">
        <f>LEN(Table1[[#This Row],[High]])</f>
        <v>7</v>
      </c>
      <c r="N28">
        <f>LEN(Table1[[#This Row],[Change (%)]])</f>
        <v>8</v>
      </c>
      <c r="O28">
        <f>LEN(Table1[[#This Row],[Open]])</f>
        <v>5</v>
      </c>
    </row>
    <row r="29" spans="1:15" x14ac:dyDescent="0.3">
      <c r="A29" t="e" vm="28">
        <v>#VALUE!</v>
      </c>
      <c r="B29" s="1" cm="1">
        <f t="array" ref="B29">_FV(Table1[[#This Row],[Excel Stock Data]],"Open")</f>
        <v>67.569999999999993</v>
      </c>
      <c r="C29" s="1" cm="1">
        <f t="array" ref="C29">_FV(Table1[[#This Row],[Excel Stock Data]],"Low")</f>
        <v>66.935000000000002</v>
      </c>
      <c r="D29" s="1" cm="1">
        <f t="array" ref="D29">_FV(Table1[[#This Row],[Excel Stock Data]],"High")</f>
        <v>67.814999999999998</v>
      </c>
      <c r="E29" s="1" cm="1">
        <f t="array" ref="E29">_FV(Table1[[#This Row],[Excel Stock Data]],"Change (%)",TRUE)</f>
        <v>3.8629999999999997E-3</v>
      </c>
      <c r="F29" s="1" t="str" cm="1">
        <f t="array" ref="F29">_FV(Table1[[#This Row],[Excel Stock Data]],"Ticker symbol",TRUE)</f>
        <v>MDLZ</v>
      </c>
      <c r="G29" s="1" t="str">
        <f>RIGHT(Table1[[#This Row],[Open]],O29)</f>
        <v>67.57</v>
      </c>
      <c r="H29" s="1" t="str">
        <f>RIGHT(Table1[[#This Row],[Low]],L29)</f>
        <v>6.935</v>
      </c>
      <c r="I29" s="1" t="str">
        <f>RIGHT(Table1[[#This Row],[High]],M29)</f>
        <v>67.815</v>
      </c>
      <c r="J29" s="1" t="str">
        <f>RIGHT(Table1[[#This Row],[Change (%)]],N29)</f>
        <v>0.003863</v>
      </c>
      <c r="K29" s="1" cm="1">
        <f t="array" ref="K29">_FV(Table1[[#This Row],[Excel Stock Data]],"Price")</f>
        <v>67.569999999999993</v>
      </c>
      <c r="L29">
        <f>LEN(Table1[[#This Row],[Open]])</f>
        <v>5</v>
      </c>
      <c r="M29">
        <f>LEN(Table1[[#This Row],[High]])</f>
        <v>6</v>
      </c>
      <c r="N29">
        <f>LEN(Table1[[#This Row],[Change (%)]])</f>
        <v>8</v>
      </c>
      <c r="O29">
        <f>LEN(Table1[[#This Row],[Open]])</f>
        <v>5</v>
      </c>
    </row>
    <row r="30" spans="1:15" x14ac:dyDescent="0.3">
      <c r="A30" t="e" vm="29">
        <v>#VALUE!</v>
      </c>
      <c r="B30" s="1" cm="1">
        <f t="array" ref="B30">_FV(Table1[[#This Row],[Excel Stock Data]],"Open")</f>
        <v>167.72</v>
      </c>
      <c r="C30" s="1" cm="1">
        <f t="array" ref="C30">_FV(Table1[[#This Row],[Excel Stock Data]],"Low")</f>
        <v>167.31</v>
      </c>
      <c r="D30" s="1" cm="1">
        <f t="array" ref="D30">_FV(Table1[[#This Row],[Excel Stock Data]],"High")</f>
        <v>170.13</v>
      </c>
      <c r="E30" s="1" cm="1">
        <f t="array" ref="E30">_FV(Table1[[#This Row],[Excel Stock Data]],"Change (%)",TRUE)</f>
        <v>3.3679999999999999E-3</v>
      </c>
      <c r="F30" s="1" t="str" cm="1">
        <f t="array" ref="F30">_FV(Table1[[#This Row],[Excel Stock Data]],"Ticker symbol",TRUE)</f>
        <v>ADI</v>
      </c>
      <c r="G30" s="1" t="str">
        <f>RIGHT(Table1[[#This Row],[Open]],O30)</f>
        <v>167.72</v>
      </c>
      <c r="H30" s="1" t="str">
        <f>RIGHT(Table1[[#This Row],[Low]],L30)</f>
        <v>167.31</v>
      </c>
      <c r="I30" s="1" t="str">
        <f>RIGHT(Table1[[#This Row],[High]],M30)</f>
        <v>170.13</v>
      </c>
      <c r="J30" s="1" t="str">
        <f>RIGHT(Table1[[#This Row],[Change (%)]],N30)</f>
        <v>0.003368</v>
      </c>
      <c r="K30" s="1" cm="1">
        <f t="array" ref="K30">_FV(Table1[[#This Row],[Excel Stock Data]],"Price")</f>
        <v>169.79</v>
      </c>
      <c r="L30">
        <f>LEN(Table1[[#This Row],[Open]])</f>
        <v>6</v>
      </c>
      <c r="M30">
        <f>LEN(Table1[[#This Row],[High]])</f>
        <v>6</v>
      </c>
      <c r="N30">
        <f>LEN(Table1[[#This Row],[Change (%)]])</f>
        <v>8</v>
      </c>
      <c r="O30">
        <f>LEN(Table1[[#This Row],[Open]])</f>
        <v>6</v>
      </c>
    </row>
    <row r="31" spans="1:15" x14ac:dyDescent="0.3">
      <c r="A31" t="e" vm="30">
        <v>#VALUE!</v>
      </c>
      <c r="B31" s="1" cm="1">
        <f t="array" ref="B31">_FV(Table1[[#This Row],[Excel Stock Data]],"Open")</f>
        <v>105.81</v>
      </c>
      <c r="C31" s="1" cm="1">
        <f t="array" ref="C31">_FV(Table1[[#This Row],[Excel Stock Data]],"Low")</f>
        <v>104.86</v>
      </c>
      <c r="D31" s="1" cm="1">
        <f t="array" ref="D31">_FV(Table1[[#This Row],[Excel Stock Data]],"High")</f>
        <v>106.44</v>
      </c>
      <c r="E31" s="1" cm="1">
        <f t="array" ref="E31">_FV(Table1[[#This Row],[Excel Stock Data]],"Change (%)",TRUE)</f>
        <v>2.8299999999999996E-3</v>
      </c>
      <c r="F31" s="1" t="str" cm="1">
        <f t="array" ref="F31">_FV(Table1[[#This Row],[Excel Stock Data]],"Ticker symbol",TRUE)</f>
        <v>SBUX</v>
      </c>
      <c r="G31" s="1" t="str">
        <f>RIGHT(Table1[[#This Row],[Open]],O31)</f>
        <v>105.81</v>
      </c>
      <c r="H31" s="1" t="str">
        <f>RIGHT(Table1[[#This Row],[Low]],L31)</f>
        <v>104.86</v>
      </c>
      <c r="I31" s="1" t="str">
        <f>RIGHT(Table1[[#This Row],[High]],M31)</f>
        <v>106.44</v>
      </c>
      <c r="J31" s="1" t="str">
        <f>RIGHT(Table1[[#This Row],[Change (%)]],N31)</f>
        <v>0.00283</v>
      </c>
      <c r="K31" s="1" cm="1">
        <f t="array" ref="K31">_FV(Table1[[#This Row],[Excel Stock Data]],"Price")</f>
        <v>106.3</v>
      </c>
      <c r="L31">
        <f>LEN(Table1[[#This Row],[Open]])</f>
        <v>6</v>
      </c>
      <c r="M31">
        <f>LEN(Table1[[#This Row],[High]])</f>
        <v>6</v>
      </c>
      <c r="N31">
        <f>LEN(Table1[[#This Row],[Change (%)]])</f>
        <v>7</v>
      </c>
      <c r="O31">
        <f>LEN(Table1[[#This Row],[Open]])</f>
        <v>6</v>
      </c>
    </row>
    <row r="32" spans="1:15" x14ac:dyDescent="0.3">
      <c r="A32" t="e" vm="31">
        <v>#VALUE!</v>
      </c>
      <c r="B32" s="1" cm="1">
        <f t="array" ref="B32">_FV(Table1[[#This Row],[Excel Stock Data]],"Open")</f>
        <v>326.5</v>
      </c>
      <c r="C32" s="1" cm="1">
        <f t="array" ref="C32">_FV(Table1[[#This Row],[Excel Stock Data]],"Low")</f>
        <v>321.35000000000002</v>
      </c>
      <c r="D32" s="1" cm="1">
        <f t="array" ref="D32">_FV(Table1[[#This Row],[Excel Stock Data]],"High")</f>
        <v>328.88</v>
      </c>
      <c r="E32" s="1" cm="1">
        <f t="array" ref="E32">_FV(Table1[[#This Row],[Excel Stock Data]],"Change (%)",TRUE)</f>
        <v>-8.5490000000000002E-4</v>
      </c>
      <c r="F32" s="1" t="str" cm="1">
        <f t="array" ref="F32">_FV(Table1[[#This Row],[Excel Stock Data]],"Ticker symbol",TRUE)</f>
        <v>NFLX</v>
      </c>
      <c r="G32" s="1" t="str">
        <f>RIGHT(Table1[[#This Row],[Open]],O32)</f>
        <v>326.5</v>
      </c>
      <c r="H32" s="1" t="str">
        <f>RIGHT(Table1[[#This Row],[Low]],L32)</f>
        <v>21.35</v>
      </c>
      <c r="I32" s="1" t="str">
        <f>RIGHT(Table1[[#This Row],[High]],M32)</f>
        <v>328.88</v>
      </c>
      <c r="J32" s="1" t="str">
        <f>RIGHT(Table1[[#This Row],[Change (%)]],N32)</f>
        <v>-0.0008549</v>
      </c>
      <c r="K32" s="1" cm="1">
        <f t="array" ref="K32">_FV(Table1[[#This Row],[Excel Stock Data]],"Price")</f>
        <v>327.26</v>
      </c>
      <c r="L32">
        <f>LEN(Table1[[#This Row],[Open]])</f>
        <v>5</v>
      </c>
      <c r="M32">
        <f>LEN(Table1[[#This Row],[High]])</f>
        <v>6</v>
      </c>
      <c r="N32">
        <f>LEN(Table1[[#This Row],[Change (%)]])</f>
        <v>10</v>
      </c>
      <c r="O32">
        <f>LEN(Table1[[#This Row],[Open]])</f>
        <v>5</v>
      </c>
    </row>
    <row r="33" spans="1:15" x14ac:dyDescent="0.3">
      <c r="A33" t="e" vm="32">
        <v>#VALUE!</v>
      </c>
      <c r="B33" s="1" cm="1">
        <f t="array" ref="B33">_FV(Table1[[#This Row],[Excel Stock Data]],"Open")</f>
        <v>87.12</v>
      </c>
      <c r="C33" s="1" cm="1">
        <f t="array" ref="C33">_FV(Table1[[#This Row],[Excel Stock Data]],"Low")</f>
        <v>86.02</v>
      </c>
      <c r="D33" s="1" cm="1">
        <f t="array" ref="D33">_FV(Table1[[#This Row],[Excel Stock Data]],"High")</f>
        <v>87.2</v>
      </c>
      <c r="E33" s="1" cm="1">
        <f t="array" ref="E33">_FV(Table1[[#This Row],[Excel Stock Data]],"Change (%)",TRUE)</f>
        <v>5.7379999999999996E-4</v>
      </c>
      <c r="F33" s="1" t="str" cm="1">
        <f t="array" ref="F33">_FV(Table1[[#This Row],[Excel Stock Data]],"Ticker symbol",TRUE)</f>
        <v>GILD</v>
      </c>
      <c r="G33" s="1" t="str">
        <f>RIGHT(Table1[[#This Row],[Open]],O33)</f>
        <v>87.12</v>
      </c>
      <c r="H33" s="1" t="str">
        <f>RIGHT(Table1[[#This Row],[Low]],L33)</f>
        <v>86.02</v>
      </c>
      <c r="I33" s="1" t="str">
        <f>RIGHT(Table1[[#This Row],[High]],M33)</f>
        <v>87.2</v>
      </c>
      <c r="J33" s="1" t="str">
        <f>RIGHT(Table1[[#This Row],[Change (%)]],N33)</f>
        <v>0.0005738</v>
      </c>
      <c r="K33" s="1" cm="1">
        <f t="array" ref="K33">_FV(Table1[[#This Row],[Excel Stock Data]],"Price")</f>
        <v>87.19</v>
      </c>
      <c r="L33">
        <f>LEN(Table1[[#This Row],[Open]])</f>
        <v>5</v>
      </c>
      <c r="M33">
        <f>LEN(Table1[[#This Row],[High]])</f>
        <v>4</v>
      </c>
      <c r="N33">
        <f>LEN(Table1[[#This Row],[Change (%)]])</f>
        <v>9</v>
      </c>
      <c r="O33">
        <f>LEN(Table1[[#This Row],[Open]])</f>
        <v>5</v>
      </c>
    </row>
    <row r="34" spans="1:15" x14ac:dyDescent="0.3">
      <c r="A34" t="e" vm="33">
        <v>#VALUE!</v>
      </c>
      <c r="B34" s="1" cm="1">
        <f t="array" ref="B34">_FV(Table1[[#This Row],[Excel Stock Data]],"Open")</f>
        <v>261.39</v>
      </c>
      <c r="C34" s="1" cm="1">
        <f t="array" ref="C34">_FV(Table1[[#This Row],[Excel Stock Data]],"Low")</f>
        <v>254.56</v>
      </c>
      <c r="D34" s="1" cm="1">
        <f t="array" ref="D34">_FV(Table1[[#This Row],[Excel Stock Data]],"High")</f>
        <v>265.49</v>
      </c>
      <c r="E34" s="1" cm="1">
        <f t="array" ref="E34">_FV(Table1[[#This Row],[Excel Stock Data]],"Change (%)",TRUE)</f>
        <v>-4.2011E-2</v>
      </c>
      <c r="F34" s="1" t="str" cm="1">
        <f t="array" ref="F34">_FV(Table1[[#This Row],[Excel Stock Data]],"Ticker symbol",TRUE)</f>
        <v>ISRG</v>
      </c>
      <c r="G34" s="1" t="str">
        <f>RIGHT(Table1[[#This Row],[Open]],O34)</f>
        <v>261.39</v>
      </c>
      <c r="H34" s="1" t="str">
        <f>RIGHT(Table1[[#This Row],[Low]],L34)</f>
        <v>254.56</v>
      </c>
      <c r="I34" s="1" t="str">
        <f>RIGHT(Table1[[#This Row],[High]],M34)</f>
        <v>265.49</v>
      </c>
      <c r="J34" s="1" t="str">
        <f>RIGHT(Table1[[#This Row],[Change (%)]],N34)</f>
        <v>-0.042011</v>
      </c>
      <c r="K34" s="1" cm="1">
        <f t="array" ref="K34">_FV(Table1[[#This Row],[Excel Stock Data]],"Price")</f>
        <v>259.95999999999998</v>
      </c>
      <c r="L34">
        <f>LEN(Table1[[#This Row],[Open]])</f>
        <v>6</v>
      </c>
      <c r="M34">
        <f>LEN(Table1[[#This Row],[High]])</f>
        <v>6</v>
      </c>
      <c r="N34">
        <f>LEN(Table1[[#This Row],[Change (%)]])</f>
        <v>9</v>
      </c>
      <c r="O34">
        <f>LEN(Table1[[#This Row],[Open]])</f>
        <v>6</v>
      </c>
    </row>
    <row r="35" spans="1:15" x14ac:dyDescent="0.3">
      <c r="A35" t="e" vm="34">
        <v>#VALUE!</v>
      </c>
      <c r="B35" s="1" cm="1">
        <f t="array" ref="B35">_FV(Table1[[#This Row],[Excel Stock Data]],"Open")</f>
        <v>57.35</v>
      </c>
      <c r="C35" s="1" cm="1">
        <f t="array" ref="C35">_FV(Table1[[#This Row],[Excel Stock Data]],"Low")</f>
        <v>56.92</v>
      </c>
      <c r="D35" s="1" cm="1">
        <f t="array" ref="D35">_FV(Table1[[#This Row],[Excel Stock Data]],"High")</f>
        <v>58.465000000000003</v>
      </c>
      <c r="E35" s="1" cm="1">
        <f t="array" ref="E35">_FV(Table1[[#This Row],[Excel Stock Data]],"Change (%)",TRUE)</f>
        <v>1.4858E-2</v>
      </c>
      <c r="F35" s="1" t="str" cm="1">
        <f t="array" ref="F35">_FV(Table1[[#This Row],[Excel Stock Data]],"Ticker symbol",TRUE)</f>
        <v>MU</v>
      </c>
      <c r="G35" s="1" t="str">
        <f>RIGHT(Table1[[#This Row],[Open]],O35)</f>
        <v>57.35</v>
      </c>
      <c r="H35" s="1" t="str">
        <f>RIGHT(Table1[[#This Row],[Low]],L35)</f>
        <v>56.92</v>
      </c>
      <c r="I35" s="1" t="str">
        <f>RIGHT(Table1[[#This Row],[High]],M35)</f>
        <v>58.465</v>
      </c>
      <c r="J35" s="1" t="str">
        <f>RIGHT(Table1[[#This Row],[Change (%)]],N35)</f>
        <v>0.014858</v>
      </c>
      <c r="K35" s="1" cm="1">
        <f t="array" ref="K35">_FV(Table1[[#This Row],[Excel Stock Data]],"Price")</f>
        <v>58.06</v>
      </c>
      <c r="L35">
        <f>LEN(Table1[[#This Row],[Open]])</f>
        <v>5</v>
      </c>
      <c r="M35">
        <f>LEN(Table1[[#This Row],[High]])</f>
        <v>6</v>
      </c>
      <c r="N35">
        <f>LEN(Table1[[#This Row],[Change (%)]])</f>
        <v>8</v>
      </c>
      <c r="O35">
        <f>LEN(Table1[[#This Row],[Open]])</f>
        <v>5</v>
      </c>
    </row>
    <row r="36" spans="1:15" x14ac:dyDescent="0.3">
      <c r="A36" t="e" vm="35">
        <v>#VALUE!</v>
      </c>
      <c r="B36" s="1" cm="1">
        <f t="array" ref="B36">_FV(Table1[[#This Row],[Excel Stock Data]],"Open")</f>
        <v>698.9</v>
      </c>
      <c r="C36" s="1" cm="1">
        <f t="array" ref="C36">_FV(Table1[[#This Row],[Excel Stock Data]],"Low")</f>
        <v>694.52499999999998</v>
      </c>
      <c r="D36" s="1" cm="1">
        <f t="array" ref="D36">_FV(Table1[[#This Row],[Excel Stock Data]],"High")</f>
        <v>711.43</v>
      </c>
      <c r="E36" s="1" cm="1">
        <f t="array" ref="E36">_FV(Table1[[#This Row],[Excel Stock Data]],"Change (%)",TRUE)</f>
        <v>1.5724000000000002E-2</v>
      </c>
      <c r="F36" s="1" t="str" cm="1">
        <f t="array" ref="F36">_FV(Table1[[#This Row],[Excel Stock Data]],"Ticker symbol",TRUE)</f>
        <v>REGN</v>
      </c>
      <c r="G36" s="1" t="str">
        <f>RIGHT(Table1[[#This Row],[Open]],O36)</f>
        <v>698.9</v>
      </c>
      <c r="H36" s="1" t="str">
        <f>RIGHT(Table1[[#This Row],[Low]],L36)</f>
        <v>4.525</v>
      </c>
      <c r="I36" s="1" t="str">
        <f>RIGHT(Table1[[#This Row],[High]],M36)</f>
        <v>711.43</v>
      </c>
      <c r="J36" s="1" t="str">
        <f>RIGHT(Table1[[#This Row],[Change (%)]],N36)</f>
        <v>0.015724</v>
      </c>
      <c r="K36" s="1" cm="1">
        <f t="array" ref="K36">_FV(Table1[[#This Row],[Excel Stock Data]],"Price")</f>
        <v>709.94</v>
      </c>
      <c r="L36">
        <f>LEN(Table1[[#This Row],[Open]])</f>
        <v>5</v>
      </c>
      <c r="M36">
        <f>LEN(Table1[[#This Row],[High]])</f>
        <v>6</v>
      </c>
      <c r="N36">
        <f>LEN(Table1[[#This Row],[Change (%)]])</f>
        <v>8</v>
      </c>
      <c r="O36">
        <f>LEN(Table1[[#This Row],[Open]])</f>
        <v>5</v>
      </c>
    </row>
    <row r="37" spans="1:15" x14ac:dyDescent="0.3">
      <c r="A37" t="e" vm="36">
        <v>#VALUE!</v>
      </c>
      <c r="B37" s="1" cm="1">
        <f t="array" ref="B37">_FV(Table1[[#This Row],[Excel Stock Data]],"Open")</f>
        <v>447.7</v>
      </c>
      <c r="C37" s="1" cm="1">
        <f t="array" ref="C37">_FV(Table1[[#This Row],[Excel Stock Data]],"Low")</f>
        <v>445.57</v>
      </c>
      <c r="D37" s="1" cm="1">
        <f t="array" ref="D37">_FV(Table1[[#This Row],[Excel Stock Data]],"High")</f>
        <v>464.45</v>
      </c>
      <c r="E37" s="1" cm="1">
        <f t="array" ref="E37">_FV(Table1[[#This Row],[Excel Stock Data]],"Change (%)",TRUE)</f>
        <v>1.2407E-2</v>
      </c>
      <c r="F37" s="1" t="str" cm="1">
        <f t="array" ref="F37">_FV(Table1[[#This Row],[Excel Stock Data]],"Ticker symbol",TRUE)</f>
        <v>LRCX</v>
      </c>
      <c r="G37" s="1" t="str">
        <f>RIGHT(Table1[[#This Row],[Open]],O37)</f>
        <v>447.7</v>
      </c>
      <c r="H37" s="1" t="str">
        <f>RIGHT(Table1[[#This Row],[Low]],L37)</f>
        <v>45.57</v>
      </c>
      <c r="I37" s="1" t="str">
        <f>RIGHT(Table1[[#This Row],[High]],M37)</f>
        <v>464.45</v>
      </c>
      <c r="J37" s="1" t="str">
        <f>RIGHT(Table1[[#This Row],[Change (%)]],N37)</f>
        <v>0.012407</v>
      </c>
      <c r="K37" s="1" cm="1">
        <f t="array" ref="K37">_FV(Table1[[#This Row],[Excel Stock Data]],"Price")</f>
        <v>464.3</v>
      </c>
      <c r="L37">
        <f>LEN(Table1[[#This Row],[Open]])</f>
        <v>5</v>
      </c>
      <c r="M37">
        <f>LEN(Table1[[#This Row],[High]])</f>
        <v>6</v>
      </c>
      <c r="N37">
        <f>LEN(Table1[[#This Row],[Change (%)]])</f>
        <v>8</v>
      </c>
      <c r="O37">
        <f>LEN(Table1[[#This Row],[Open]])</f>
        <v>5</v>
      </c>
    </row>
    <row r="38" spans="1:15" x14ac:dyDescent="0.3">
      <c r="A38" t="e" vm="37">
        <v>#VALUE!</v>
      </c>
      <c r="B38" s="1" cm="1">
        <f t="array" ref="B38">_FV(Table1[[#This Row],[Excel Stock Data]],"Open")</f>
        <v>32.590000000000003</v>
      </c>
      <c r="C38" s="1" cm="1">
        <f t="array" ref="C38">_FV(Table1[[#This Row],[Excel Stock Data]],"Low")</f>
        <v>32.04</v>
      </c>
      <c r="D38" s="1" cm="1">
        <f t="array" ref="D38">_FV(Table1[[#This Row],[Excel Stock Data]],"High")</f>
        <v>32.630000000000003</v>
      </c>
      <c r="E38" s="1" cm="1">
        <f t="array" ref="E38">_FV(Table1[[#This Row],[Excel Stock Data]],"Change (%)",TRUE)</f>
        <v>1.5429999999999999E-3</v>
      </c>
      <c r="F38" s="1" t="str" cm="1">
        <f t="array" ref="F38">_FV(Table1[[#This Row],[Excel Stock Data]],"Ticker symbol",TRUE)</f>
        <v>CSX</v>
      </c>
      <c r="G38" s="1" t="str">
        <f>RIGHT(Table1[[#This Row],[Open]],O38)</f>
        <v>32.59</v>
      </c>
      <c r="H38" s="1" t="str">
        <f>RIGHT(Table1[[#This Row],[Low]],L38)</f>
        <v>32.04</v>
      </c>
      <c r="I38" s="1" t="str">
        <f>RIGHT(Table1[[#This Row],[High]],M38)</f>
        <v>32.63</v>
      </c>
      <c r="J38" s="1" t="str">
        <f>RIGHT(Table1[[#This Row],[Change (%)]],N38)</f>
        <v>0.001543</v>
      </c>
      <c r="K38" s="1" cm="1">
        <f t="array" ref="K38">_FV(Table1[[#This Row],[Excel Stock Data]],"Price")</f>
        <v>32.450000000000003</v>
      </c>
      <c r="L38">
        <f>LEN(Table1[[#This Row],[Open]])</f>
        <v>5</v>
      </c>
      <c r="M38">
        <f>LEN(Table1[[#This Row],[High]])</f>
        <v>5</v>
      </c>
      <c r="N38">
        <f>LEN(Table1[[#This Row],[Change (%)]])</f>
        <v>8</v>
      </c>
      <c r="O38">
        <f>LEN(Table1[[#This Row],[Open]])</f>
        <v>5</v>
      </c>
    </row>
    <row r="39" spans="1:15" x14ac:dyDescent="0.3">
      <c r="A39" t="e" vm="38">
        <v>#VALUE!</v>
      </c>
      <c r="B39" s="1" cm="1">
        <f t="array" ref="B39">_FV(Table1[[#This Row],[Excel Stock Data]],"Open")</f>
        <v>289.87</v>
      </c>
      <c r="C39" s="1" cm="1">
        <f t="array" ref="C39">_FV(Table1[[#This Row],[Excel Stock Data]],"Low")</f>
        <v>286.89</v>
      </c>
      <c r="D39" s="1" cm="1">
        <f t="array" ref="D39">_FV(Table1[[#This Row],[Excel Stock Data]],"High")</f>
        <v>292.89</v>
      </c>
      <c r="E39" s="1" cm="1">
        <f t="array" ref="E39">_FV(Table1[[#This Row],[Excel Stock Data]],"Change (%)",TRUE)</f>
        <v>1.2121E-2</v>
      </c>
      <c r="F39" s="1" t="str" cm="1">
        <f t="array" ref="F39">_FV(Table1[[#This Row],[Excel Stock Data]],"Ticker symbol",TRUE)</f>
        <v>VRTX</v>
      </c>
      <c r="G39" s="1" t="str">
        <f>RIGHT(Table1[[#This Row],[Open]],O39)</f>
        <v>289.87</v>
      </c>
      <c r="H39" s="1" t="str">
        <f>RIGHT(Table1[[#This Row],[Low]],L39)</f>
        <v>286.89</v>
      </c>
      <c r="I39" s="1" t="str">
        <f>RIGHT(Table1[[#This Row],[High]],M39)</f>
        <v>292.89</v>
      </c>
      <c r="J39" s="1" t="str">
        <f>RIGHT(Table1[[#This Row],[Change (%)]],N39)</f>
        <v>0.012121</v>
      </c>
      <c r="K39" s="1" cm="1">
        <f t="array" ref="K39">_FV(Table1[[#This Row],[Excel Stock Data]],"Price")</f>
        <v>292.25</v>
      </c>
      <c r="L39">
        <f>LEN(Table1[[#This Row],[Open]])</f>
        <v>6</v>
      </c>
      <c r="M39">
        <f>LEN(Table1[[#This Row],[High]])</f>
        <v>6</v>
      </c>
      <c r="N39">
        <f>LEN(Table1[[#This Row],[Change (%)]])</f>
        <v>8</v>
      </c>
      <c r="O39">
        <f>LEN(Table1[[#This Row],[Open]])</f>
        <v>6</v>
      </c>
    </row>
    <row r="40" spans="1:15" x14ac:dyDescent="0.3">
      <c r="A40" t="e" vm="39">
        <v>#VALUE!</v>
      </c>
      <c r="B40" s="1" cm="1">
        <f t="array" ref="B40">_FV(Table1[[#This Row],[Excel Stock Data]],"Open")</f>
        <v>101.26</v>
      </c>
      <c r="C40" s="1" cm="1">
        <f t="array" ref="C40">_FV(Table1[[#This Row],[Excel Stock Data]],"Low")</f>
        <v>100.17</v>
      </c>
      <c r="D40" s="1" cm="1">
        <f t="array" ref="D40">_FV(Table1[[#This Row],[Excel Stock Data]],"High")</f>
        <v>101.59</v>
      </c>
      <c r="E40" s="1" cm="1">
        <f t="array" ref="E40">_FV(Table1[[#This Row],[Excel Stock Data]],"Change (%)",TRUE)</f>
        <v>4.8500000000000001E-3</v>
      </c>
      <c r="F40" s="1" t="str" cm="1">
        <f t="array" ref="F40">_FV(Table1[[#This Row],[Excel Stock Data]],"Ticker symbol",TRUE)</f>
        <v>FISV</v>
      </c>
      <c r="G40" s="1" t="str">
        <f>RIGHT(Table1[[#This Row],[Open]],O40)</f>
        <v>101.26</v>
      </c>
      <c r="H40" s="1" t="str">
        <f>RIGHT(Table1[[#This Row],[Low]],L40)</f>
        <v>100.17</v>
      </c>
      <c r="I40" s="1" t="str">
        <f>RIGHT(Table1[[#This Row],[High]],M40)</f>
        <v>101.59</v>
      </c>
      <c r="J40" s="1" t="str">
        <f>RIGHT(Table1[[#This Row],[Change (%)]],N40)</f>
        <v>0.00485</v>
      </c>
      <c r="K40" s="1" cm="1">
        <f t="array" ref="K40">_FV(Table1[[#This Row],[Excel Stock Data]],"Price")</f>
        <v>101.53</v>
      </c>
      <c r="L40">
        <f>LEN(Table1[[#This Row],[Open]])</f>
        <v>6</v>
      </c>
      <c r="M40">
        <f>LEN(Table1[[#This Row],[High]])</f>
        <v>6</v>
      </c>
      <c r="N40">
        <f>LEN(Table1[[#This Row],[Change (%)]])</f>
        <v>7</v>
      </c>
      <c r="O40">
        <f>LEN(Table1[[#This Row],[Open]])</f>
        <v>6</v>
      </c>
    </row>
    <row r="41" spans="1:15" x14ac:dyDescent="0.3">
      <c r="A41" t="e" vm="40">
        <v>#VALUE!</v>
      </c>
      <c r="B41" s="1" cm="1">
        <f t="array" ref="B41">_FV(Table1[[#This Row],[Excel Stock Data]],"Open")</f>
        <v>77.69</v>
      </c>
      <c r="C41" s="1" cm="1">
        <f t="array" ref="C41">_FV(Table1[[#This Row],[Excel Stock Data]],"Low")</f>
        <v>76.930000000000007</v>
      </c>
      <c r="D41" s="1" cm="1">
        <f t="array" ref="D41">_FV(Table1[[#This Row],[Excel Stock Data]],"High")</f>
        <v>77.765000000000001</v>
      </c>
      <c r="E41" s="1" cm="1">
        <f t="array" ref="E41">_FV(Table1[[#This Row],[Excel Stock Data]],"Change (%)",TRUE)</f>
        <v>-8.881E-3</v>
      </c>
      <c r="F41" s="1" t="str" cm="1">
        <f t="array" ref="F41">_FV(Table1[[#This Row],[Excel Stock Data]],"Ticker symbol",TRUE)</f>
        <v>ATVI</v>
      </c>
      <c r="G41" s="1" t="str">
        <f>RIGHT(Table1[[#This Row],[Open]],O41)</f>
        <v>77.69</v>
      </c>
      <c r="H41" s="1" t="str">
        <f>RIGHT(Table1[[#This Row],[Low]],L41)</f>
        <v>76.93</v>
      </c>
      <c r="I41" s="1" t="str">
        <f>RIGHT(Table1[[#This Row],[High]],M41)</f>
        <v>77.765</v>
      </c>
      <c r="J41" s="1" t="str">
        <f>RIGHT(Table1[[#This Row],[Change (%)]],N41)</f>
        <v>-0.008881</v>
      </c>
      <c r="K41" s="1" cm="1">
        <f t="array" ref="K41">_FV(Table1[[#This Row],[Excel Stock Data]],"Price")</f>
        <v>77</v>
      </c>
      <c r="L41">
        <f>LEN(Table1[[#This Row],[Open]])</f>
        <v>5</v>
      </c>
      <c r="M41">
        <f>LEN(Table1[[#This Row],[High]])</f>
        <v>6</v>
      </c>
      <c r="N41">
        <f>LEN(Table1[[#This Row],[Change (%)]])</f>
        <v>9</v>
      </c>
      <c r="O41">
        <f>LEN(Table1[[#This Row],[Open]])</f>
        <v>5</v>
      </c>
    </row>
    <row r="42" spans="1:15" x14ac:dyDescent="0.3">
      <c r="A42" t="e" vm="41">
        <v>#VALUE!</v>
      </c>
      <c r="B42" s="1" cm="1">
        <f t="array" ref="B42">_FV(Table1[[#This Row],[Excel Stock Data]],"Open")</f>
        <v>154.16</v>
      </c>
      <c r="C42" s="1" cm="1">
        <f t="array" ref="C42">_FV(Table1[[#This Row],[Excel Stock Data]],"Low")</f>
        <v>153.93</v>
      </c>
      <c r="D42" s="1" cm="1">
        <f t="array" ref="D42">_FV(Table1[[#This Row],[Excel Stock Data]],"High")</f>
        <v>158.58000000000001</v>
      </c>
      <c r="E42" s="1" cm="1">
        <f t="array" ref="E42">_FV(Table1[[#This Row],[Excel Stock Data]],"Change (%)",TRUE)</f>
        <v>3.4669999999999999E-2</v>
      </c>
      <c r="F42" s="1" t="str" cm="1">
        <f t="array" ref="F42">_FV(Table1[[#This Row],[Excel Stock Data]],"Ticker symbol",TRUE)</f>
        <v>MAR</v>
      </c>
      <c r="G42" s="1" t="str">
        <f>RIGHT(Table1[[#This Row],[Open]],O42)</f>
        <v>154.16</v>
      </c>
      <c r="H42" s="1" t="str">
        <f>RIGHT(Table1[[#This Row],[Low]],L42)</f>
        <v>153.93</v>
      </c>
      <c r="I42" s="1" t="str">
        <f>RIGHT(Table1[[#This Row],[High]],M42)</f>
        <v>158.58</v>
      </c>
      <c r="J42" s="1" t="str">
        <f>RIGHT(Table1[[#This Row],[Change (%)]],N42)</f>
        <v>0.03467</v>
      </c>
      <c r="K42" s="1" cm="1">
        <f t="array" ref="K42">_FV(Table1[[#This Row],[Excel Stock Data]],"Price")</f>
        <v>158.47</v>
      </c>
      <c r="L42">
        <f>LEN(Table1[[#This Row],[Open]])</f>
        <v>6</v>
      </c>
      <c r="M42">
        <f>LEN(Table1[[#This Row],[High]])</f>
        <v>6</v>
      </c>
      <c r="N42">
        <f>LEN(Table1[[#This Row],[Change (%)]])</f>
        <v>7</v>
      </c>
      <c r="O42">
        <f>LEN(Table1[[#This Row],[Open]])</f>
        <v>6</v>
      </c>
    </row>
    <row r="43" spans="1:15" x14ac:dyDescent="0.3">
      <c r="A43" t="e" vm="42">
        <v>#VALUE!</v>
      </c>
      <c r="B43" s="1" cm="1">
        <f t="array" ref="B43">_FV(Table1[[#This Row],[Excel Stock Data]],"Open")</f>
        <v>188.57</v>
      </c>
      <c r="C43" s="1" cm="1">
        <f t="array" ref="C43">_FV(Table1[[#This Row],[Excel Stock Data]],"Low")</f>
        <v>182.66820000000001</v>
      </c>
      <c r="D43" s="1" cm="1">
        <f t="array" ref="D43">_FV(Table1[[#This Row],[Excel Stock Data]],"High")</f>
        <v>189.65</v>
      </c>
      <c r="E43" s="1" cm="1">
        <f t="array" ref="E43">_FV(Table1[[#This Row],[Excel Stock Data]],"Change (%)",TRUE)</f>
        <v>-1.5871E-2</v>
      </c>
      <c r="F43" s="1" t="str" cm="1">
        <f t="array" ref="F43">_FV(Table1[[#This Row],[Excel Stock Data]],"Ticker symbol",TRUE)</f>
        <v>MRNA</v>
      </c>
      <c r="G43" s="1" t="str">
        <f>RIGHT(Table1[[#This Row],[Open]],O43)</f>
        <v>188.57</v>
      </c>
      <c r="H43" s="1" t="str">
        <f>RIGHT(Table1[[#This Row],[Low]],L43)</f>
        <v>2.6682</v>
      </c>
      <c r="I43" s="1" t="str">
        <f>RIGHT(Table1[[#This Row],[High]],M43)</f>
        <v>189.65</v>
      </c>
      <c r="J43" s="1" t="str">
        <f>RIGHT(Table1[[#This Row],[Change (%)]],N43)</f>
        <v>-0.015871</v>
      </c>
      <c r="K43" s="1" cm="1">
        <f t="array" ref="K43">_FV(Table1[[#This Row],[Excel Stock Data]],"Price")</f>
        <v>186.64</v>
      </c>
      <c r="L43">
        <f>LEN(Table1[[#This Row],[Open]])</f>
        <v>6</v>
      </c>
      <c r="M43">
        <f>LEN(Table1[[#This Row],[High]])</f>
        <v>6</v>
      </c>
      <c r="N43">
        <f>LEN(Table1[[#This Row],[Change (%)]])</f>
        <v>9</v>
      </c>
      <c r="O43">
        <f>LEN(Table1[[#This Row],[Open]])</f>
        <v>6</v>
      </c>
    </row>
    <row r="44" spans="1:15" x14ac:dyDescent="0.3">
      <c r="A44" t="e" vm="43">
        <v>#VALUE!</v>
      </c>
      <c r="B44" s="1" cm="1">
        <f t="array" ref="B44">_FV(Table1[[#This Row],[Excel Stock Data]],"Open")</f>
        <v>413.27</v>
      </c>
      <c r="C44" s="1" cm="1">
        <f t="array" ref="C44">_FV(Table1[[#This Row],[Excel Stock Data]],"Low")</f>
        <v>411.27929999999998</v>
      </c>
      <c r="D44" s="1" cm="1">
        <f t="array" ref="D44">_FV(Table1[[#This Row],[Excel Stock Data]],"High")</f>
        <v>419.52</v>
      </c>
      <c r="E44" s="1" cm="1">
        <f t="array" ref="E44">_FV(Table1[[#This Row],[Excel Stock Data]],"Change (%)",TRUE)</f>
        <v>6.9189999999999998E-3</v>
      </c>
      <c r="F44" s="1" t="str" cm="1">
        <f t="array" ref="F44">_FV(Table1[[#This Row],[Excel Stock Data]],"Ticker symbol",TRUE)</f>
        <v>KLAC</v>
      </c>
      <c r="G44" s="1" t="str">
        <f>RIGHT(Table1[[#This Row],[Open]],O44)</f>
        <v>413.27</v>
      </c>
      <c r="H44" s="1" t="str">
        <f>RIGHT(Table1[[#This Row],[Low]],L44)</f>
        <v>1.2793</v>
      </c>
      <c r="I44" s="1" t="str">
        <f>RIGHT(Table1[[#This Row],[High]],M44)</f>
        <v>419.52</v>
      </c>
      <c r="J44" s="1" t="str">
        <f>RIGHT(Table1[[#This Row],[Change (%)]],N44)</f>
        <v>0.006919</v>
      </c>
      <c r="K44" s="1" cm="1">
        <f t="array" ref="K44">_FV(Table1[[#This Row],[Excel Stock Data]],"Price")</f>
        <v>419.15</v>
      </c>
      <c r="L44">
        <f>LEN(Table1[[#This Row],[Open]])</f>
        <v>6</v>
      </c>
      <c r="M44">
        <f>LEN(Table1[[#This Row],[High]])</f>
        <v>6</v>
      </c>
      <c r="N44">
        <f>LEN(Table1[[#This Row],[Change (%)]])</f>
        <v>8</v>
      </c>
      <c r="O44">
        <f>LEN(Table1[[#This Row],[Open]])</f>
        <v>6</v>
      </c>
    </row>
    <row r="45" spans="1:15" x14ac:dyDescent="0.3">
      <c r="A45" t="e" vm="44">
        <v>#VALUE!</v>
      </c>
      <c r="B45" s="1" cm="1">
        <f t="array" ref="B45">_FV(Table1[[#This Row],[Excel Stock Data]],"Open")</f>
        <v>97.25</v>
      </c>
      <c r="C45" s="1" cm="1">
        <f t="array" ref="C45">_FV(Table1[[#This Row],[Excel Stock Data]],"Low")</f>
        <v>97.03</v>
      </c>
      <c r="D45" s="1" cm="1">
        <f t="array" ref="D45">_FV(Table1[[#This Row],[Excel Stock Data]],"High")</f>
        <v>97.79</v>
      </c>
      <c r="E45" s="1" cm="1">
        <f t="array" ref="E45">_FV(Table1[[#This Row],[Excel Stock Data]],"Change (%)",TRUE)</f>
        <v>3.5980000000000001E-3</v>
      </c>
      <c r="F45" s="1" t="str" cm="1">
        <f t="array" ref="F45">_FV(Table1[[#This Row],[Excel Stock Data]],"Ticker symbol",TRUE)</f>
        <v>AEP</v>
      </c>
      <c r="G45" s="1" t="str">
        <f>RIGHT(Table1[[#This Row],[Open]],O45)</f>
        <v>97.25</v>
      </c>
      <c r="H45" s="1" t="str">
        <f>RIGHT(Table1[[#This Row],[Low]],L45)</f>
        <v>97.03</v>
      </c>
      <c r="I45" s="1" t="str">
        <f>RIGHT(Table1[[#This Row],[High]],M45)</f>
        <v>97.79</v>
      </c>
      <c r="J45" s="1" t="str">
        <f>RIGHT(Table1[[#This Row],[Change (%)]],N45)</f>
        <v>0.003598</v>
      </c>
      <c r="K45" s="1" cm="1">
        <f t="array" ref="K45">_FV(Table1[[#This Row],[Excel Stock Data]],"Price")</f>
        <v>97.63</v>
      </c>
      <c r="L45">
        <f>LEN(Table1[[#This Row],[Open]])</f>
        <v>5</v>
      </c>
      <c r="M45">
        <f>LEN(Table1[[#This Row],[High]])</f>
        <v>5</v>
      </c>
      <c r="N45">
        <f>LEN(Table1[[#This Row],[Change (%)]])</f>
        <v>8</v>
      </c>
      <c r="O45">
        <f>LEN(Table1[[#This Row],[Open]])</f>
        <v>5</v>
      </c>
    </row>
    <row r="46" spans="1:15" x14ac:dyDescent="0.3">
      <c r="A46" t="e" vm="45">
        <v>#VALUE!</v>
      </c>
      <c r="B46" s="1" cm="1">
        <f t="array" ref="B46">_FV(Table1[[#This Row],[Excel Stock Data]],"Open")</f>
        <v>166.66</v>
      </c>
      <c r="C46" s="1" cm="1">
        <f t="array" ref="C46">_FV(Table1[[#This Row],[Excel Stock Data]],"Low")</f>
        <v>165.22499999999999</v>
      </c>
      <c r="D46" s="1" cm="1">
        <f t="array" ref="D46">_FV(Table1[[#This Row],[Excel Stock Data]],"High")</f>
        <v>168.88</v>
      </c>
      <c r="E46" s="1" cm="1">
        <f t="array" ref="E46">_FV(Table1[[#This Row],[Excel Stock Data]],"Change (%)",TRUE)</f>
        <v>1.6017E-2</v>
      </c>
      <c r="F46" s="1" t="str" cm="1">
        <f t="array" ref="F46">_FV(Table1[[#This Row],[Excel Stock Data]],"Ticker symbol",TRUE)</f>
        <v>NXPI</v>
      </c>
      <c r="G46" s="1" t="str">
        <f>RIGHT(Table1[[#This Row],[Open]],O46)</f>
        <v>166.66</v>
      </c>
      <c r="H46" s="1" t="str">
        <f>RIGHT(Table1[[#This Row],[Low]],L46)</f>
        <v>65.225</v>
      </c>
      <c r="I46" s="1" t="str">
        <f>RIGHT(Table1[[#This Row],[High]],M46)</f>
        <v>168.88</v>
      </c>
      <c r="J46" s="1" t="str">
        <f>RIGHT(Table1[[#This Row],[Change (%)]],N46)</f>
        <v>0.016017</v>
      </c>
      <c r="K46" s="1" cm="1">
        <f t="array" ref="K46">_FV(Table1[[#This Row],[Excel Stock Data]],"Price")</f>
        <v>168.73</v>
      </c>
      <c r="L46">
        <f>LEN(Table1[[#This Row],[Open]])</f>
        <v>6</v>
      </c>
      <c r="M46">
        <f>LEN(Table1[[#This Row],[High]])</f>
        <v>6</v>
      </c>
      <c r="N46">
        <f>LEN(Table1[[#This Row],[Change (%)]])</f>
        <v>8</v>
      </c>
      <c r="O46">
        <f>LEN(Table1[[#This Row],[Open]])</f>
        <v>6</v>
      </c>
    </row>
    <row r="47" spans="1:15" x14ac:dyDescent="0.3">
      <c r="A47" t="e" vm="46">
        <v>#VALUE!</v>
      </c>
      <c r="B47" s="1" cm="1">
        <f t="array" ref="B47">_FV(Table1[[#This Row],[Excel Stock Data]],"Open")</f>
        <v>35.94</v>
      </c>
      <c r="C47" s="1" cm="1">
        <f t="array" ref="C47">_FV(Table1[[#This Row],[Excel Stock Data]],"Low")</f>
        <v>35.524999999999999</v>
      </c>
      <c r="D47" s="1" cm="1">
        <f t="array" ref="D47">_FV(Table1[[#This Row],[Excel Stock Data]],"High")</f>
        <v>35.979999999999997</v>
      </c>
      <c r="E47" s="1" cm="1">
        <f t="array" ref="E47">_FV(Table1[[#This Row],[Excel Stock Data]],"Change (%)",TRUE)</f>
        <v>2.2420000000000001E-3</v>
      </c>
      <c r="F47" s="1" t="str" cm="1">
        <f t="array" ref="F47">_FV(Table1[[#This Row],[Excel Stock Data]],"Ticker symbol",TRUE)</f>
        <v>KDP</v>
      </c>
      <c r="G47" s="1" t="str">
        <f>RIGHT(Table1[[#This Row],[Open]],O47)</f>
        <v>35.94</v>
      </c>
      <c r="H47" s="1" t="str">
        <f>RIGHT(Table1[[#This Row],[Low]],L47)</f>
        <v>5.525</v>
      </c>
      <c r="I47" s="1" t="str">
        <f>RIGHT(Table1[[#This Row],[High]],M47)</f>
        <v>35.98</v>
      </c>
      <c r="J47" s="1" t="str">
        <f>RIGHT(Table1[[#This Row],[Change (%)]],N47)</f>
        <v>0.002242</v>
      </c>
      <c r="K47" s="1" cm="1">
        <f t="array" ref="K47">_FV(Table1[[#This Row],[Excel Stock Data]],"Price")</f>
        <v>35.770000000000003</v>
      </c>
      <c r="L47">
        <f>LEN(Table1[[#This Row],[Open]])</f>
        <v>5</v>
      </c>
      <c r="M47">
        <f>LEN(Table1[[#This Row],[High]])</f>
        <v>5</v>
      </c>
      <c r="N47">
        <f>LEN(Table1[[#This Row],[Change (%)]])</f>
        <v>8</v>
      </c>
      <c r="O47">
        <f>LEN(Table1[[#This Row],[Open]])</f>
        <v>5</v>
      </c>
    </row>
    <row r="48" spans="1:15" x14ac:dyDescent="0.3">
      <c r="A48" t="e" vm="47">
        <v>#VALUE!</v>
      </c>
      <c r="B48" s="1" cm="1">
        <f t="array" ref="B48">_FV(Table1[[#This Row],[Excel Stock Data]],"Open")</f>
        <v>135.55000000000001</v>
      </c>
      <c r="C48" s="1" cm="1">
        <f t="array" ref="C48">_FV(Table1[[#This Row],[Excel Stock Data]],"Low")</f>
        <v>134</v>
      </c>
      <c r="D48" s="1" cm="1">
        <f t="array" ref="D48">_FV(Table1[[#This Row],[Excel Stock Data]],"High")</f>
        <v>137.25</v>
      </c>
      <c r="E48" s="1" cm="1">
        <f t="array" ref="E48">_FV(Table1[[#This Row],[Excel Stock Data]],"Change (%)",TRUE)</f>
        <v>1.8779000000000001E-2</v>
      </c>
      <c r="F48" s="1" t="str" cm="1">
        <f t="array" ref="F48">_FV(Table1[[#This Row],[Excel Stock Data]],"Ticker symbol",TRUE)</f>
        <v>PANW</v>
      </c>
      <c r="G48" s="1" t="str">
        <f>RIGHT(Table1[[#This Row],[Open]],O48)</f>
        <v>135.55</v>
      </c>
      <c r="H48" s="1" t="str">
        <f>RIGHT(Table1[[#This Row],[Low]],L48)</f>
        <v>134</v>
      </c>
      <c r="I48" s="1" t="str">
        <f>RIGHT(Table1[[#This Row],[High]],M48)</f>
        <v>137.25</v>
      </c>
      <c r="J48" s="1" t="str">
        <f>RIGHT(Table1[[#This Row],[Change (%)]],N48)</f>
        <v>0.018779</v>
      </c>
      <c r="K48" s="1" cm="1">
        <f t="array" ref="K48">_FV(Table1[[#This Row],[Excel Stock Data]],"Price")</f>
        <v>136.71</v>
      </c>
      <c r="L48">
        <f>LEN(Table1[[#This Row],[Open]])</f>
        <v>6</v>
      </c>
      <c r="M48">
        <f>LEN(Table1[[#This Row],[High]])</f>
        <v>6</v>
      </c>
      <c r="N48">
        <f>LEN(Table1[[#This Row],[Change (%)]])</f>
        <v>8</v>
      </c>
      <c r="O48">
        <f>LEN(Table1[[#This Row],[Open]])</f>
        <v>6</v>
      </c>
    </row>
    <row r="49" spans="1:15" x14ac:dyDescent="0.3">
      <c r="A49" t="e" vm="48">
        <v>#VALUE!</v>
      </c>
      <c r="B49" s="1" cm="1">
        <f t="array" ref="B49">_FV(Table1[[#This Row],[Excel Stock Data]],"Open")</f>
        <v>43.68</v>
      </c>
      <c r="C49" s="1" cm="1">
        <f t="array" ref="C49">_FV(Table1[[#This Row],[Excel Stock Data]],"Low")</f>
        <v>43.57</v>
      </c>
      <c r="D49" s="1" cm="1">
        <f t="array" ref="D49">_FV(Table1[[#This Row],[Excel Stock Data]],"High")</f>
        <v>44.235999999999997</v>
      </c>
      <c r="E49" s="1" cm="1">
        <f t="array" ref="E49">_FV(Table1[[#This Row],[Excel Stock Data]],"Change (%)",TRUE)</f>
        <v>1.03E-2</v>
      </c>
      <c r="F49" s="1" t="str" cm="1">
        <f t="array" ref="F49">_FV(Table1[[#This Row],[Excel Stock Data]],"Ticker symbol",TRUE)</f>
        <v>EXC</v>
      </c>
      <c r="G49" s="1" t="str">
        <f>RIGHT(Table1[[#This Row],[Open]],O49)</f>
        <v>43.68</v>
      </c>
      <c r="H49" s="1" t="str">
        <f>RIGHT(Table1[[#This Row],[Low]],L49)</f>
        <v>43.57</v>
      </c>
      <c r="I49" s="1" t="str">
        <f>RIGHT(Table1[[#This Row],[High]],M49)</f>
        <v>44.236</v>
      </c>
      <c r="J49" s="1" t="str">
        <f>RIGHT(Table1[[#This Row],[Change (%)]],N49)</f>
        <v>0.0103</v>
      </c>
      <c r="K49" s="1" cm="1">
        <f t="array" ref="K49">_FV(Table1[[#This Row],[Excel Stock Data]],"Price")</f>
        <v>44.14</v>
      </c>
      <c r="L49">
        <f>LEN(Table1[[#This Row],[Open]])</f>
        <v>5</v>
      </c>
      <c r="M49">
        <f>LEN(Table1[[#This Row],[High]])</f>
        <v>6</v>
      </c>
      <c r="N49">
        <f>LEN(Table1[[#This Row],[Change (%)]])</f>
        <v>6</v>
      </c>
      <c r="O49">
        <f>LEN(Table1[[#This Row],[Open]])</f>
        <v>5</v>
      </c>
    </row>
    <row r="50" spans="1:15" x14ac:dyDescent="0.3">
      <c r="A50" t="e" vm="49">
        <v>#VALUE!</v>
      </c>
      <c r="B50" s="1" cm="1">
        <f t="array" ref="B50">_FV(Table1[[#This Row],[Excel Stock Data]],"Open")</f>
        <v>37.308</v>
      </c>
      <c r="C50" s="1" cm="1">
        <f t="array" ref="C50">_FV(Table1[[#This Row],[Excel Stock Data]],"Low")</f>
        <v>36.950000000000003</v>
      </c>
      <c r="D50" s="1" cm="1">
        <f t="array" ref="D50">_FV(Table1[[#This Row],[Excel Stock Data]],"High")</f>
        <v>38.51</v>
      </c>
      <c r="E50" s="1" cm="1">
        <f t="array" ref="E50">_FV(Table1[[#This Row],[Excel Stock Data]],"Change (%)",TRUE)</f>
        <v>3.8098E-2</v>
      </c>
      <c r="F50" s="1" t="str" cm="1">
        <f t="array" ref="F50">_FV(Table1[[#This Row],[Excel Stock Data]],"Ticker symbol",TRUE)</f>
        <v>MRVL</v>
      </c>
      <c r="G50" s="1" t="str">
        <f>RIGHT(Table1[[#This Row],[Open]],O50)</f>
        <v>37.308</v>
      </c>
      <c r="H50" s="1" t="str">
        <f>RIGHT(Table1[[#This Row],[Low]],L50)</f>
        <v>36.95</v>
      </c>
      <c r="I50" s="1" t="str">
        <f>RIGHT(Table1[[#This Row],[High]],M50)</f>
        <v>38.51</v>
      </c>
      <c r="J50" s="1" t="str">
        <f>RIGHT(Table1[[#This Row],[Change (%)]],N50)</f>
        <v>0.038098</v>
      </c>
      <c r="K50" s="1" cm="1">
        <f t="array" ref="K50">_FV(Table1[[#This Row],[Excel Stock Data]],"Price")</f>
        <v>38.42</v>
      </c>
      <c r="L50">
        <f>LEN(Table1[[#This Row],[Open]])</f>
        <v>6</v>
      </c>
      <c r="M50">
        <f>LEN(Table1[[#This Row],[High]])</f>
        <v>5</v>
      </c>
      <c r="N50">
        <f>LEN(Table1[[#This Row],[Change (%)]])</f>
        <v>8</v>
      </c>
      <c r="O50">
        <f>LEN(Table1[[#This Row],[Open]])</f>
        <v>6</v>
      </c>
    </row>
    <row r="51" spans="1:15" x14ac:dyDescent="0.3">
      <c r="A51" t="e" vm="50">
        <v>#VALUE!</v>
      </c>
      <c r="B51" s="1" cm="1">
        <f t="array" ref="B51">_FV(Table1[[#This Row],[Excel Stock Data]],"Open")</f>
        <v>48.84</v>
      </c>
      <c r="C51" s="1" cm="1">
        <f t="array" ref="C51">_FV(Table1[[#This Row],[Excel Stock Data]],"Low")</f>
        <v>48.15</v>
      </c>
      <c r="D51" s="1" cm="1">
        <f t="array" ref="D51">_FV(Table1[[#This Row],[Excel Stock Data]],"High")</f>
        <v>49.06</v>
      </c>
      <c r="E51" s="1" cm="1">
        <f t="array" ref="E51">_FV(Table1[[#This Row],[Excel Stock Data]],"Change (%)",TRUE)</f>
        <v>7.8480000000000008E-3</v>
      </c>
      <c r="F51" s="1" t="str" cm="1">
        <f t="array" ref="F51">_FV(Table1[[#This Row],[Excel Stock Data]],"Ticker symbol",TRUE)</f>
        <v>FTNT</v>
      </c>
      <c r="G51" s="1" t="str">
        <f>RIGHT(Table1[[#This Row],[Open]],O51)</f>
        <v>48.84</v>
      </c>
      <c r="H51" s="1" t="str">
        <f>RIGHT(Table1[[#This Row],[Low]],L51)</f>
        <v>48.15</v>
      </c>
      <c r="I51" s="1" t="str">
        <f>RIGHT(Table1[[#This Row],[High]],M51)</f>
        <v>49.06</v>
      </c>
      <c r="J51" s="1" t="str">
        <f>RIGHT(Table1[[#This Row],[Change (%)]],N51)</f>
        <v>0.007848</v>
      </c>
      <c r="K51" s="1" cm="1">
        <f t="array" ref="K51">_FV(Table1[[#This Row],[Excel Stock Data]],"Price")</f>
        <v>48.8</v>
      </c>
      <c r="L51">
        <f>LEN(Table1[[#This Row],[Open]])</f>
        <v>5</v>
      </c>
      <c r="M51">
        <f>LEN(Table1[[#This Row],[High]])</f>
        <v>5</v>
      </c>
      <c r="N51">
        <f>LEN(Table1[[#This Row],[Change (%)]])</f>
        <v>8</v>
      </c>
      <c r="O51">
        <f>LEN(Table1[[#This Row],[Open]])</f>
        <v>5</v>
      </c>
    </row>
    <row r="52" spans="1:15" x14ac:dyDescent="0.3">
      <c r="A52" t="e" vm="51">
        <v>#VALUE!</v>
      </c>
      <c r="B52" s="1" cm="1">
        <f t="array" ref="B52">_FV(Table1[[#This Row],[Excel Stock Data]],"Open")</f>
        <v>100.96</v>
      </c>
      <c r="C52" s="1" cm="1">
        <f t="array" ref="C52">_FV(Table1[[#This Row],[Excel Stock Data]],"Low")</f>
        <v>100.06</v>
      </c>
      <c r="D52" s="1" cm="1">
        <f t="array" ref="D52">_FV(Table1[[#This Row],[Excel Stock Data]],"High")</f>
        <v>101.79</v>
      </c>
      <c r="E52" s="1" cm="1">
        <f t="array" ref="E52">_FV(Table1[[#This Row],[Excel Stock Data]],"Change (%)",TRUE)</f>
        <v>1.1538999999999999E-2</v>
      </c>
      <c r="F52" s="1" t="str" cm="1">
        <f t="array" ref="F52">_FV(Table1[[#This Row],[Excel Stock Data]],"Ticker symbol",TRUE)</f>
        <v>MNST</v>
      </c>
      <c r="G52" s="1" t="str">
        <f>RIGHT(Table1[[#This Row],[Open]],O52)</f>
        <v>100.96</v>
      </c>
      <c r="H52" s="1" t="str">
        <f>RIGHT(Table1[[#This Row],[Low]],L52)</f>
        <v>100.06</v>
      </c>
      <c r="I52" s="1" t="str">
        <f>RIGHT(Table1[[#This Row],[High]],M52)</f>
        <v>101.79</v>
      </c>
      <c r="J52" s="1" t="str">
        <f>RIGHT(Table1[[#This Row],[Change (%)]],N52)</f>
        <v>0.011539</v>
      </c>
      <c r="K52" s="1" cm="1">
        <f t="array" ref="K52">_FV(Table1[[#This Row],[Excel Stock Data]],"Price")</f>
        <v>101.69</v>
      </c>
      <c r="L52">
        <f>LEN(Table1[[#This Row],[Open]])</f>
        <v>6</v>
      </c>
      <c r="M52">
        <f>LEN(Table1[[#This Row],[High]])</f>
        <v>6</v>
      </c>
      <c r="N52">
        <f>LEN(Table1[[#This Row],[Change (%)]])</f>
        <v>8</v>
      </c>
      <c r="O52">
        <f>LEN(Table1[[#This Row],[Open]])</f>
        <v>6</v>
      </c>
    </row>
    <row r="53" spans="1:15" x14ac:dyDescent="0.3">
      <c r="A53" t="e" vm="52">
        <v>#VALUE!</v>
      </c>
      <c r="B53" s="1" cm="1">
        <f t="array" ref="B53">_FV(Table1[[#This Row],[Excel Stock Data]],"Open")</f>
        <v>329.6</v>
      </c>
      <c r="C53" s="1" cm="1">
        <f t="array" ref="C53">_FV(Table1[[#This Row],[Excel Stock Data]],"Low")</f>
        <v>328.93880000000001</v>
      </c>
      <c r="D53" s="1" cm="1">
        <f t="array" ref="D53">_FV(Table1[[#This Row],[Excel Stock Data]],"High")</f>
        <v>334.88</v>
      </c>
      <c r="E53" s="1" cm="1">
        <f t="array" ref="E53">_FV(Table1[[#This Row],[Excel Stock Data]],"Change (%)",TRUE)</f>
        <v>2.0510999999999998E-2</v>
      </c>
      <c r="F53" s="1" t="str" cm="1">
        <f t="array" ref="F53">_FV(Table1[[#This Row],[Excel Stock Data]],"Ticker symbol",TRUE)</f>
        <v>SNPS</v>
      </c>
      <c r="G53" s="1" t="str">
        <f>RIGHT(Table1[[#This Row],[Open]],O53)</f>
        <v>329.6</v>
      </c>
      <c r="H53" s="1" t="str">
        <f>RIGHT(Table1[[#This Row],[Low]],L53)</f>
        <v>.9388</v>
      </c>
      <c r="I53" s="1" t="str">
        <f>RIGHT(Table1[[#This Row],[High]],M53)</f>
        <v>334.88</v>
      </c>
      <c r="J53" s="1" t="str">
        <f>RIGHT(Table1[[#This Row],[Change (%)]],N53)</f>
        <v>0.020511</v>
      </c>
      <c r="K53" s="1" cm="1">
        <f t="array" ref="K53">_FV(Table1[[#This Row],[Excel Stock Data]],"Price")</f>
        <v>334.35</v>
      </c>
      <c r="L53">
        <f>LEN(Table1[[#This Row],[Open]])</f>
        <v>5</v>
      </c>
      <c r="M53">
        <f>LEN(Table1[[#This Row],[High]])</f>
        <v>6</v>
      </c>
      <c r="N53">
        <f>LEN(Table1[[#This Row],[Change (%)]])</f>
        <v>8</v>
      </c>
      <c r="O53">
        <f>LEN(Table1[[#This Row],[Open]])</f>
        <v>5</v>
      </c>
    </row>
    <row r="54" spans="1:15" x14ac:dyDescent="0.3">
      <c r="A54" t="e" vm="53">
        <v>#VALUE!</v>
      </c>
      <c r="B54" s="1" cm="1">
        <f t="array" ref="B54">_FV(Table1[[#This Row],[Excel Stock Data]],"Open")</f>
        <v>635.54999999999995</v>
      </c>
      <c r="C54" s="1" cm="1">
        <f t="array" ref="C54">_FV(Table1[[#This Row],[Excel Stock Data]],"Low")</f>
        <v>633.29999999999995</v>
      </c>
      <c r="D54" s="1" cm="1">
        <f t="array" ref="D54">_FV(Table1[[#This Row],[Excel Stock Data]],"High")</f>
        <v>645.14</v>
      </c>
      <c r="E54" s="1" cm="1">
        <f t="array" ref="E54">_FV(Table1[[#This Row],[Excel Stock Data]],"Change (%)",TRUE)</f>
        <v>1.7825000000000001E-2</v>
      </c>
      <c r="F54" s="1" t="str" cm="1">
        <f t="array" ref="F54">_FV(Table1[[#This Row],[Excel Stock Data]],"Ticker symbol",TRUE)</f>
        <v>ASML</v>
      </c>
      <c r="G54" s="1" t="str">
        <f>RIGHT(Table1[[#This Row],[Open]],O54)</f>
        <v>635.55</v>
      </c>
      <c r="H54" s="1" t="str">
        <f>RIGHT(Table1[[#This Row],[Low]],L54)</f>
        <v>633.3</v>
      </c>
      <c r="I54" s="1" t="str">
        <f>RIGHT(Table1[[#This Row],[High]],M54)</f>
        <v>645.14</v>
      </c>
      <c r="J54" s="1" t="str">
        <f>RIGHT(Table1[[#This Row],[Change (%)]],N54)</f>
        <v>0.017825</v>
      </c>
      <c r="K54" s="1" cm="1">
        <f t="array" ref="K54">_FV(Table1[[#This Row],[Excel Stock Data]],"Price")</f>
        <v>644.67999999999995</v>
      </c>
      <c r="L54">
        <f>LEN(Table1[[#This Row],[Open]])</f>
        <v>6</v>
      </c>
      <c r="M54">
        <f>LEN(Table1[[#This Row],[High]])</f>
        <v>6</v>
      </c>
      <c r="N54">
        <f>LEN(Table1[[#This Row],[Change (%)]])</f>
        <v>8</v>
      </c>
      <c r="O54">
        <f>LEN(Table1[[#This Row],[Open]])</f>
        <v>6</v>
      </c>
    </row>
    <row r="55" spans="1:15" x14ac:dyDescent="0.3">
      <c r="A55" t="e" vm="54">
        <v>#VALUE!</v>
      </c>
      <c r="B55" s="1" cm="1">
        <f t="array" ref="B55">_FV(Table1[[#This Row],[Excel Stock Data]],"Open")</f>
        <v>42.5</v>
      </c>
      <c r="C55" s="1" cm="1">
        <f t="array" ref="C55">_FV(Table1[[#This Row],[Excel Stock Data]],"Low")</f>
        <v>42.255000000000003</v>
      </c>
      <c r="D55" s="1" cm="1">
        <f t="array" ref="D55">_FV(Table1[[#This Row],[Excel Stock Data]],"High")</f>
        <v>42.69</v>
      </c>
      <c r="E55" s="1" cm="1">
        <f t="array" ref="E55">_FV(Table1[[#This Row],[Excel Stock Data]],"Change (%)",TRUE)</f>
        <v>5.4330000000000003E-3</v>
      </c>
      <c r="F55" s="1" t="str" cm="1">
        <f t="array" ref="F55">_FV(Table1[[#This Row],[Excel Stock Data]],"Ticker symbol",TRUE)</f>
        <v>KHC</v>
      </c>
      <c r="G55" s="1" t="str">
        <f>RIGHT(Table1[[#This Row],[Open]],O55)</f>
        <v>42.5</v>
      </c>
      <c r="H55" s="1" t="str">
        <f>RIGHT(Table1[[#This Row],[Low]],L55)</f>
        <v>.255</v>
      </c>
      <c r="I55" s="1" t="str">
        <f>RIGHT(Table1[[#This Row],[High]],M55)</f>
        <v>42.69</v>
      </c>
      <c r="J55" s="1" t="str">
        <f>RIGHT(Table1[[#This Row],[Change (%)]],N55)</f>
        <v>0.005433</v>
      </c>
      <c r="K55" s="1" cm="1">
        <f t="array" ref="K55">_FV(Table1[[#This Row],[Excel Stock Data]],"Price")</f>
        <v>42.56</v>
      </c>
      <c r="L55">
        <f>LEN(Table1[[#This Row],[Open]])</f>
        <v>4</v>
      </c>
      <c r="M55">
        <f>LEN(Table1[[#This Row],[High]])</f>
        <v>5</v>
      </c>
      <c r="N55">
        <f>LEN(Table1[[#This Row],[Change (%)]])</f>
        <v>8</v>
      </c>
      <c r="O55">
        <f>LEN(Table1[[#This Row],[Open]])</f>
        <v>4</v>
      </c>
    </row>
    <row r="56" spans="1:15" x14ac:dyDescent="0.3">
      <c r="A56" t="e" vm="55">
        <v>#VALUE!</v>
      </c>
      <c r="B56" s="1" cm="1">
        <f t="array" ref="B56">_FV(Table1[[#This Row],[Excel Stock Data]],"Open")</f>
        <v>118.08</v>
      </c>
      <c r="C56" s="1" cm="1">
        <f t="array" ref="C56">_FV(Table1[[#This Row],[Excel Stock Data]],"Low")</f>
        <v>117.17</v>
      </c>
      <c r="D56" s="1" cm="1">
        <f t="array" ref="D56">_FV(Table1[[#This Row],[Excel Stock Data]],"High")</f>
        <v>119.78</v>
      </c>
      <c r="E56" s="1" cm="1">
        <f t="array" ref="E56">_FV(Table1[[#This Row],[Excel Stock Data]],"Change (%)",TRUE)</f>
        <v>2.0203000000000002E-2</v>
      </c>
      <c r="F56" s="1" t="str" cm="1">
        <f t="array" ref="F56">_FV(Table1[[#This Row],[Excel Stock Data]],"Ticker symbol",TRUE)</f>
        <v>PAYX</v>
      </c>
      <c r="G56" s="1" t="str">
        <f>RIGHT(Table1[[#This Row],[Open]],O56)</f>
        <v>118.08</v>
      </c>
      <c r="H56" s="1" t="str">
        <f>RIGHT(Table1[[#This Row],[Low]],L56)</f>
        <v>117.17</v>
      </c>
      <c r="I56" s="1" t="str">
        <f>RIGHT(Table1[[#This Row],[High]],M56)</f>
        <v>119.78</v>
      </c>
      <c r="J56" s="1" t="str">
        <f>RIGHT(Table1[[#This Row],[Change (%)]],N56)</f>
        <v>0.020203</v>
      </c>
      <c r="K56" s="1" cm="1">
        <f t="array" ref="K56">_FV(Table1[[#This Row],[Excel Stock Data]],"Price")</f>
        <v>119.68</v>
      </c>
      <c r="L56">
        <f>LEN(Table1[[#This Row],[Open]])</f>
        <v>6</v>
      </c>
      <c r="M56">
        <f>LEN(Table1[[#This Row],[High]])</f>
        <v>6</v>
      </c>
      <c r="N56">
        <f>LEN(Table1[[#This Row],[Change (%)]])</f>
        <v>8</v>
      </c>
      <c r="O56">
        <f>LEN(Table1[[#This Row],[Open]])</f>
        <v>6</v>
      </c>
    </row>
    <row r="57" spans="1:15" x14ac:dyDescent="0.3">
      <c r="A57" t="e" vm="56">
        <v>#VALUE!</v>
      </c>
      <c r="B57" s="1" cm="1">
        <f t="array" ref="B57">_FV(Table1[[#This Row],[Excel Stock Data]],"Open")</f>
        <v>830.24</v>
      </c>
      <c r="C57" s="1" cm="1">
        <f t="array" ref="C57">_FV(Table1[[#This Row],[Excel Stock Data]],"Low")</f>
        <v>824.07</v>
      </c>
      <c r="D57" s="1" cm="1">
        <f t="array" ref="D57">_FV(Table1[[#This Row],[Excel Stock Data]],"High")</f>
        <v>834.59</v>
      </c>
      <c r="E57" s="1" cm="1">
        <f t="array" ref="E57">_FV(Table1[[#This Row],[Excel Stock Data]],"Change (%)",TRUE)</f>
        <v>-1.6689999999999999E-3</v>
      </c>
      <c r="F57" s="1" t="str" cm="1">
        <f t="array" ref="F57">_FV(Table1[[#This Row],[Excel Stock Data]],"Ticker symbol",TRUE)</f>
        <v>ORLY</v>
      </c>
      <c r="G57" s="1" t="str">
        <f>RIGHT(Table1[[#This Row],[Open]],O57)</f>
        <v>830.24</v>
      </c>
      <c r="H57" s="1" t="str">
        <f>RIGHT(Table1[[#This Row],[Low]],L57)</f>
        <v>824.07</v>
      </c>
      <c r="I57" s="1" t="str">
        <f>RIGHT(Table1[[#This Row],[High]],M57)</f>
        <v>834.59</v>
      </c>
      <c r="J57" s="1" t="str">
        <f>RIGHT(Table1[[#This Row],[Change (%)]],N57)</f>
        <v>-0.001669</v>
      </c>
      <c r="K57" s="1" cm="1">
        <f t="array" ref="K57">_FV(Table1[[#This Row],[Excel Stock Data]],"Price")</f>
        <v>825.5</v>
      </c>
      <c r="L57">
        <f>LEN(Table1[[#This Row],[Open]])</f>
        <v>6</v>
      </c>
      <c r="M57">
        <f>LEN(Table1[[#This Row],[High]])</f>
        <v>6</v>
      </c>
      <c r="N57">
        <f>LEN(Table1[[#This Row],[Change (%)]])</f>
        <v>9</v>
      </c>
      <c r="O57">
        <f>LEN(Table1[[#This Row],[Open]])</f>
        <v>6</v>
      </c>
    </row>
    <row r="58" spans="1:15" x14ac:dyDescent="0.3">
      <c r="A58" t="e" vm="57">
        <v>#VALUE!</v>
      </c>
      <c r="B58" s="1" cm="1">
        <f t="array" ref="B58">_FV(Table1[[#This Row],[Excel Stock Data]],"Open")</f>
        <v>89</v>
      </c>
      <c r="C58" s="1" cm="1">
        <f t="array" ref="C58">_FV(Table1[[#This Row],[Excel Stock Data]],"Low")</f>
        <v>88.864000000000004</v>
      </c>
      <c r="D58" s="1" cm="1">
        <f t="array" ref="D58">_FV(Table1[[#This Row],[Excel Stock Data]],"High")</f>
        <v>94.83</v>
      </c>
      <c r="E58" s="1" cm="1">
        <f t="array" ref="E58">_FV(Table1[[#This Row],[Excel Stock Data]],"Change (%)",TRUE)</f>
        <v>6.6637000000000002E-2</v>
      </c>
      <c r="F58" s="1" t="str" cm="1">
        <f t="array" ref="F58">_FV(Table1[[#This Row],[Excel Stock Data]],"Ticker symbol",TRUE)</f>
        <v>ABNB</v>
      </c>
      <c r="G58" s="1" t="str">
        <f>RIGHT(Table1[[#This Row],[Open]],O58)</f>
        <v>89</v>
      </c>
      <c r="H58" s="1" t="str">
        <f>RIGHT(Table1[[#This Row],[Low]],L58)</f>
        <v>64</v>
      </c>
      <c r="I58" s="1" t="str">
        <f>RIGHT(Table1[[#This Row],[High]],M58)</f>
        <v>94.83</v>
      </c>
      <c r="J58" s="1" t="str">
        <f>RIGHT(Table1[[#This Row],[Change (%)]],N58)</f>
        <v>0.066637</v>
      </c>
      <c r="K58" s="1" cm="1">
        <f t="array" ref="K58">_FV(Table1[[#This Row],[Excel Stock Data]],"Price")</f>
        <v>94.44</v>
      </c>
      <c r="L58">
        <f>LEN(Table1[[#This Row],[Open]])</f>
        <v>2</v>
      </c>
      <c r="M58">
        <f>LEN(Table1[[#This Row],[High]])</f>
        <v>5</v>
      </c>
      <c r="N58">
        <f>LEN(Table1[[#This Row],[Change (%)]])</f>
        <v>8</v>
      </c>
      <c r="O58">
        <f>LEN(Table1[[#This Row],[Open]])</f>
        <v>2</v>
      </c>
    </row>
    <row r="59" spans="1:15" x14ac:dyDescent="0.3">
      <c r="A59" t="e" vm="58">
        <v>#VALUE!</v>
      </c>
      <c r="B59" s="1" cm="1">
        <f t="array" ref="B59">_FV(Table1[[#This Row],[Excel Stock Data]],"Open")</f>
        <v>164.58</v>
      </c>
      <c r="C59" s="1" cm="1">
        <f t="array" ref="C59">_FV(Table1[[#This Row],[Excel Stock Data]],"Low")</f>
        <v>163.76</v>
      </c>
      <c r="D59" s="1" cm="1">
        <f t="array" ref="D59">_FV(Table1[[#This Row],[Excel Stock Data]],"High")</f>
        <v>168.7</v>
      </c>
      <c r="E59" s="1" cm="1">
        <f t="array" ref="E59">_FV(Table1[[#This Row],[Excel Stock Data]],"Change (%)",TRUE)</f>
        <v>2.5255999999999997E-2</v>
      </c>
      <c r="F59" s="1" t="str" cm="1">
        <f t="array" ref="F59">_FV(Table1[[#This Row],[Excel Stock Data]],"Ticker symbol",TRUE)</f>
        <v>CDNS</v>
      </c>
      <c r="G59" s="1" t="str">
        <f>RIGHT(Table1[[#This Row],[Open]],O59)</f>
        <v>164.58</v>
      </c>
      <c r="H59" s="1" t="str">
        <f>RIGHT(Table1[[#This Row],[Low]],L59)</f>
        <v>163.76</v>
      </c>
      <c r="I59" s="1" t="str">
        <f>RIGHT(Table1[[#This Row],[High]],M59)</f>
        <v>168.7</v>
      </c>
      <c r="J59" s="1" t="str">
        <f>RIGHT(Table1[[#This Row],[Change (%)]],N59)</f>
        <v>0.025256</v>
      </c>
      <c r="K59" s="1" cm="1">
        <f t="array" ref="K59">_FV(Table1[[#This Row],[Excel Stock Data]],"Price")</f>
        <v>168.47</v>
      </c>
      <c r="L59">
        <f>LEN(Table1[[#This Row],[Open]])</f>
        <v>6</v>
      </c>
      <c r="M59">
        <f>LEN(Table1[[#This Row],[High]])</f>
        <v>5</v>
      </c>
      <c r="N59">
        <f>LEN(Table1[[#This Row],[Change (%)]])</f>
        <v>8</v>
      </c>
      <c r="O59">
        <f>LEN(Table1[[#This Row],[Open]])</f>
        <v>6</v>
      </c>
    </row>
    <row r="60" spans="1:15" x14ac:dyDescent="0.3">
      <c r="A60" t="e" vm="59">
        <v>#VALUE!</v>
      </c>
      <c r="B60" s="1" cm="1">
        <f t="array" ref="B60">_FV(Table1[[#This Row],[Excel Stock Data]],"Open")</f>
        <v>72.269000000000005</v>
      </c>
      <c r="C60" s="1" cm="1">
        <f t="array" ref="C60">_FV(Table1[[#This Row],[Excel Stock Data]],"Low")</f>
        <v>72.260000000000005</v>
      </c>
      <c r="D60" s="1" cm="1">
        <f t="array" ref="D60">_FV(Table1[[#This Row],[Excel Stock Data]],"High")</f>
        <v>72.97</v>
      </c>
      <c r="E60" s="1" cm="1">
        <f t="array" ref="E60">_FV(Table1[[#This Row],[Excel Stock Data]],"Change (%)",TRUE)</f>
        <v>9.2910000000000006E-3</v>
      </c>
      <c r="F60" s="1" t="str" cm="1">
        <f t="array" ref="F60">_FV(Table1[[#This Row],[Excel Stock Data]],"Ticker symbol",TRUE)</f>
        <v>XEL</v>
      </c>
      <c r="G60" s="1" t="str">
        <f>RIGHT(Table1[[#This Row],[Open]],O60)</f>
        <v>72.269</v>
      </c>
      <c r="H60" s="1" t="str">
        <f>RIGHT(Table1[[#This Row],[Low]],L60)</f>
        <v>72.26</v>
      </c>
      <c r="I60" s="1" t="str">
        <f>RIGHT(Table1[[#This Row],[High]],M60)</f>
        <v>72.97</v>
      </c>
      <c r="J60" s="1" t="str">
        <f>RIGHT(Table1[[#This Row],[Change (%)]],N60)</f>
        <v>0.009291</v>
      </c>
      <c r="K60" s="1" cm="1">
        <f t="array" ref="K60">_FV(Table1[[#This Row],[Excel Stock Data]],"Price")</f>
        <v>72.78</v>
      </c>
      <c r="L60">
        <f>LEN(Table1[[#This Row],[Open]])</f>
        <v>6</v>
      </c>
      <c r="M60">
        <f>LEN(Table1[[#This Row],[High]])</f>
        <v>5</v>
      </c>
      <c r="N60">
        <f>LEN(Table1[[#This Row],[Change (%)]])</f>
        <v>8</v>
      </c>
      <c r="O60">
        <f>LEN(Table1[[#This Row],[Open]])</f>
        <v>6</v>
      </c>
    </row>
    <row r="61" spans="1:15" x14ac:dyDescent="0.3">
      <c r="A61" t="e" vm="60">
        <v>#VALUE!</v>
      </c>
      <c r="B61" s="1" cm="1">
        <f t="array" ref="B61">_FV(Table1[[#This Row],[Excel Stock Data]],"Open")</f>
        <v>447.6</v>
      </c>
      <c r="C61" s="1" cm="1">
        <f t="array" ref="C61">_FV(Table1[[#This Row],[Excel Stock Data]],"Low")</f>
        <v>446.14</v>
      </c>
      <c r="D61" s="1" cm="1">
        <f t="array" ref="D61">_FV(Table1[[#This Row],[Excel Stock Data]],"High")</f>
        <v>454.18</v>
      </c>
      <c r="E61" s="1" cm="1">
        <f t="array" ref="E61">_FV(Table1[[#This Row],[Excel Stock Data]],"Change (%)",TRUE)</f>
        <v>2.0204E-2</v>
      </c>
      <c r="F61" s="1" t="str" cm="1">
        <f t="array" ref="F61">_FV(Table1[[#This Row],[Excel Stock Data]],"Ticker symbol",TRUE)</f>
        <v>CTAS</v>
      </c>
      <c r="G61" s="1" t="str">
        <f>RIGHT(Table1[[#This Row],[Open]],O61)</f>
        <v>447.6</v>
      </c>
      <c r="H61" s="1" t="str">
        <f>RIGHT(Table1[[#This Row],[Low]],L61)</f>
        <v>46.14</v>
      </c>
      <c r="I61" s="1" t="str">
        <f>RIGHT(Table1[[#This Row],[High]],M61)</f>
        <v>454.18</v>
      </c>
      <c r="J61" s="1" t="str">
        <f>RIGHT(Table1[[#This Row],[Change (%)]],N61)</f>
        <v>0.020204</v>
      </c>
      <c r="K61" s="1" cm="1">
        <f t="array" ref="K61">_FV(Table1[[#This Row],[Excel Stock Data]],"Price")</f>
        <v>453.96</v>
      </c>
      <c r="L61">
        <f>LEN(Table1[[#This Row],[Open]])</f>
        <v>5</v>
      </c>
      <c r="M61">
        <f>LEN(Table1[[#This Row],[High]])</f>
        <v>6</v>
      </c>
      <c r="N61">
        <f>LEN(Table1[[#This Row],[Change (%)]])</f>
        <v>8</v>
      </c>
      <c r="O61">
        <f>LEN(Table1[[#This Row],[Open]])</f>
        <v>5</v>
      </c>
    </row>
    <row r="62" spans="1:15" x14ac:dyDescent="0.3">
      <c r="A62" t="e" vm="61">
        <v>#VALUE!</v>
      </c>
      <c r="B62" s="1" cm="1">
        <f t="array" ref="B62">_FV(Table1[[#This Row],[Excel Stock Data]],"Open")</f>
        <v>928.29</v>
      </c>
      <c r="C62" s="1" cm="1">
        <f t="array" ref="C62">_FV(Table1[[#This Row],[Excel Stock Data]],"Low")</f>
        <v>911.1</v>
      </c>
      <c r="D62" s="1" cm="1">
        <f t="array" ref="D62">_FV(Table1[[#This Row],[Excel Stock Data]],"High")</f>
        <v>936.89</v>
      </c>
      <c r="E62" s="1" cm="1">
        <f t="array" ref="E62">_FV(Table1[[#This Row],[Excel Stock Data]],"Change (%)",TRUE)</f>
        <v>2.2953000000000001E-2</v>
      </c>
      <c r="F62" s="1" t="str" cm="1">
        <f t="array" ref="F62">_FV(Table1[[#This Row],[Excel Stock Data]],"Ticker symbol",TRUE)</f>
        <v>MELI</v>
      </c>
      <c r="G62" s="1" t="str">
        <f>RIGHT(Table1[[#This Row],[Open]],O62)</f>
        <v>928.29</v>
      </c>
      <c r="H62" s="1" t="str">
        <f>RIGHT(Table1[[#This Row],[Low]],L62)</f>
        <v>911.1</v>
      </c>
      <c r="I62" s="1" t="str">
        <f>RIGHT(Table1[[#This Row],[High]],M62)</f>
        <v>936.89</v>
      </c>
      <c r="J62" s="1" t="str">
        <f>RIGHT(Table1[[#This Row],[Change (%)]],N62)</f>
        <v>0.022953</v>
      </c>
      <c r="K62" s="1" cm="1">
        <f t="array" ref="K62">_FV(Table1[[#This Row],[Excel Stock Data]],"Price")</f>
        <v>936.8</v>
      </c>
      <c r="L62">
        <f>LEN(Table1[[#This Row],[Open]])</f>
        <v>6</v>
      </c>
      <c r="M62">
        <f>LEN(Table1[[#This Row],[High]])</f>
        <v>6</v>
      </c>
      <c r="N62">
        <f>LEN(Table1[[#This Row],[Change (%)]])</f>
        <v>8</v>
      </c>
      <c r="O62">
        <f>LEN(Table1[[#This Row],[Open]])</f>
        <v>6</v>
      </c>
    </row>
    <row r="63" spans="1:15" x14ac:dyDescent="0.3">
      <c r="A63" t="e" vm="62">
        <v>#VALUE!</v>
      </c>
      <c r="B63" s="1" cm="1">
        <f t="array" ref="B63">_FV(Table1[[#This Row],[Excel Stock Data]],"Open")</f>
        <v>124.93</v>
      </c>
      <c r="C63" s="1" cm="1">
        <f t="array" ref="C63">_FV(Table1[[#This Row],[Excel Stock Data]],"Low")</f>
        <v>123.67</v>
      </c>
      <c r="D63" s="1" cm="1">
        <f t="array" ref="D63">_FV(Table1[[#This Row],[Excel Stock Data]],"High")</f>
        <v>127.38</v>
      </c>
      <c r="E63" s="1" cm="1">
        <f t="array" ref="E63">_FV(Table1[[#This Row],[Excel Stock Data]],"Change (%)",TRUE)</f>
        <v>1.6851999999999999E-2</v>
      </c>
      <c r="F63" s="1" t="str" cm="1">
        <f t="array" ref="F63">_FV(Table1[[#This Row],[Excel Stock Data]],"Ticker symbol",TRUE)</f>
        <v>EA</v>
      </c>
      <c r="G63" s="1" t="str">
        <f>RIGHT(Table1[[#This Row],[Open]],O63)</f>
        <v>124.93</v>
      </c>
      <c r="H63" s="1" t="str">
        <f>RIGHT(Table1[[#This Row],[Low]],L63)</f>
        <v>123.67</v>
      </c>
      <c r="I63" s="1" t="str">
        <f>RIGHT(Table1[[#This Row],[High]],M63)</f>
        <v>127.38</v>
      </c>
      <c r="J63" s="1" t="str">
        <f>RIGHT(Table1[[#This Row],[Change (%)]],N63)</f>
        <v>0.016852</v>
      </c>
      <c r="K63" s="1" cm="1">
        <f t="array" ref="K63">_FV(Table1[[#This Row],[Excel Stock Data]],"Price")</f>
        <v>126.11</v>
      </c>
      <c r="L63">
        <f>LEN(Table1[[#This Row],[Open]])</f>
        <v>6</v>
      </c>
      <c r="M63">
        <f>LEN(Table1[[#This Row],[High]])</f>
        <v>6</v>
      </c>
      <c r="N63">
        <f>LEN(Table1[[#This Row],[Change (%)]])</f>
        <v>8</v>
      </c>
      <c r="O63">
        <f>LEN(Table1[[#This Row],[Open]])</f>
        <v>6</v>
      </c>
    </row>
    <row r="64" spans="1:15" x14ac:dyDescent="0.3">
      <c r="A64" t="e" vm="63">
        <v>#VALUE!</v>
      </c>
      <c r="B64" s="1" cm="1">
        <f t="array" ref="B64">_FV(Table1[[#This Row],[Excel Stock Data]],"Open")</f>
        <v>75.739999999999995</v>
      </c>
      <c r="C64" s="1" cm="1">
        <f t="array" ref="C64">_FV(Table1[[#This Row],[Excel Stock Data]],"Low")</f>
        <v>74.73</v>
      </c>
      <c r="D64" s="1" cm="1">
        <f t="array" ref="D64">_FV(Table1[[#This Row],[Excel Stock Data]],"High")</f>
        <v>75.989999999999995</v>
      </c>
      <c r="E64" s="1" cm="1">
        <f t="array" ref="E64">_FV(Table1[[#This Row],[Excel Stock Data]],"Change (%)",TRUE)</f>
        <v>-6.6270000000000001E-4</v>
      </c>
      <c r="F64" s="1" t="str" cm="1">
        <f t="array" ref="F64">_FV(Table1[[#This Row],[Excel Stock Data]],"Ticker symbol",TRUE)</f>
        <v>MCHP</v>
      </c>
      <c r="G64" s="1" t="str">
        <f>RIGHT(Table1[[#This Row],[Open]],O64)</f>
        <v>75.74</v>
      </c>
      <c r="H64" s="1" t="str">
        <f>RIGHT(Table1[[#This Row],[Low]],L64)</f>
        <v>74.73</v>
      </c>
      <c r="I64" s="1" t="str">
        <f>RIGHT(Table1[[#This Row],[High]],M64)</f>
        <v>75.99</v>
      </c>
      <c r="J64" s="1" t="str">
        <f>RIGHT(Table1[[#This Row],[Change (%)]],N64)</f>
        <v>-0.0006627</v>
      </c>
      <c r="K64" s="1" cm="1">
        <f t="array" ref="K64">_FV(Table1[[#This Row],[Excel Stock Data]],"Price")</f>
        <v>75.400000000000006</v>
      </c>
      <c r="L64">
        <f>LEN(Table1[[#This Row],[Open]])</f>
        <v>5</v>
      </c>
      <c r="M64">
        <f>LEN(Table1[[#This Row],[High]])</f>
        <v>5</v>
      </c>
      <c r="N64">
        <f>LEN(Table1[[#This Row],[Change (%)]])</f>
        <v>10</v>
      </c>
      <c r="O64">
        <f>LEN(Table1[[#This Row],[Open]])</f>
        <v>5</v>
      </c>
    </row>
    <row r="65" spans="1:15" x14ac:dyDescent="0.3">
      <c r="A65" t="e" vm="64">
        <v>#VALUE!</v>
      </c>
      <c r="B65" s="1" cm="1">
        <f t="array" ref="B65">_FV(Table1[[#This Row],[Excel Stock Data]],"Open")</f>
        <v>197.1</v>
      </c>
      <c r="C65" s="1" cm="1">
        <f t="array" ref="C65">_FV(Table1[[#This Row],[Excel Stock Data]],"Low")</f>
        <v>194.87</v>
      </c>
      <c r="D65" s="1" cm="1">
        <f t="array" ref="D65">_FV(Table1[[#This Row],[Excel Stock Data]],"High")</f>
        <v>204.8999</v>
      </c>
      <c r="E65" s="1" cm="1">
        <f t="array" ref="E65">_FV(Table1[[#This Row],[Excel Stock Data]],"Change (%)",TRUE)</f>
        <v>4.9370000000000004E-2</v>
      </c>
      <c r="F65" s="1" t="str" cm="1">
        <f t="array" ref="F65">_FV(Table1[[#This Row],[Excel Stock Data]],"Ticker symbol",TRUE)</f>
        <v>ILMN</v>
      </c>
      <c r="G65" s="1" t="str">
        <f>RIGHT(Table1[[#This Row],[Open]],O65)</f>
        <v>197.1</v>
      </c>
      <c r="H65" s="1" t="str">
        <f>RIGHT(Table1[[#This Row],[Low]],L65)</f>
        <v>94.87</v>
      </c>
      <c r="I65" s="1" t="str">
        <f>RIGHT(Table1[[#This Row],[High]],M65)</f>
        <v>204.8999</v>
      </c>
      <c r="J65" s="1" t="str">
        <f>RIGHT(Table1[[#This Row],[Change (%)]],N65)</f>
        <v>0.04937</v>
      </c>
      <c r="K65" s="1" cm="1">
        <f t="array" ref="K65">_FV(Table1[[#This Row],[Excel Stock Data]],"Price")</f>
        <v>204.05</v>
      </c>
      <c r="L65">
        <f>LEN(Table1[[#This Row],[Open]])</f>
        <v>5</v>
      </c>
      <c r="M65">
        <f>LEN(Table1[[#This Row],[High]])</f>
        <v>8</v>
      </c>
      <c r="N65">
        <f>LEN(Table1[[#This Row],[Change (%)]])</f>
        <v>7</v>
      </c>
      <c r="O65">
        <f>LEN(Table1[[#This Row],[Open]])</f>
        <v>5</v>
      </c>
    </row>
    <row r="66" spans="1:15" x14ac:dyDescent="0.3">
      <c r="A66" t="e" vm="65">
        <v>#VALUE!</v>
      </c>
      <c r="B66" s="1" cm="1">
        <f t="array" ref="B66">_FV(Table1[[#This Row],[Excel Stock Data]],"Open")</f>
        <v>61.69</v>
      </c>
      <c r="C66" s="1" cm="1">
        <f t="array" ref="C66">_FV(Table1[[#This Row],[Excel Stock Data]],"Low")</f>
        <v>61.03</v>
      </c>
      <c r="D66" s="1" cm="1">
        <f t="array" ref="D66">_FV(Table1[[#This Row],[Excel Stock Data]],"High")</f>
        <v>62.21</v>
      </c>
      <c r="E66" s="1" cm="1">
        <f t="array" ref="E66">_FV(Table1[[#This Row],[Excel Stock Data]],"Change (%)",TRUE)</f>
        <v>4.738E-3</v>
      </c>
      <c r="F66" s="1" t="str" cm="1">
        <f t="array" ref="F66">_FV(Table1[[#This Row],[Excel Stock Data]],"Ticker symbol",TRUE)</f>
        <v>CTSH</v>
      </c>
      <c r="G66" s="1" t="str">
        <f>RIGHT(Table1[[#This Row],[Open]],O66)</f>
        <v>61.69</v>
      </c>
      <c r="H66" s="1" t="str">
        <f>RIGHT(Table1[[#This Row],[Low]],L66)</f>
        <v>61.03</v>
      </c>
      <c r="I66" s="1" t="str">
        <f>RIGHT(Table1[[#This Row],[High]],M66)</f>
        <v>62.21</v>
      </c>
      <c r="J66" s="1" t="str">
        <f>RIGHT(Table1[[#This Row],[Change (%)]],N66)</f>
        <v>0.004738</v>
      </c>
      <c r="K66" s="1" cm="1">
        <f t="array" ref="K66">_FV(Table1[[#This Row],[Excel Stock Data]],"Price")</f>
        <v>61.5</v>
      </c>
      <c r="L66">
        <f>LEN(Table1[[#This Row],[Open]])</f>
        <v>5</v>
      </c>
      <c r="M66">
        <f>LEN(Table1[[#This Row],[High]])</f>
        <v>5</v>
      </c>
      <c r="N66">
        <f>LEN(Table1[[#This Row],[Change (%)]])</f>
        <v>8</v>
      </c>
      <c r="O66">
        <f>LEN(Table1[[#This Row],[Open]])</f>
        <v>5</v>
      </c>
    </row>
    <row r="67" spans="1:15" x14ac:dyDescent="0.3">
      <c r="A67" t="e" vm="66">
        <v>#VALUE!</v>
      </c>
      <c r="B67" s="1" cm="1">
        <f t="array" ref="B67">_FV(Table1[[#This Row],[Excel Stock Data]],"Open")</f>
        <v>71.364999999999995</v>
      </c>
      <c r="C67" s="1" cm="1">
        <f t="array" ref="C67">_FV(Table1[[#This Row],[Excel Stock Data]],"Low")</f>
        <v>70.435000000000002</v>
      </c>
      <c r="D67" s="1" cm="1">
        <f t="array" ref="D67">_FV(Table1[[#This Row],[Excel Stock Data]],"High")</f>
        <v>71.459999999999994</v>
      </c>
      <c r="E67" s="1" cm="1">
        <f t="array" ref="E67">_FV(Table1[[#This Row],[Excel Stock Data]],"Change (%)",TRUE)</f>
        <v>-1.6061000000000002E-2</v>
      </c>
      <c r="F67" s="1" t="str" cm="1">
        <f t="array" ref="F67">_FV(Table1[[#This Row],[Excel Stock Data]],"Ticker symbol",TRUE)</f>
        <v>AZN</v>
      </c>
      <c r="G67" s="1" t="str">
        <f>RIGHT(Table1[[#This Row],[Open]],O67)</f>
        <v>71.365</v>
      </c>
      <c r="H67" s="1" t="str">
        <f>RIGHT(Table1[[#This Row],[Low]],L67)</f>
        <v>70.435</v>
      </c>
      <c r="I67" s="1" t="str">
        <f>RIGHT(Table1[[#This Row],[High]],M67)</f>
        <v>71.46</v>
      </c>
      <c r="J67" s="1" t="str">
        <f>RIGHT(Table1[[#This Row],[Change (%)]],N67)</f>
        <v>-0.016061</v>
      </c>
      <c r="K67" s="1" cm="1">
        <f t="array" ref="K67">_FV(Table1[[#This Row],[Excel Stock Data]],"Price")</f>
        <v>70.45</v>
      </c>
      <c r="L67">
        <f>LEN(Table1[[#This Row],[Open]])</f>
        <v>6</v>
      </c>
      <c r="M67">
        <f>LEN(Table1[[#This Row],[High]])</f>
        <v>5</v>
      </c>
      <c r="N67">
        <f>LEN(Table1[[#This Row],[Change (%)]])</f>
        <v>9</v>
      </c>
      <c r="O67">
        <f>LEN(Table1[[#This Row],[Open]])</f>
        <v>6</v>
      </c>
    </row>
    <row r="68" spans="1:15" x14ac:dyDescent="0.3">
      <c r="A68" t="e" vm="67">
        <v>#VALUE!</v>
      </c>
      <c r="B68" s="1" cm="1">
        <f t="array" ref="B68">_FV(Table1[[#This Row],[Excel Stock Data]],"Open")</f>
        <v>37.200000000000003</v>
      </c>
      <c r="C68" s="1" cm="1">
        <f t="array" ref="C68">_FV(Table1[[#This Row],[Excel Stock Data]],"Low")</f>
        <v>36.755000000000003</v>
      </c>
      <c r="D68" s="1" cm="1">
        <f t="array" ref="D68">_FV(Table1[[#This Row],[Excel Stock Data]],"High")</f>
        <v>37.29</v>
      </c>
      <c r="E68" s="1" cm="1">
        <f t="array" ref="E68">_FV(Table1[[#This Row],[Excel Stock Data]],"Change (%)",TRUE)</f>
        <v>1.1444000000000001E-2</v>
      </c>
      <c r="F68" s="1" t="str" cm="1">
        <f t="array" ref="F68">_FV(Table1[[#This Row],[Excel Stock Data]],"Ticker symbol",TRUE)</f>
        <v>WBA</v>
      </c>
      <c r="G68" s="1" t="str">
        <f>RIGHT(Table1[[#This Row],[Open]],O68)</f>
        <v>37.2</v>
      </c>
      <c r="H68" s="1" t="str">
        <f>RIGHT(Table1[[#This Row],[Low]],L68)</f>
        <v>.755</v>
      </c>
      <c r="I68" s="1" t="str">
        <f>RIGHT(Table1[[#This Row],[High]],M68)</f>
        <v>37.29</v>
      </c>
      <c r="J68" s="1" t="str">
        <f>RIGHT(Table1[[#This Row],[Change (%)]],N68)</f>
        <v>0.011444</v>
      </c>
      <c r="K68" s="1" cm="1">
        <f t="array" ref="K68">_FV(Table1[[#This Row],[Excel Stock Data]],"Price")</f>
        <v>37.119999999999997</v>
      </c>
      <c r="L68">
        <f>LEN(Table1[[#This Row],[Open]])</f>
        <v>4</v>
      </c>
      <c r="M68">
        <f>LEN(Table1[[#This Row],[High]])</f>
        <v>5</v>
      </c>
      <c r="N68">
        <f>LEN(Table1[[#This Row],[Change (%)]])</f>
        <v>8</v>
      </c>
      <c r="O68">
        <f>LEN(Table1[[#This Row],[Open]])</f>
        <v>4</v>
      </c>
    </row>
    <row r="69" spans="1:15" x14ac:dyDescent="0.3">
      <c r="A69" t="e" vm="68">
        <v>#VALUE!</v>
      </c>
      <c r="B69" s="1" cm="1">
        <f t="array" ref="B69">_FV(Table1[[#This Row],[Excel Stock Data]],"Open")</f>
        <v>146.63999999999999</v>
      </c>
      <c r="C69" s="1" cm="1">
        <f t="array" ref="C69">_FV(Table1[[#This Row],[Excel Stock Data]],"Low")</f>
        <v>146.285</v>
      </c>
      <c r="D69" s="1" cm="1">
        <f t="array" ref="D69">_FV(Table1[[#This Row],[Excel Stock Data]],"High")</f>
        <v>148.58000000000001</v>
      </c>
      <c r="E69" s="1" cm="1">
        <f t="array" ref="E69">_FV(Table1[[#This Row],[Excel Stock Data]],"Change (%)",TRUE)</f>
        <v>1.4121E-2</v>
      </c>
      <c r="F69" s="1" t="str" cm="1">
        <f t="array" ref="F69">_FV(Table1[[#This Row],[Excel Stock Data]],"Ticker symbol",TRUE)</f>
        <v>DLTR</v>
      </c>
      <c r="G69" s="1" t="str">
        <f>RIGHT(Table1[[#This Row],[Open]],O69)</f>
        <v>146.64</v>
      </c>
      <c r="H69" s="1" t="str">
        <f>RIGHT(Table1[[#This Row],[Low]],L69)</f>
        <v>46.285</v>
      </c>
      <c r="I69" s="1" t="str">
        <f>RIGHT(Table1[[#This Row],[High]],M69)</f>
        <v>148.58</v>
      </c>
      <c r="J69" s="1" t="str">
        <f>RIGHT(Table1[[#This Row],[Change (%)]],N69)</f>
        <v>0.014121</v>
      </c>
      <c r="K69" s="1" cm="1">
        <f t="array" ref="K69">_FV(Table1[[#This Row],[Excel Stock Data]],"Price")</f>
        <v>147.94</v>
      </c>
      <c r="L69">
        <f>LEN(Table1[[#This Row],[Open]])</f>
        <v>6</v>
      </c>
      <c r="M69">
        <f>LEN(Table1[[#This Row],[High]])</f>
        <v>6</v>
      </c>
      <c r="N69">
        <f>LEN(Table1[[#This Row],[Change (%)]])</f>
        <v>8</v>
      </c>
      <c r="O69">
        <f>LEN(Table1[[#This Row],[Open]])</f>
        <v>6</v>
      </c>
    </row>
    <row r="70" spans="1:15" x14ac:dyDescent="0.3">
      <c r="A70" t="e" vm="69">
        <v>#VALUE!</v>
      </c>
      <c r="B70" s="1" cm="1">
        <f t="array" ref="B70">_FV(Table1[[#This Row],[Excel Stock Data]],"Open")</f>
        <v>310.76</v>
      </c>
      <c r="C70" s="1" cm="1">
        <f t="array" ref="C70">_FV(Table1[[#This Row],[Excel Stock Data]],"Low")</f>
        <v>306.89999999999998</v>
      </c>
      <c r="D70" s="1" cm="1">
        <f t="array" ref="D70">_FV(Table1[[#This Row],[Excel Stock Data]],"High")</f>
        <v>312.41000000000003</v>
      </c>
      <c r="E70" s="1" cm="1">
        <f t="array" ref="E70">_FV(Table1[[#This Row],[Excel Stock Data]],"Change (%)",TRUE)</f>
        <v>8.0129999999999993E-3</v>
      </c>
      <c r="F70" s="1" t="str" cm="1">
        <f t="array" ref="F70">_FV(Table1[[#This Row],[Excel Stock Data]],"Ticker symbol",TRUE)</f>
        <v>LULU</v>
      </c>
      <c r="G70" s="1" t="str">
        <f>RIGHT(Table1[[#This Row],[Open]],O70)</f>
        <v>310.76</v>
      </c>
      <c r="H70" s="1" t="str">
        <f>RIGHT(Table1[[#This Row],[Low]],L70)</f>
        <v>306.9</v>
      </c>
      <c r="I70" s="1" t="str">
        <f>RIGHT(Table1[[#This Row],[High]],M70)</f>
        <v>312.41</v>
      </c>
      <c r="J70" s="1" t="str">
        <f>RIGHT(Table1[[#This Row],[Change (%)]],N70)</f>
        <v>0.008013</v>
      </c>
      <c r="K70" s="1" cm="1">
        <f t="array" ref="K70">_FV(Table1[[#This Row],[Excel Stock Data]],"Price")</f>
        <v>311.95999999999998</v>
      </c>
      <c r="L70">
        <f>LEN(Table1[[#This Row],[Open]])</f>
        <v>6</v>
      </c>
      <c r="M70">
        <f>LEN(Table1[[#This Row],[High]])</f>
        <v>6</v>
      </c>
      <c r="N70">
        <f>LEN(Table1[[#This Row],[Change (%)]])</f>
        <v>8</v>
      </c>
      <c r="O70">
        <f>LEN(Table1[[#This Row],[Open]])</f>
        <v>6</v>
      </c>
    </row>
    <row r="71" spans="1:15" x14ac:dyDescent="0.3">
      <c r="A71" t="e" vm="70">
        <v>#VALUE!</v>
      </c>
      <c r="B71" s="1" cm="1">
        <f t="array" ref="B71">_FV(Table1[[#This Row],[Excel Stock Data]],"Open")</f>
        <v>160.38</v>
      </c>
      <c r="C71" s="1" cm="1">
        <f t="array" ref="C71">_FV(Table1[[#This Row],[Excel Stock Data]],"Low")</f>
        <v>159</v>
      </c>
      <c r="D71" s="1" cm="1">
        <f t="array" ref="D71">_FV(Table1[[#This Row],[Excel Stock Data]],"High")</f>
        <v>164.41</v>
      </c>
      <c r="E71" s="1" cm="1">
        <f t="array" ref="E71">_FV(Table1[[#This Row],[Excel Stock Data]],"Change (%)",TRUE)</f>
        <v>2.3157000000000001E-2</v>
      </c>
      <c r="F71" s="1" t="str" cm="1">
        <f t="array" ref="F71">_FV(Table1[[#This Row],[Excel Stock Data]],"Ticker symbol",TRUE)</f>
        <v>WDAY</v>
      </c>
      <c r="G71" s="1" t="str">
        <f>RIGHT(Table1[[#This Row],[Open]],O71)</f>
        <v>160.38</v>
      </c>
      <c r="H71" s="1" t="str">
        <f>RIGHT(Table1[[#This Row],[Low]],L71)</f>
        <v>159</v>
      </c>
      <c r="I71" s="1" t="str">
        <f>RIGHT(Table1[[#This Row],[High]],M71)</f>
        <v>164.41</v>
      </c>
      <c r="J71" s="1" t="str">
        <f>RIGHT(Table1[[#This Row],[Change (%)]],N71)</f>
        <v>0.023157</v>
      </c>
      <c r="K71" s="1" cm="1">
        <f t="array" ref="K71">_FV(Table1[[#This Row],[Excel Stock Data]],"Price")</f>
        <v>163.92</v>
      </c>
      <c r="L71">
        <f>LEN(Table1[[#This Row],[Open]])</f>
        <v>6</v>
      </c>
      <c r="M71">
        <f>LEN(Table1[[#This Row],[High]])</f>
        <v>6</v>
      </c>
      <c r="N71">
        <f>LEN(Table1[[#This Row],[Change (%)]])</f>
        <v>8</v>
      </c>
      <c r="O71">
        <f>LEN(Table1[[#This Row],[Open]])</f>
        <v>6</v>
      </c>
    </row>
    <row r="72" spans="1:15" x14ac:dyDescent="0.3">
      <c r="A72" t="e" vm="71">
        <v>#VALUE!</v>
      </c>
      <c r="B72" s="1" cm="1">
        <f t="array" ref="B72">_FV(Table1[[#This Row],[Excel Stock Data]],"Open")</f>
        <v>136.58000000000001</v>
      </c>
      <c r="C72" s="1" cm="1">
        <f t="array" ref="C72">_FV(Table1[[#This Row],[Excel Stock Data]],"Low")</f>
        <v>134.51</v>
      </c>
      <c r="D72" s="1" cm="1">
        <f t="array" ref="D72">_FV(Table1[[#This Row],[Excel Stock Data]],"High")</f>
        <v>138.9</v>
      </c>
      <c r="E72" s="1" cm="1">
        <f t="array" ref="E72">_FV(Table1[[#This Row],[Excel Stock Data]],"Change (%)",TRUE)</f>
        <v>2.8719999999999999E-2</v>
      </c>
      <c r="F72" s="1" t="str" cm="1">
        <f t="array" ref="F72">_FV(Table1[[#This Row],[Excel Stock Data]],"Ticker symbol",TRUE)</f>
        <v>BIDU</v>
      </c>
      <c r="G72" s="1" t="str">
        <f>RIGHT(Table1[[#This Row],[Open]],O72)</f>
        <v>136.58</v>
      </c>
      <c r="H72" s="1" t="str">
        <f>RIGHT(Table1[[#This Row],[Low]],L72)</f>
        <v>134.51</v>
      </c>
      <c r="I72" s="1" t="str">
        <f>RIGHT(Table1[[#This Row],[High]],M72)</f>
        <v>138.9</v>
      </c>
      <c r="J72" s="1" t="str">
        <f>RIGHT(Table1[[#This Row],[Change (%)]],N72)</f>
        <v>0.02872</v>
      </c>
      <c r="K72" s="1" cm="1">
        <f t="array" ref="K72">_FV(Table1[[#This Row],[Excel Stock Data]],"Price")</f>
        <v>138.62</v>
      </c>
      <c r="L72">
        <f>LEN(Table1[[#This Row],[Open]])</f>
        <v>6</v>
      </c>
      <c r="M72">
        <f>LEN(Table1[[#This Row],[High]])</f>
        <v>5</v>
      </c>
      <c r="N72">
        <f>LEN(Table1[[#This Row],[Change (%)]])</f>
        <v>7</v>
      </c>
      <c r="O72">
        <f>LEN(Table1[[#This Row],[Open]])</f>
        <v>6</v>
      </c>
    </row>
    <row r="73" spans="1:15" x14ac:dyDescent="0.3">
      <c r="A73" t="e" vm="72">
        <v>#VALUE!</v>
      </c>
      <c r="B73" s="1" cm="1">
        <f t="array" ref="B73">_FV(Table1[[#This Row],[Excel Stock Data]],"Open")</f>
        <v>96.92</v>
      </c>
      <c r="C73" s="1" cm="1">
        <f t="array" ref="C73">_FV(Table1[[#This Row],[Excel Stock Data]],"Low")</f>
        <v>94.88</v>
      </c>
      <c r="D73" s="1" cm="1">
        <f t="array" ref="D73">_FV(Table1[[#This Row],[Excel Stock Data]],"High")</f>
        <v>98.5</v>
      </c>
      <c r="E73" s="1" cm="1">
        <f t="array" ref="E73">_FV(Table1[[#This Row],[Excel Stock Data]],"Change (%)",TRUE)</f>
        <v>1.3902000000000001E-2</v>
      </c>
      <c r="F73" s="1" t="str" cm="1">
        <f t="array" ref="F73">_FV(Table1[[#This Row],[Excel Stock Data]],"Ticker symbol",TRUE)</f>
        <v>CRWD</v>
      </c>
      <c r="G73" s="1" t="str">
        <f>RIGHT(Table1[[#This Row],[Open]],O73)</f>
        <v>96.92</v>
      </c>
      <c r="H73" s="1" t="str">
        <f>RIGHT(Table1[[#This Row],[Low]],L73)</f>
        <v>94.88</v>
      </c>
      <c r="I73" s="1" t="str">
        <f>RIGHT(Table1[[#This Row],[High]],M73)</f>
        <v>98.5</v>
      </c>
      <c r="J73" s="1" t="str">
        <f>RIGHT(Table1[[#This Row],[Change (%)]],N73)</f>
        <v>0.013902</v>
      </c>
      <c r="K73" s="1" cm="1">
        <f t="array" ref="K73">_FV(Table1[[#This Row],[Excel Stock Data]],"Price")</f>
        <v>97</v>
      </c>
      <c r="L73">
        <f>LEN(Table1[[#This Row],[Open]])</f>
        <v>5</v>
      </c>
      <c r="M73">
        <f>LEN(Table1[[#This Row],[High]])</f>
        <v>4</v>
      </c>
      <c r="N73">
        <f>LEN(Table1[[#This Row],[Change (%)]])</f>
        <v>8</v>
      </c>
      <c r="O73">
        <f>LEN(Table1[[#This Row],[Open]])</f>
        <v>5</v>
      </c>
    </row>
    <row r="74" spans="1:15" x14ac:dyDescent="0.3">
      <c r="A74" t="e" vm="73">
        <v>#VALUE!</v>
      </c>
      <c r="B74" s="1" cm="1">
        <f t="array" ref="B74">_FV(Table1[[#This Row],[Excel Stock Data]],"Open")</f>
        <v>472.58</v>
      </c>
      <c r="C74" s="1" cm="1">
        <f t="array" ref="C74">_FV(Table1[[#This Row],[Excel Stock Data]],"Low")</f>
        <v>461.07</v>
      </c>
      <c r="D74" s="1" cm="1">
        <f t="array" ref="D74">_FV(Table1[[#This Row],[Excel Stock Data]],"High")</f>
        <v>482.30720000000002</v>
      </c>
      <c r="E74" s="1" cm="1">
        <f t="array" ref="E74">_FV(Table1[[#This Row],[Excel Stock Data]],"Change (%)",TRUE)</f>
        <v>-1.2982E-2</v>
      </c>
      <c r="F74" s="1" t="str" cm="1">
        <f t="array" ref="F74">_FV(Table1[[#This Row],[Excel Stock Data]],"Ticker symbol",TRUE)</f>
        <v>IDXX</v>
      </c>
      <c r="G74" s="1" t="str">
        <f>RIGHT(Table1[[#This Row],[Open]],O74)</f>
        <v>472.58</v>
      </c>
      <c r="H74" s="1" t="str">
        <f>RIGHT(Table1[[#This Row],[Low]],L74)</f>
        <v>461.07</v>
      </c>
      <c r="I74" s="1" t="str">
        <f>RIGHT(Table1[[#This Row],[High]],M74)</f>
        <v>482.3072</v>
      </c>
      <c r="J74" s="1" t="str">
        <f>RIGHT(Table1[[#This Row],[Change (%)]],N74)</f>
        <v>-0.012982</v>
      </c>
      <c r="K74" s="1" cm="1">
        <f t="array" ref="K74">_FV(Table1[[#This Row],[Excel Stock Data]],"Price")</f>
        <v>463.02</v>
      </c>
      <c r="L74">
        <f>LEN(Table1[[#This Row],[Open]])</f>
        <v>6</v>
      </c>
      <c r="M74">
        <f>LEN(Table1[[#This Row],[High]])</f>
        <v>8</v>
      </c>
      <c r="N74">
        <f>LEN(Table1[[#This Row],[Change (%)]])</f>
        <v>9</v>
      </c>
      <c r="O74">
        <f>LEN(Table1[[#This Row],[Open]])</f>
        <v>6</v>
      </c>
    </row>
    <row r="75" spans="1:15" x14ac:dyDescent="0.3">
      <c r="A75" t="e" vm="74">
        <v>#VALUE!</v>
      </c>
      <c r="B75" s="1" cm="1">
        <f t="array" ref="B75">_FV(Table1[[#This Row],[Excel Stock Data]],"Open")</f>
        <v>63.28</v>
      </c>
      <c r="C75" s="1" cm="1">
        <f t="array" ref="C75">_FV(Table1[[#This Row],[Excel Stock Data]],"Low")</f>
        <v>61.72</v>
      </c>
      <c r="D75" s="1" cm="1">
        <f t="array" ref="D75">_FV(Table1[[#This Row],[Excel Stock Data]],"High")</f>
        <v>63.59</v>
      </c>
      <c r="E75" s="1" cm="1">
        <f t="array" ref="E75">_FV(Table1[[#This Row],[Excel Stock Data]],"Change (%)",TRUE)</f>
        <v>-9.5840000000000005E-3</v>
      </c>
      <c r="F75" s="1" t="str" cm="1">
        <f t="array" ref="F75">_FV(Table1[[#This Row],[Excel Stock Data]],"Ticker symbol",TRUE)</f>
        <v>JD</v>
      </c>
      <c r="G75" s="1" t="str">
        <f>RIGHT(Table1[[#This Row],[Open]],O75)</f>
        <v>63.28</v>
      </c>
      <c r="H75" s="1" t="str">
        <f>RIGHT(Table1[[#This Row],[Low]],L75)</f>
        <v>61.72</v>
      </c>
      <c r="I75" s="1" t="str">
        <f>RIGHT(Table1[[#This Row],[High]],M75)</f>
        <v>63.59</v>
      </c>
      <c r="J75" s="1" t="str">
        <f>RIGHT(Table1[[#This Row],[Change (%)]],N75)</f>
        <v>-0.009584</v>
      </c>
      <c r="K75" s="1" cm="1">
        <f t="array" ref="K75">_FV(Table1[[#This Row],[Excel Stock Data]],"Price")</f>
        <v>63.04</v>
      </c>
      <c r="L75">
        <f>LEN(Table1[[#This Row],[Open]])</f>
        <v>5</v>
      </c>
      <c r="M75">
        <f>LEN(Table1[[#This Row],[High]])</f>
        <v>5</v>
      </c>
      <c r="N75">
        <f>LEN(Table1[[#This Row],[Change (%)]])</f>
        <v>9</v>
      </c>
      <c r="O75">
        <f>LEN(Table1[[#This Row],[Open]])</f>
        <v>5</v>
      </c>
    </row>
    <row r="76" spans="1:15" x14ac:dyDescent="0.3">
      <c r="A76" t="e" vm="75">
        <v>#VALUE!</v>
      </c>
      <c r="B76" s="1" cm="1">
        <f t="array" ref="B76">_FV(Table1[[#This Row],[Excel Stock Data]],"Open")</f>
        <v>7.22</v>
      </c>
      <c r="C76" s="1" cm="1">
        <f t="array" ref="C76">_FV(Table1[[#This Row],[Excel Stock Data]],"Low")</f>
        <v>7.0690999999999997</v>
      </c>
      <c r="D76" s="1" cm="1">
        <f t="array" ref="D76">_FV(Table1[[#This Row],[Excel Stock Data]],"High")</f>
        <v>8</v>
      </c>
      <c r="E76" s="1" cm="1">
        <f t="array" ref="E76">_FV(Table1[[#This Row],[Excel Stock Data]],"Change (%)",TRUE)</f>
        <v>0.102921</v>
      </c>
      <c r="F76" s="1" t="str" cm="1">
        <f t="array" ref="F76">_FV(Table1[[#This Row],[Excel Stock Data]],"Ticker symbol",TRUE)</f>
        <v>LCID</v>
      </c>
      <c r="G76" s="1" t="str">
        <f>RIGHT(Table1[[#This Row],[Open]],O76)</f>
        <v>7.22</v>
      </c>
      <c r="H76" s="1" t="str">
        <f>RIGHT(Table1[[#This Row],[Low]],L76)</f>
        <v>0691</v>
      </c>
      <c r="I76" s="1" t="str">
        <f>RIGHT(Table1[[#This Row],[High]],M76)</f>
        <v>8</v>
      </c>
      <c r="J76" s="1" t="str">
        <f>RIGHT(Table1[[#This Row],[Change (%)]],N76)</f>
        <v>0.102921</v>
      </c>
      <c r="K76" s="1" cm="1">
        <f t="array" ref="K76">_FV(Table1[[#This Row],[Excel Stock Data]],"Price")</f>
        <v>7.93</v>
      </c>
      <c r="L76">
        <f>LEN(Table1[[#This Row],[Open]])</f>
        <v>4</v>
      </c>
      <c r="M76">
        <f>LEN(Table1[[#This Row],[High]])</f>
        <v>1</v>
      </c>
      <c r="N76">
        <f>LEN(Table1[[#This Row],[Change (%)]])</f>
        <v>8</v>
      </c>
      <c r="O76">
        <f>LEN(Table1[[#This Row],[Open]])</f>
        <v>4</v>
      </c>
    </row>
    <row r="77" spans="1:15" x14ac:dyDescent="0.3">
      <c r="A77" t="e" vm="76">
        <v>#VALUE!</v>
      </c>
      <c r="B77" s="1" cm="1">
        <f t="array" ref="B77">_FV(Table1[[#This Row],[Excel Stock Data]],"Open")</f>
        <v>120.04</v>
      </c>
      <c r="C77" s="1" cm="1">
        <f t="array" ref="C77">_FV(Table1[[#This Row],[Excel Stock Data]],"Low")</f>
        <v>119.02</v>
      </c>
      <c r="D77" s="1" cm="1">
        <f t="array" ref="D77">_FV(Table1[[#This Row],[Excel Stock Data]],"High")</f>
        <v>120.27</v>
      </c>
      <c r="E77" s="1" cm="1">
        <f t="array" ref="E77">_FV(Table1[[#This Row],[Excel Stock Data]],"Change (%)",TRUE)</f>
        <v>-2.0869999999999999E-3</v>
      </c>
      <c r="F77" s="1" t="str" cm="1">
        <f t="array" ref="F77">_FV(Table1[[#This Row],[Excel Stock Data]],"Ticker symbol",TRUE)</f>
        <v>ROST</v>
      </c>
      <c r="G77" s="1" t="str">
        <f>RIGHT(Table1[[#This Row],[Open]],O77)</f>
        <v>120.04</v>
      </c>
      <c r="H77" s="1" t="str">
        <f>RIGHT(Table1[[#This Row],[Low]],L77)</f>
        <v>119.02</v>
      </c>
      <c r="I77" s="1" t="str">
        <f>RIGHT(Table1[[#This Row],[High]],M77)</f>
        <v>120.27</v>
      </c>
      <c r="J77" s="1" t="str">
        <f>RIGHT(Table1[[#This Row],[Change (%)]],N77)</f>
        <v>-0.002087</v>
      </c>
      <c r="K77" s="1" cm="1">
        <f t="array" ref="K77">_FV(Table1[[#This Row],[Excel Stock Data]],"Price")</f>
        <v>119.54</v>
      </c>
      <c r="L77">
        <f>LEN(Table1[[#This Row],[Open]])</f>
        <v>6</v>
      </c>
      <c r="M77">
        <f>LEN(Table1[[#This Row],[High]])</f>
        <v>6</v>
      </c>
      <c r="N77">
        <f>LEN(Table1[[#This Row],[Change (%)]])</f>
        <v>9</v>
      </c>
      <c r="O77">
        <f>LEN(Table1[[#This Row],[Open]])</f>
        <v>6</v>
      </c>
    </row>
    <row r="78" spans="1:15" x14ac:dyDescent="0.3">
      <c r="A78" t="e" vm="77">
        <v>#VALUE!</v>
      </c>
      <c r="B78" s="1" cm="1">
        <f t="array" ref="B78">_FV(Table1[[#This Row],[Excel Stock Data]],"Open")</f>
        <v>48.81</v>
      </c>
      <c r="C78" s="1" cm="1">
        <f t="array" ref="C78">_FV(Table1[[#This Row],[Excel Stock Data]],"Low")</f>
        <v>48.585000000000001</v>
      </c>
      <c r="D78" s="1" cm="1">
        <f t="array" ref="D78">_FV(Table1[[#This Row],[Excel Stock Data]],"High")</f>
        <v>49.3</v>
      </c>
      <c r="E78" s="1" cm="1">
        <f t="array" ref="E78">_FV(Table1[[#This Row],[Excel Stock Data]],"Change (%)",TRUE)</f>
        <v>1.2371E-2</v>
      </c>
      <c r="F78" s="1" t="str" cm="1">
        <f t="array" ref="F78">_FV(Table1[[#This Row],[Excel Stock Data]],"Ticker symbol",TRUE)</f>
        <v>FAST</v>
      </c>
      <c r="G78" s="1" t="str">
        <f>RIGHT(Table1[[#This Row],[Open]],O78)</f>
        <v>48.81</v>
      </c>
      <c r="H78" s="1" t="str">
        <f>RIGHT(Table1[[#This Row],[Low]],L78)</f>
        <v>8.585</v>
      </c>
      <c r="I78" s="1" t="str">
        <f>RIGHT(Table1[[#This Row],[High]],M78)</f>
        <v>49.3</v>
      </c>
      <c r="J78" s="1" t="str">
        <f>RIGHT(Table1[[#This Row],[Change (%)]],N78)</f>
        <v>0.012371</v>
      </c>
      <c r="K78" s="1" cm="1">
        <f t="array" ref="K78">_FV(Table1[[#This Row],[Excel Stock Data]],"Price")</f>
        <v>49.1</v>
      </c>
      <c r="L78">
        <f>LEN(Table1[[#This Row],[Open]])</f>
        <v>5</v>
      </c>
      <c r="M78">
        <f>LEN(Table1[[#This Row],[High]])</f>
        <v>4</v>
      </c>
      <c r="N78">
        <f>LEN(Table1[[#This Row],[Change (%)]])</f>
        <v>8</v>
      </c>
      <c r="O78">
        <f>LEN(Table1[[#This Row],[Open]])</f>
        <v>5</v>
      </c>
    </row>
    <row r="79" spans="1:15" x14ac:dyDescent="0.3">
      <c r="A79" t="e" vm="78">
        <v>#VALUE!</v>
      </c>
      <c r="B79" s="1" cm="1">
        <f t="array" ref="B79">_FV(Table1[[#This Row],[Excel Stock Data]],"Open")</f>
        <v>281.85000000000002</v>
      </c>
      <c r="C79" s="1" cm="1">
        <f t="array" ref="C79">_FV(Table1[[#This Row],[Excel Stock Data]],"Low")</f>
        <v>281.24</v>
      </c>
      <c r="D79" s="1" cm="1">
        <f t="array" ref="D79">_FV(Table1[[#This Row],[Excel Stock Data]],"High")</f>
        <v>285.33</v>
      </c>
      <c r="E79" s="1" cm="1">
        <f t="array" ref="E79">_FV(Table1[[#This Row],[Excel Stock Data]],"Change (%)",TRUE)</f>
        <v>1.2683999999999999E-2</v>
      </c>
      <c r="F79" s="1" t="str" cm="1">
        <f t="array" ref="F79">_FV(Table1[[#This Row],[Excel Stock Data]],"Ticker symbol",TRUE)</f>
        <v>BIIB</v>
      </c>
      <c r="G79" s="1" t="str">
        <f>RIGHT(Table1[[#This Row],[Open]],O79)</f>
        <v>281.85</v>
      </c>
      <c r="H79" s="1" t="str">
        <f>RIGHT(Table1[[#This Row],[Low]],L79)</f>
        <v>281.24</v>
      </c>
      <c r="I79" s="1" t="str">
        <f>RIGHT(Table1[[#This Row],[High]],M79)</f>
        <v>285.33</v>
      </c>
      <c r="J79" s="1" t="str">
        <f>RIGHT(Table1[[#This Row],[Change (%)]],N79)</f>
        <v>0.012684</v>
      </c>
      <c r="K79" s="1" cm="1">
        <f t="array" ref="K79">_FV(Table1[[#This Row],[Excel Stock Data]],"Price")</f>
        <v>285.02999999999997</v>
      </c>
      <c r="L79">
        <f>LEN(Table1[[#This Row],[Open]])</f>
        <v>6</v>
      </c>
      <c r="M79">
        <f>LEN(Table1[[#This Row],[High]])</f>
        <v>6</v>
      </c>
      <c r="N79">
        <f>LEN(Table1[[#This Row],[Change (%)]])</f>
        <v>8</v>
      </c>
      <c r="O79">
        <f>LEN(Table1[[#This Row],[Open]])</f>
        <v>6</v>
      </c>
    </row>
    <row r="80" spans="1:15" x14ac:dyDescent="0.3">
      <c r="A80" t="e" vm="79">
        <v>#VALUE!</v>
      </c>
      <c r="B80" s="1" cm="1">
        <f t="array" ref="B80">_FV(Table1[[#This Row],[Excel Stock Data]],"Open")</f>
        <v>100.59</v>
      </c>
      <c r="C80" s="1" cm="1">
        <f t="array" ref="C80">_FV(Table1[[#This Row],[Excel Stock Data]],"Low")</f>
        <v>99.43</v>
      </c>
      <c r="D80" s="1" cm="1">
        <f t="array" ref="D80">_FV(Table1[[#This Row],[Excel Stock Data]],"High")</f>
        <v>101.14</v>
      </c>
      <c r="E80" s="1" cm="1">
        <f t="array" ref="E80">_FV(Table1[[#This Row],[Excel Stock Data]],"Change (%)",TRUE)</f>
        <v>5.672E-3</v>
      </c>
      <c r="F80" s="1" t="str" cm="1">
        <f t="array" ref="F80">_FV(Table1[[#This Row],[Excel Stock Data]],"Ticker symbol",TRUE)</f>
        <v>PCAR</v>
      </c>
      <c r="G80" s="1" t="str">
        <f>RIGHT(Table1[[#This Row],[Open]],O80)</f>
        <v>100.59</v>
      </c>
      <c r="H80" s="1" t="str">
        <f>RIGHT(Table1[[#This Row],[Low]],L80)</f>
        <v>99.43</v>
      </c>
      <c r="I80" s="1" t="str">
        <f>RIGHT(Table1[[#This Row],[High]],M80)</f>
        <v>101.14</v>
      </c>
      <c r="J80" s="1" t="str">
        <f>RIGHT(Table1[[#This Row],[Change (%)]],N80)</f>
        <v>0.005672</v>
      </c>
      <c r="K80" s="1" cm="1">
        <f t="array" ref="K80">_FV(Table1[[#This Row],[Excel Stock Data]],"Price")</f>
        <v>101.06</v>
      </c>
      <c r="L80">
        <f>LEN(Table1[[#This Row],[Open]])</f>
        <v>6</v>
      </c>
      <c r="M80">
        <f>LEN(Table1[[#This Row],[High]])</f>
        <v>6</v>
      </c>
      <c r="N80">
        <f>LEN(Table1[[#This Row],[Change (%)]])</f>
        <v>8</v>
      </c>
      <c r="O80">
        <f>LEN(Table1[[#This Row],[Open]])</f>
        <v>6</v>
      </c>
    </row>
    <row r="81" spans="1:15" x14ac:dyDescent="0.3">
      <c r="A81" t="e" vm="80">
        <v>#VALUE!</v>
      </c>
      <c r="B81" s="1" cm="1">
        <f t="array" ref="B81">_FV(Table1[[#This Row],[Excel Stock Data]],"Open")</f>
        <v>184.51</v>
      </c>
      <c r="C81" s="1" cm="1">
        <f t="array" ref="C81">_FV(Table1[[#This Row],[Excel Stock Data]],"Low")</f>
        <v>183.5</v>
      </c>
      <c r="D81" s="1" cm="1">
        <f t="array" ref="D81">_FV(Table1[[#This Row],[Excel Stock Data]],"High")</f>
        <v>186.52</v>
      </c>
      <c r="E81" s="1" cm="1">
        <f t="array" ref="E81">_FV(Table1[[#This Row],[Excel Stock Data]],"Change (%)",TRUE)</f>
        <v>1.5963999999999999E-2</v>
      </c>
      <c r="F81" s="1" t="str" cm="1">
        <f t="array" ref="F81">_FV(Table1[[#This Row],[Excel Stock Data]],"Ticker symbol",TRUE)</f>
        <v>VRSK</v>
      </c>
      <c r="G81" s="1" t="str">
        <f>RIGHT(Table1[[#This Row],[Open]],O81)</f>
        <v>184.51</v>
      </c>
      <c r="H81" s="1" t="str">
        <f>RIGHT(Table1[[#This Row],[Low]],L81)</f>
        <v>183.5</v>
      </c>
      <c r="I81" s="1" t="str">
        <f>RIGHT(Table1[[#This Row],[High]],M81)</f>
        <v>186.52</v>
      </c>
      <c r="J81" s="1" t="str">
        <f>RIGHT(Table1[[#This Row],[Change (%)]],N81)</f>
        <v>0.015964</v>
      </c>
      <c r="K81" s="1" cm="1">
        <f t="array" ref="K81">_FV(Table1[[#This Row],[Excel Stock Data]],"Price")</f>
        <v>186.47</v>
      </c>
      <c r="L81">
        <f>LEN(Table1[[#This Row],[Open]])</f>
        <v>6</v>
      </c>
      <c r="M81">
        <f>LEN(Table1[[#This Row],[High]])</f>
        <v>6</v>
      </c>
      <c r="N81">
        <f>LEN(Table1[[#This Row],[Change (%)]])</f>
        <v>8</v>
      </c>
      <c r="O81">
        <f>LEN(Table1[[#This Row],[Open]])</f>
        <v>6</v>
      </c>
    </row>
    <row r="82" spans="1:15" x14ac:dyDescent="0.3">
      <c r="A82" t="e" vm="81">
        <v>#VALUE!</v>
      </c>
      <c r="B82" s="1" cm="1">
        <f t="array" ref="B82">_FV(Table1[[#This Row],[Excel Stock Data]],"Open")</f>
        <v>45.69</v>
      </c>
      <c r="C82" s="1" cm="1">
        <f t="array" ref="C82">_FV(Table1[[#This Row],[Excel Stock Data]],"Low")</f>
        <v>45.515000000000001</v>
      </c>
      <c r="D82" s="1" cm="1">
        <f t="array" ref="D82">_FV(Table1[[#This Row],[Excel Stock Data]],"High")</f>
        <v>46.685000000000002</v>
      </c>
      <c r="E82" s="1" cm="1">
        <f t="array" ref="E82">_FV(Table1[[#This Row],[Excel Stock Data]],"Change (%)",TRUE)</f>
        <v>3.3709999999999997E-2</v>
      </c>
      <c r="F82" s="1" t="str" cm="1">
        <f t="array" ref="F82">_FV(Table1[[#This Row],[Excel Stock Data]],"Ticker symbol",TRUE)</f>
        <v>EBAY</v>
      </c>
      <c r="G82" s="1" t="str">
        <f>RIGHT(Table1[[#This Row],[Open]],O82)</f>
        <v>45.69</v>
      </c>
      <c r="H82" s="1" t="str">
        <f>RIGHT(Table1[[#This Row],[Low]],L82)</f>
        <v>5.515</v>
      </c>
      <c r="I82" s="1" t="str">
        <f>RIGHT(Table1[[#This Row],[High]],M82)</f>
        <v>46.685</v>
      </c>
      <c r="J82" s="1" t="str">
        <f>RIGHT(Table1[[#This Row],[Change (%)]],N82)</f>
        <v>0.03371</v>
      </c>
      <c r="K82" s="1" cm="1">
        <f t="array" ref="K82">_FV(Table1[[#This Row],[Excel Stock Data]],"Price")</f>
        <v>46.61</v>
      </c>
      <c r="L82">
        <f>LEN(Table1[[#This Row],[Open]])</f>
        <v>5</v>
      </c>
      <c r="M82">
        <f>LEN(Table1[[#This Row],[High]])</f>
        <v>6</v>
      </c>
      <c r="N82">
        <f>LEN(Table1[[#This Row],[Change (%)]])</f>
        <v>7</v>
      </c>
      <c r="O82">
        <f>LEN(Table1[[#This Row],[Open]])</f>
        <v>5</v>
      </c>
    </row>
    <row r="83" spans="1:15" x14ac:dyDescent="0.3">
      <c r="A83" t="e" vm="82">
        <v>#VALUE!</v>
      </c>
      <c r="B83" s="1" cm="1">
        <f t="array" ref="B83">_FV(Table1[[#This Row],[Excel Stock Data]],"Open")</f>
        <v>112.41</v>
      </c>
      <c r="C83" s="1" cm="1">
        <f t="array" ref="C83">_FV(Table1[[#This Row],[Excel Stock Data]],"Low")</f>
        <v>105.04</v>
      </c>
      <c r="D83" s="1" cm="1">
        <f t="array" ref="D83">_FV(Table1[[#This Row],[Excel Stock Data]],"High")</f>
        <v>112.69</v>
      </c>
      <c r="E83" s="1" cm="1">
        <f t="array" ref="E83">_FV(Table1[[#This Row],[Excel Stock Data]],"Change (%)",TRUE)</f>
        <v>-4.2568999999999996E-2</v>
      </c>
      <c r="F83" s="1" t="str" cm="1">
        <f t="array" ref="F83">_FV(Table1[[#This Row],[Excel Stock Data]],"Ticker symbol",TRUE)</f>
        <v>DXCM</v>
      </c>
      <c r="G83" s="1" t="str">
        <f>RIGHT(Table1[[#This Row],[Open]],O83)</f>
        <v>112.41</v>
      </c>
      <c r="H83" s="1" t="str">
        <f>RIGHT(Table1[[#This Row],[Low]],L83)</f>
        <v>105.04</v>
      </c>
      <c r="I83" s="1" t="str">
        <f>RIGHT(Table1[[#This Row],[High]],M83)</f>
        <v>112.69</v>
      </c>
      <c r="J83" s="1" t="str">
        <f>RIGHT(Table1[[#This Row],[Change (%)]],N83)</f>
        <v>-0.042569</v>
      </c>
      <c r="K83" s="1" cm="1">
        <f t="array" ref="K83">_FV(Table1[[#This Row],[Excel Stock Data]],"Price")</f>
        <v>106.16</v>
      </c>
      <c r="L83">
        <f>LEN(Table1[[#This Row],[Open]])</f>
        <v>6</v>
      </c>
      <c r="M83">
        <f>LEN(Table1[[#This Row],[High]])</f>
        <v>6</v>
      </c>
      <c r="N83">
        <f>LEN(Table1[[#This Row],[Change (%)]])</f>
        <v>9</v>
      </c>
      <c r="O83">
        <f>LEN(Table1[[#This Row],[Open]])</f>
        <v>6</v>
      </c>
    </row>
    <row r="84" spans="1:15" x14ac:dyDescent="0.3">
      <c r="A84" t="e" vm="83">
        <v>#VALUE!</v>
      </c>
      <c r="B84" s="1" cm="1">
        <f t="array" ref="B84">_FV(Table1[[#This Row],[Excel Stock Data]],"Open")</f>
        <v>61.75</v>
      </c>
      <c r="C84" s="1" cm="1">
        <f t="array" ref="C84">_FV(Table1[[#This Row],[Excel Stock Data]],"Low")</f>
        <v>61.21</v>
      </c>
      <c r="D84" s="1" cm="1">
        <f t="array" ref="D84">_FV(Table1[[#This Row],[Excel Stock Data]],"High")</f>
        <v>62.48</v>
      </c>
      <c r="E84" s="1" cm="1">
        <f t="array" ref="E84">_FV(Table1[[#This Row],[Excel Stock Data]],"Change (%)",TRUE)</f>
        <v>1.2009000000000001E-2</v>
      </c>
      <c r="F84" s="1" t="str" cm="1">
        <f t="array" ref="F84">_FV(Table1[[#This Row],[Excel Stock Data]],"Ticker symbol",TRUE)</f>
        <v>CPRT</v>
      </c>
      <c r="G84" s="1" t="str">
        <f>RIGHT(Table1[[#This Row],[Open]],O84)</f>
        <v>61.75</v>
      </c>
      <c r="H84" s="1" t="str">
        <f>RIGHT(Table1[[#This Row],[Low]],L84)</f>
        <v>61.21</v>
      </c>
      <c r="I84" s="1" t="str">
        <f>RIGHT(Table1[[#This Row],[High]],M84)</f>
        <v>62.48</v>
      </c>
      <c r="J84" s="1" t="str">
        <f>RIGHT(Table1[[#This Row],[Change (%)]],N84)</f>
        <v>0.012009</v>
      </c>
      <c r="K84" s="1" cm="1">
        <f t="array" ref="K84">_FV(Table1[[#This Row],[Excel Stock Data]],"Price")</f>
        <v>62.36</v>
      </c>
      <c r="L84">
        <f>LEN(Table1[[#This Row],[Open]])</f>
        <v>5</v>
      </c>
      <c r="M84">
        <f>LEN(Table1[[#This Row],[High]])</f>
        <v>5</v>
      </c>
      <c r="N84">
        <f>LEN(Table1[[#This Row],[Change (%)]])</f>
        <v>8</v>
      </c>
      <c r="O84">
        <f>LEN(Table1[[#This Row],[Open]])</f>
        <v>5</v>
      </c>
    </row>
    <row r="85" spans="1:15" x14ac:dyDescent="0.3">
      <c r="A85" t="e" vm="84">
        <v>#VALUE!</v>
      </c>
      <c r="B85" s="1" cm="1">
        <f t="array" ref="B85">_FV(Table1[[#This Row],[Excel Stock Data]],"Open")</f>
        <v>70.98</v>
      </c>
      <c r="C85" s="1" cm="1">
        <f t="array" ref="C85">_FV(Table1[[#This Row],[Excel Stock Data]],"Low")</f>
        <v>68.7</v>
      </c>
      <c r="D85" s="1" cm="1">
        <f t="array" ref="D85">_FV(Table1[[#This Row],[Excel Stock Data]],"High")</f>
        <v>71.37</v>
      </c>
      <c r="E85" s="1" cm="1">
        <f t="array" ref="E85">_FV(Table1[[#This Row],[Excel Stock Data]],"Change (%)",TRUE)</f>
        <v>-1.1995E-2</v>
      </c>
      <c r="F85" s="1" t="str" cm="1">
        <f t="array" ref="F85">_FV(Table1[[#This Row],[Excel Stock Data]],"Ticker symbol",TRUE)</f>
        <v>ZM</v>
      </c>
      <c r="G85" s="1" t="str">
        <f>RIGHT(Table1[[#This Row],[Open]],O85)</f>
        <v>70.98</v>
      </c>
      <c r="H85" s="1" t="str">
        <f>RIGHT(Table1[[#This Row],[Low]],L85)</f>
        <v>68.7</v>
      </c>
      <c r="I85" s="1" t="str">
        <f>RIGHT(Table1[[#This Row],[High]],M85)</f>
        <v>71.37</v>
      </c>
      <c r="J85" s="1" t="str">
        <f>RIGHT(Table1[[#This Row],[Change (%)]],N85)</f>
        <v>-0.011995</v>
      </c>
      <c r="K85" s="1" cm="1">
        <f t="array" ref="K85">_FV(Table1[[#This Row],[Excel Stock Data]],"Price")</f>
        <v>70.010000000000005</v>
      </c>
      <c r="L85">
        <f>LEN(Table1[[#This Row],[Open]])</f>
        <v>5</v>
      </c>
      <c r="M85">
        <f>LEN(Table1[[#This Row],[High]])</f>
        <v>5</v>
      </c>
      <c r="N85">
        <f>LEN(Table1[[#This Row],[Change (%)]])</f>
        <v>9</v>
      </c>
      <c r="O85">
        <f>LEN(Table1[[#This Row],[Open]])</f>
        <v>5</v>
      </c>
    </row>
    <row r="86" spans="1:15" x14ac:dyDescent="0.3">
      <c r="A86" t="e" vm="85">
        <v>#VALUE!</v>
      </c>
      <c r="B86" s="1" cm="1">
        <f t="array" ref="B86">_FV(Table1[[#This Row],[Excel Stock Data]],"Open")</f>
        <v>133.30000000000001</v>
      </c>
      <c r="C86" s="1" cm="1">
        <f t="array" ref="C86">_FV(Table1[[#This Row],[Excel Stock Data]],"Low")</f>
        <v>129.26499999999999</v>
      </c>
      <c r="D86" s="1" cm="1">
        <f t="array" ref="D86">_FV(Table1[[#This Row],[Excel Stock Data]],"High")</f>
        <v>133.55000000000001</v>
      </c>
      <c r="E86" s="1" cm="1">
        <f t="array" ref="E86">_FV(Table1[[#This Row],[Excel Stock Data]],"Change (%)",TRUE)</f>
        <v>-3.9250000000000005E-3</v>
      </c>
      <c r="F86" s="1" t="str" cm="1">
        <f t="array" ref="F86">_FV(Table1[[#This Row],[Excel Stock Data]],"Ticker symbol",TRUE)</f>
        <v>SGEN</v>
      </c>
      <c r="G86" s="1" t="str">
        <f>RIGHT(Table1[[#This Row],[Open]],O86)</f>
        <v>133.3</v>
      </c>
      <c r="H86" s="1" t="str">
        <f>RIGHT(Table1[[#This Row],[Low]],L86)</f>
        <v>9.265</v>
      </c>
      <c r="I86" s="1" t="str">
        <f>RIGHT(Table1[[#This Row],[High]],M86)</f>
        <v>133.55</v>
      </c>
      <c r="J86" s="1" t="str">
        <f>RIGHT(Table1[[#This Row],[Change (%)]],N86)</f>
        <v>-0.003925</v>
      </c>
      <c r="K86" s="1" cm="1">
        <f t="array" ref="K86">_FV(Table1[[#This Row],[Excel Stock Data]],"Price")</f>
        <v>131.97999999999999</v>
      </c>
      <c r="L86">
        <f>LEN(Table1[[#This Row],[Open]])</f>
        <v>5</v>
      </c>
      <c r="M86">
        <f>LEN(Table1[[#This Row],[High]])</f>
        <v>6</v>
      </c>
      <c r="N86">
        <f>LEN(Table1[[#This Row],[Change (%)]])</f>
        <v>9</v>
      </c>
      <c r="O86">
        <f>LEN(Table1[[#This Row],[Open]])</f>
        <v>5</v>
      </c>
    </row>
    <row r="87" spans="1:15" x14ac:dyDescent="0.3">
      <c r="A87" t="e" vm="86">
        <v>#VALUE!</v>
      </c>
      <c r="B87" s="1" cm="1">
        <f t="array" ref="B87">_FV(Table1[[#This Row],[Excel Stock Data]],"Open")</f>
        <v>5.94</v>
      </c>
      <c r="C87" s="1" cm="1">
        <f t="array" ref="C87">_FV(Table1[[#This Row],[Excel Stock Data]],"Low")</f>
        <v>5.9050000000000002</v>
      </c>
      <c r="D87" s="1" cm="1">
        <f t="array" ref="D87">_FV(Table1[[#This Row],[Excel Stock Data]],"High")</f>
        <v>6</v>
      </c>
      <c r="E87" s="1" cm="1">
        <f t="array" ref="E87">_FV(Table1[[#This Row],[Excel Stock Data]],"Change (%)",TRUE)</f>
        <v>1.5227999999999998E-2</v>
      </c>
      <c r="F87" s="1" t="str" cm="1">
        <f t="array" ref="F87">_FV(Table1[[#This Row],[Excel Stock Data]],"Ticker symbol",TRUE)</f>
        <v>SIRI</v>
      </c>
      <c r="G87" s="1" t="str">
        <f>RIGHT(Table1[[#This Row],[Open]],O87)</f>
        <v>5.94</v>
      </c>
      <c r="H87" s="1" t="str">
        <f>RIGHT(Table1[[#This Row],[Low]],L87)</f>
        <v>.905</v>
      </c>
      <c r="I87" s="1" t="str">
        <f>RIGHT(Table1[[#This Row],[High]],M87)</f>
        <v>6</v>
      </c>
      <c r="J87" s="1" t="str">
        <f>RIGHT(Table1[[#This Row],[Change (%)]],N87)</f>
        <v>0.015228</v>
      </c>
      <c r="K87" s="1" cm="1">
        <f t="array" ref="K87">_FV(Table1[[#This Row],[Excel Stock Data]],"Price")</f>
        <v>6</v>
      </c>
      <c r="L87">
        <f>LEN(Table1[[#This Row],[Open]])</f>
        <v>4</v>
      </c>
      <c r="M87">
        <f>LEN(Table1[[#This Row],[High]])</f>
        <v>1</v>
      </c>
      <c r="N87">
        <f>LEN(Table1[[#This Row],[Change (%)]])</f>
        <v>8</v>
      </c>
      <c r="O87">
        <f>LEN(Table1[[#This Row],[Open]])</f>
        <v>4</v>
      </c>
    </row>
    <row r="88" spans="1:15" x14ac:dyDescent="0.3">
      <c r="A88" t="e" vm="87">
        <v>#VALUE!</v>
      </c>
      <c r="B88" s="1" cm="1">
        <f t="array" ref="B88">_FV(Table1[[#This Row],[Excel Stock Data]],"Open")</f>
        <v>136.9</v>
      </c>
      <c r="C88" s="1" cm="1">
        <f t="array" ref="C88">_FV(Table1[[#This Row],[Excel Stock Data]],"Low")</f>
        <v>135.80000000000001</v>
      </c>
      <c r="D88" s="1" cm="1">
        <f t="array" ref="D88">_FV(Table1[[#This Row],[Excel Stock Data]],"High")</f>
        <v>145.55000000000001</v>
      </c>
      <c r="E88" s="1" cm="1">
        <f t="array" ref="E88">_FV(Table1[[#This Row],[Excel Stock Data]],"Change (%)",TRUE)</f>
        <v>7.2790999999999995E-2</v>
      </c>
      <c r="F88" s="1" t="str" cm="1">
        <f t="array" ref="F88">_FV(Table1[[#This Row],[Excel Stock Data]],"Ticker symbol",TRUE)</f>
        <v>TEAM</v>
      </c>
      <c r="G88" s="1" t="str">
        <f>RIGHT(Table1[[#This Row],[Open]],O88)</f>
        <v>136.9</v>
      </c>
      <c r="H88" s="1" t="str">
        <f>RIGHT(Table1[[#This Row],[Low]],L88)</f>
        <v>135.8</v>
      </c>
      <c r="I88" s="1" t="str">
        <f>RIGHT(Table1[[#This Row],[High]],M88)</f>
        <v>145.55</v>
      </c>
      <c r="J88" s="1" t="str">
        <f>RIGHT(Table1[[#This Row],[Change (%)]],N88)</f>
        <v>0.072791</v>
      </c>
      <c r="K88" s="1" cm="1">
        <f t="array" ref="K88">_FV(Table1[[#This Row],[Excel Stock Data]],"Price")</f>
        <v>141.78</v>
      </c>
      <c r="L88">
        <f>LEN(Table1[[#This Row],[Open]])</f>
        <v>5</v>
      </c>
      <c r="M88">
        <f>LEN(Table1[[#This Row],[High]])</f>
        <v>6</v>
      </c>
      <c r="N88">
        <f>LEN(Table1[[#This Row],[Change (%)]])</f>
        <v>8</v>
      </c>
      <c r="O88">
        <f>LEN(Table1[[#This Row],[Open]])</f>
        <v>5</v>
      </c>
    </row>
    <row r="89" spans="1:15" x14ac:dyDescent="0.3">
      <c r="A89" t="e" vm="88">
        <v>#VALUE!</v>
      </c>
      <c r="B89" s="1" cm="1">
        <f t="array" ref="B89">_FV(Table1[[#This Row],[Excel Stock Data]],"Open")</f>
        <v>67.2</v>
      </c>
      <c r="C89" s="1" cm="1">
        <f t="array" ref="C89">_FV(Table1[[#This Row],[Excel Stock Data]],"Low")</f>
        <v>66.14</v>
      </c>
      <c r="D89" s="1" cm="1">
        <f t="array" ref="D89">_FV(Table1[[#This Row],[Excel Stock Data]],"High")</f>
        <v>69.28</v>
      </c>
      <c r="E89" s="1" cm="1">
        <f t="array" ref="E89">_FV(Table1[[#This Row],[Excel Stock Data]],"Change (%)",TRUE)</f>
        <v>3.3847999999999996E-2</v>
      </c>
      <c r="F89" s="1" t="str" cm="1">
        <f t="array" ref="F89">_FV(Table1[[#This Row],[Excel Stock Data]],"Ticker symbol",TRUE)</f>
        <v>DDOG</v>
      </c>
      <c r="G89" s="1" t="str">
        <f>RIGHT(Table1[[#This Row],[Open]],O89)</f>
        <v>67.2</v>
      </c>
      <c r="H89" s="1" t="str">
        <f>RIGHT(Table1[[#This Row],[Low]],L89)</f>
        <v>6.14</v>
      </c>
      <c r="I89" s="1" t="str">
        <f>RIGHT(Table1[[#This Row],[High]],M89)</f>
        <v>69.28</v>
      </c>
      <c r="J89" s="1" t="str">
        <f>RIGHT(Table1[[#This Row],[Change (%)]],N89)</f>
        <v>0.033848</v>
      </c>
      <c r="K89" s="1" cm="1">
        <f t="array" ref="K89">_FV(Table1[[#This Row],[Excel Stock Data]],"Price")</f>
        <v>69.03</v>
      </c>
      <c r="L89">
        <f>LEN(Table1[[#This Row],[Open]])</f>
        <v>4</v>
      </c>
      <c r="M89">
        <f>LEN(Table1[[#This Row],[High]])</f>
        <v>5</v>
      </c>
      <c r="N89">
        <f>LEN(Table1[[#This Row],[Change (%)]])</f>
        <v>8</v>
      </c>
      <c r="O89">
        <f>LEN(Table1[[#This Row],[Open]])</f>
        <v>4</v>
      </c>
    </row>
    <row r="90" spans="1:15" x14ac:dyDescent="0.3">
      <c r="A90" t="e" vm="89">
        <v>#VALUE!</v>
      </c>
      <c r="B90" s="1" cm="1">
        <f t="array" ref="B90">_FV(Table1[[#This Row],[Excel Stock Data]],"Open")</f>
        <v>44.91</v>
      </c>
      <c r="C90" s="1" cm="1">
        <f t="array" ref="C90">_FV(Table1[[#This Row],[Excel Stock Data]],"Low")</f>
        <v>44.6</v>
      </c>
      <c r="D90" s="1" cm="1">
        <f t="array" ref="D90">_FV(Table1[[#This Row],[Excel Stock Data]],"High")</f>
        <v>45.82</v>
      </c>
      <c r="E90" s="1" cm="1">
        <f t="array" ref="E90">_FV(Table1[[#This Row],[Excel Stock Data]],"Change (%)",TRUE)</f>
        <v>1.5788E-2</v>
      </c>
      <c r="F90" s="1" t="str" cm="1">
        <f t="array" ref="F90">_FV(Table1[[#This Row],[Excel Stock Data]],"Ticker symbol",TRUE)</f>
        <v>MTCH</v>
      </c>
      <c r="G90" s="1" t="str">
        <f>RIGHT(Table1[[#This Row],[Open]],O90)</f>
        <v>44.91</v>
      </c>
      <c r="H90" s="1" t="str">
        <f>RIGHT(Table1[[#This Row],[Low]],L90)</f>
        <v>44.6</v>
      </c>
      <c r="I90" s="1" t="str">
        <f>RIGHT(Table1[[#This Row],[High]],M90)</f>
        <v>45.82</v>
      </c>
      <c r="J90" s="1" t="str">
        <f>RIGHT(Table1[[#This Row],[Change (%)]],N90)</f>
        <v>0.015788</v>
      </c>
      <c r="K90" s="1" cm="1">
        <f t="array" ref="K90">_FV(Table1[[#This Row],[Excel Stock Data]],"Price")</f>
        <v>45.68</v>
      </c>
      <c r="L90">
        <f>LEN(Table1[[#This Row],[Open]])</f>
        <v>5</v>
      </c>
      <c r="M90">
        <f>LEN(Table1[[#This Row],[High]])</f>
        <v>5</v>
      </c>
      <c r="N90">
        <f>LEN(Table1[[#This Row],[Change (%)]])</f>
        <v>8</v>
      </c>
      <c r="O90">
        <f>LEN(Table1[[#This Row],[Open]])</f>
        <v>5</v>
      </c>
    </row>
    <row r="91" spans="1:15" x14ac:dyDescent="0.3">
      <c r="A91" t="e" vm="90">
        <v>#VALUE!</v>
      </c>
      <c r="B91" s="1" cm="1">
        <f t="array" ref="B91">_FV(Table1[[#This Row],[Excel Stock Data]],"Open")</f>
        <v>249.9</v>
      </c>
      <c r="C91" s="1" cm="1">
        <f t="array" ref="C91">_FV(Table1[[#This Row],[Excel Stock Data]],"Low")</f>
        <v>247.17</v>
      </c>
      <c r="D91" s="1" cm="1">
        <f t="array" ref="D91">_FV(Table1[[#This Row],[Excel Stock Data]],"High")</f>
        <v>252.75</v>
      </c>
      <c r="E91" s="1" cm="1">
        <f t="array" ref="E91">_FV(Table1[[#This Row],[Excel Stock Data]],"Change (%)",TRUE)</f>
        <v>1.5137000000000001E-2</v>
      </c>
      <c r="F91" s="1" t="str" cm="1">
        <f t="array" ref="F91">_FV(Table1[[#This Row],[Excel Stock Data]],"Ticker symbol",TRUE)</f>
        <v>ANSS</v>
      </c>
      <c r="G91" s="1" t="str">
        <f>RIGHT(Table1[[#This Row],[Open]],O91)</f>
        <v>249.9</v>
      </c>
      <c r="H91" s="1" t="str">
        <f>RIGHT(Table1[[#This Row],[Low]],L91)</f>
        <v>47.17</v>
      </c>
      <c r="I91" s="1" t="str">
        <f>RIGHT(Table1[[#This Row],[High]],M91)</f>
        <v>252.75</v>
      </c>
      <c r="J91" s="1" t="str">
        <f>RIGHT(Table1[[#This Row],[Change (%)]],N91)</f>
        <v>0.015137</v>
      </c>
      <c r="K91" s="1" cm="1">
        <f t="array" ref="K91">_FV(Table1[[#This Row],[Excel Stock Data]],"Price")</f>
        <v>252.16</v>
      </c>
      <c r="L91">
        <f>LEN(Table1[[#This Row],[Open]])</f>
        <v>5</v>
      </c>
      <c r="M91">
        <f>LEN(Table1[[#This Row],[High]])</f>
        <v>6</v>
      </c>
      <c r="N91">
        <f>LEN(Table1[[#This Row],[Change (%)]])</f>
        <v>8</v>
      </c>
      <c r="O91">
        <f>LEN(Table1[[#This Row],[Open]])</f>
        <v>5</v>
      </c>
    </row>
    <row r="92" spans="1:15" x14ac:dyDescent="0.3">
      <c r="A92" t="e" vm="91">
        <v>#VALUE!</v>
      </c>
      <c r="B92" s="1" cm="1">
        <f t="array" ref="B92">_FV(Table1[[#This Row],[Excel Stock Data]],"Open")</f>
        <v>234</v>
      </c>
      <c r="C92" s="1" cm="1">
        <f t="array" ref="C92">_FV(Table1[[#This Row],[Excel Stock Data]],"Low")</f>
        <v>231.21</v>
      </c>
      <c r="D92" s="1" cm="1">
        <f t="array" ref="D92">_FV(Table1[[#This Row],[Excel Stock Data]],"High")</f>
        <v>238.15</v>
      </c>
      <c r="E92" s="1" cm="1">
        <f t="array" ref="E92">_FV(Table1[[#This Row],[Excel Stock Data]],"Change (%)",TRUE)</f>
        <v>8.2240000000000004E-3</v>
      </c>
      <c r="F92" s="1" t="str" cm="1">
        <f t="array" ref="F92">_FV(Table1[[#This Row],[Excel Stock Data]],"Ticker symbol",TRUE)</f>
        <v>ALGN</v>
      </c>
      <c r="G92" s="1" t="str">
        <f>RIGHT(Table1[[#This Row],[Open]],O92)</f>
        <v>234</v>
      </c>
      <c r="H92" s="1" t="str">
        <f>RIGHT(Table1[[#This Row],[Low]],L92)</f>
        <v>.21</v>
      </c>
      <c r="I92" s="1" t="str">
        <f>RIGHT(Table1[[#This Row],[High]],M92)</f>
        <v>238.15</v>
      </c>
      <c r="J92" s="1" t="str">
        <f>RIGHT(Table1[[#This Row],[Change (%)]],N92)</f>
        <v>0.008224</v>
      </c>
      <c r="K92" s="1" cm="1">
        <f t="array" ref="K92">_FV(Table1[[#This Row],[Excel Stock Data]],"Price")</f>
        <v>234.16</v>
      </c>
      <c r="L92">
        <f>LEN(Table1[[#This Row],[Open]])</f>
        <v>3</v>
      </c>
      <c r="M92">
        <f>LEN(Table1[[#This Row],[High]])</f>
        <v>6</v>
      </c>
      <c r="N92">
        <f>LEN(Table1[[#This Row],[Change (%)]])</f>
        <v>8</v>
      </c>
      <c r="O92">
        <f>LEN(Table1[[#This Row],[Open]])</f>
        <v>3</v>
      </c>
    </row>
    <row r="93" spans="1:15" x14ac:dyDescent="0.3">
      <c r="A93" t="e" vm="92">
        <v>#VALUE!</v>
      </c>
      <c r="B93" s="1" cm="1">
        <f t="array" ref="B93">_FV(Table1[[#This Row],[Excel Stock Data]],"Open")</f>
        <v>81.44</v>
      </c>
      <c r="C93" s="1" cm="1">
        <f t="array" ref="C93">_FV(Table1[[#This Row],[Excel Stock Data]],"Low")</f>
        <v>81.319999999999993</v>
      </c>
      <c r="D93" s="1" cm="1">
        <f t="array" ref="D93">_FV(Table1[[#This Row],[Excel Stock Data]],"High")</f>
        <v>84.84</v>
      </c>
      <c r="E93" s="1" cm="1">
        <f t="array" ref="E93">_FV(Table1[[#This Row],[Excel Stock Data]],"Change (%)",TRUE)</f>
        <v>1.8159999999999999E-2</v>
      </c>
      <c r="F93" s="1" t="str" cm="1">
        <f t="array" ref="F93">_FV(Table1[[#This Row],[Excel Stock Data]],"Ticker symbol",TRUE)</f>
        <v>NTES</v>
      </c>
      <c r="G93" s="1" t="str">
        <f>RIGHT(Table1[[#This Row],[Open]],O93)</f>
        <v>81.44</v>
      </c>
      <c r="H93" s="1" t="str">
        <f>RIGHT(Table1[[#This Row],[Low]],L93)</f>
        <v>81.32</v>
      </c>
      <c r="I93" s="1" t="str">
        <f>RIGHT(Table1[[#This Row],[High]],M93)</f>
        <v>84.84</v>
      </c>
      <c r="J93" s="1" t="str">
        <f>RIGHT(Table1[[#This Row],[Change (%)]],N93)</f>
        <v>0.01816</v>
      </c>
      <c r="K93" s="1" cm="1">
        <f t="array" ref="K93">_FV(Table1[[#This Row],[Excel Stock Data]],"Price")</f>
        <v>84.1</v>
      </c>
      <c r="L93">
        <f>LEN(Table1[[#This Row],[Open]])</f>
        <v>5</v>
      </c>
      <c r="M93">
        <f>LEN(Table1[[#This Row],[High]])</f>
        <v>5</v>
      </c>
      <c r="N93">
        <f>LEN(Table1[[#This Row],[Change (%)]])</f>
        <v>7</v>
      </c>
      <c r="O93">
        <f>LEN(Table1[[#This Row],[Open]])</f>
        <v>5</v>
      </c>
    </row>
    <row r="94" spans="1:15" x14ac:dyDescent="0.3">
      <c r="A94" t="e" vm="93">
        <v>#VALUE!</v>
      </c>
      <c r="B94" s="1" cm="1">
        <f t="array" ref="B94">_FV(Table1[[#This Row],[Excel Stock Data]],"Open")</f>
        <v>83</v>
      </c>
      <c r="C94" s="1" cm="1">
        <f t="array" ref="C94">_FV(Table1[[#This Row],[Excel Stock Data]],"Low")</f>
        <v>82.44</v>
      </c>
      <c r="D94" s="1" cm="1">
        <f t="array" ref="D94">_FV(Table1[[#This Row],[Excel Stock Data]],"High")</f>
        <v>84.375</v>
      </c>
      <c r="E94" s="1" cm="1">
        <f t="array" ref="E94">_FV(Table1[[#This Row],[Excel Stock Data]],"Change (%)",TRUE)</f>
        <v>1.2397999999999999E-2</v>
      </c>
      <c r="F94" s="1" t="str" cm="1">
        <f t="array" ref="F94">_FV(Table1[[#This Row],[Excel Stock Data]],"Ticker symbol",TRUE)</f>
        <v>CEG</v>
      </c>
      <c r="G94" s="1" t="str">
        <f>RIGHT(Table1[[#This Row],[Open]],O94)</f>
        <v>83</v>
      </c>
      <c r="H94" s="1" t="str">
        <f>RIGHT(Table1[[#This Row],[Low]],L94)</f>
        <v>44</v>
      </c>
      <c r="I94" s="1" t="str">
        <f>RIGHT(Table1[[#This Row],[High]],M94)</f>
        <v>84.375</v>
      </c>
      <c r="J94" s="1" t="str">
        <f>RIGHT(Table1[[#This Row],[Change (%)]],N94)</f>
        <v>0.012398</v>
      </c>
      <c r="K94" s="1" cm="1">
        <f t="array" ref="K94">_FV(Table1[[#This Row],[Excel Stock Data]],"Price")</f>
        <v>84.11</v>
      </c>
      <c r="L94">
        <f>LEN(Table1[[#This Row],[Open]])</f>
        <v>2</v>
      </c>
      <c r="M94">
        <f>LEN(Table1[[#This Row],[High]])</f>
        <v>6</v>
      </c>
      <c r="N94">
        <f>LEN(Table1[[#This Row],[Change (%)]])</f>
        <v>8</v>
      </c>
      <c r="O94">
        <f>LEN(Table1[[#This Row],[Open]])</f>
        <v>2</v>
      </c>
    </row>
    <row r="95" spans="1:15" x14ac:dyDescent="0.3">
      <c r="A95" t="e" vm="94">
        <v>#VALUE!</v>
      </c>
      <c r="B95" s="1" cm="1">
        <f t="array" ref="B95">_FV(Table1[[#This Row],[Excel Stock Data]],"Open")</f>
        <v>105.56</v>
      </c>
      <c r="C95" s="1" cm="1">
        <f t="array" ref="C95">_FV(Table1[[#This Row],[Excel Stock Data]],"Low")</f>
        <v>103.4</v>
      </c>
      <c r="D95" s="1" cm="1">
        <f t="array" ref="D95">_FV(Table1[[#This Row],[Excel Stock Data]],"High")</f>
        <v>108.3</v>
      </c>
      <c r="E95" s="1" cm="1">
        <f t="array" ref="E95">_FV(Table1[[#This Row],[Excel Stock Data]],"Change (%)",TRUE)</f>
        <v>2.9342E-2</v>
      </c>
      <c r="F95" s="1" t="str" cm="1">
        <f t="array" ref="F95">_FV(Table1[[#This Row],[Excel Stock Data]],"Ticker symbol",TRUE)</f>
        <v>ZS</v>
      </c>
      <c r="G95" s="1" t="str">
        <f>RIGHT(Table1[[#This Row],[Open]],O95)</f>
        <v>105.56</v>
      </c>
      <c r="H95" s="1" t="str">
        <f>RIGHT(Table1[[#This Row],[Low]],L95)</f>
        <v>103.4</v>
      </c>
      <c r="I95" s="1" t="str">
        <f>RIGHT(Table1[[#This Row],[High]],M95)</f>
        <v>108.3</v>
      </c>
      <c r="J95" s="1" t="str">
        <f>RIGHT(Table1[[#This Row],[Change (%)]],N95)</f>
        <v>0.029342</v>
      </c>
      <c r="K95" s="1" cm="1">
        <f t="array" ref="K95">_FV(Table1[[#This Row],[Excel Stock Data]],"Price")</f>
        <v>108.05</v>
      </c>
      <c r="L95">
        <f>LEN(Table1[[#This Row],[Open]])</f>
        <v>6</v>
      </c>
      <c r="M95">
        <f>LEN(Table1[[#This Row],[High]])</f>
        <v>5</v>
      </c>
      <c r="N95">
        <f>LEN(Table1[[#This Row],[Change (%)]])</f>
        <v>8</v>
      </c>
      <c r="O95">
        <f>LEN(Table1[[#This Row],[Open]])</f>
        <v>6</v>
      </c>
    </row>
    <row r="96" spans="1:15" x14ac:dyDescent="0.3">
      <c r="A96" t="e" vm="95">
        <v>#VALUE!</v>
      </c>
      <c r="B96" s="1" cm="1">
        <f t="array" ref="B96">_FV(Table1[[#This Row],[Excel Stock Data]],"Open")</f>
        <v>209.01</v>
      </c>
      <c r="C96" s="1" cm="1">
        <f t="array" ref="C96">_FV(Table1[[#This Row],[Excel Stock Data]],"Low")</f>
        <v>208.44</v>
      </c>
      <c r="D96" s="1" cm="1">
        <f t="array" ref="D96">_FV(Table1[[#This Row],[Excel Stock Data]],"High")</f>
        <v>211.79</v>
      </c>
      <c r="E96" s="1" cm="1">
        <f t="array" ref="E96">_FV(Table1[[#This Row],[Excel Stock Data]],"Change (%)",TRUE)</f>
        <v>1.7644E-2</v>
      </c>
      <c r="F96" s="1" t="str" cm="1">
        <f t="array" ref="F96">_FV(Table1[[#This Row],[Excel Stock Data]],"Ticker symbol",TRUE)</f>
        <v>VRSN</v>
      </c>
      <c r="G96" s="1" t="str">
        <f>RIGHT(Table1[[#This Row],[Open]],O96)</f>
        <v>209.01</v>
      </c>
      <c r="H96" s="1" t="str">
        <f>RIGHT(Table1[[#This Row],[Low]],L96)</f>
        <v>208.44</v>
      </c>
      <c r="I96" s="1" t="str">
        <f>RIGHT(Table1[[#This Row],[High]],M96)</f>
        <v>211.79</v>
      </c>
      <c r="J96" s="1" t="str">
        <f>RIGHT(Table1[[#This Row],[Change (%)]],N96)</f>
        <v>0.017644</v>
      </c>
      <c r="K96" s="1" cm="1">
        <f t="array" ref="K96">_FV(Table1[[#This Row],[Excel Stock Data]],"Price")</f>
        <v>211.67</v>
      </c>
      <c r="L96">
        <f>LEN(Table1[[#This Row],[Open]])</f>
        <v>6</v>
      </c>
      <c r="M96">
        <f>LEN(Table1[[#This Row],[High]])</f>
        <v>6</v>
      </c>
      <c r="N96">
        <f>LEN(Table1[[#This Row],[Change (%)]])</f>
        <v>8</v>
      </c>
      <c r="O96">
        <f>LEN(Table1[[#This Row],[Open]])</f>
        <v>6</v>
      </c>
    </row>
    <row r="97" spans="1:15" x14ac:dyDescent="0.3">
      <c r="A97" t="e" vm="96">
        <v>#VALUE!</v>
      </c>
      <c r="B97" s="1" cm="1">
        <f t="array" ref="B97">_FV(Table1[[#This Row],[Excel Stock Data]],"Open")</f>
        <v>93.78</v>
      </c>
      <c r="C97" s="1" cm="1">
        <f t="array" ref="C97">_FV(Table1[[#This Row],[Excel Stock Data]],"Low")</f>
        <v>92.51</v>
      </c>
      <c r="D97" s="1" cm="1">
        <f t="array" ref="D97">_FV(Table1[[#This Row],[Excel Stock Data]],"High")</f>
        <v>94.47</v>
      </c>
      <c r="E97" s="1" cm="1">
        <f t="array" ref="E97">_FV(Table1[[#This Row],[Excel Stock Data]],"Change (%)",TRUE)</f>
        <v>-1.1372E-2</v>
      </c>
      <c r="F97" s="1" t="str" cm="1">
        <f t="array" ref="F97">_FV(Table1[[#This Row],[Excel Stock Data]],"Ticker symbol",TRUE)</f>
        <v>PDD</v>
      </c>
      <c r="G97" s="1" t="str">
        <f>RIGHT(Table1[[#This Row],[Open]],O97)</f>
        <v>93.78</v>
      </c>
      <c r="H97" s="1" t="str">
        <f>RIGHT(Table1[[#This Row],[Low]],L97)</f>
        <v>92.51</v>
      </c>
      <c r="I97" s="1" t="str">
        <f>RIGHT(Table1[[#This Row],[High]],M97)</f>
        <v>94.47</v>
      </c>
      <c r="J97" s="1" t="str">
        <f>RIGHT(Table1[[#This Row],[Change (%)]],N97)</f>
        <v>-0.011372</v>
      </c>
      <c r="K97" s="1" cm="1">
        <f t="array" ref="K97">_FV(Table1[[#This Row],[Excel Stock Data]],"Price")</f>
        <v>93.02</v>
      </c>
      <c r="L97">
        <f>LEN(Table1[[#This Row],[Open]])</f>
        <v>5</v>
      </c>
      <c r="M97">
        <f>LEN(Table1[[#This Row],[High]])</f>
        <v>5</v>
      </c>
      <c r="N97">
        <f>LEN(Table1[[#This Row],[Change (%)]])</f>
        <v>9</v>
      </c>
      <c r="O97">
        <f>LEN(Table1[[#This Row],[Open]])</f>
        <v>5</v>
      </c>
    </row>
    <row r="98" spans="1:15" x14ac:dyDescent="0.3">
      <c r="A98" t="e" vm="97">
        <v>#VALUE!</v>
      </c>
      <c r="B98" s="1" cm="1">
        <f t="array" ref="B98">_FV(Table1[[#This Row],[Excel Stock Data]],"Open")</f>
        <v>98.08</v>
      </c>
      <c r="C98" s="1" cm="1">
        <f t="array" ref="C98">_FV(Table1[[#This Row],[Excel Stock Data]],"Low")</f>
        <v>97.23</v>
      </c>
      <c r="D98" s="1" cm="1">
        <f t="array" ref="D98">_FV(Table1[[#This Row],[Excel Stock Data]],"High")</f>
        <v>100.49</v>
      </c>
      <c r="E98" s="1" cm="1">
        <f t="array" ref="E98">_FV(Table1[[#This Row],[Excel Stock Data]],"Change (%)",TRUE)</f>
        <v>3.0150999999999997E-2</v>
      </c>
      <c r="F98" s="1" t="str" cm="1">
        <f t="array" ref="F98">_FV(Table1[[#This Row],[Excel Stock Data]],"Ticker symbol",TRUE)</f>
        <v>SWKS</v>
      </c>
      <c r="G98" s="1" t="str">
        <f>RIGHT(Table1[[#This Row],[Open]],O98)</f>
        <v>98.08</v>
      </c>
      <c r="H98" s="1" t="str">
        <f>RIGHT(Table1[[#This Row],[Low]],L98)</f>
        <v>97.23</v>
      </c>
      <c r="I98" s="1" t="str">
        <f>RIGHT(Table1[[#This Row],[High]],M98)</f>
        <v>100.49</v>
      </c>
      <c r="J98" s="1" t="str">
        <f>RIGHT(Table1[[#This Row],[Change (%)]],N98)</f>
        <v>0.030151</v>
      </c>
      <c r="K98" s="1" cm="1">
        <f t="array" ref="K98">_FV(Table1[[#This Row],[Excel Stock Data]],"Price")</f>
        <v>100.45</v>
      </c>
      <c r="L98">
        <f>LEN(Table1[[#This Row],[Open]])</f>
        <v>5</v>
      </c>
      <c r="M98">
        <f>LEN(Table1[[#This Row],[High]])</f>
        <v>6</v>
      </c>
      <c r="N98">
        <f>LEN(Table1[[#This Row],[Change (%)]])</f>
        <v>8</v>
      </c>
      <c r="O98">
        <f>LEN(Table1[[#This Row],[Open]])</f>
        <v>5</v>
      </c>
    </row>
    <row r="99" spans="1:15" x14ac:dyDescent="0.3">
      <c r="A99" t="e" vm="98">
        <v>#VALUE!</v>
      </c>
      <c r="B99" s="1" cm="1">
        <f t="array" ref="B99">_FV(Table1[[#This Row],[Excel Stock Data]],"Open")</f>
        <v>87.27</v>
      </c>
      <c r="C99" s="1" cm="1">
        <f t="array" ref="C99">_FV(Table1[[#This Row],[Excel Stock Data]],"Low")</f>
        <v>86.030100000000004</v>
      </c>
      <c r="D99" s="1" cm="1">
        <f t="array" ref="D99">_FV(Table1[[#This Row],[Excel Stock Data]],"High")</f>
        <v>88.5</v>
      </c>
      <c r="E99" s="1" cm="1">
        <f t="array" ref="E99">_FV(Table1[[#This Row],[Excel Stock Data]],"Change (%)",TRUE)</f>
        <v>1.7221E-2</v>
      </c>
      <c r="F99" s="1" t="str" cm="1">
        <f t="array" ref="F99">_FV(Table1[[#This Row],[Excel Stock Data]],"Ticker symbol",TRUE)</f>
        <v>SPLK</v>
      </c>
      <c r="G99" s="1" t="str">
        <f>RIGHT(Table1[[#This Row],[Open]],O99)</f>
        <v>87.27</v>
      </c>
      <c r="H99" s="1" t="str">
        <f>RIGHT(Table1[[#This Row],[Low]],L99)</f>
        <v>.0301</v>
      </c>
      <c r="I99" s="1" t="str">
        <f>RIGHT(Table1[[#This Row],[High]],M99)</f>
        <v>88.5</v>
      </c>
      <c r="J99" s="1" t="str">
        <f>RIGHT(Table1[[#This Row],[Change (%)]],N99)</f>
        <v>0.017221</v>
      </c>
      <c r="K99" s="1" cm="1">
        <f t="array" ref="K99">_FV(Table1[[#This Row],[Excel Stock Data]],"Price")</f>
        <v>88.01</v>
      </c>
      <c r="L99">
        <f>LEN(Table1[[#This Row],[Open]])</f>
        <v>5</v>
      </c>
      <c r="M99">
        <f>LEN(Table1[[#This Row],[High]])</f>
        <v>4</v>
      </c>
      <c r="N99">
        <f>LEN(Table1[[#This Row],[Change (%)]])</f>
        <v>8</v>
      </c>
      <c r="O99">
        <f>LEN(Table1[[#This Row],[Open]])</f>
        <v>5</v>
      </c>
    </row>
    <row r="100" spans="1:15" x14ac:dyDescent="0.3">
      <c r="A100" t="e" vm="99">
        <v>#VALUE!</v>
      </c>
      <c r="B100" s="1" cm="1">
        <f t="array" ref="B100">_FV(Table1[[#This Row],[Excel Stock Data]],"Open")</f>
        <v>58.04</v>
      </c>
      <c r="C100" s="1" cm="1">
        <f t="array" ref="C100">_FV(Table1[[#This Row],[Excel Stock Data]],"Low")</f>
        <v>57.42</v>
      </c>
      <c r="D100" s="1" cm="1">
        <f t="array" ref="D100">_FV(Table1[[#This Row],[Excel Stock Data]],"High")</f>
        <v>60.090699999999998</v>
      </c>
      <c r="E100" s="1" cm="1">
        <f t="array" ref="E100">_FV(Table1[[#This Row],[Excel Stock Data]],"Change (%)",TRUE)</f>
        <v>2.6701000000000003E-2</v>
      </c>
      <c r="F100" s="1" t="str" cm="1">
        <f t="array" ref="F100">_FV(Table1[[#This Row],[Excel Stock Data]],"Ticker symbol",TRUE)</f>
        <v>DOCU</v>
      </c>
      <c r="G100" s="1" t="str">
        <f>RIGHT(Table1[[#This Row],[Open]],O100)</f>
        <v>58.04</v>
      </c>
      <c r="H100" s="1" t="str">
        <f>RIGHT(Table1[[#This Row],[Low]],L100)</f>
        <v>57.42</v>
      </c>
      <c r="I100" s="1" t="str">
        <f>RIGHT(Table1[[#This Row],[High]],M100)</f>
        <v>60.0907</v>
      </c>
      <c r="J100" s="1" t="str">
        <f>RIGHT(Table1[[#This Row],[Change (%)]],N100)</f>
        <v>0.026701</v>
      </c>
      <c r="K100" s="1" cm="1">
        <f t="array" ref="K100">_FV(Table1[[#This Row],[Excel Stock Data]],"Price")</f>
        <v>59.6</v>
      </c>
      <c r="L100">
        <f>LEN(Table1[[#This Row],[Open]])</f>
        <v>5</v>
      </c>
      <c r="M100">
        <f>LEN(Table1[[#This Row],[High]])</f>
        <v>7</v>
      </c>
      <c r="N100">
        <f>LEN(Table1[[#This Row],[Change (%)]])</f>
        <v>8</v>
      </c>
      <c r="O100">
        <f>LEN(Table1[[#This Row],[Open]])</f>
        <v>5</v>
      </c>
    </row>
    <row r="101" spans="1:15" x14ac:dyDescent="0.3">
      <c r="A101" t="e" vm="100">
        <v>#VALUE!</v>
      </c>
      <c r="B101" s="1" cm="1">
        <f t="array" ref="B101">_FV(Table1[[#This Row],[Excel Stock Data]],"Open")</f>
        <v>67.41</v>
      </c>
      <c r="C101" s="1" cm="1">
        <f t="array" ref="C101">_FV(Table1[[#This Row],[Excel Stock Data]],"Low")</f>
        <v>64.61</v>
      </c>
      <c r="D101" s="1" cm="1">
        <f t="array" ref="D101">_FV(Table1[[#This Row],[Excel Stock Data]],"High")</f>
        <v>67.790000000000006</v>
      </c>
      <c r="E101" s="1" cm="1">
        <f t="array" ref="E101">_FV(Table1[[#This Row],[Excel Stock Data]],"Change (%)",TRUE)</f>
        <v>-4.5448000000000002E-2</v>
      </c>
      <c r="F101" s="1" t="str" cm="1">
        <f t="array" ref="F101">_FV(Table1[[#This Row],[Excel Stock Data]],"Ticker symbol",TRUE)</f>
        <v>OKTA</v>
      </c>
      <c r="G101" s="1" t="str">
        <f>RIGHT(Table1[[#This Row],[Open]],O101)</f>
        <v>67.41</v>
      </c>
      <c r="H101" s="1" t="str">
        <f>RIGHT(Table1[[#This Row],[Low]],L101)</f>
        <v>64.61</v>
      </c>
      <c r="I101" s="1" t="str">
        <f>RIGHT(Table1[[#This Row],[High]],M101)</f>
        <v>67.79</v>
      </c>
      <c r="J101" s="1" t="str">
        <f>RIGHT(Table1[[#This Row],[Change (%)]],N101)</f>
        <v>-0.045448</v>
      </c>
      <c r="K101" s="1" cm="1">
        <f t="array" ref="K101">_FV(Table1[[#This Row],[Excel Stock Data]],"Price")</f>
        <v>64.900000000000006</v>
      </c>
      <c r="L101">
        <f>LEN(Table1[[#This Row],[Open]])</f>
        <v>5</v>
      </c>
      <c r="M101">
        <f>LEN(Table1[[#This Row],[High]])</f>
        <v>5</v>
      </c>
      <c r="N101">
        <f>LEN(Table1[[#This Row],[Change (%)]])</f>
        <v>9</v>
      </c>
      <c r="O101">
        <f>LEN(Table1[[#This Row],[Open]])</f>
        <v>5</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Vdh</dc:creator>
  <cp:lastModifiedBy>David Vdh</cp:lastModifiedBy>
  <dcterms:created xsi:type="dcterms:W3CDTF">2015-06-05T18:17:20Z</dcterms:created>
  <dcterms:modified xsi:type="dcterms:W3CDTF">2023-01-12T04:35:41Z</dcterms:modified>
</cp:coreProperties>
</file>