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Voorbeeldpagina" sheetId="2" r:id="rId4"/>
    <sheet state="visible" name="ClinicContacts" sheetId="3" r:id="rId5"/>
    <sheet state="visible" name="ClinicHub" sheetId="4" r:id="rId6"/>
    <sheet state="visible" name="ClinicPatients" sheetId="5" r:id="rId7"/>
    <sheet state="visible" name="ClinicSearch" sheetId="6" r:id="rId8"/>
    <sheet state="visible" name="ClinicTrials" sheetId="7" r:id="rId9"/>
    <sheet state="visible" name="TrialHub" sheetId="8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12">
      <text>
        <t xml:space="preserve">Can't use SemanticZoom with 'Enter' or 'Space' key, Is this necessary???
	-Jasper Van Gestel</t>
      </text>
    </comment>
    <comment authorId="0" ref="C11">
      <text>
        <t xml:space="preserve">All general functionality for pages
	-Jasper Van Gestel</t>
      </text>
    </comment>
    <comment authorId="0" ref="C8">
      <text>
        <t xml:space="preserve">All functionality that involves multiple states of page screens
	-Jasper Van Gestel</t>
      </text>
    </comment>
    <comment authorId="0" ref="C7">
      <text>
        <t xml:space="preserve">All navigation to and from pages
	-Jasper Van Gestel</t>
      </text>
    </comment>
    <comment authorId="0" ref="C2">
      <text>
        <t xml:space="preserve">All database related testing
	-Jasper Van Gestel</t>
      </text>
    </comment>
  </commentList>
</comments>
</file>

<file path=xl/sharedStrings.xml><?xml version="1.0" encoding="utf-8"?>
<sst xmlns="http://schemas.openxmlformats.org/spreadsheetml/2006/main" count="1301" uniqueCount="142">
  <si>
    <t>Legenda</t>
  </si>
  <si>
    <t>Category</t>
  </si>
  <si>
    <t>Workpoints</t>
  </si>
  <si>
    <t>ClinicContacts</t>
  </si>
  <si>
    <t>ClinicHub</t>
  </si>
  <si>
    <t>ClinicPatients</t>
  </si>
  <si>
    <t>ClinicSearch</t>
  </si>
  <si>
    <t>ClinicTrials</t>
  </si>
  <si>
    <t>ConfigOverview</t>
  </si>
  <si>
    <t>ContactConfig</t>
  </si>
  <si>
    <t>ExamConfig</t>
  </si>
  <si>
    <t>ExamOverviewConfig</t>
  </si>
  <si>
    <t>FormConfig</t>
  </si>
  <si>
    <t>ListConfigOverview</t>
  </si>
  <si>
    <t>ListConfig</t>
  </si>
  <si>
    <t>LogConfig</t>
  </si>
  <si>
    <t>ParamConfig</t>
  </si>
  <si>
    <t>PathConfig</t>
  </si>
  <si>
    <t>ScenarioConfig</t>
  </si>
  <si>
    <t>ScriptConfig</t>
  </si>
  <si>
    <t>StageConfig</t>
  </si>
  <si>
    <t>WorkbookConfig</t>
  </si>
  <si>
    <t>WorklistConfig</t>
  </si>
  <si>
    <t>WorkstepConfig</t>
  </si>
  <si>
    <t>FeeListOverview</t>
  </si>
  <si>
    <t>FeeList</t>
  </si>
  <si>
    <t>MonitorListOverview</t>
  </si>
  <si>
    <t>MonitorList</t>
  </si>
  <si>
    <t>SplashScreen</t>
  </si>
  <si>
    <t>LogEntry</t>
  </si>
  <si>
    <t>Log</t>
  </si>
  <si>
    <t>NoteEntry</t>
  </si>
  <si>
    <t>CaseInfo</t>
  </si>
  <si>
    <t>PatientCycle</t>
  </si>
  <si>
    <t>PatientHub</t>
  </si>
  <si>
    <t>PatientInfo</t>
  </si>
  <si>
    <t>PatientProgress</t>
  </si>
  <si>
    <t>PatientScript</t>
  </si>
  <si>
    <t>PatientStage</t>
  </si>
  <si>
    <t>TrialChapter</t>
  </si>
  <si>
    <t>TrialHub</t>
  </si>
  <si>
    <t>TrialInfo</t>
  </si>
  <si>
    <t>TrialPatients</t>
  </si>
  <si>
    <t>TrialProgress</t>
  </si>
  <si>
    <t>TrialScript</t>
  </si>
  <si>
    <t>OK</t>
  </si>
  <si>
    <t>CONTENT</t>
  </si>
  <si>
    <t>CREATE</t>
  </si>
  <si>
    <t>DNA</t>
  </si>
  <si>
    <t>NOT STARTED</t>
  </si>
  <si>
    <t>READ</t>
  </si>
  <si>
    <t>TO DO</t>
  </si>
  <si>
    <t>UPDATE</t>
  </si>
  <si>
    <t>DELETE</t>
  </si>
  <si>
    <t>CUSTOM</t>
  </si>
  <si>
    <t>NAVIGATIONS</t>
  </si>
  <si>
    <t>FORWARD / BACKWARD</t>
  </si>
  <si>
    <t>LATER</t>
  </si>
  <si>
    <t>IN PROGRESS</t>
  </si>
  <si>
    <t>STATES</t>
  </si>
  <si>
    <t>SEMANTICZOOM</t>
  </si>
  <si>
    <t>OVERLAY</t>
  </si>
  <si>
    <t>ORDERING</t>
  </si>
  <si>
    <t>FUNCTIONALITY</t>
  </si>
  <si>
    <t>SCROLLING</t>
  </si>
  <si>
    <t>GENERAL CONTROL FUNCTIONS</t>
  </si>
  <si>
    <t>PROBLEM</t>
  </si>
  <si>
    <t>CONTROL VERIFICATION</t>
  </si>
  <si>
    <t>% TESTED</t>
  </si>
  <si>
    <t>PARENT CONTROL NAME →</t>
  </si>
  <si>
    <t>PARENT CONTROLTYPE →</t>
  </si>
  <si>
    <t>CONTROL NAMES →</t>
  </si>
  <si>
    <t>↓ WORKPOINTS</t>
  </si>
  <si>
    <t>CONTROLTYPES →</t>
  </si>
  <si>
    <t>Check if data is correct</t>
  </si>
  <si>
    <t>Check if we are where we need to be when clicked</t>
  </si>
  <si>
    <t>Check “Ctrl+” / “Ctrl-” zoom functionality</t>
  </si>
  <si>
    <t>Check “Ctrl and mousescroll” zoom functionality</t>
  </si>
  <si>
    <t>Check if 'ZoomedOut' view has right amount of buttons in comparison to hubsections</t>
  </si>
  <si>
    <t>Check “PgUp” / “PgDn” scroll functionality</t>
  </si>
  <si>
    <t>Check “Mousewheel” scroll functionality</t>
  </si>
  <si>
    <t>Check all possible clickable actions (Click)</t>
  </si>
  <si>
    <t>Check all possible clickable actions (Enter)</t>
  </si>
  <si>
    <t>Check all possible clickable actions (Space)</t>
  </si>
  <si>
    <t>Check page ordering between states</t>
  </si>
  <si>
    <t>Menubar</t>
  </si>
  <si>
    <t>App Window</t>
  </si>
  <si>
    <t>Algemene Info</t>
  </si>
  <si>
    <t>Mijn Studies</t>
  </si>
  <si>
    <t>Visites en follow-ups</t>
  </si>
  <si>
    <t>Logs</t>
  </si>
  <si>
    <t>Actieve Docs</t>
  </si>
  <si>
    <t>Andere Taken</t>
  </si>
  <si>
    <t>Zie Ook</t>
  </si>
  <si>
    <t>Window</t>
  </si>
  <si>
    <t>HubSection</t>
  </si>
  <si>
    <t>Home</t>
  </si>
  <si>
    <t>Expand</t>
  </si>
  <si>
    <t>Setting</t>
  </si>
  <si>
    <t>Back</t>
  </si>
  <si>
    <t>Semantic</t>
  </si>
  <si>
    <t>Searchbox</t>
  </si>
  <si>
    <t>-</t>
  </si>
  <si>
    <t>TrialTile</t>
  </si>
  <si>
    <t>AlleStudies</t>
  </si>
  <si>
    <t>VolgensTaak</t>
  </si>
  <si>
    <t>VolgensChrono</t>
  </si>
  <si>
    <t>Pres. Lijsten</t>
  </si>
  <si>
    <t>Mon. Lijsten</t>
  </si>
  <si>
    <t>Maat Conf.</t>
  </si>
  <si>
    <t>Patient</t>
  </si>
  <si>
    <t>ToggleButton</t>
  </si>
  <si>
    <t>Button</t>
  </si>
  <si>
    <t>SemanticZoom</t>
  </si>
  <si>
    <t>TextBox</t>
  </si>
  <si>
    <t>ListItem</t>
  </si>
  <si>
    <t>Check control interaction (Click)</t>
  </si>
  <si>
    <t>Studies</t>
  </si>
  <si>
    <t>Patienten</t>
  </si>
  <si>
    <t>Hubsection</t>
  </si>
  <si>
    <t>Studie</t>
  </si>
  <si>
    <t>Check all searchresults contain searchword</t>
  </si>
  <si>
    <t>Check if semantic zoomed out view contains correct elements</t>
  </si>
  <si>
    <t>Studie Info</t>
  </si>
  <si>
    <t>Studieverloop</t>
  </si>
  <si>
    <t>Patientpraxis</t>
  </si>
  <si>
    <t>Visites &amp; follow-ups</t>
  </si>
  <si>
    <t>Nota's</t>
  </si>
  <si>
    <t>CONTROL NAME →</t>
  </si>
  <si>
    <t>Settings</t>
  </si>
  <si>
    <t>Status</t>
  </si>
  <si>
    <t>Info</t>
  </si>
  <si>
    <t>Contactpersonen</t>
  </si>
  <si>
    <t>Taak</t>
  </si>
  <si>
    <t>Chronologie</t>
  </si>
  <si>
    <t>Logtile</t>
  </si>
  <si>
    <t>Prestatielijsten</t>
  </si>
  <si>
    <t>Monitorlijsten</t>
  </si>
  <si>
    <t>Werkboek Conf</t>
  </si>
  <si>
    <t>Studie Conf</t>
  </si>
  <si>
    <t>CONTROLTYPE →</t>
  </si>
  <si>
    <t>Toggle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</si>
</sst>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2.0"/>
      <color rgb="FFFFFFFF"/>
    </font>
    <font>
      <sz val="12.0"/>
      <color rgb="FFFFFFFF"/>
    </font>
    <font>
      <sz val="10.0"/>
      <color rgb="FFFFFFFF"/>
    </font>
    <font>
      <color rgb="FF000000"/>
    </font>
    <font>
      <b/>
      <sz val="11.0"/>
      <color rgb="FF000000"/>
    </font>
    <font/>
    <font>
      <color rgb="FFFFFFFF"/>
    </font>
    <font>
      <sz val="10.0"/>
      <color rgb="FF000000"/>
    </font>
    <font>
      <sz val="10.0"/>
    </font>
    <font>
      <sz val="12.0"/>
      <color rgb="FFFFFFFF"/>
      <name val="Arial"/>
    </font>
    <font>
      <sz val="10.0"/>
      <color rgb="FFFFFFFF"/>
      <name val="Arial"/>
    </font>
    <font>
      <color rgb="FFFFFFFF"/>
      <name val="Arial"/>
    </font>
    <font>
      <sz val="12.0"/>
      <name val="Arial"/>
    </font>
    <font>
      <sz val="12.0"/>
    </font>
    <font>
      <sz val="11.0"/>
      <color rgb="FF000000"/>
      <name val="Arial"/>
    </font>
    <font>
      <name val="Arial"/>
    </font>
    <font>
      <sz val="11.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2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4" numFmtId="0" xfId="0" applyAlignment="1" applyBorder="1" applyFont="1">
      <alignment/>
    </xf>
    <xf borderId="0" fillId="0" fontId="4" numFmtId="0" xfId="0" applyAlignment="1" applyFont="1">
      <alignment horizontal="center"/>
    </xf>
    <xf borderId="5" fillId="0" fontId="6" numFmtId="0" xfId="0" applyAlignment="1" applyBorder="1" applyFont="1">
      <alignment horizontal="center" vertical="center"/>
    </xf>
    <xf borderId="1" fillId="0" fontId="6" numFmtId="0" xfId="0" applyBorder="1" applyFont="1"/>
    <xf borderId="0" fillId="0" fontId="4" numFmtId="0" xfId="0" applyAlignment="1" applyFont="1">
      <alignment/>
    </xf>
    <xf borderId="0" fillId="0" fontId="6" numFmtId="0" xfId="0" applyAlignment="1" applyFont="1">
      <alignment horizontal="center"/>
    </xf>
    <xf borderId="5" fillId="0" fontId="7" numFmtId="0" xfId="0" applyAlignment="1" applyBorder="1" applyFont="1">
      <alignment horizontal="center" vertical="center"/>
    </xf>
    <xf borderId="6" fillId="0" fontId="6" numFmtId="0" xfId="0" applyBorder="1" applyFont="1"/>
    <xf borderId="7" fillId="0" fontId="4" numFmtId="0" xfId="0" applyAlignment="1" applyBorder="1" applyFont="1">
      <alignment/>
    </xf>
    <xf borderId="8" fillId="0" fontId="5" numFmtId="0" xfId="0" applyAlignment="1" applyBorder="1" applyFont="1">
      <alignment horizontal="center" vertical="center"/>
    </xf>
    <xf borderId="9" fillId="0" fontId="4" numFmtId="0" xfId="0" applyAlignment="1" applyBorder="1" applyFont="1">
      <alignment/>
    </xf>
    <xf borderId="2" fillId="0" fontId="8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2" fontId="4" numFmtId="0" xfId="0" applyFont="1"/>
    <xf borderId="5" fillId="0" fontId="4" numFmtId="0" xfId="0" applyAlignment="1" applyBorder="1" applyFont="1">
      <alignment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 vertical="center"/>
    </xf>
    <xf borderId="0" fillId="0" fontId="4" numFmtId="0" xfId="0" applyFont="1"/>
    <xf borderId="0" fillId="0" fontId="6" numFmtId="0" xfId="0" applyAlignment="1" applyFont="1">
      <alignment horizontal="center"/>
    </xf>
    <xf borderId="10" fillId="0" fontId="4" numFmtId="0" xfId="0" applyAlignment="1" applyBorder="1" applyFont="1">
      <alignment horizontal="center" vertical="center"/>
    </xf>
    <xf borderId="5" fillId="0" fontId="6" numFmtId="10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2" fontId="6" numFmtId="0" xfId="0" applyFont="1"/>
    <xf borderId="1" fillId="0" fontId="6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3" fontId="10" numFmtId="0" xfId="0" applyAlignment="1" applyFill="1" applyFont="1">
      <alignment horizontal="right"/>
    </xf>
    <xf borderId="11" fillId="3" fontId="10" numFmtId="0" xfId="0" applyAlignment="1" applyBorder="1" applyFont="1">
      <alignment horizontal="center"/>
    </xf>
    <xf borderId="4" fillId="3" fontId="10" numFmtId="0" xfId="0" applyAlignment="1" applyBorder="1" applyFont="1">
      <alignment horizontal="center"/>
    </xf>
    <xf borderId="3" fillId="3" fontId="10" numFmtId="0" xfId="0" applyAlignment="1" applyBorder="1" applyFont="1">
      <alignment horizontal="center"/>
    </xf>
    <xf borderId="0" fillId="3" fontId="10" numFmtId="0" xfId="0" applyAlignment="1" applyFont="1">
      <alignment horizontal="center"/>
    </xf>
    <xf borderId="2" fillId="3" fontId="10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7" fillId="3" fontId="11" numFmtId="0" xfId="0" applyAlignment="1" applyBorder="1" applyFont="1">
      <alignment horizontal="right"/>
    </xf>
    <xf borderId="7" fillId="0" fontId="6" numFmtId="0" xfId="0" applyBorder="1" applyFont="1"/>
    <xf borderId="12" fillId="3" fontId="11" numFmtId="0" xfId="0" applyAlignment="1" applyBorder="1" applyFont="1">
      <alignment horizontal="center"/>
    </xf>
    <xf borderId="7" fillId="3" fontId="11" numFmtId="0" xfId="0" applyAlignment="1" applyBorder="1" applyFont="1">
      <alignment horizontal="center"/>
    </xf>
    <xf borderId="6" fillId="3" fontId="11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5" fillId="3" fontId="11" numFmtId="0" xfId="0" applyAlignment="1" applyBorder="1" applyFont="1">
      <alignment horizontal="center"/>
    </xf>
    <xf borderId="12" fillId="3" fontId="12" numFmtId="0" xfId="0" applyAlignment="1" applyBorder="1" applyFont="1">
      <alignment horizontal="center"/>
    </xf>
    <xf borderId="7" fillId="3" fontId="12" numFmtId="0" xfId="0" applyAlignment="1" applyBorder="1" applyFont="1">
      <alignment horizontal="center"/>
    </xf>
    <xf borderId="6" fillId="3" fontId="12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7" fillId="2" fontId="10" numFmtId="0" xfId="0" applyAlignment="1" applyBorder="1" applyFont="1">
      <alignment horizontal="right"/>
    </xf>
    <xf borderId="6" fillId="2" fontId="10" numFmtId="0" xfId="0" applyAlignment="1" applyBorder="1" applyFont="1">
      <alignment horizontal="center"/>
    </xf>
    <xf borderId="6" fillId="2" fontId="10" numFmtId="0" xfId="0" applyAlignment="1" applyBorder="1" applyFont="1">
      <alignment/>
    </xf>
    <xf borderId="0" fillId="2" fontId="2" numFmtId="0" xfId="0" applyFont="1"/>
    <xf borderId="12" fillId="2" fontId="11" numFmtId="0" xfId="0" applyAlignment="1" applyBorder="1" applyFont="1">
      <alignment horizontal="center"/>
    </xf>
    <xf borderId="6" fillId="2" fontId="11" numFmtId="0" xfId="0" applyAlignment="1" applyBorder="1" applyFont="1">
      <alignment horizontal="right"/>
    </xf>
    <xf borderId="6" fillId="2" fontId="11" numFmtId="0" xfId="0" applyAlignment="1" applyBorder="1" applyFont="1">
      <alignment horizontal="center"/>
    </xf>
    <xf borderId="6" fillId="2" fontId="11" numFmtId="0" xfId="0" applyAlignment="1" applyBorder="1" applyFont="1">
      <alignment horizontal="center"/>
    </xf>
    <xf borderId="6" fillId="2" fontId="11" numFmtId="0" xfId="0" applyAlignment="1" applyBorder="1" applyFont="1">
      <alignment/>
    </xf>
    <xf borderId="0" fillId="2" fontId="3" numFmtId="0" xfId="0" applyFont="1"/>
    <xf borderId="0" fillId="3" fontId="10" numFmtId="0" xfId="0" applyAlignment="1" applyFont="1">
      <alignment/>
    </xf>
    <xf borderId="1" fillId="3" fontId="13" numFmtId="0" xfId="0" applyAlignment="1" applyBorder="1" applyFont="1">
      <alignment horizontal="center"/>
    </xf>
    <xf borderId="1" fillId="3" fontId="13" numFmtId="0" xfId="0" applyAlignment="1" applyBorder="1" applyFont="1">
      <alignment/>
    </xf>
    <xf borderId="0" fillId="3" fontId="14" numFmtId="0" xfId="0" applyFont="1"/>
    <xf borderId="0" fillId="4" fontId="15" numFmtId="0" xfId="0" applyAlignment="1" applyFill="1" applyFont="1">
      <alignment/>
    </xf>
    <xf borderId="1" fillId="4" fontId="16" numFmtId="0" xfId="0" applyAlignment="1" applyBorder="1" applyFont="1">
      <alignment/>
    </xf>
    <xf borderId="0" fillId="4" fontId="16" numFmtId="0" xfId="0" applyAlignment="1" applyFont="1">
      <alignment/>
    </xf>
    <xf borderId="0" fillId="0" fontId="15" numFmtId="0" xfId="0" applyAlignment="1" applyFont="1">
      <alignment/>
    </xf>
    <xf borderId="1" fillId="0" fontId="16" numFmtId="0" xfId="0" applyAlignment="1" applyBorder="1" applyFont="1">
      <alignment/>
    </xf>
    <xf borderId="0" fillId="0" fontId="16" numFmtId="0" xfId="0" applyAlignment="1" applyFont="1">
      <alignment/>
    </xf>
    <xf borderId="1" fillId="0" fontId="17" numFmtId="0" xfId="0" applyAlignment="1" applyBorder="1" applyFont="1">
      <alignment/>
    </xf>
    <xf borderId="1" fillId="0" fontId="15" numFmtId="0" xfId="0" applyAlignment="1" applyBorder="1" applyFont="1">
      <alignment/>
    </xf>
    <xf borderId="1" fillId="5" fontId="16" numFmtId="0" xfId="0" applyAlignment="1" applyBorder="1" applyFill="1" applyFont="1">
      <alignment/>
    </xf>
    <xf borderId="0" fillId="5" fontId="16" numFmtId="0" xfId="0" applyAlignment="1" applyFont="1">
      <alignment/>
    </xf>
    <xf borderId="0" fillId="0" fontId="15" numFmtId="0" xfId="0" applyAlignment="1" applyFont="1">
      <alignment/>
    </xf>
    <xf borderId="1" fillId="0" fontId="16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4" fontId="15" numFmtId="0" xfId="0" applyAlignment="1" applyFont="1">
      <alignment/>
    </xf>
    <xf borderId="1" fillId="4" fontId="18" numFmtId="0" xfId="0" applyAlignment="1" applyBorder="1" applyFont="1">
      <alignment horizontal="center"/>
    </xf>
    <xf borderId="1" fillId="4" fontId="18" numFmtId="0" xfId="0" applyAlignment="1" applyBorder="1" applyFont="1">
      <alignment/>
    </xf>
    <xf borderId="0" fillId="4" fontId="4" numFmtId="0" xfId="0" applyFont="1"/>
    <xf borderId="1" fillId="0" fontId="18" numFmtId="0" xfId="0" applyAlignment="1" applyBorder="1" applyFont="1">
      <alignment horizontal="center"/>
    </xf>
    <xf borderId="1" fillId="0" fontId="18" numFmtId="0" xfId="0" applyAlignment="1" applyBorder="1" applyFont="1">
      <alignment/>
    </xf>
    <xf borderId="7" fillId="2" fontId="10" numFmtId="0" xfId="0" applyAlignment="1" applyBorder="1" applyFont="1">
      <alignment horizontal="center"/>
    </xf>
    <xf borderId="0" fillId="5" fontId="15" numFmtId="0" xfId="0" applyAlignment="1" applyFont="1">
      <alignment/>
    </xf>
    <xf borderId="1" fillId="5" fontId="18" numFmtId="0" xfId="0" applyAlignment="1" applyBorder="1" applyFont="1">
      <alignment horizontal="center"/>
    </xf>
    <xf borderId="1" fillId="5" fontId="18" numFmtId="0" xfId="0" applyAlignment="1" applyBorder="1" applyFont="1">
      <alignment/>
    </xf>
    <xf borderId="0" fillId="5" fontId="4" numFmtId="0" xfId="0" applyFont="1"/>
    <xf borderId="4" fillId="0" fontId="6" numFmtId="0" xfId="0" applyBorder="1" applyFont="1"/>
    <xf borderId="3" fillId="0" fontId="6" numFmtId="0" xfId="0" applyBorder="1" applyFont="1"/>
    <xf borderId="11" fillId="3" fontId="10" numFmtId="0" xfId="0" applyAlignment="1" applyBorder="1" applyFont="1">
      <alignment horizontal="center"/>
    </xf>
    <xf borderId="5" fillId="2" fontId="10" numFmtId="0" xfId="0" applyAlignment="1" applyBorder="1" applyFont="1">
      <alignment horizontal="center"/>
    </xf>
    <xf borderId="6" fillId="2" fontId="10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5" fillId="2" fontId="11" numFmtId="0" xfId="0" applyAlignment="1" applyBorder="1" applyFont="1">
      <alignment horizontal="center"/>
    </xf>
    <xf borderId="5" fillId="2" fontId="11" numFmtId="0" xfId="0" applyAlignment="1" applyBorder="1" applyFont="1">
      <alignment horizontal="center"/>
    </xf>
    <xf borderId="6" fillId="2" fontId="11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13" fillId="3" fontId="13" numFmtId="0" xfId="0" applyAlignment="1" applyBorder="1" applyFont="1">
      <alignment horizontal="center"/>
    </xf>
    <xf borderId="0" fillId="3" fontId="14" numFmtId="0" xfId="0" applyAlignment="1" applyFont="1">
      <alignment horizontal="center"/>
    </xf>
    <xf borderId="13" fillId="4" fontId="18" numFmtId="0" xfId="0" applyAlignment="1" applyBorder="1" applyFont="1">
      <alignment horizontal="center"/>
    </xf>
    <xf borderId="0" fillId="4" fontId="4" numFmtId="0" xfId="0" applyAlignment="1" applyFont="1">
      <alignment horizontal="center"/>
    </xf>
    <xf borderId="0" fillId="0" fontId="17" numFmtId="0" xfId="0" applyAlignment="1" applyFont="1">
      <alignment/>
    </xf>
    <xf borderId="1" fillId="5" fontId="18" numFmtId="0" xfId="0" applyAlignment="1" applyBorder="1" applyFont="1">
      <alignment horizontal="center"/>
    </xf>
    <xf borderId="13" fillId="5" fontId="18" numFmtId="0" xfId="0" applyAlignment="1" applyBorder="1" applyFont="1">
      <alignment horizontal="center"/>
    </xf>
    <xf borderId="0" fillId="5" fontId="4" numFmtId="0" xfId="0" applyAlignment="1" applyFont="1">
      <alignment horizontal="center"/>
    </xf>
    <xf borderId="13" fillId="0" fontId="16" numFmtId="0" xfId="0" applyAlignment="1" applyBorder="1" applyFont="1">
      <alignment horizontal="center"/>
    </xf>
    <xf borderId="13" fillId="0" fontId="16" numFmtId="0" xfId="0" applyAlignment="1" applyBorder="1" applyFont="1">
      <alignment horizontal="center"/>
    </xf>
    <xf borderId="13" fillId="0" fontId="18" numFmtId="0" xfId="0" applyAlignment="1" applyBorder="1" applyFont="1">
      <alignment horizontal="center"/>
    </xf>
    <xf borderId="14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5" fontId="15" numFmtId="0" xfId="0" applyAlignment="1" applyBorder="1" applyFont="1">
      <alignment/>
    </xf>
    <xf borderId="0" fillId="5" fontId="6" numFmtId="0" xfId="0" applyFont="1"/>
    <xf borderId="9" fillId="2" fontId="10" numFmtId="0" xfId="0" applyAlignment="1" applyBorder="1" applyFont="1">
      <alignment horizontal="center"/>
    </xf>
    <xf borderId="9" fillId="2" fontId="10" numFmtId="0" xfId="0" applyAlignment="1" applyBorder="1" applyFont="1">
      <alignment horizontal="right"/>
    </xf>
    <xf borderId="8" fillId="2" fontId="10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6" fillId="2" fontId="11" numFmtId="0" xfId="0" applyAlignment="1" applyBorder="1" applyFont="1">
      <alignment horizontal="center"/>
    </xf>
    <xf borderId="1" fillId="3" fontId="14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8"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/>
      <fill>
        <patternFill patternType="solid">
          <fgColor rgb="FFFF9900"/>
          <bgColor rgb="FFFF9900"/>
        </patternFill>
      </fill>
      <alignment/>
      <border>
        <left/>
        <right/>
        <top/>
        <bottom/>
      </border>
    </dxf>
    <dxf>
      <font/>
      <fill>
        <patternFill patternType="solid">
          <fgColor rgb="FF4A86E8"/>
          <bgColor rgb="FF4A86E8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alignment/>
      <border>
        <left/>
        <right/>
        <top/>
        <bottom/>
      </border>
    </dxf>
    <dxf>
      <font/>
      <fill>
        <patternFill patternType="solid">
          <fgColor rgb="FFEFEFEF"/>
          <bgColor rgb="FFEFEFEF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solid">
          <fgColor rgb="FFB7B7B7"/>
          <bgColor rgb="FFB7B7B7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7.71"/>
    <col customWidth="1" min="2" max="2" width="1.43"/>
    <col customWidth="1" min="3" max="3" width="20.0"/>
    <col customWidth="1" min="4" max="4" width="31.86"/>
    <col customWidth="1" min="5" max="5" width="1.57"/>
    <col customWidth="1" min="6" max="47" width="17.86"/>
  </cols>
  <sheetData>
    <row r="1">
      <c r="A1" s="1" t="s">
        <v>0</v>
      </c>
      <c r="B1" s="2"/>
      <c r="C1" s="3" t="s">
        <v>1</v>
      </c>
      <c r="D1" s="2" t="s">
        <v>2</v>
      </c>
      <c r="E1" s="4"/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</row>
    <row r="2">
      <c r="A2" s="6" t="s">
        <v>45</v>
      </c>
      <c r="B2" s="2"/>
      <c r="C2" s="7" t="s">
        <v>46</v>
      </c>
      <c r="D2" s="8" t="s">
        <v>47</v>
      </c>
      <c r="E2" s="4"/>
      <c r="F2" s="9" t="s">
        <v>48</v>
      </c>
      <c r="G2" s="9" t="s">
        <v>48</v>
      </c>
      <c r="H2" s="9" t="s">
        <v>49</v>
      </c>
      <c r="I2" s="9" t="s">
        <v>48</v>
      </c>
      <c r="J2" s="9" t="s">
        <v>45</v>
      </c>
      <c r="K2" s="9" t="s">
        <v>49</v>
      </c>
      <c r="L2" s="9" t="s">
        <v>49</v>
      </c>
      <c r="M2" s="9" t="s">
        <v>49</v>
      </c>
      <c r="N2" s="9" t="s">
        <v>49</v>
      </c>
      <c r="O2" s="9" t="s">
        <v>49</v>
      </c>
      <c r="P2" s="9" t="s">
        <v>49</v>
      </c>
      <c r="Q2" s="9" t="s">
        <v>49</v>
      </c>
      <c r="R2" s="9" t="s">
        <v>49</v>
      </c>
      <c r="S2" s="9" t="s">
        <v>49</v>
      </c>
      <c r="T2" s="9" t="s">
        <v>49</v>
      </c>
      <c r="U2" s="9" t="s">
        <v>49</v>
      </c>
      <c r="V2" s="9" t="s">
        <v>49</v>
      </c>
      <c r="W2" s="9" t="s">
        <v>49</v>
      </c>
      <c r="X2" s="9" t="s">
        <v>49</v>
      </c>
      <c r="Y2" s="9" t="s">
        <v>49</v>
      </c>
      <c r="Z2" s="9" t="s">
        <v>49</v>
      </c>
      <c r="AA2" s="9" t="s">
        <v>49</v>
      </c>
      <c r="AB2" s="9" t="s">
        <v>49</v>
      </c>
      <c r="AC2" s="9" t="s">
        <v>49</v>
      </c>
      <c r="AD2" s="9" t="s">
        <v>49</v>
      </c>
      <c r="AE2" s="9" t="s">
        <v>49</v>
      </c>
      <c r="AF2" s="9" t="s">
        <v>49</v>
      </c>
      <c r="AG2" s="9" t="s">
        <v>49</v>
      </c>
      <c r="AH2" s="9" t="s">
        <v>49</v>
      </c>
      <c r="AI2" s="9" t="s">
        <v>49</v>
      </c>
      <c r="AJ2" s="9" t="s">
        <v>49</v>
      </c>
      <c r="AK2" s="9" t="s">
        <v>49</v>
      </c>
      <c r="AL2" s="9" t="s">
        <v>49</v>
      </c>
      <c r="AM2" s="9" t="s">
        <v>49</v>
      </c>
      <c r="AN2" s="9" t="s">
        <v>49</v>
      </c>
      <c r="AO2" s="9" t="s">
        <v>49</v>
      </c>
      <c r="AP2" s="9" t="s">
        <v>49</v>
      </c>
      <c r="AQ2" s="9" t="s">
        <v>48</v>
      </c>
      <c r="AR2" s="9" t="s">
        <v>49</v>
      </c>
      <c r="AS2" s="9" t="s">
        <v>49</v>
      </c>
      <c r="AT2" s="9" t="s">
        <v>49</v>
      </c>
      <c r="AU2" s="9" t="s">
        <v>49</v>
      </c>
    </row>
    <row r="3">
      <c r="A3" s="10" t="str">
        <f>TEXT(COUNTIF(F2:AU12, "OK"), "0" ) &amp; " items"</f>
        <v>2 items</v>
      </c>
      <c r="B3" s="2"/>
      <c r="C3" s="11"/>
      <c r="D3" s="12" t="s">
        <v>50</v>
      </c>
      <c r="E3" s="4"/>
      <c r="F3" s="9" t="s">
        <v>48</v>
      </c>
      <c r="G3" s="9" t="s">
        <v>51</v>
      </c>
      <c r="H3" s="13" t="s">
        <v>49</v>
      </c>
      <c r="I3" s="9" t="s">
        <v>51</v>
      </c>
      <c r="J3" s="9" t="s">
        <v>45</v>
      </c>
      <c r="K3" s="9" t="s">
        <v>49</v>
      </c>
      <c r="L3" s="9" t="s">
        <v>49</v>
      </c>
      <c r="M3" s="9" t="s">
        <v>49</v>
      </c>
      <c r="N3" s="9" t="s">
        <v>49</v>
      </c>
      <c r="O3" s="9" t="s">
        <v>49</v>
      </c>
      <c r="P3" s="9" t="s">
        <v>49</v>
      </c>
      <c r="Q3" s="9" t="s">
        <v>49</v>
      </c>
      <c r="R3" s="9" t="s">
        <v>49</v>
      </c>
      <c r="S3" s="9" t="s">
        <v>49</v>
      </c>
      <c r="T3" s="9" t="s">
        <v>49</v>
      </c>
      <c r="U3" s="9" t="s">
        <v>49</v>
      </c>
      <c r="V3" s="9" t="s">
        <v>49</v>
      </c>
      <c r="W3" s="9" t="s">
        <v>49</v>
      </c>
      <c r="X3" s="9" t="s">
        <v>49</v>
      </c>
      <c r="Y3" s="9" t="s">
        <v>49</v>
      </c>
      <c r="Z3" s="9" t="s">
        <v>49</v>
      </c>
      <c r="AA3" s="9" t="s">
        <v>49</v>
      </c>
      <c r="AB3" s="9" t="s">
        <v>49</v>
      </c>
      <c r="AC3" s="9" t="s">
        <v>49</v>
      </c>
      <c r="AD3" s="9" t="s">
        <v>49</v>
      </c>
      <c r="AE3" s="9" t="s">
        <v>49</v>
      </c>
      <c r="AF3" s="9" t="s">
        <v>49</v>
      </c>
      <c r="AG3" s="9" t="s">
        <v>49</v>
      </c>
      <c r="AH3" s="9" t="s">
        <v>49</v>
      </c>
      <c r="AI3" s="9" t="s">
        <v>49</v>
      </c>
      <c r="AJ3" s="9" t="s">
        <v>49</v>
      </c>
      <c r="AK3" s="9" t="s">
        <v>49</v>
      </c>
      <c r="AL3" s="9" t="s">
        <v>49</v>
      </c>
      <c r="AM3" s="9" t="s">
        <v>49</v>
      </c>
      <c r="AN3" s="9" t="s">
        <v>49</v>
      </c>
      <c r="AO3" s="9" t="s">
        <v>49</v>
      </c>
      <c r="AP3" s="9" t="s">
        <v>49</v>
      </c>
      <c r="AQ3" s="9" t="s">
        <v>49</v>
      </c>
      <c r="AR3" s="9" t="s">
        <v>49</v>
      </c>
      <c r="AS3" s="9" t="s">
        <v>49</v>
      </c>
      <c r="AT3" s="9" t="s">
        <v>49</v>
      </c>
      <c r="AU3" s="9" t="s">
        <v>49</v>
      </c>
    </row>
    <row r="4">
      <c r="A4" s="14" t="str">
        <f>COUNTIF(F2:AU12, "OK")</f>
        <v>2</v>
      </c>
      <c r="B4" s="2"/>
      <c r="C4" s="11"/>
      <c r="D4" s="12" t="s">
        <v>52</v>
      </c>
      <c r="E4" s="4"/>
      <c r="F4" s="9" t="s">
        <v>48</v>
      </c>
      <c r="G4" s="9" t="s">
        <v>48</v>
      </c>
      <c r="H4" s="13" t="s">
        <v>49</v>
      </c>
      <c r="I4" s="9" t="s">
        <v>48</v>
      </c>
      <c r="J4" s="9" t="s">
        <v>48</v>
      </c>
      <c r="K4" s="9" t="s">
        <v>49</v>
      </c>
      <c r="L4" s="9" t="s">
        <v>49</v>
      </c>
      <c r="M4" s="9" t="s">
        <v>49</v>
      </c>
      <c r="N4" s="9" t="s">
        <v>49</v>
      </c>
      <c r="O4" s="9" t="s">
        <v>49</v>
      </c>
      <c r="P4" s="9" t="s">
        <v>49</v>
      </c>
      <c r="Q4" s="9" t="s">
        <v>49</v>
      </c>
      <c r="R4" s="9" t="s">
        <v>49</v>
      </c>
      <c r="S4" s="9" t="s">
        <v>49</v>
      </c>
      <c r="T4" s="9" t="s">
        <v>49</v>
      </c>
      <c r="U4" s="9" t="s">
        <v>49</v>
      </c>
      <c r="V4" s="9" t="s">
        <v>49</v>
      </c>
      <c r="W4" s="9" t="s">
        <v>49</v>
      </c>
      <c r="X4" s="9" t="s">
        <v>49</v>
      </c>
      <c r="Y4" s="9" t="s">
        <v>49</v>
      </c>
      <c r="Z4" s="9" t="s">
        <v>49</v>
      </c>
      <c r="AA4" s="9" t="s">
        <v>49</v>
      </c>
      <c r="AB4" s="9" t="s">
        <v>49</v>
      </c>
      <c r="AC4" s="9" t="s">
        <v>49</v>
      </c>
      <c r="AD4" s="9" t="s">
        <v>49</v>
      </c>
      <c r="AE4" s="9" t="s">
        <v>49</v>
      </c>
      <c r="AF4" s="9" t="s">
        <v>49</v>
      </c>
      <c r="AG4" s="9" t="s">
        <v>49</v>
      </c>
      <c r="AH4" s="9" t="s">
        <v>49</v>
      </c>
      <c r="AI4" s="9" t="s">
        <v>49</v>
      </c>
      <c r="AJ4" s="9" t="s">
        <v>49</v>
      </c>
      <c r="AK4" s="9" t="s">
        <v>49</v>
      </c>
      <c r="AL4" s="9" t="s">
        <v>49</v>
      </c>
      <c r="AM4" s="9" t="s">
        <v>49</v>
      </c>
      <c r="AN4" s="9" t="s">
        <v>49</v>
      </c>
      <c r="AO4" s="9" t="s">
        <v>49</v>
      </c>
      <c r="AP4" s="9" t="s">
        <v>49</v>
      </c>
      <c r="AQ4" s="9" t="s">
        <v>49</v>
      </c>
      <c r="AR4" s="9" t="s">
        <v>49</v>
      </c>
      <c r="AS4" s="9" t="s">
        <v>49</v>
      </c>
      <c r="AT4" s="9" t="s">
        <v>49</v>
      </c>
      <c r="AU4" s="9" t="s">
        <v>49</v>
      </c>
    </row>
    <row r="5">
      <c r="A5" s="6" t="s">
        <v>51</v>
      </c>
      <c r="B5" s="2"/>
      <c r="C5" s="11"/>
      <c r="D5" s="12" t="s">
        <v>53</v>
      </c>
      <c r="E5" s="4"/>
      <c r="F5" s="9" t="s">
        <v>48</v>
      </c>
      <c r="G5" s="9" t="s">
        <v>48</v>
      </c>
      <c r="H5" s="13" t="s">
        <v>49</v>
      </c>
      <c r="I5" s="9" t="s">
        <v>48</v>
      </c>
      <c r="J5" s="9" t="s">
        <v>48</v>
      </c>
      <c r="K5" s="9" t="s">
        <v>49</v>
      </c>
      <c r="L5" s="9" t="s">
        <v>49</v>
      </c>
      <c r="M5" s="9" t="s">
        <v>49</v>
      </c>
      <c r="N5" s="9" t="s">
        <v>49</v>
      </c>
      <c r="O5" s="9" t="s">
        <v>49</v>
      </c>
      <c r="P5" s="9" t="s">
        <v>49</v>
      </c>
      <c r="Q5" s="9" t="s">
        <v>49</v>
      </c>
      <c r="R5" s="9" t="s">
        <v>49</v>
      </c>
      <c r="S5" s="9" t="s">
        <v>49</v>
      </c>
      <c r="T5" s="9" t="s">
        <v>49</v>
      </c>
      <c r="U5" s="9" t="s">
        <v>49</v>
      </c>
      <c r="V5" s="9" t="s">
        <v>49</v>
      </c>
      <c r="W5" s="9" t="s">
        <v>49</v>
      </c>
      <c r="X5" s="9" t="s">
        <v>49</v>
      </c>
      <c r="Y5" s="9" t="s">
        <v>49</v>
      </c>
      <c r="Z5" s="9" t="s">
        <v>49</v>
      </c>
      <c r="AA5" s="9" t="s">
        <v>49</v>
      </c>
      <c r="AB5" s="9" t="s">
        <v>49</v>
      </c>
      <c r="AC5" s="9" t="s">
        <v>49</v>
      </c>
      <c r="AD5" s="9" t="s">
        <v>49</v>
      </c>
      <c r="AE5" s="9" t="s">
        <v>49</v>
      </c>
      <c r="AF5" s="9" t="s">
        <v>49</v>
      </c>
      <c r="AG5" s="9" t="s">
        <v>49</v>
      </c>
      <c r="AH5" s="9" t="s">
        <v>49</v>
      </c>
      <c r="AI5" s="9" t="s">
        <v>49</v>
      </c>
      <c r="AJ5" s="9" t="s">
        <v>49</v>
      </c>
      <c r="AK5" s="9" t="s">
        <v>49</v>
      </c>
      <c r="AL5" s="9" t="s">
        <v>49</v>
      </c>
      <c r="AM5" s="9" t="s">
        <v>49</v>
      </c>
      <c r="AN5" s="9" t="s">
        <v>49</v>
      </c>
      <c r="AO5" s="9" t="s">
        <v>49</v>
      </c>
      <c r="AP5" s="9" t="s">
        <v>49</v>
      </c>
      <c r="AQ5" s="9" t="s">
        <v>49</v>
      </c>
      <c r="AR5" s="9" t="s">
        <v>49</v>
      </c>
      <c r="AS5" s="9" t="s">
        <v>49</v>
      </c>
      <c r="AT5" s="9" t="s">
        <v>49</v>
      </c>
      <c r="AU5" s="9" t="s">
        <v>49</v>
      </c>
    </row>
    <row r="6">
      <c r="A6" s="10" t="str">
        <f>TEXT(COUNTIF(F2:AU12, "TO DO"), "0" ) &amp; " items"</f>
        <v>13 items</v>
      </c>
      <c r="B6" s="2"/>
      <c r="C6" s="15"/>
      <c r="D6" s="16" t="s">
        <v>54</v>
      </c>
      <c r="E6" s="4"/>
      <c r="F6" s="13" t="s">
        <v>48</v>
      </c>
      <c r="G6" s="13" t="s">
        <v>48</v>
      </c>
      <c r="H6" s="13" t="s">
        <v>49</v>
      </c>
      <c r="I6" s="13" t="s">
        <v>48</v>
      </c>
      <c r="J6" s="13" t="s">
        <v>48</v>
      </c>
      <c r="K6" s="9" t="s">
        <v>49</v>
      </c>
      <c r="L6" s="9" t="s">
        <v>49</v>
      </c>
      <c r="M6" s="9" t="s">
        <v>49</v>
      </c>
      <c r="N6" s="9" t="s">
        <v>49</v>
      </c>
      <c r="O6" s="9" t="s">
        <v>49</v>
      </c>
      <c r="P6" s="9" t="s">
        <v>49</v>
      </c>
      <c r="Q6" s="9" t="s">
        <v>49</v>
      </c>
      <c r="R6" s="9" t="s">
        <v>49</v>
      </c>
      <c r="S6" s="9" t="s">
        <v>49</v>
      </c>
      <c r="T6" s="9" t="s">
        <v>49</v>
      </c>
      <c r="U6" s="9" t="s">
        <v>49</v>
      </c>
      <c r="V6" s="9" t="s">
        <v>49</v>
      </c>
      <c r="W6" s="9" t="s">
        <v>49</v>
      </c>
      <c r="X6" s="9" t="s">
        <v>49</v>
      </c>
      <c r="Y6" s="9" t="s">
        <v>49</v>
      </c>
      <c r="Z6" s="9" t="s">
        <v>49</v>
      </c>
      <c r="AA6" s="9" t="s">
        <v>49</v>
      </c>
      <c r="AB6" s="9" t="s">
        <v>49</v>
      </c>
      <c r="AC6" s="9" t="s">
        <v>49</v>
      </c>
      <c r="AD6" s="9" t="s">
        <v>49</v>
      </c>
      <c r="AE6" s="9" t="s">
        <v>49</v>
      </c>
      <c r="AF6" s="9" t="s">
        <v>49</v>
      </c>
      <c r="AG6" s="9" t="s">
        <v>49</v>
      </c>
      <c r="AH6" s="9" t="s">
        <v>49</v>
      </c>
      <c r="AI6" s="9" t="s">
        <v>49</v>
      </c>
      <c r="AJ6" s="9" t="s">
        <v>49</v>
      </c>
      <c r="AK6" s="9" t="s">
        <v>49</v>
      </c>
      <c r="AL6" s="9" t="s">
        <v>49</v>
      </c>
      <c r="AM6" s="9" t="s">
        <v>49</v>
      </c>
      <c r="AN6" s="9" t="s">
        <v>49</v>
      </c>
      <c r="AO6" s="9" t="s">
        <v>49</v>
      </c>
      <c r="AP6" s="9" t="s">
        <v>49</v>
      </c>
      <c r="AQ6" s="9" t="s">
        <v>49</v>
      </c>
      <c r="AR6" s="9" t="s">
        <v>49</v>
      </c>
      <c r="AS6" s="9" t="s">
        <v>49</v>
      </c>
      <c r="AT6" s="9" t="s">
        <v>49</v>
      </c>
      <c r="AU6" s="9" t="s">
        <v>49</v>
      </c>
    </row>
    <row r="7">
      <c r="A7" s="14" t="str">
        <f>COUNTIF(F2:AU12, "TO DO")</f>
        <v>13</v>
      </c>
      <c r="B7" s="2"/>
      <c r="C7" s="17" t="s">
        <v>55</v>
      </c>
      <c r="D7" s="18" t="s">
        <v>56</v>
      </c>
      <c r="E7" s="4"/>
      <c r="F7" s="9" t="s">
        <v>51</v>
      </c>
      <c r="G7" s="9" t="s">
        <v>57</v>
      </c>
      <c r="H7" s="9" t="s">
        <v>49</v>
      </c>
      <c r="I7" s="9" t="s">
        <v>57</v>
      </c>
      <c r="J7" s="9" t="s">
        <v>48</v>
      </c>
      <c r="K7" s="9" t="s">
        <v>49</v>
      </c>
      <c r="L7" s="9" t="s">
        <v>49</v>
      </c>
      <c r="M7" s="9" t="s">
        <v>49</v>
      </c>
      <c r="N7" s="9" t="s">
        <v>49</v>
      </c>
      <c r="O7" s="9" t="s">
        <v>49</v>
      </c>
      <c r="P7" s="9" t="s">
        <v>49</v>
      </c>
      <c r="Q7" s="9" t="s">
        <v>49</v>
      </c>
      <c r="R7" s="9" t="s">
        <v>49</v>
      </c>
      <c r="S7" s="9" t="s">
        <v>49</v>
      </c>
      <c r="T7" s="9" t="s">
        <v>49</v>
      </c>
      <c r="U7" s="9" t="s">
        <v>49</v>
      </c>
      <c r="V7" s="9" t="s">
        <v>49</v>
      </c>
      <c r="W7" s="9" t="s">
        <v>49</v>
      </c>
      <c r="X7" s="9" t="s">
        <v>49</v>
      </c>
      <c r="Y7" s="9" t="s">
        <v>49</v>
      </c>
      <c r="Z7" s="9" t="s">
        <v>49</v>
      </c>
      <c r="AA7" s="9" t="s">
        <v>49</v>
      </c>
      <c r="AB7" s="9" t="s">
        <v>49</v>
      </c>
      <c r="AC7" s="9" t="s">
        <v>49</v>
      </c>
      <c r="AD7" s="9" t="s">
        <v>49</v>
      </c>
      <c r="AE7" s="9" t="s">
        <v>49</v>
      </c>
      <c r="AF7" s="9" t="s">
        <v>49</v>
      </c>
      <c r="AG7" s="9" t="s">
        <v>49</v>
      </c>
      <c r="AH7" s="9" t="s">
        <v>49</v>
      </c>
      <c r="AI7" s="9" t="s">
        <v>49</v>
      </c>
      <c r="AJ7" s="9" t="s">
        <v>49</v>
      </c>
      <c r="AK7" s="9" t="s">
        <v>49</v>
      </c>
      <c r="AL7" s="9" t="s">
        <v>49</v>
      </c>
      <c r="AM7" s="9" t="s">
        <v>49</v>
      </c>
      <c r="AN7" s="9" t="s">
        <v>49</v>
      </c>
      <c r="AO7" s="9" t="s">
        <v>49</v>
      </c>
      <c r="AP7" s="9" t="s">
        <v>49</v>
      </c>
      <c r="AQ7" s="9" t="s">
        <v>48</v>
      </c>
      <c r="AR7" s="9" t="s">
        <v>49</v>
      </c>
      <c r="AS7" s="9" t="s">
        <v>49</v>
      </c>
      <c r="AT7" s="9" t="s">
        <v>49</v>
      </c>
      <c r="AU7" s="9" t="s">
        <v>49</v>
      </c>
    </row>
    <row r="8">
      <c r="A8" s="6" t="s">
        <v>58</v>
      </c>
      <c r="B8" s="2"/>
      <c r="C8" s="7" t="s">
        <v>59</v>
      </c>
      <c r="D8" s="8" t="s">
        <v>60</v>
      </c>
      <c r="E8" s="4"/>
      <c r="F8" s="9" t="s">
        <v>51</v>
      </c>
      <c r="G8" s="9" t="s">
        <v>51</v>
      </c>
      <c r="H8" s="9" t="s">
        <v>49</v>
      </c>
      <c r="I8" s="9" t="s">
        <v>51</v>
      </c>
      <c r="J8" s="9" t="s">
        <v>58</v>
      </c>
      <c r="K8" s="9" t="s">
        <v>49</v>
      </c>
      <c r="L8" s="9" t="s">
        <v>49</v>
      </c>
      <c r="M8" s="9" t="s">
        <v>49</v>
      </c>
      <c r="N8" s="9" t="s">
        <v>49</v>
      </c>
      <c r="O8" s="9" t="s">
        <v>49</v>
      </c>
      <c r="P8" s="9" t="s">
        <v>49</v>
      </c>
      <c r="Q8" s="9" t="s">
        <v>49</v>
      </c>
      <c r="R8" s="9" t="s">
        <v>49</v>
      </c>
      <c r="S8" s="9" t="s">
        <v>49</v>
      </c>
      <c r="T8" s="9" t="s">
        <v>49</v>
      </c>
      <c r="U8" s="9" t="s">
        <v>49</v>
      </c>
      <c r="V8" s="9" t="s">
        <v>49</v>
      </c>
      <c r="W8" s="9" t="s">
        <v>49</v>
      </c>
      <c r="X8" s="9" t="s">
        <v>49</v>
      </c>
      <c r="Y8" s="9" t="s">
        <v>49</v>
      </c>
      <c r="Z8" s="9" t="s">
        <v>49</v>
      </c>
      <c r="AA8" s="9" t="s">
        <v>49</v>
      </c>
      <c r="AB8" s="9" t="s">
        <v>49</v>
      </c>
      <c r="AC8" s="9" t="s">
        <v>49</v>
      </c>
      <c r="AD8" s="9" t="s">
        <v>49</v>
      </c>
      <c r="AE8" s="9" t="s">
        <v>49</v>
      </c>
      <c r="AF8" s="9" t="s">
        <v>49</v>
      </c>
      <c r="AG8" s="9" t="s">
        <v>49</v>
      </c>
      <c r="AH8" s="9" t="s">
        <v>49</v>
      </c>
      <c r="AI8" s="9" t="s">
        <v>49</v>
      </c>
      <c r="AJ8" s="9" t="s">
        <v>49</v>
      </c>
      <c r="AK8" s="9" t="s">
        <v>49</v>
      </c>
      <c r="AL8" s="9" t="s">
        <v>49</v>
      </c>
      <c r="AM8" s="9" t="s">
        <v>49</v>
      </c>
      <c r="AN8" s="9" t="s">
        <v>49</v>
      </c>
      <c r="AO8" s="9" t="s">
        <v>49</v>
      </c>
      <c r="AP8" s="9" t="s">
        <v>49</v>
      </c>
      <c r="AQ8" s="9" t="s">
        <v>58</v>
      </c>
      <c r="AR8" s="9" t="s">
        <v>49</v>
      </c>
      <c r="AS8" s="9" t="s">
        <v>49</v>
      </c>
      <c r="AT8" s="9" t="s">
        <v>49</v>
      </c>
      <c r="AU8" s="9" t="s">
        <v>49</v>
      </c>
    </row>
    <row r="9">
      <c r="A9" s="10" t="str">
        <f>TEXT(COUNTIF(F2:AU12, "IN PROGRESS"), "0" ) &amp; " items"</f>
        <v>3 items</v>
      </c>
      <c r="B9" s="2"/>
      <c r="C9" s="11"/>
      <c r="D9" s="12" t="s">
        <v>61</v>
      </c>
      <c r="E9" s="4"/>
      <c r="F9" s="9" t="s">
        <v>48</v>
      </c>
      <c r="G9" s="9" t="s">
        <v>48</v>
      </c>
      <c r="H9" s="9" t="s">
        <v>49</v>
      </c>
      <c r="I9" s="9" t="s">
        <v>48</v>
      </c>
      <c r="J9" s="9" t="s">
        <v>51</v>
      </c>
      <c r="K9" s="9" t="s">
        <v>49</v>
      </c>
      <c r="L9" s="9" t="s">
        <v>49</v>
      </c>
      <c r="M9" s="9" t="s">
        <v>49</v>
      </c>
      <c r="N9" s="9" t="s">
        <v>49</v>
      </c>
      <c r="O9" s="9" t="s">
        <v>49</v>
      </c>
      <c r="P9" s="9" t="s">
        <v>49</v>
      </c>
      <c r="Q9" s="9" t="s">
        <v>49</v>
      </c>
      <c r="R9" s="9" t="s">
        <v>49</v>
      </c>
      <c r="S9" s="9" t="s">
        <v>49</v>
      </c>
      <c r="T9" s="9" t="s">
        <v>49</v>
      </c>
      <c r="U9" s="9" t="s">
        <v>49</v>
      </c>
      <c r="V9" s="9" t="s">
        <v>49</v>
      </c>
      <c r="W9" s="9" t="s">
        <v>49</v>
      </c>
      <c r="X9" s="9" t="s">
        <v>49</v>
      </c>
      <c r="Y9" s="9" t="s">
        <v>49</v>
      </c>
      <c r="Z9" s="9" t="s">
        <v>49</v>
      </c>
      <c r="AA9" s="9" t="s">
        <v>49</v>
      </c>
      <c r="AB9" s="9" t="s">
        <v>49</v>
      </c>
      <c r="AC9" s="9" t="s">
        <v>49</v>
      </c>
      <c r="AD9" s="9" t="s">
        <v>49</v>
      </c>
      <c r="AE9" s="9" t="s">
        <v>49</v>
      </c>
      <c r="AF9" s="9" t="s">
        <v>49</v>
      </c>
      <c r="AG9" s="9" t="s">
        <v>49</v>
      </c>
      <c r="AH9" s="9" t="s">
        <v>49</v>
      </c>
      <c r="AI9" s="9" t="s">
        <v>49</v>
      </c>
      <c r="AJ9" s="9" t="s">
        <v>49</v>
      </c>
      <c r="AK9" s="9" t="s">
        <v>49</v>
      </c>
      <c r="AL9" s="9" t="s">
        <v>49</v>
      </c>
      <c r="AM9" s="9" t="s">
        <v>49</v>
      </c>
      <c r="AN9" s="9" t="s">
        <v>49</v>
      </c>
      <c r="AO9" s="9" t="s">
        <v>49</v>
      </c>
      <c r="AP9" s="9" t="s">
        <v>49</v>
      </c>
      <c r="AQ9" s="9" t="s">
        <v>51</v>
      </c>
      <c r="AR9" s="9" t="s">
        <v>49</v>
      </c>
      <c r="AS9" s="9" t="s">
        <v>49</v>
      </c>
      <c r="AT9" s="9" t="s">
        <v>49</v>
      </c>
      <c r="AU9" s="9" t="s">
        <v>49</v>
      </c>
    </row>
    <row r="10">
      <c r="A10" s="14" t="str">
        <f>COUNTIF(F2:AU12, "IN PROGRESS")</f>
        <v>3</v>
      </c>
      <c r="B10" s="2"/>
      <c r="C10" s="15"/>
      <c r="D10" s="16" t="s">
        <v>62</v>
      </c>
      <c r="E10" s="4"/>
      <c r="F10" s="9" t="s">
        <v>51</v>
      </c>
      <c r="G10" s="9" t="s">
        <v>48</v>
      </c>
      <c r="H10" s="9" t="s">
        <v>49</v>
      </c>
      <c r="I10" s="9" t="s">
        <v>48</v>
      </c>
      <c r="J10" s="9" t="s">
        <v>51</v>
      </c>
      <c r="K10" s="9" t="s">
        <v>49</v>
      </c>
      <c r="L10" s="9" t="s">
        <v>49</v>
      </c>
      <c r="M10" s="9" t="s">
        <v>49</v>
      </c>
      <c r="N10" s="9" t="s">
        <v>49</v>
      </c>
      <c r="O10" s="9" t="s">
        <v>49</v>
      </c>
      <c r="P10" s="9" t="s">
        <v>49</v>
      </c>
      <c r="Q10" s="9" t="s">
        <v>49</v>
      </c>
      <c r="R10" s="9" t="s">
        <v>49</v>
      </c>
      <c r="S10" s="9" t="s">
        <v>49</v>
      </c>
      <c r="T10" s="9" t="s">
        <v>49</v>
      </c>
      <c r="U10" s="9" t="s">
        <v>49</v>
      </c>
      <c r="V10" s="9" t="s">
        <v>49</v>
      </c>
      <c r="W10" s="9" t="s">
        <v>49</v>
      </c>
      <c r="X10" s="9" t="s">
        <v>49</v>
      </c>
      <c r="Y10" s="9" t="s">
        <v>49</v>
      </c>
      <c r="Z10" s="9" t="s">
        <v>49</v>
      </c>
      <c r="AA10" s="9" t="s">
        <v>49</v>
      </c>
      <c r="AB10" s="9" t="s">
        <v>49</v>
      </c>
      <c r="AC10" s="9" t="s">
        <v>49</v>
      </c>
      <c r="AD10" s="9" t="s">
        <v>49</v>
      </c>
      <c r="AE10" s="9" t="s">
        <v>49</v>
      </c>
      <c r="AF10" s="9" t="s">
        <v>49</v>
      </c>
      <c r="AG10" s="9" t="s">
        <v>49</v>
      </c>
      <c r="AH10" s="9" t="s">
        <v>49</v>
      </c>
      <c r="AI10" s="9" t="s">
        <v>49</v>
      </c>
      <c r="AJ10" s="9" t="s">
        <v>49</v>
      </c>
      <c r="AK10" s="9" t="s">
        <v>49</v>
      </c>
      <c r="AL10" s="9" t="s">
        <v>49</v>
      </c>
      <c r="AM10" s="9" t="s">
        <v>49</v>
      </c>
      <c r="AN10" s="9" t="s">
        <v>49</v>
      </c>
      <c r="AO10" s="9" t="s">
        <v>49</v>
      </c>
      <c r="AP10" s="9" t="s">
        <v>49</v>
      </c>
      <c r="AQ10" s="9" t="s">
        <v>48</v>
      </c>
      <c r="AR10" s="9" t="s">
        <v>49</v>
      </c>
      <c r="AS10" s="9" t="s">
        <v>49</v>
      </c>
      <c r="AT10" s="9" t="s">
        <v>49</v>
      </c>
      <c r="AU10" s="9" t="s">
        <v>49</v>
      </c>
    </row>
    <row r="11">
      <c r="A11" s="19" t="s">
        <v>57</v>
      </c>
      <c r="B11" s="2"/>
      <c r="C11" s="20" t="s">
        <v>63</v>
      </c>
      <c r="D11" s="12" t="s">
        <v>64</v>
      </c>
      <c r="E11" s="4"/>
      <c r="F11" s="9" t="s">
        <v>51</v>
      </c>
      <c r="G11" s="9" t="s">
        <v>57</v>
      </c>
      <c r="H11" s="9" t="s">
        <v>49</v>
      </c>
      <c r="I11" s="9" t="s">
        <v>51</v>
      </c>
      <c r="J11" s="9" t="s">
        <v>48</v>
      </c>
      <c r="K11" s="9" t="s">
        <v>49</v>
      </c>
      <c r="L11" s="9" t="s">
        <v>49</v>
      </c>
      <c r="M11" s="9" t="s">
        <v>49</v>
      </c>
      <c r="N11" s="9" t="s">
        <v>49</v>
      </c>
      <c r="O11" s="9" t="s">
        <v>49</v>
      </c>
      <c r="P11" s="9" t="s">
        <v>49</v>
      </c>
      <c r="Q11" s="9" t="s">
        <v>49</v>
      </c>
      <c r="R11" s="9" t="s">
        <v>49</v>
      </c>
      <c r="S11" s="9" t="s">
        <v>49</v>
      </c>
      <c r="T11" s="9" t="s">
        <v>49</v>
      </c>
      <c r="U11" s="9" t="s">
        <v>49</v>
      </c>
      <c r="V11" s="9" t="s">
        <v>49</v>
      </c>
      <c r="W11" s="9" t="s">
        <v>49</v>
      </c>
      <c r="X11" s="9" t="s">
        <v>49</v>
      </c>
      <c r="Y11" s="9" t="s">
        <v>49</v>
      </c>
      <c r="Z11" s="9" t="s">
        <v>49</v>
      </c>
      <c r="AA11" s="9" t="s">
        <v>49</v>
      </c>
      <c r="AB11" s="9" t="s">
        <v>49</v>
      </c>
      <c r="AC11" s="9" t="s">
        <v>49</v>
      </c>
      <c r="AD11" s="9" t="s">
        <v>49</v>
      </c>
      <c r="AE11" s="9" t="s">
        <v>49</v>
      </c>
      <c r="AF11" s="9" t="s">
        <v>49</v>
      </c>
      <c r="AG11" s="9" t="s">
        <v>49</v>
      </c>
      <c r="AH11" s="9" t="s">
        <v>49</v>
      </c>
      <c r="AI11" s="9" t="s">
        <v>49</v>
      </c>
      <c r="AJ11" s="9" t="s">
        <v>49</v>
      </c>
      <c r="AK11" s="9" t="s">
        <v>49</v>
      </c>
      <c r="AL11" s="9" t="s">
        <v>49</v>
      </c>
      <c r="AM11" s="9" t="s">
        <v>49</v>
      </c>
      <c r="AN11" s="9" t="s">
        <v>49</v>
      </c>
      <c r="AO11" s="9" t="s">
        <v>49</v>
      </c>
      <c r="AP11" s="9" t="s">
        <v>49</v>
      </c>
      <c r="AQ11" s="9" t="s">
        <v>48</v>
      </c>
      <c r="AR11" s="9" t="s">
        <v>49</v>
      </c>
      <c r="AS11" s="9" t="s">
        <v>49</v>
      </c>
      <c r="AT11" s="9" t="s">
        <v>49</v>
      </c>
      <c r="AU11" s="9" t="s">
        <v>49</v>
      </c>
    </row>
    <row r="12">
      <c r="A12" s="10" t="str">
        <f>TEXT(COUNTIF(F2:AU12, "LATER"), "0" ) &amp; " items"</f>
        <v>5 items</v>
      </c>
      <c r="B12" s="2"/>
      <c r="C12" s="11"/>
      <c r="D12" s="12" t="s">
        <v>65</v>
      </c>
      <c r="E12" s="4"/>
      <c r="F12" s="9" t="s">
        <v>51</v>
      </c>
      <c r="G12" s="9" t="s">
        <v>66</v>
      </c>
      <c r="H12" s="9" t="s">
        <v>49</v>
      </c>
      <c r="I12" s="9" t="s">
        <v>58</v>
      </c>
      <c r="J12" s="9" t="s">
        <v>57</v>
      </c>
      <c r="K12" s="9" t="s">
        <v>49</v>
      </c>
      <c r="L12" s="9" t="s">
        <v>49</v>
      </c>
      <c r="M12" s="9" t="s">
        <v>49</v>
      </c>
      <c r="N12" s="9" t="s">
        <v>49</v>
      </c>
      <c r="O12" s="9" t="s">
        <v>49</v>
      </c>
      <c r="P12" s="9" t="s">
        <v>49</v>
      </c>
      <c r="Q12" s="9" t="s">
        <v>49</v>
      </c>
      <c r="R12" s="9" t="s">
        <v>49</v>
      </c>
      <c r="S12" s="9" t="s">
        <v>49</v>
      </c>
      <c r="T12" s="9" t="s">
        <v>49</v>
      </c>
      <c r="U12" s="9" t="s">
        <v>49</v>
      </c>
      <c r="V12" s="9" t="s">
        <v>49</v>
      </c>
      <c r="W12" s="9" t="s">
        <v>49</v>
      </c>
      <c r="X12" s="9" t="s">
        <v>49</v>
      </c>
      <c r="Y12" s="9" t="s">
        <v>49</v>
      </c>
      <c r="Z12" s="9" t="s">
        <v>49</v>
      </c>
      <c r="AA12" s="9" t="s">
        <v>49</v>
      </c>
      <c r="AB12" s="9" t="s">
        <v>49</v>
      </c>
      <c r="AC12" s="9" t="s">
        <v>49</v>
      </c>
      <c r="AD12" s="9" t="s">
        <v>49</v>
      </c>
      <c r="AE12" s="9" t="s">
        <v>49</v>
      </c>
      <c r="AF12" s="9" t="s">
        <v>49</v>
      </c>
      <c r="AG12" s="9" t="s">
        <v>49</v>
      </c>
      <c r="AH12" s="9" t="s">
        <v>49</v>
      </c>
      <c r="AI12" s="9" t="s">
        <v>49</v>
      </c>
      <c r="AJ12" s="9" t="s">
        <v>49</v>
      </c>
      <c r="AK12" s="9" t="s">
        <v>49</v>
      </c>
      <c r="AL12" s="9" t="s">
        <v>49</v>
      </c>
      <c r="AM12" s="9" t="s">
        <v>49</v>
      </c>
      <c r="AN12" s="9" t="s">
        <v>49</v>
      </c>
      <c r="AO12" s="9" t="s">
        <v>49</v>
      </c>
      <c r="AP12" s="9" t="s">
        <v>49</v>
      </c>
      <c r="AQ12" s="9" t="s">
        <v>57</v>
      </c>
      <c r="AR12" s="9" t="s">
        <v>49</v>
      </c>
      <c r="AS12" s="9" t="s">
        <v>49</v>
      </c>
      <c r="AT12" s="9" t="s">
        <v>49</v>
      </c>
      <c r="AU12" s="9" t="s">
        <v>49</v>
      </c>
    </row>
    <row r="13">
      <c r="A13" s="14" t="str">
        <f>COUNTIF(F2:AU12, "LATER")</f>
        <v>5</v>
      </c>
      <c r="B13" s="21"/>
      <c r="C13" s="11"/>
      <c r="D13" s="12" t="s">
        <v>67</v>
      </c>
      <c r="E13" s="21"/>
      <c r="F13" s="9" t="s">
        <v>51</v>
      </c>
      <c r="G13" s="9" t="s">
        <v>48</v>
      </c>
      <c r="H13" s="9" t="s">
        <v>49</v>
      </c>
      <c r="I13" s="9" t="s">
        <v>48</v>
      </c>
      <c r="J13" s="9" t="s">
        <v>51</v>
      </c>
      <c r="K13" s="9" t="s">
        <v>49</v>
      </c>
      <c r="L13" s="9" t="s">
        <v>49</v>
      </c>
      <c r="M13" s="9" t="s">
        <v>49</v>
      </c>
      <c r="N13" s="9" t="s">
        <v>49</v>
      </c>
      <c r="O13" s="9" t="s">
        <v>49</v>
      </c>
      <c r="P13" s="9" t="s">
        <v>49</v>
      </c>
      <c r="Q13" s="9" t="s">
        <v>49</v>
      </c>
      <c r="R13" s="9" t="s">
        <v>49</v>
      </c>
      <c r="S13" s="9" t="s">
        <v>49</v>
      </c>
      <c r="T13" s="9" t="s">
        <v>49</v>
      </c>
      <c r="U13" s="9" t="s">
        <v>49</v>
      </c>
      <c r="V13" s="9" t="s">
        <v>49</v>
      </c>
      <c r="W13" s="9" t="s">
        <v>49</v>
      </c>
      <c r="X13" s="9" t="s">
        <v>49</v>
      </c>
      <c r="Y13" s="9" t="s">
        <v>49</v>
      </c>
      <c r="Z13" s="9" t="s">
        <v>49</v>
      </c>
      <c r="AA13" s="9" t="s">
        <v>49</v>
      </c>
      <c r="AB13" s="9" t="s">
        <v>49</v>
      </c>
      <c r="AC13" s="9" t="s">
        <v>49</v>
      </c>
      <c r="AD13" s="9" t="s">
        <v>49</v>
      </c>
      <c r="AE13" s="9" t="s">
        <v>49</v>
      </c>
      <c r="AF13" s="9" t="s">
        <v>49</v>
      </c>
      <c r="AG13" s="9" t="s">
        <v>49</v>
      </c>
      <c r="AH13" s="9" t="s">
        <v>49</v>
      </c>
      <c r="AI13" s="9" t="s">
        <v>49</v>
      </c>
      <c r="AJ13" s="9" t="s">
        <v>49</v>
      </c>
      <c r="AK13" s="9" t="s">
        <v>49</v>
      </c>
      <c r="AL13" s="9" t="s">
        <v>49</v>
      </c>
      <c r="AM13" s="9" t="s">
        <v>49</v>
      </c>
      <c r="AN13" s="9" t="s">
        <v>49</v>
      </c>
      <c r="AO13" s="9" t="s">
        <v>49</v>
      </c>
      <c r="AP13" s="9" t="s">
        <v>49</v>
      </c>
      <c r="AQ13" s="9" t="s">
        <v>51</v>
      </c>
      <c r="AR13" s="9" t="s">
        <v>49</v>
      </c>
      <c r="AS13" s="9" t="s">
        <v>49</v>
      </c>
      <c r="AT13" s="9" t="s">
        <v>49</v>
      </c>
      <c r="AU13" s="9" t="s">
        <v>49</v>
      </c>
    </row>
    <row r="14">
      <c r="A14" s="19" t="s">
        <v>48</v>
      </c>
      <c r="B14" s="21"/>
      <c r="C14" s="15"/>
      <c r="D14" s="22" t="s">
        <v>54</v>
      </c>
      <c r="E14" s="21"/>
      <c r="F14" s="9" t="s">
        <v>51</v>
      </c>
      <c r="G14" s="9" t="s">
        <v>48</v>
      </c>
      <c r="H14" s="9" t="s">
        <v>49</v>
      </c>
      <c r="I14" s="9" t="s">
        <v>48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>
      <c r="A15" s="10" t="str">
        <f>TEXT(COUNTIF(F2:AU12, "DNA"), "0" ) &amp; " items"</f>
        <v>27 items</v>
      </c>
      <c r="B15" s="2"/>
      <c r="C15" s="24"/>
      <c r="D15" s="25"/>
      <c r="E15" s="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</row>
    <row r="16">
      <c r="A16" s="14" t="str">
        <f>COUNTIF(F2:AU12, "DNA")</f>
        <v>27</v>
      </c>
      <c r="B16" s="21"/>
      <c r="C16" s="24"/>
      <c r="D16" s="25"/>
      <c r="E16" s="21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</row>
    <row r="17">
      <c r="A17" s="19" t="s">
        <v>49</v>
      </c>
      <c r="B17" s="21"/>
      <c r="C17" s="24"/>
      <c r="D17" s="25"/>
      <c r="E17" s="21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</row>
    <row r="18">
      <c r="A18" s="10" t="str">
        <f>TEXT(COUNTIF(F2:AU12, "NOT STARTED"), "0" ) &amp; " items"</f>
        <v>411 items</v>
      </c>
      <c r="B18" s="21"/>
      <c r="C18" s="24"/>
      <c r="D18" s="25"/>
      <c r="E18" s="21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</row>
    <row r="19">
      <c r="A19" s="14" t="str">
        <f>COUNTIF(F2:AU12, "NOT STARTED")</f>
        <v>411</v>
      </c>
      <c r="B19" s="21"/>
      <c r="C19" s="24"/>
      <c r="D19" s="25"/>
      <c r="E19" s="21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</row>
    <row r="20">
      <c r="A20" s="19" t="s">
        <v>66</v>
      </c>
      <c r="B20" s="21"/>
      <c r="C20" s="24"/>
      <c r="D20" s="25"/>
      <c r="E20" s="21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</row>
    <row r="21">
      <c r="A21" s="26" t="str">
        <f>TEXT(COUNTIF(F2:AU12, "Problem"), "0" ) &amp; " items"</f>
        <v>1 items</v>
      </c>
      <c r="B21" s="21"/>
      <c r="C21" s="24"/>
      <c r="D21" s="25"/>
      <c r="E21" s="21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>
      <c r="A22" s="14" t="str">
        <f>COUNTIF(F2:AU12, "PROBLEM")</f>
        <v>1</v>
      </c>
      <c r="B22" s="21"/>
      <c r="C22" s="24"/>
      <c r="D22" s="25"/>
      <c r="E22" s="21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</row>
    <row r="23">
      <c r="A23" s="27" t="s">
        <v>68</v>
      </c>
      <c r="B23" s="21"/>
      <c r="C23" s="24"/>
      <c r="D23" s="25"/>
      <c r="E23" s="21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</row>
    <row r="24">
      <c r="A24" s="28" t="str">
        <f>(A4+A16)/SUM(A4,A7,A10,A16,A19,A22)</f>
        <v>6.35%</v>
      </c>
      <c r="B24" s="21"/>
      <c r="C24" s="24"/>
      <c r="D24" s="25"/>
      <c r="E24" s="21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</row>
    <row r="25">
      <c r="B25" s="21"/>
      <c r="C25" s="24"/>
      <c r="D25" s="25"/>
      <c r="E25" s="21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</row>
    <row r="26">
      <c r="B26" s="21"/>
      <c r="C26" s="24"/>
      <c r="D26" s="25"/>
      <c r="E26" s="2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</row>
    <row r="27">
      <c r="A27" s="29"/>
      <c r="B27" s="21"/>
      <c r="C27" s="24"/>
      <c r="D27" s="25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</row>
    <row r="28">
      <c r="A28" s="29"/>
      <c r="B28" s="21"/>
      <c r="C28" s="24"/>
      <c r="D28" s="25"/>
      <c r="E28" s="21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</row>
    <row r="29">
      <c r="A29" s="26"/>
      <c r="B29" s="21"/>
      <c r="C29" s="24"/>
      <c r="D29" s="25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</row>
    <row r="30">
      <c r="A30" s="29"/>
      <c r="B30" s="21"/>
      <c r="C30" s="24"/>
      <c r="D30" s="25"/>
      <c r="E30" s="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</row>
    <row r="31">
      <c r="A31" s="26"/>
      <c r="B31" s="30"/>
      <c r="C31" s="31"/>
      <c r="E31" s="30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</row>
    <row r="32">
      <c r="A32" s="26"/>
      <c r="B32" s="30"/>
      <c r="C32" s="31"/>
      <c r="E32" s="30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</row>
    <row r="33">
      <c r="A33" s="26"/>
      <c r="B33" s="30"/>
      <c r="C33" s="31"/>
      <c r="E33" s="30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</row>
    <row r="34">
      <c r="A34" s="26"/>
      <c r="B34" s="30"/>
      <c r="C34" s="31"/>
      <c r="E34" s="30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</row>
    <row r="35">
      <c r="A35" s="26"/>
      <c r="B35" s="30"/>
      <c r="C35" s="31"/>
      <c r="E35" s="30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</row>
    <row r="36">
      <c r="A36" s="32"/>
      <c r="B36" s="30"/>
      <c r="C36" s="31"/>
      <c r="E36" s="30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</row>
    <row r="37">
      <c r="A37" s="26"/>
      <c r="B37" s="30"/>
      <c r="C37" s="31"/>
      <c r="E37" s="30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</row>
    <row r="38">
      <c r="A38" s="26"/>
      <c r="B38" s="30"/>
      <c r="C38" s="31"/>
      <c r="E38" s="30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</row>
    <row r="39">
      <c r="A39" s="32"/>
      <c r="B39" s="30"/>
      <c r="C39" s="31"/>
      <c r="E39" s="30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</row>
    <row r="40">
      <c r="A40" s="26"/>
      <c r="B40" s="30"/>
      <c r="C40" s="31"/>
      <c r="E40" s="30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</row>
    <row r="41">
      <c r="A41" s="26"/>
      <c r="B41" s="30"/>
      <c r="C41" s="31"/>
      <c r="E41" s="30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</row>
    <row r="42">
      <c r="A42" s="32"/>
      <c r="B42" s="30"/>
      <c r="C42" s="31"/>
      <c r="E42" s="30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</row>
    <row r="43">
      <c r="A43" s="26"/>
      <c r="B43" s="30"/>
      <c r="C43" s="31"/>
      <c r="E43" s="30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</row>
    <row r="44">
      <c r="A44" s="29"/>
      <c r="B44" s="30"/>
      <c r="C44" s="31"/>
      <c r="E44" s="30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</row>
    <row r="45">
      <c r="A45" s="29"/>
      <c r="B45" s="30"/>
      <c r="C45" s="31"/>
      <c r="E45" s="30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</row>
    <row r="46">
      <c r="A46" s="29"/>
      <c r="B46" s="30"/>
      <c r="C46" s="31"/>
      <c r="E46" s="30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</row>
    <row r="47">
      <c r="A47" s="29"/>
      <c r="B47" s="30"/>
      <c r="C47" s="31"/>
      <c r="E47" s="30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</row>
    <row r="48">
      <c r="A48" s="29"/>
      <c r="B48" s="30"/>
      <c r="C48" s="31"/>
      <c r="E48" s="30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</row>
    <row r="49">
      <c r="A49" s="29"/>
      <c r="B49" s="30"/>
      <c r="C49" s="31"/>
      <c r="E49" s="30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</row>
    <row r="50">
      <c r="A50" s="29"/>
      <c r="B50" s="30"/>
      <c r="C50" s="31"/>
      <c r="E50" s="30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</row>
    <row r="51">
      <c r="A51" s="29"/>
      <c r="B51" s="30"/>
      <c r="C51" s="31"/>
      <c r="E51" s="30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</row>
    <row r="52">
      <c r="A52" s="29"/>
      <c r="B52" s="30"/>
      <c r="C52" s="31"/>
      <c r="E52" s="30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</row>
    <row r="53">
      <c r="A53" s="29"/>
      <c r="B53" s="30"/>
      <c r="C53" s="31"/>
      <c r="E53" s="30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</row>
    <row r="54">
      <c r="A54" s="29"/>
      <c r="B54" s="30"/>
      <c r="C54" s="31"/>
      <c r="E54" s="30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</row>
    <row r="55">
      <c r="A55" s="29"/>
      <c r="B55" s="30"/>
      <c r="C55" s="31"/>
      <c r="E55" s="30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</row>
    <row r="56">
      <c r="A56" s="29"/>
      <c r="B56" s="30"/>
      <c r="C56" s="31"/>
      <c r="E56" s="30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</row>
    <row r="57">
      <c r="A57" s="29"/>
      <c r="B57" s="30"/>
      <c r="C57" s="31"/>
      <c r="E57" s="30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</row>
    <row r="58">
      <c r="A58" s="29"/>
      <c r="B58" s="30"/>
      <c r="C58" s="31"/>
      <c r="E58" s="30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</row>
    <row r="59">
      <c r="A59" s="29"/>
      <c r="B59" s="30"/>
      <c r="C59" s="31"/>
      <c r="E59" s="30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</row>
    <row r="60">
      <c r="A60" s="29"/>
      <c r="B60" s="30"/>
      <c r="C60" s="31"/>
      <c r="E60" s="30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</row>
    <row r="61">
      <c r="A61" s="29"/>
      <c r="B61" s="30"/>
      <c r="C61" s="31"/>
      <c r="E61" s="30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</row>
    <row r="62">
      <c r="A62" s="29"/>
      <c r="B62" s="30"/>
      <c r="C62" s="31"/>
      <c r="E62" s="30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</row>
    <row r="63">
      <c r="A63" s="29"/>
      <c r="B63" s="30"/>
      <c r="C63" s="31"/>
      <c r="E63" s="30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</row>
    <row r="64">
      <c r="A64" s="29"/>
      <c r="B64" s="30"/>
      <c r="C64" s="31"/>
      <c r="E64" s="30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</row>
    <row r="65">
      <c r="A65" s="29"/>
      <c r="B65" s="30"/>
      <c r="C65" s="31"/>
      <c r="E65" s="30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</row>
    <row r="66">
      <c r="A66" s="29"/>
      <c r="B66" s="30"/>
      <c r="C66" s="31"/>
      <c r="E66" s="30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</row>
    <row r="67">
      <c r="A67" s="29"/>
      <c r="B67" s="30"/>
      <c r="C67" s="31"/>
      <c r="E67" s="30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</row>
    <row r="68">
      <c r="A68" s="29"/>
      <c r="B68" s="30"/>
      <c r="C68" s="31"/>
      <c r="E68" s="30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</row>
    <row r="69">
      <c r="A69" s="29"/>
      <c r="B69" s="30"/>
      <c r="C69" s="31"/>
      <c r="E69" s="30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</row>
    <row r="70">
      <c r="A70" s="29"/>
      <c r="B70" s="30"/>
      <c r="C70" s="31"/>
      <c r="E70" s="30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</row>
    <row r="71">
      <c r="A71" s="29"/>
      <c r="B71" s="30"/>
      <c r="C71" s="31"/>
      <c r="E71" s="30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</row>
    <row r="72">
      <c r="A72" s="29"/>
      <c r="B72" s="30"/>
      <c r="C72" s="31"/>
      <c r="E72" s="30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</row>
    <row r="73">
      <c r="A73" s="29"/>
      <c r="B73" s="30"/>
      <c r="C73" s="31"/>
      <c r="E73" s="30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</row>
    <row r="74">
      <c r="A74" s="29"/>
      <c r="B74" s="30"/>
      <c r="C74" s="31"/>
      <c r="E74" s="30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</row>
    <row r="75">
      <c r="A75" s="29"/>
      <c r="B75" s="30"/>
      <c r="C75" s="31"/>
      <c r="E75" s="30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</row>
    <row r="76">
      <c r="A76" s="29"/>
      <c r="B76" s="30"/>
      <c r="C76" s="31"/>
      <c r="E76" s="30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</row>
    <row r="77">
      <c r="A77" s="29"/>
      <c r="B77" s="30"/>
      <c r="C77" s="31"/>
      <c r="E77" s="30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</row>
    <row r="78">
      <c r="A78" s="29"/>
      <c r="B78" s="30"/>
      <c r="C78" s="31"/>
      <c r="E78" s="30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</row>
    <row r="79">
      <c r="A79" s="29"/>
      <c r="B79" s="30"/>
      <c r="C79" s="31"/>
      <c r="E79" s="30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</row>
    <row r="80">
      <c r="A80" s="29"/>
      <c r="B80" s="30"/>
      <c r="C80" s="31"/>
      <c r="E80" s="30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</row>
    <row r="81">
      <c r="A81" s="29"/>
      <c r="B81" s="30"/>
      <c r="C81" s="31"/>
      <c r="E81" s="30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</row>
    <row r="82">
      <c r="A82" s="29"/>
      <c r="B82" s="30"/>
      <c r="C82" s="31"/>
      <c r="E82" s="30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</row>
    <row r="83">
      <c r="A83" s="29"/>
      <c r="B83" s="30"/>
      <c r="C83" s="31"/>
      <c r="E83" s="30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</row>
    <row r="84">
      <c r="A84" s="29"/>
      <c r="B84" s="30"/>
      <c r="C84" s="31"/>
      <c r="E84" s="30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</row>
    <row r="85">
      <c r="A85" s="29"/>
      <c r="B85" s="30"/>
      <c r="C85" s="31"/>
      <c r="E85" s="30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</row>
    <row r="86">
      <c r="A86" s="29"/>
      <c r="B86" s="30"/>
      <c r="C86" s="31"/>
      <c r="E86" s="30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</row>
    <row r="87">
      <c r="A87" s="29"/>
      <c r="B87" s="30"/>
      <c r="C87" s="31"/>
      <c r="E87" s="30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</row>
    <row r="88">
      <c r="A88" s="29"/>
      <c r="B88" s="30"/>
      <c r="C88" s="31"/>
      <c r="E88" s="30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</row>
    <row r="89">
      <c r="A89" s="29"/>
      <c r="B89" s="30"/>
      <c r="C89" s="31"/>
      <c r="E89" s="30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</row>
    <row r="90">
      <c r="A90" s="29"/>
      <c r="B90" s="30"/>
      <c r="C90" s="31"/>
      <c r="E90" s="30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</row>
    <row r="91">
      <c r="A91" s="29"/>
      <c r="B91" s="30"/>
      <c r="C91" s="31"/>
      <c r="E91" s="30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</row>
    <row r="92">
      <c r="A92" s="29"/>
      <c r="B92" s="30"/>
      <c r="C92" s="31"/>
      <c r="E92" s="30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</row>
    <row r="93">
      <c r="A93" s="29"/>
      <c r="B93" s="30"/>
      <c r="C93" s="31"/>
      <c r="E93" s="30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</row>
    <row r="94">
      <c r="A94" s="29"/>
      <c r="B94" s="30"/>
      <c r="C94" s="31"/>
      <c r="E94" s="30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</row>
    <row r="95">
      <c r="A95" s="29"/>
      <c r="B95" s="30"/>
      <c r="C95" s="31"/>
      <c r="E95" s="30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</row>
    <row r="96">
      <c r="A96" s="29"/>
      <c r="B96" s="30"/>
      <c r="C96" s="31"/>
      <c r="E96" s="30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</row>
    <row r="97">
      <c r="A97" s="29"/>
      <c r="B97" s="30"/>
      <c r="C97" s="31"/>
      <c r="E97" s="30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</row>
    <row r="98">
      <c r="A98" s="29"/>
      <c r="B98" s="30"/>
      <c r="C98" s="31"/>
      <c r="E98" s="30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</row>
    <row r="99">
      <c r="A99" s="29"/>
      <c r="B99" s="30"/>
      <c r="C99" s="31"/>
      <c r="E99" s="30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</row>
    <row r="100">
      <c r="A100" s="29"/>
      <c r="B100" s="30"/>
      <c r="C100" s="31"/>
      <c r="E100" s="30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</row>
    <row r="101">
      <c r="A101" s="29"/>
      <c r="B101" s="30"/>
      <c r="C101" s="31"/>
      <c r="E101" s="30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</row>
    <row r="102">
      <c r="A102" s="29"/>
      <c r="B102" s="30"/>
      <c r="C102" s="31"/>
      <c r="E102" s="30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</row>
    <row r="103">
      <c r="A103" s="29"/>
      <c r="B103" s="30"/>
      <c r="C103" s="31"/>
      <c r="E103" s="30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</row>
    <row r="104">
      <c r="A104" s="29"/>
      <c r="B104" s="30"/>
      <c r="C104" s="31"/>
      <c r="E104" s="30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</row>
    <row r="105">
      <c r="A105" s="29"/>
      <c r="B105" s="30"/>
      <c r="C105" s="31"/>
      <c r="E105" s="30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</row>
    <row r="106">
      <c r="A106" s="29"/>
      <c r="B106" s="30"/>
      <c r="C106" s="31"/>
      <c r="E106" s="30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</row>
    <row r="107">
      <c r="A107" s="29"/>
      <c r="B107" s="30"/>
      <c r="C107" s="31"/>
      <c r="E107" s="30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</row>
    <row r="108">
      <c r="A108" s="29"/>
      <c r="B108" s="30"/>
      <c r="C108" s="31"/>
      <c r="E108" s="30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</row>
    <row r="109">
      <c r="A109" s="29"/>
      <c r="B109" s="30"/>
      <c r="C109" s="31"/>
      <c r="E109" s="30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</row>
    <row r="110">
      <c r="A110" s="29"/>
      <c r="B110" s="30"/>
      <c r="C110" s="31"/>
      <c r="E110" s="30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</row>
    <row r="111">
      <c r="A111" s="29"/>
      <c r="B111" s="30"/>
      <c r="C111" s="31"/>
      <c r="E111" s="30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</row>
    <row r="112">
      <c r="A112" s="29"/>
      <c r="B112" s="30"/>
      <c r="C112" s="31"/>
      <c r="E112" s="30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</row>
    <row r="113">
      <c r="A113" s="29"/>
      <c r="B113" s="30"/>
      <c r="C113" s="31"/>
      <c r="E113" s="30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</row>
    <row r="114">
      <c r="A114" s="29"/>
      <c r="B114" s="30"/>
      <c r="C114" s="31"/>
      <c r="E114" s="30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</row>
    <row r="115">
      <c r="A115" s="29"/>
      <c r="B115" s="30"/>
      <c r="C115" s="31"/>
      <c r="E115" s="30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</row>
    <row r="116">
      <c r="A116" s="29"/>
      <c r="B116" s="30"/>
      <c r="C116" s="31"/>
      <c r="E116" s="30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</row>
    <row r="117">
      <c r="A117" s="29"/>
      <c r="B117" s="30"/>
      <c r="C117" s="31"/>
      <c r="E117" s="30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</row>
    <row r="118">
      <c r="A118" s="29"/>
      <c r="B118" s="30"/>
      <c r="C118" s="31"/>
      <c r="E118" s="30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</row>
    <row r="119">
      <c r="A119" s="29"/>
      <c r="B119" s="30"/>
      <c r="C119" s="31"/>
      <c r="E119" s="30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</row>
    <row r="120">
      <c r="A120" s="29"/>
      <c r="B120" s="30"/>
      <c r="C120" s="31"/>
      <c r="E120" s="30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</row>
    <row r="121">
      <c r="A121" s="29"/>
      <c r="B121" s="30"/>
      <c r="C121" s="31"/>
      <c r="E121" s="30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</row>
    <row r="122">
      <c r="A122" s="29"/>
      <c r="B122" s="30"/>
      <c r="C122" s="31"/>
      <c r="E122" s="30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</row>
    <row r="123">
      <c r="A123" s="29"/>
      <c r="B123" s="30"/>
      <c r="C123" s="31"/>
      <c r="E123" s="30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</row>
    <row r="124">
      <c r="A124" s="29"/>
      <c r="B124" s="30"/>
      <c r="C124" s="31"/>
      <c r="E124" s="30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</row>
    <row r="125">
      <c r="A125" s="29"/>
      <c r="B125" s="30"/>
      <c r="C125" s="31"/>
      <c r="E125" s="30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</row>
    <row r="126">
      <c r="A126" s="29"/>
      <c r="B126" s="30"/>
      <c r="C126" s="31"/>
      <c r="E126" s="30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</row>
    <row r="127">
      <c r="A127" s="29"/>
      <c r="B127" s="30"/>
      <c r="C127" s="31"/>
      <c r="E127" s="30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</row>
    <row r="128">
      <c r="A128" s="29"/>
      <c r="B128" s="30"/>
      <c r="C128" s="31"/>
      <c r="E128" s="30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</row>
    <row r="129">
      <c r="A129" s="29"/>
      <c r="B129" s="30"/>
      <c r="C129" s="31"/>
      <c r="E129" s="30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</row>
    <row r="130">
      <c r="A130" s="29"/>
      <c r="B130" s="30"/>
      <c r="C130" s="31"/>
      <c r="E130" s="30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</row>
    <row r="131">
      <c r="A131" s="29"/>
      <c r="B131" s="30"/>
      <c r="C131" s="31"/>
      <c r="E131" s="30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</row>
    <row r="132">
      <c r="A132" s="29"/>
      <c r="B132" s="30"/>
      <c r="C132" s="31"/>
      <c r="E132" s="30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</row>
    <row r="133">
      <c r="A133" s="29"/>
      <c r="B133" s="30"/>
      <c r="C133" s="31"/>
      <c r="E133" s="30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</row>
    <row r="134">
      <c r="A134" s="29"/>
      <c r="B134" s="30"/>
      <c r="C134" s="31"/>
      <c r="E134" s="30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</row>
    <row r="135">
      <c r="A135" s="29"/>
      <c r="B135" s="30"/>
      <c r="C135" s="31"/>
      <c r="E135" s="30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</row>
    <row r="136">
      <c r="A136" s="29"/>
      <c r="B136" s="30"/>
      <c r="C136" s="31"/>
      <c r="E136" s="30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</row>
    <row r="137">
      <c r="A137" s="29"/>
      <c r="B137" s="30"/>
      <c r="C137" s="31"/>
      <c r="E137" s="30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</row>
    <row r="138">
      <c r="A138" s="29"/>
      <c r="B138" s="30"/>
      <c r="C138" s="31"/>
      <c r="E138" s="30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</row>
    <row r="139">
      <c r="A139" s="29"/>
      <c r="B139" s="30"/>
      <c r="C139" s="31"/>
      <c r="E139" s="30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</row>
    <row r="140">
      <c r="A140" s="29"/>
      <c r="B140" s="30"/>
      <c r="C140" s="31"/>
      <c r="E140" s="30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</row>
    <row r="141">
      <c r="A141" s="29"/>
      <c r="B141" s="30"/>
      <c r="C141" s="31"/>
      <c r="E141" s="30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</row>
    <row r="142">
      <c r="A142" s="29"/>
      <c r="B142" s="30"/>
      <c r="C142" s="31"/>
      <c r="E142" s="30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</row>
    <row r="143">
      <c r="A143" s="29"/>
      <c r="B143" s="30"/>
      <c r="C143" s="31"/>
      <c r="E143" s="30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</row>
    <row r="144">
      <c r="A144" s="29"/>
      <c r="B144" s="30"/>
      <c r="C144" s="31"/>
      <c r="E144" s="30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</row>
    <row r="145">
      <c r="A145" s="29"/>
      <c r="B145" s="30"/>
      <c r="C145" s="31"/>
      <c r="E145" s="30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</row>
    <row r="146">
      <c r="A146" s="29"/>
      <c r="B146" s="30"/>
      <c r="C146" s="31"/>
      <c r="E146" s="30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</row>
    <row r="147">
      <c r="A147" s="29"/>
      <c r="B147" s="30"/>
      <c r="C147" s="31"/>
      <c r="E147" s="30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</row>
    <row r="148">
      <c r="A148" s="29"/>
      <c r="B148" s="30"/>
      <c r="C148" s="31"/>
      <c r="E148" s="30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</row>
    <row r="149">
      <c r="A149" s="29"/>
      <c r="B149" s="30"/>
      <c r="C149" s="31"/>
      <c r="E149" s="30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</row>
    <row r="150">
      <c r="A150" s="29"/>
      <c r="B150" s="30"/>
      <c r="C150" s="31"/>
      <c r="E150" s="30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</row>
    <row r="151">
      <c r="A151" s="29"/>
      <c r="B151" s="30"/>
      <c r="C151" s="31"/>
      <c r="E151" s="30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</row>
    <row r="152">
      <c r="A152" s="29"/>
      <c r="B152" s="30"/>
      <c r="C152" s="31"/>
      <c r="E152" s="30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</row>
    <row r="153">
      <c r="A153" s="29"/>
      <c r="B153" s="30"/>
      <c r="C153" s="31"/>
      <c r="E153" s="30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</row>
    <row r="154">
      <c r="A154" s="29"/>
      <c r="B154" s="30"/>
      <c r="C154" s="31"/>
      <c r="E154" s="30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</row>
    <row r="155">
      <c r="A155" s="29"/>
      <c r="B155" s="30"/>
      <c r="C155" s="31"/>
      <c r="E155" s="30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</row>
    <row r="156">
      <c r="A156" s="29"/>
      <c r="B156" s="30"/>
      <c r="C156" s="31"/>
      <c r="E156" s="30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</row>
    <row r="157">
      <c r="A157" s="29"/>
      <c r="B157" s="30"/>
      <c r="C157" s="31"/>
      <c r="E157" s="30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</row>
    <row r="158">
      <c r="A158" s="29"/>
      <c r="B158" s="30"/>
      <c r="C158" s="31"/>
      <c r="E158" s="30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</row>
    <row r="159">
      <c r="A159" s="29"/>
      <c r="B159" s="30"/>
      <c r="C159" s="31"/>
      <c r="E159" s="30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</row>
    <row r="160">
      <c r="A160" s="29"/>
      <c r="B160" s="30"/>
      <c r="C160" s="31"/>
      <c r="E160" s="30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</row>
    <row r="161">
      <c r="A161" s="29"/>
      <c r="B161" s="30"/>
      <c r="C161" s="31"/>
      <c r="E161" s="30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</row>
    <row r="162">
      <c r="A162" s="29"/>
      <c r="B162" s="30"/>
      <c r="C162" s="31"/>
      <c r="E162" s="30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</row>
    <row r="163">
      <c r="A163" s="29"/>
      <c r="B163" s="30"/>
      <c r="C163" s="31"/>
      <c r="E163" s="30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</row>
    <row r="164">
      <c r="A164" s="29"/>
      <c r="B164" s="30"/>
      <c r="C164" s="31"/>
      <c r="E164" s="30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</row>
    <row r="165">
      <c r="A165" s="29"/>
      <c r="B165" s="30"/>
      <c r="C165" s="31"/>
      <c r="E165" s="30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</row>
    <row r="166">
      <c r="A166" s="29"/>
      <c r="B166" s="30"/>
      <c r="C166" s="31"/>
      <c r="E166" s="30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</row>
    <row r="167">
      <c r="A167" s="29"/>
      <c r="B167" s="30"/>
      <c r="C167" s="31"/>
      <c r="E167" s="30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</row>
    <row r="168">
      <c r="A168" s="29"/>
      <c r="B168" s="30"/>
      <c r="C168" s="31"/>
      <c r="E168" s="30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</row>
    <row r="169">
      <c r="A169" s="29"/>
      <c r="B169" s="30"/>
      <c r="C169" s="31"/>
      <c r="E169" s="30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</row>
    <row r="170">
      <c r="A170" s="29"/>
      <c r="B170" s="30"/>
      <c r="C170" s="31"/>
      <c r="E170" s="30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</row>
    <row r="171">
      <c r="A171" s="29"/>
      <c r="B171" s="30"/>
      <c r="C171" s="31"/>
      <c r="E171" s="30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</row>
    <row r="172">
      <c r="A172" s="29"/>
      <c r="B172" s="30"/>
      <c r="C172" s="31"/>
      <c r="E172" s="30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</row>
    <row r="173">
      <c r="A173" s="29"/>
      <c r="B173" s="30"/>
      <c r="C173" s="31"/>
      <c r="E173" s="30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</row>
    <row r="174">
      <c r="A174" s="29"/>
      <c r="B174" s="30"/>
      <c r="C174" s="31"/>
      <c r="E174" s="30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</row>
    <row r="175">
      <c r="A175" s="29"/>
      <c r="B175" s="30"/>
      <c r="C175" s="31"/>
      <c r="E175" s="30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</row>
    <row r="176">
      <c r="A176" s="29"/>
      <c r="B176" s="30"/>
      <c r="C176" s="31"/>
      <c r="E176" s="30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</row>
    <row r="177">
      <c r="A177" s="29"/>
      <c r="B177" s="30"/>
      <c r="C177" s="31"/>
      <c r="E177" s="30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</row>
    <row r="178">
      <c r="A178" s="29"/>
      <c r="B178" s="30"/>
      <c r="C178" s="31"/>
      <c r="E178" s="30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</row>
    <row r="179">
      <c r="A179" s="29"/>
      <c r="B179" s="30"/>
      <c r="C179" s="31"/>
      <c r="E179" s="30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</row>
    <row r="180">
      <c r="A180" s="29"/>
      <c r="B180" s="30"/>
      <c r="C180" s="31"/>
      <c r="E180" s="30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</row>
    <row r="181">
      <c r="A181" s="29"/>
      <c r="B181" s="30"/>
      <c r="C181" s="31"/>
      <c r="E181" s="30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</row>
    <row r="182">
      <c r="A182" s="29"/>
      <c r="B182" s="30"/>
      <c r="C182" s="31"/>
      <c r="E182" s="30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</row>
    <row r="183">
      <c r="A183" s="29"/>
      <c r="B183" s="30"/>
      <c r="C183" s="31"/>
      <c r="E183" s="30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</row>
    <row r="184">
      <c r="A184" s="29"/>
      <c r="B184" s="30"/>
      <c r="C184" s="31"/>
      <c r="E184" s="30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</row>
    <row r="185">
      <c r="A185" s="29"/>
      <c r="B185" s="30"/>
      <c r="C185" s="31"/>
      <c r="E185" s="30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</row>
    <row r="186">
      <c r="A186" s="29"/>
      <c r="B186" s="30"/>
      <c r="C186" s="31"/>
      <c r="E186" s="30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</row>
    <row r="187">
      <c r="A187" s="29"/>
      <c r="B187" s="30"/>
      <c r="C187" s="31"/>
      <c r="E187" s="30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</row>
    <row r="188">
      <c r="A188" s="29"/>
      <c r="B188" s="30"/>
      <c r="C188" s="31"/>
      <c r="E188" s="30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</row>
    <row r="189">
      <c r="A189" s="29"/>
      <c r="B189" s="30"/>
      <c r="C189" s="31"/>
      <c r="E189" s="30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</row>
    <row r="190">
      <c r="A190" s="29"/>
      <c r="B190" s="30"/>
      <c r="C190" s="31"/>
      <c r="E190" s="30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</row>
    <row r="191">
      <c r="A191" s="29"/>
      <c r="B191" s="30"/>
      <c r="C191" s="31"/>
      <c r="E191" s="30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</row>
    <row r="192">
      <c r="A192" s="29"/>
      <c r="B192" s="30"/>
      <c r="C192" s="31"/>
      <c r="E192" s="30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</row>
    <row r="193">
      <c r="A193" s="29"/>
      <c r="B193" s="30"/>
      <c r="C193" s="31"/>
      <c r="E193" s="30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</row>
    <row r="194">
      <c r="A194" s="29"/>
      <c r="B194" s="30"/>
      <c r="C194" s="31"/>
      <c r="E194" s="30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</row>
    <row r="195">
      <c r="A195" s="29"/>
      <c r="B195" s="30"/>
      <c r="C195" s="31"/>
      <c r="E195" s="30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</row>
    <row r="196">
      <c r="A196" s="29"/>
      <c r="B196" s="30"/>
      <c r="C196" s="31"/>
      <c r="E196" s="30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</row>
    <row r="197">
      <c r="A197" s="29"/>
      <c r="B197" s="30"/>
      <c r="C197" s="31"/>
      <c r="E197" s="30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</row>
    <row r="198">
      <c r="A198" s="29"/>
      <c r="B198" s="30"/>
      <c r="C198" s="31"/>
      <c r="E198" s="30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</row>
    <row r="199">
      <c r="A199" s="29"/>
      <c r="B199" s="30"/>
      <c r="C199" s="31"/>
      <c r="E199" s="30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</row>
    <row r="200">
      <c r="A200" s="29"/>
      <c r="B200" s="30"/>
      <c r="C200" s="31"/>
      <c r="E200" s="30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</row>
    <row r="201">
      <c r="A201" s="29"/>
      <c r="B201" s="30"/>
      <c r="C201" s="31"/>
      <c r="E201" s="30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</row>
    <row r="202">
      <c r="A202" s="29"/>
      <c r="B202" s="30"/>
      <c r="C202" s="31"/>
      <c r="E202" s="30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</row>
    <row r="203">
      <c r="A203" s="29"/>
      <c r="B203" s="30"/>
      <c r="C203" s="31"/>
      <c r="E203" s="30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</row>
    <row r="204">
      <c r="A204" s="29"/>
      <c r="B204" s="30"/>
      <c r="C204" s="31"/>
      <c r="E204" s="30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</row>
    <row r="205">
      <c r="A205" s="29"/>
      <c r="B205" s="30"/>
      <c r="C205" s="31"/>
      <c r="E205" s="30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</row>
    <row r="206">
      <c r="A206" s="29"/>
      <c r="B206" s="30"/>
      <c r="C206" s="31"/>
      <c r="E206" s="30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</row>
    <row r="207">
      <c r="A207" s="29"/>
      <c r="B207" s="30"/>
      <c r="C207" s="31"/>
      <c r="E207" s="30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</row>
    <row r="208">
      <c r="A208" s="29"/>
      <c r="B208" s="30"/>
      <c r="C208" s="31"/>
      <c r="E208" s="30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</row>
    <row r="209">
      <c r="A209" s="29"/>
      <c r="B209" s="30"/>
      <c r="C209" s="31"/>
      <c r="E209" s="30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</row>
    <row r="210">
      <c r="A210" s="29"/>
      <c r="B210" s="30"/>
      <c r="C210" s="31"/>
      <c r="E210" s="30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</row>
    <row r="211">
      <c r="A211" s="29"/>
      <c r="B211" s="30"/>
      <c r="C211" s="31"/>
      <c r="E211" s="30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</row>
    <row r="212">
      <c r="A212" s="29"/>
      <c r="B212" s="30"/>
      <c r="C212" s="31"/>
      <c r="E212" s="30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</row>
    <row r="213">
      <c r="A213" s="29"/>
      <c r="B213" s="30"/>
      <c r="C213" s="31"/>
      <c r="E213" s="30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</row>
    <row r="214">
      <c r="A214" s="29"/>
      <c r="B214" s="30"/>
      <c r="C214" s="31"/>
      <c r="E214" s="30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</row>
    <row r="215">
      <c r="A215" s="29"/>
      <c r="B215" s="30"/>
      <c r="C215" s="31"/>
      <c r="E215" s="30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</row>
    <row r="216">
      <c r="A216" s="29"/>
      <c r="B216" s="30"/>
      <c r="C216" s="31"/>
      <c r="E216" s="30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</row>
    <row r="217">
      <c r="A217" s="29"/>
      <c r="B217" s="30"/>
      <c r="C217" s="31"/>
      <c r="E217" s="30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</row>
    <row r="218">
      <c r="A218" s="29"/>
      <c r="B218" s="30"/>
      <c r="C218" s="31"/>
      <c r="E218" s="30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</row>
    <row r="219">
      <c r="A219" s="29"/>
      <c r="B219" s="30"/>
      <c r="C219" s="31"/>
      <c r="E219" s="30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</row>
    <row r="220">
      <c r="A220" s="29"/>
      <c r="B220" s="30"/>
      <c r="C220" s="31"/>
      <c r="E220" s="30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</row>
    <row r="221">
      <c r="A221" s="29"/>
      <c r="B221" s="30"/>
      <c r="C221" s="31"/>
      <c r="E221" s="30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</row>
    <row r="222">
      <c r="A222" s="29"/>
      <c r="B222" s="30"/>
      <c r="C222" s="31"/>
      <c r="E222" s="30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</row>
    <row r="223">
      <c r="A223" s="29"/>
      <c r="B223" s="30"/>
      <c r="C223" s="31"/>
      <c r="E223" s="30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</row>
    <row r="224">
      <c r="A224" s="29"/>
      <c r="B224" s="30"/>
      <c r="C224" s="31"/>
      <c r="E224" s="30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</row>
    <row r="225">
      <c r="A225" s="29"/>
      <c r="B225" s="30"/>
      <c r="C225" s="31"/>
      <c r="E225" s="30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</row>
    <row r="226">
      <c r="A226" s="29"/>
      <c r="B226" s="30"/>
      <c r="C226" s="31"/>
      <c r="E226" s="30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</row>
    <row r="227">
      <c r="A227" s="29"/>
      <c r="B227" s="30"/>
      <c r="C227" s="31"/>
      <c r="E227" s="30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</row>
    <row r="228">
      <c r="A228" s="29"/>
      <c r="B228" s="30"/>
      <c r="C228" s="31"/>
      <c r="E228" s="30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</row>
    <row r="229">
      <c r="A229" s="29"/>
      <c r="B229" s="30"/>
      <c r="C229" s="31"/>
      <c r="E229" s="30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</row>
    <row r="230">
      <c r="A230" s="29"/>
      <c r="B230" s="30"/>
      <c r="C230" s="31"/>
      <c r="E230" s="30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</row>
    <row r="231">
      <c r="A231" s="29"/>
      <c r="B231" s="30"/>
      <c r="C231" s="31"/>
      <c r="E231" s="30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</row>
    <row r="232">
      <c r="A232" s="29"/>
      <c r="B232" s="30"/>
      <c r="C232" s="31"/>
      <c r="E232" s="30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</row>
    <row r="233">
      <c r="A233" s="29"/>
      <c r="B233" s="30"/>
      <c r="C233" s="31"/>
      <c r="E233" s="30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</row>
    <row r="234">
      <c r="A234" s="29"/>
      <c r="B234" s="30"/>
      <c r="C234" s="31"/>
      <c r="E234" s="30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</row>
    <row r="235">
      <c r="A235" s="29"/>
      <c r="B235" s="30"/>
      <c r="C235" s="31"/>
      <c r="E235" s="30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</row>
    <row r="236">
      <c r="A236" s="29"/>
      <c r="B236" s="30"/>
      <c r="C236" s="31"/>
      <c r="E236" s="30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</row>
    <row r="237">
      <c r="A237" s="29"/>
      <c r="B237" s="30"/>
      <c r="C237" s="31"/>
      <c r="E237" s="30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</row>
    <row r="238">
      <c r="A238" s="29"/>
      <c r="B238" s="30"/>
      <c r="C238" s="31"/>
      <c r="E238" s="30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</row>
    <row r="239">
      <c r="A239" s="29"/>
      <c r="B239" s="30"/>
      <c r="C239" s="31"/>
      <c r="E239" s="30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</row>
    <row r="240">
      <c r="A240" s="29"/>
      <c r="B240" s="30"/>
      <c r="C240" s="31"/>
      <c r="E240" s="30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</row>
    <row r="241">
      <c r="A241" s="29"/>
      <c r="B241" s="30"/>
      <c r="C241" s="31"/>
      <c r="E241" s="30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</row>
    <row r="242">
      <c r="A242" s="29"/>
      <c r="B242" s="30"/>
      <c r="C242" s="31"/>
      <c r="E242" s="30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</row>
    <row r="243">
      <c r="A243" s="29"/>
      <c r="B243" s="30"/>
      <c r="C243" s="31"/>
      <c r="E243" s="30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</row>
    <row r="244">
      <c r="A244" s="29"/>
      <c r="B244" s="30"/>
      <c r="C244" s="31"/>
      <c r="E244" s="30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</row>
    <row r="245">
      <c r="A245" s="29"/>
      <c r="B245" s="30"/>
      <c r="C245" s="31"/>
      <c r="E245" s="30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</row>
    <row r="246">
      <c r="A246" s="29"/>
      <c r="B246" s="30"/>
      <c r="C246" s="31"/>
      <c r="E246" s="30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</row>
    <row r="247">
      <c r="A247" s="29"/>
      <c r="B247" s="30"/>
      <c r="C247" s="31"/>
      <c r="E247" s="30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</row>
    <row r="248">
      <c r="A248" s="29"/>
      <c r="B248" s="30"/>
      <c r="C248" s="31"/>
      <c r="E248" s="30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</row>
    <row r="249">
      <c r="A249" s="29"/>
      <c r="B249" s="30"/>
      <c r="C249" s="31"/>
      <c r="E249" s="30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</row>
    <row r="250">
      <c r="A250" s="29"/>
      <c r="B250" s="30"/>
      <c r="C250" s="31"/>
      <c r="E250" s="30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</row>
    <row r="251">
      <c r="A251" s="29"/>
      <c r="B251" s="30"/>
      <c r="C251" s="31"/>
      <c r="E251" s="30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</row>
    <row r="252">
      <c r="A252" s="29"/>
      <c r="B252" s="30"/>
      <c r="C252" s="31"/>
      <c r="E252" s="30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</row>
    <row r="253">
      <c r="A253" s="29"/>
      <c r="B253" s="30"/>
      <c r="C253" s="31"/>
      <c r="E253" s="30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</row>
    <row r="254">
      <c r="A254" s="29"/>
      <c r="B254" s="30"/>
      <c r="C254" s="31"/>
      <c r="E254" s="30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</row>
    <row r="255">
      <c r="A255" s="29"/>
      <c r="B255" s="30"/>
      <c r="C255" s="31"/>
      <c r="E255" s="30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</row>
    <row r="256">
      <c r="A256" s="29"/>
      <c r="B256" s="30"/>
      <c r="C256" s="31"/>
      <c r="E256" s="30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</row>
    <row r="257">
      <c r="A257" s="29"/>
      <c r="B257" s="30"/>
      <c r="C257" s="31"/>
      <c r="E257" s="30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</row>
    <row r="258">
      <c r="A258" s="29"/>
      <c r="B258" s="30"/>
      <c r="C258" s="31"/>
      <c r="E258" s="30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</row>
    <row r="259">
      <c r="A259" s="29"/>
      <c r="B259" s="30"/>
      <c r="C259" s="31"/>
      <c r="E259" s="30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</row>
    <row r="260">
      <c r="A260" s="29"/>
      <c r="B260" s="30"/>
      <c r="C260" s="31"/>
      <c r="E260" s="30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</row>
    <row r="261">
      <c r="A261" s="29"/>
      <c r="B261" s="30"/>
      <c r="C261" s="31"/>
      <c r="E261" s="30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</row>
    <row r="262">
      <c r="A262" s="29"/>
      <c r="B262" s="30"/>
      <c r="C262" s="31"/>
      <c r="E262" s="30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</row>
    <row r="263">
      <c r="A263" s="29"/>
      <c r="B263" s="30"/>
      <c r="C263" s="31"/>
      <c r="E263" s="30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</row>
    <row r="264">
      <c r="A264" s="29"/>
      <c r="B264" s="30"/>
      <c r="C264" s="31"/>
      <c r="E264" s="30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</row>
    <row r="265">
      <c r="A265" s="29"/>
      <c r="B265" s="30"/>
      <c r="C265" s="31"/>
      <c r="E265" s="30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</row>
    <row r="266">
      <c r="A266" s="29"/>
      <c r="B266" s="30"/>
      <c r="C266" s="31"/>
      <c r="E266" s="30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</row>
    <row r="267">
      <c r="A267" s="29"/>
      <c r="B267" s="30"/>
      <c r="C267" s="31"/>
      <c r="E267" s="30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</row>
    <row r="268">
      <c r="A268" s="29"/>
      <c r="B268" s="30"/>
      <c r="C268" s="31"/>
      <c r="E268" s="30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</row>
    <row r="269">
      <c r="A269" s="29"/>
      <c r="B269" s="30"/>
      <c r="C269" s="31"/>
      <c r="E269" s="30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</row>
    <row r="270">
      <c r="A270" s="29"/>
      <c r="B270" s="30"/>
      <c r="C270" s="31"/>
      <c r="E270" s="30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</row>
    <row r="271">
      <c r="A271" s="29"/>
      <c r="B271" s="30"/>
      <c r="C271" s="31"/>
      <c r="E271" s="30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</row>
    <row r="272">
      <c r="A272" s="29"/>
      <c r="B272" s="30"/>
      <c r="C272" s="31"/>
      <c r="E272" s="30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</row>
    <row r="273">
      <c r="A273" s="29"/>
      <c r="B273" s="30"/>
      <c r="C273" s="31"/>
      <c r="E273" s="30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</row>
    <row r="274">
      <c r="A274" s="29"/>
      <c r="B274" s="30"/>
      <c r="C274" s="31"/>
      <c r="E274" s="30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</row>
    <row r="275">
      <c r="A275" s="29"/>
      <c r="B275" s="30"/>
      <c r="C275" s="31"/>
      <c r="E275" s="30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</row>
    <row r="276">
      <c r="A276" s="29"/>
      <c r="B276" s="30"/>
      <c r="C276" s="31"/>
      <c r="E276" s="30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</row>
    <row r="277">
      <c r="A277" s="29"/>
      <c r="B277" s="30"/>
      <c r="C277" s="31"/>
      <c r="E277" s="30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</row>
    <row r="278">
      <c r="A278" s="29"/>
      <c r="B278" s="30"/>
      <c r="C278" s="31"/>
      <c r="E278" s="30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</row>
    <row r="279">
      <c r="A279" s="29"/>
      <c r="B279" s="30"/>
      <c r="C279" s="31"/>
      <c r="E279" s="30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</row>
    <row r="280">
      <c r="A280" s="29"/>
      <c r="B280" s="30"/>
      <c r="C280" s="31"/>
      <c r="E280" s="30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</row>
    <row r="281">
      <c r="A281" s="29"/>
      <c r="B281" s="30"/>
      <c r="C281" s="31"/>
      <c r="E281" s="30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</row>
    <row r="282">
      <c r="A282" s="29"/>
      <c r="B282" s="30"/>
      <c r="C282" s="31"/>
      <c r="E282" s="30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</row>
    <row r="283">
      <c r="A283" s="29"/>
      <c r="B283" s="30"/>
      <c r="C283" s="31"/>
      <c r="E283" s="30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</row>
    <row r="284">
      <c r="A284" s="29"/>
      <c r="B284" s="30"/>
      <c r="C284" s="31"/>
      <c r="E284" s="30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</row>
    <row r="285">
      <c r="A285" s="29"/>
      <c r="B285" s="30"/>
      <c r="C285" s="31"/>
      <c r="E285" s="30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</row>
    <row r="286">
      <c r="A286" s="29"/>
      <c r="B286" s="30"/>
      <c r="C286" s="31"/>
      <c r="E286" s="30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</row>
    <row r="287">
      <c r="A287" s="29"/>
      <c r="B287" s="30"/>
      <c r="C287" s="31"/>
      <c r="E287" s="30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</row>
    <row r="288">
      <c r="A288" s="29"/>
      <c r="B288" s="30"/>
      <c r="C288" s="31"/>
      <c r="E288" s="30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</row>
    <row r="289">
      <c r="A289" s="29"/>
      <c r="B289" s="30"/>
      <c r="C289" s="31"/>
      <c r="E289" s="30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</row>
    <row r="290">
      <c r="A290" s="29"/>
      <c r="B290" s="30"/>
      <c r="C290" s="31"/>
      <c r="E290" s="30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</row>
    <row r="291">
      <c r="A291" s="29"/>
      <c r="B291" s="30"/>
      <c r="C291" s="31"/>
      <c r="E291" s="30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</row>
    <row r="292">
      <c r="A292" s="29"/>
      <c r="B292" s="30"/>
      <c r="C292" s="31"/>
      <c r="E292" s="30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</row>
    <row r="293">
      <c r="A293" s="29"/>
      <c r="B293" s="30"/>
      <c r="C293" s="31"/>
      <c r="E293" s="30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</row>
    <row r="294">
      <c r="A294" s="29"/>
      <c r="B294" s="30"/>
      <c r="C294" s="31"/>
      <c r="E294" s="30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</row>
    <row r="295">
      <c r="A295" s="29"/>
      <c r="B295" s="30"/>
      <c r="C295" s="31"/>
      <c r="E295" s="30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</row>
    <row r="296">
      <c r="A296" s="29"/>
      <c r="B296" s="30"/>
      <c r="C296" s="31"/>
      <c r="E296" s="30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</row>
    <row r="297">
      <c r="A297" s="29"/>
      <c r="B297" s="30"/>
      <c r="C297" s="31"/>
      <c r="E297" s="30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</row>
    <row r="298">
      <c r="A298" s="29"/>
      <c r="B298" s="30"/>
      <c r="C298" s="31"/>
      <c r="E298" s="30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</row>
    <row r="299">
      <c r="A299" s="29"/>
      <c r="B299" s="30"/>
      <c r="C299" s="31"/>
      <c r="E299" s="30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</row>
    <row r="300">
      <c r="A300" s="29"/>
      <c r="B300" s="30"/>
      <c r="C300" s="31"/>
      <c r="E300" s="30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</row>
    <row r="301">
      <c r="A301" s="29"/>
      <c r="B301" s="30"/>
      <c r="C301" s="31"/>
      <c r="E301" s="30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</row>
    <row r="302">
      <c r="A302" s="29"/>
      <c r="B302" s="30"/>
      <c r="C302" s="31"/>
      <c r="E302" s="30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</row>
    <row r="303">
      <c r="A303" s="29"/>
      <c r="B303" s="30"/>
      <c r="C303" s="31"/>
      <c r="E303" s="30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</row>
    <row r="304">
      <c r="A304" s="29"/>
      <c r="B304" s="30"/>
      <c r="C304" s="31"/>
      <c r="E304" s="30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</row>
    <row r="305">
      <c r="A305" s="29"/>
      <c r="B305" s="30"/>
      <c r="C305" s="31"/>
      <c r="E305" s="30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</row>
    <row r="306">
      <c r="A306" s="29"/>
      <c r="B306" s="30"/>
      <c r="C306" s="31"/>
      <c r="E306" s="30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</row>
    <row r="307">
      <c r="A307" s="29"/>
      <c r="B307" s="30"/>
      <c r="C307" s="31"/>
      <c r="E307" s="30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</row>
    <row r="308">
      <c r="A308" s="29"/>
      <c r="B308" s="30"/>
      <c r="C308" s="31"/>
      <c r="E308" s="30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</row>
    <row r="309">
      <c r="A309" s="29"/>
      <c r="B309" s="30"/>
      <c r="C309" s="31"/>
      <c r="E309" s="30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</row>
    <row r="310">
      <c r="A310" s="29"/>
      <c r="B310" s="30"/>
      <c r="C310" s="31"/>
      <c r="E310" s="30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</row>
    <row r="311">
      <c r="A311" s="29"/>
      <c r="B311" s="30"/>
      <c r="C311" s="31"/>
      <c r="E311" s="30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</row>
    <row r="312">
      <c r="A312" s="29"/>
      <c r="B312" s="30"/>
      <c r="C312" s="31"/>
      <c r="E312" s="30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</row>
    <row r="313">
      <c r="A313" s="29"/>
      <c r="B313" s="30"/>
      <c r="C313" s="31"/>
      <c r="E313" s="30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</row>
    <row r="314">
      <c r="A314" s="29"/>
      <c r="B314" s="30"/>
      <c r="C314" s="31"/>
      <c r="E314" s="30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</row>
    <row r="315">
      <c r="A315" s="29"/>
      <c r="B315" s="30"/>
      <c r="C315" s="31"/>
      <c r="E315" s="30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</row>
    <row r="316">
      <c r="A316" s="29"/>
      <c r="B316" s="30"/>
      <c r="C316" s="31"/>
      <c r="E316" s="30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</row>
    <row r="317">
      <c r="A317" s="29"/>
      <c r="B317" s="30"/>
      <c r="C317" s="31"/>
      <c r="E317" s="30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</row>
    <row r="318">
      <c r="A318" s="29"/>
      <c r="B318" s="30"/>
      <c r="C318" s="31"/>
      <c r="E318" s="30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</row>
    <row r="319">
      <c r="A319" s="29"/>
      <c r="B319" s="30"/>
      <c r="C319" s="31"/>
      <c r="E319" s="30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</row>
    <row r="320">
      <c r="A320" s="29"/>
      <c r="B320" s="30"/>
      <c r="C320" s="31"/>
      <c r="E320" s="30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</row>
    <row r="321">
      <c r="A321" s="29"/>
      <c r="B321" s="30"/>
      <c r="C321" s="31"/>
      <c r="E321" s="30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</row>
    <row r="322">
      <c r="A322" s="29"/>
      <c r="B322" s="30"/>
      <c r="C322" s="31"/>
      <c r="E322" s="30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</row>
    <row r="323">
      <c r="A323" s="29"/>
      <c r="B323" s="30"/>
      <c r="C323" s="31"/>
      <c r="E323" s="30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</row>
    <row r="324">
      <c r="A324" s="29"/>
      <c r="B324" s="30"/>
      <c r="C324" s="31"/>
      <c r="E324" s="30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</row>
    <row r="325">
      <c r="A325" s="29"/>
      <c r="B325" s="30"/>
      <c r="C325" s="31"/>
      <c r="E325" s="30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</row>
    <row r="326">
      <c r="A326" s="29"/>
      <c r="B326" s="30"/>
      <c r="C326" s="31"/>
      <c r="E326" s="30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</row>
    <row r="327">
      <c r="A327" s="29"/>
      <c r="B327" s="30"/>
      <c r="C327" s="31"/>
      <c r="E327" s="30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</row>
    <row r="328">
      <c r="A328" s="29"/>
      <c r="B328" s="30"/>
      <c r="C328" s="31"/>
      <c r="E328" s="30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</row>
    <row r="329">
      <c r="A329" s="29"/>
      <c r="B329" s="30"/>
      <c r="C329" s="31"/>
      <c r="E329" s="30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</row>
    <row r="330">
      <c r="A330" s="29"/>
      <c r="B330" s="30"/>
      <c r="C330" s="31"/>
      <c r="E330" s="30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</row>
    <row r="331">
      <c r="A331" s="29"/>
      <c r="B331" s="30"/>
      <c r="C331" s="31"/>
      <c r="E331" s="30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</row>
    <row r="332">
      <c r="A332" s="29"/>
      <c r="B332" s="30"/>
      <c r="C332" s="31"/>
      <c r="E332" s="30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</row>
    <row r="333">
      <c r="A333" s="29"/>
      <c r="B333" s="30"/>
      <c r="C333" s="31"/>
      <c r="E333" s="30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</row>
    <row r="334">
      <c r="A334" s="29"/>
      <c r="B334" s="30"/>
      <c r="C334" s="31"/>
      <c r="E334" s="30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</row>
    <row r="335">
      <c r="A335" s="29"/>
      <c r="B335" s="30"/>
      <c r="C335" s="31"/>
      <c r="E335" s="30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</row>
    <row r="336">
      <c r="A336" s="29"/>
      <c r="B336" s="30"/>
      <c r="C336" s="31"/>
      <c r="E336" s="30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</row>
    <row r="337">
      <c r="A337" s="29"/>
      <c r="B337" s="30"/>
      <c r="C337" s="31"/>
      <c r="E337" s="30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</row>
    <row r="338">
      <c r="A338" s="29"/>
      <c r="B338" s="30"/>
      <c r="C338" s="31"/>
      <c r="E338" s="30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</row>
    <row r="339">
      <c r="A339" s="29"/>
      <c r="B339" s="30"/>
      <c r="C339" s="31"/>
      <c r="E339" s="30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</row>
    <row r="340">
      <c r="A340" s="29"/>
      <c r="B340" s="30"/>
      <c r="C340" s="31"/>
      <c r="E340" s="30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</row>
    <row r="341">
      <c r="A341" s="29"/>
      <c r="B341" s="30"/>
      <c r="C341" s="31"/>
      <c r="E341" s="30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</row>
    <row r="342">
      <c r="A342" s="29"/>
      <c r="B342" s="30"/>
      <c r="C342" s="31"/>
      <c r="E342" s="30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</row>
    <row r="343">
      <c r="A343" s="29"/>
      <c r="B343" s="30"/>
      <c r="C343" s="31"/>
      <c r="E343" s="30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</row>
    <row r="344">
      <c r="A344" s="29"/>
      <c r="B344" s="30"/>
      <c r="C344" s="31"/>
      <c r="E344" s="30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</row>
    <row r="345">
      <c r="A345" s="29"/>
      <c r="B345" s="30"/>
      <c r="C345" s="31"/>
      <c r="E345" s="30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</row>
    <row r="346">
      <c r="A346" s="29"/>
      <c r="B346" s="30"/>
      <c r="C346" s="31"/>
      <c r="E346" s="30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</row>
    <row r="347">
      <c r="A347" s="29"/>
      <c r="B347" s="30"/>
      <c r="C347" s="31"/>
      <c r="E347" s="30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</row>
    <row r="348">
      <c r="A348" s="29"/>
      <c r="B348" s="30"/>
      <c r="C348" s="31"/>
      <c r="E348" s="30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</row>
    <row r="349">
      <c r="A349" s="29"/>
      <c r="B349" s="30"/>
      <c r="C349" s="31"/>
      <c r="E349" s="30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</row>
    <row r="350">
      <c r="A350" s="29"/>
      <c r="B350" s="30"/>
      <c r="C350" s="31"/>
      <c r="E350" s="30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</row>
    <row r="351">
      <c r="A351" s="29"/>
      <c r="B351" s="30"/>
      <c r="C351" s="31"/>
      <c r="E351" s="30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</row>
    <row r="352">
      <c r="A352" s="29"/>
      <c r="B352" s="30"/>
      <c r="C352" s="31"/>
      <c r="E352" s="30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</row>
    <row r="353">
      <c r="A353" s="29"/>
      <c r="B353" s="30"/>
      <c r="C353" s="31"/>
      <c r="E353" s="30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</row>
    <row r="354">
      <c r="A354" s="29"/>
      <c r="B354" s="30"/>
      <c r="C354" s="31"/>
      <c r="E354" s="30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</row>
    <row r="355">
      <c r="A355" s="29"/>
      <c r="B355" s="30"/>
      <c r="C355" s="31"/>
      <c r="E355" s="30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</row>
    <row r="356">
      <c r="A356" s="29"/>
      <c r="B356" s="30"/>
      <c r="C356" s="31"/>
      <c r="E356" s="30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</row>
    <row r="357">
      <c r="A357" s="29"/>
      <c r="B357" s="30"/>
      <c r="C357" s="31"/>
      <c r="E357" s="30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</row>
    <row r="358">
      <c r="A358" s="29"/>
      <c r="B358" s="30"/>
      <c r="C358" s="31"/>
      <c r="E358" s="30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</row>
    <row r="359">
      <c r="A359" s="29"/>
      <c r="B359" s="30"/>
      <c r="C359" s="31"/>
      <c r="E359" s="30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</row>
    <row r="360">
      <c r="A360" s="29"/>
      <c r="B360" s="30"/>
      <c r="C360" s="31"/>
      <c r="E360" s="30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</row>
    <row r="361">
      <c r="A361" s="29"/>
      <c r="B361" s="30"/>
      <c r="C361" s="31"/>
      <c r="E361" s="30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</row>
    <row r="362">
      <c r="A362" s="29"/>
      <c r="B362" s="30"/>
      <c r="C362" s="31"/>
      <c r="E362" s="30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</row>
    <row r="363">
      <c r="A363" s="29"/>
      <c r="B363" s="30"/>
      <c r="C363" s="31"/>
      <c r="E363" s="30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</row>
    <row r="364">
      <c r="A364" s="29"/>
      <c r="B364" s="30"/>
      <c r="C364" s="31"/>
      <c r="E364" s="30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</row>
    <row r="365">
      <c r="A365" s="29"/>
      <c r="B365" s="30"/>
      <c r="C365" s="31"/>
      <c r="E365" s="30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</row>
    <row r="366">
      <c r="A366" s="29"/>
      <c r="B366" s="30"/>
      <c r="C366" s="31"/>
      <c r="E366" s="30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</row>
    <row r="367">
      <c r="A367" s="29"/>
      <c r="B367" s="30"/>
      <c r="C367" s="31"/>
      <c r="E367" s="30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</row>
    <row r="368">
      <c r="A368" s="29"/>
      <c r="B368" s="30"/>
      <c r="C368" s="31"/>
      <c r="E368" s="30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</row>
    <row r="369">
      <c r="A369" s="29"/>
      <c r="B369" s="30"/>
      <c r="C369" s="31"/>
      <c r="E369" s="30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</row>
    <row r="370">
      <c r="A370" s="29"/>
      <c r="B370" s="30"/>
      <c r="C370" s="31"/>
      <c r="E370" s="30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</row>
    <row r="371">
      <c r="A371" s="29"/>
      <c r="B371" s="30"/>
      <c r="C371" s="31"/>
      <c r="E371" s="30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</row>
    <row r="372">
      <c r="A372" s="29"/>
      <c r="B372" s="30"/>
      <c r="C372" s="31"/>
      <c r="E372" s="30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</row>
    <row r="373">
      <c r="A373" s="29"/>
      <c r="B373" s="30"/>
      <c r="C373" s="31"/>
      <c r="E373" s="30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</row>
    <row r="374">
      <c r="A374" s="29"/>
      <c r="B374" s="30"/>
      <c r="C374" s="31"/>
      <c r="E374" s="30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</row>
    <row r="375">
      <c r="A375" s="29"/>
      <c r="B375" s="30"/>
      <c r="C375" s="31"/>
      <c r="E375" s="30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</row>
    <row r="376">
      <c r="A376" s="29"/>
      <c r="B376" s="30"/>
      <c r="C376" s="31"/>
      <c r="E376" s="30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</row>
    <row r="377">
      <c r="A377" s="29"/>
      <c r="B377" s="30"/>
      <c r="C377" s="31"/>
      <c r="E377" s="30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</row>
    <row r="378">
      <c r="A378" s="29"/>
      <c r="B378" s="30"/>
      <c r="C378" s="31"/>
      <c r="E378" s="30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</row>
    <row r="379">
      <c r="A379" s="29"/>
      <c r="B379" s="30"/>
      <c r="C379" s="31"/>
      <c r="E379" s="30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</row>
    <row r="380">
      <c r="A380" s="29"/>
      <c r="B380" s="30"/>
      <c r="C380" s="31"/>
      <c r="E380" s="30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</row>
    <row r="381">
      <c r="A381" s="29"/>
      <c r="B381" s="30"/>
      <c r="C381" s="31"/>
      <c r="E381" s="30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</row>
    <row r="382">
      <c r="A382" s="29"/>
      <c r="B382" s="30"/>
      <c r="C382" s="31"/>
      <c r="E382" s="30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</row>
    <row r="383">
      <c r="A383" s="29"/>
      <c r="B383" s="30"/>
      <c r="C383" s="31"/>
      <c r="E383" s="30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</row>
    <row r="384">
      <c r="A384" s="29"/>
      <c r="B384" s="30"/>
      <c r="C384" s="31"/>
      <c r="E384" s="30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</row>
    <row r="385">
      <c r="A385" s="29"/>
      <c r="B385" s="30"/>
      <c r="C385" s="31"/>
      <c r="E385" s="30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</row>
    <row r="386">
      <c r="A386" s="29"/>
      <c r="B386" s="30"/>
      <c r="C386" s="31"/>
      <c r="E386" s="30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</row>
    <row r="387">
      <c r="A387" s="29"/>
      <c r="B387" s="30"/>
      <c r="C387" s="31"/>
      <c r="E387" s="30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</row>
    <row r="388">
      <c r="A388" s="29"/>
      <c r="B388" s="30"/>
      <c r="C388" s="31"/>
      <c r="E388" s="30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</row>
    <row r="389">
      <c r="A389" s="29"/>
      <c r="B389" s="30"/>
      <c r="C389" s="31"/>
      <c r="E389" s="30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</row>
    <row r="390">
      <c r="A390" s="29"/>
      <c r="B390" s="30"/>
      <c r="C390" s="31"/>
      <c r="E390" s="30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</row>
    <row r="391">
      <c r="A391" s="29"/>
      <c r="B391" s="30"/>
      <c r="C391" s="31"/>
      <c r="E391" s="30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</row>
    <row r="392">
      <c r="A392" s="29"/>
      <c r="B392" s="30"/>
      <c r="C392" s="31"/>
      <c r="E392" s="30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</row>
    <row r="393">
      <c r="A393" s="29"/>
      <c r="B393" s="30"/>
      <c r="C393" s="31"/>
      <c r="E393" s="30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</row>
    <row r="394">
      <c r="A394" s="29"/>
      <c r="B394" s="30"/>
      <c r="C394" s="31"/>
      <c r="E394" s="30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</row>
    <row r="395">
      <c r="A395" s="29"/>
      <c r="B395" s="30"/>
      <c r="C395" s="31"/>
      <c r="E395" s="30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</row>
    <row r="396">
      <c r="A396" s="29"/>
      <c r="B396" s="30"/>
      <c r="C396" s="31"/>
      <c r="E396" s="30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</row>
    <row r="397">
      <c r="A397" s="29"/>
      <c r="B397" s="30"/>
      <c r="C397" s="31"/>
      <c r="E397" s="30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</row>
    <row r="398">
      <c r="A398" s="29"/>
      <c r="B398" s="30"/>
      <c r="C398" s="31"/>
      <c r="E398" s="30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</row>
    <row r="399">
      <c r="A399" s="29"/>
      <c r="B399" s="30"/>
      <c r="C399" s="31"/>
      <c r="E399" s="30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</row>
    <row r="400">
      <c r="A400" s="29"/>
      <c r="B400" s="30"/>
      <c r="C400" s="31"/>
      <c r="E400" s="30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</row>
    <row r="401">
      <c r="A401" s="29"/>
      <c r="B401" s="30"/>
      <c r="C401" s="31"/>
      <c r="E401" s="30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</row>
    <row r="402">
      <c r="A402" s="29"/>
      <c r="B402" s="30"/>
      <c r="C402" s="31"/>
      <c r="E402" s="30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</row>
    <row r="403">
      <c r="A403" s="29"/>
      <c r="B403" s="30"/>
      <c r="C403" s="31"/>
      <c r="E403" s="30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</row>
    <row r="404">
      <c r="A404" s="29"/>
      <c r="B404" s="30"/>
      <c r="C404" s="31"/>
      <c r="E404" s="30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</row>
    <row r="405">
      <c r="A405" s="29"/>
      <c r="B405" s="30"/>
      <c r="C405" s="31"/>
      <c r="E405" s="30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</row>
    <row r="406">
      <c r="A406" s="29"/>
      <c r="B406" s="30"/>
      <c r="C406" s="31"/>
      <c r="E406" s="30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</row>
    <row r="407">
      <c r="A407" s="29"/>
      <c r="B407" s="30"/>
      <c r="C407" s="31"/>
      <c r="E407" s="30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</row>
    <row r="408">
      <c r="A408" s="29"/>
      <c r="B408" s="30"/>
      <c r="C408" s="31"/>
      <c r="E408" s="30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</row>
    <row r="409">
      <c r="A409" s="29"/>
      <c r="B409" s="30"/>
      <c r="C409" s="31"/>
      <c r="E409" s="30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</row>
    <row r="410">
      <c r="A410" s="29"/>
      <c r="B410" s="30"/>
      <c r="C410" s="31"/>
      <c r="E410" s="30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</row>
    <row r="411">
      <c r="A411" s="29"/>
      <c r="B411" s="30"/>
      <c r="C411" s="31"/>
      <c r="E411" s="30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</row>
    <row r="412">
      <c r="A412" s="29"/>
      <c r="B412" s="30"/>
      <c r="C412" s="31"/>
      <c r="E412" s="30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</row>
    <row r="413">
      <c r="A413" s="29"/>
      <c r="B413" s="30"/>
      <c r="C413" s="31"/>
      <c r="E413" s="30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</row>
    <row r="414">
      <c r="A414" s="29"/>
      <c r="B414" s="30"/>
      <c r="C414" s="31"/>
      <c r="E414" s="30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</row>
    <row r="415">
      <c r="A415" s="29"/>
      <c r="B415" s="30"/>
      <c r="C415" s="31"/>
      <c r="E415" s="30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</row>
    <row r="416">
      <c r="A416" s="29"/>
      <c r="B416" s="30"/>
      <c r="C416" s="31"/>
      <c r="E416" s="30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</row>
    <row r="417">
      <c r="A417" s="29"/>
      <c r="B417" s="30"/>
      <c r="C417" s="31"/>
      <c r="E417" s="30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</row>
    <row r="418">
      <c r="A418" s="29"/>
      <c r="B418" s="30"/>
      <c r="C418" s="31"/>
      <c r="E418" s="30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</row>
    <row r="419">
      <c r="A419" s="29"/>
      <c r="B419" s="30"/>
      <c r="C419" s="31"/>
      <c r="E419" s="30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</row>
    <row r="420">
      <c r="A420" s="29"/>
      <c r="B420" s="30"/>
      <c r="C420" s="31"/>
      <c r="E420" s="30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</row>
    <row r="421">
      <c r="A421" s="29"/>
      <c r="B421" s="30"/>
      <c r="C421" s="31"/>
      <c r="E421" s="30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</row>
    <row r="422">
      <c r="A422" s="29"/>
      <c r="B422" s="30"/>
      <c r="C422" s="31"/>
      <c r="E422" s="30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</row>
    <row r="423">
      <c r="A423" s="29"/>
      <c r="B423" s="30"/>
      <c r="C423" s="31"/>
      <c r="E423" s="30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</row>
    <row r="424">
      <c r="A424" s="29"/>
      <c r="B424" s="30"/>
      <c r="C424" s="31"/>
      <c r="E424" s="30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</row>
    <row r="425">
      <c r="A425" s="29"/>
      <c r="B425" s="30"/>
      <c r="C425" s="31"/>
      <c r="E425" s="30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</row>
    <row r="426">
      <c r="A426" s="29"/>
      <c r="B426" s="30"/>
      <c r="C426" s="31"/>
      <c r="E426" s="30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</row>
    <row r="427">
      <c r="A427" s="29"/>
      <c r="B427" s="30"/>
      <c r="C427" s="31"/>
      <c r="E427" s="30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</row>
    <row r="428">
      <c r="A428" s="29"/>
      <c r="B428" s="30"/>
      <c r="C428" s="31"/>
      <c r="E428" s="30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</row>
    <row r="429">
      <c r="A429" s="29"/>
      <c r="B429" s="30"/>
      <c r="C429" s="31"/>
      <c r="E429" s="30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</row>
    <row r="430">
      <c r="A430" s="29"/>
      <c r="B430" s="30"/>
      <c r="C430" s="31"/>
      <c r="E430" s="30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</row>
    <row r="431">
      <c r="A431" s="29"/>
      <c r="B431" s="30"/>
      <c r="C431" s="31"/>
      <c r="E431" s="30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</row>
    <row r="432">
      <c r="A432" s="29"/>
      <c r="B432" s="30"/>
      <c r="C432" s="31"/>
      <c r="E432" s="30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</row>
    <row r="433">
      <c r="A433" s="29"/>
      <c r="B433" s="30"/>
      <c r="C433" s="31"/>
      <c r="E433" s="30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</row>
    <row r="434">
      <c r="A434" s="29"/>
      <c r="B434" s="30"/>
      <c r="C434" s="31"/>
      <c r="E434" s="30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</row>
    <row r="435">
      <c r="A435" s="29"/>
      <c r="B435" s="30"/>
      <c r="C435" s="31"/>
      <c r="E435" s="30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</row>
    <row r="436">
      <c r="A436" s="29"/>
      <c r="B436" s="30"/>
      <c r="C436" s="31"/>
      <c r="E436" s="30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</row>
    <row r="437">
      <c r="A437" s="29"/>
      <c r="B437" s="30"/>
      <c r="C437" s="31"/>
      <c r="E437" s="30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</row>
    <row r="438">
      <c r="A438" s="29"/>
      <c r="B438" s="30"/>
      <c r="C438" s="31"/>
      <c r="E438" s="30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</row>
    <row r="439">
      <c r="A439" s="29"/>
      <c r="B439" s="30"/>
      <c r="C439" s="31"/>
      <c r="E439" s="30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</row>
    <row r="440">
      <c r="A440" s="29"/>
      <c r="B440" s="30"/>
      <c r="C440" s="31"/>
      <c r="E440" s="30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</row>
    <row r="441">
      <c r="A441" s="29"/>
      <c r="B441" s="30"/>
      <c r="C441" s="31"/>
      <c r="E441" s="30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</row>
    <row r="442">
      <c r="A442" s="29"/>
      <c r="B442" s="30"/>
      <c r="C442" s="31"/>
      <c r="E442" s="30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</row>
    <row r="443">
      <c r="A443" s="29"/>
      <c r="B443" s="30"/>
      <c r="C443" s="31"/>
      <c r="E443" s="30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</row>
    <row r="444">
      <c r="A444" s="29"/>
      <c r="B444" s="30"/>
      <c r="C444" s="31"/>
      <c r="E444" s="30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</row>
    <row r="445">
      <c r="A445" s="29"/>
      <c r="B445" s="30"/>
      <c r="C445" s="31"/>
      <c r="E445" s="30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</row>
    <row r="446">
      <c r="A446" s="29"/>
      <c r="B446" s="30"/>
      <c r="C446" s="31"/>
      <c r="E446" s="30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</row>
    <row r="447">
      <c r="A447" s="29"/>
      <c r="B447" s="30"/>
      <c r="C447" s="31"/>
      <c r="E447" s="30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</row>
    <row r="448">
      <c r="A448" s="29"/>
      <c r="B448" s="30"/>
      <c r="C448" s="31"/>
      <c r="E448" s="30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</row>
    <row r="449">
      <c r="A449" s="29"/>
      <c r="B449" s="30"/>
      <c r="C449" s="31"/>
      <c r="E449" s="30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</row>
    <row r="450">
      <c r="A450" s="29"/>
      <c r="B450" s="30"/>
      <c r="C450" s="31"/>
      <c r="E450" s="30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</row>
    <row r="451">
      <c r="A451" s="29"/>
      <c r="B451" s="30"/>
      <c r="C451" s="31"/>
      <c r="E451" s="30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</row>
    <row r="452">
      <c r="A452" s="29"/>
      <c r="B452" s="30"/>
      <c r="C452" s="31"/>
      <c r="E452" s="30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</row>
    <row r="453">
      <c r="A453" s="29"/>
      <c r="B453" s="30"/>
      <c r="C453" s="31"/>
      <c r="E453" s="30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</row>
    <row r="454">
      <c r="A454" s="29"/>
      <c r="B454" s="30"/>
      <c r="C454" s="31"/>
      <c r="E454" s="30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</row>
    <row r="455">
      <c r="A455" s="29"/>
      <c r="B455" s="30"/>
      <c r="C455" s="31"/>
      <c r="E455" s="30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</row>
    <row r="456">
      <c r="A456" s="29"/>
      <c r="B456" s="30"/>
      <c r="C456" s="31"/>
      <c r="E456" s="30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</row>
    <row r="457">
      <c r="A457" s="29"/>
      <c r="B457" s="30"/>
      <c r="C457" s="31"/>
      <c r="E457" s="30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</row>
    <row r="458">
      <c r="A458" s="29"/>
      <c r="B458" s="30"/>
      <c r="C458" s="31"/>
      <c r="E458" s="30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</row>
    <row r="459">
      <c r="A459" s="29"/>
      <c r="B459" s="30"/>
      <c r="C459" s="31"/>
      <c r="E459" s="30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</row>
    <row r="460">
      <c r="A460" s="29"/>
      <c r="B460" s="30"/>
      <c r="C460" s="31"/>
      <c r="E460" s="30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</row>
    <row r="461">
      <c r="A461" s="29"/>
      <c r="B461" s="30"/>
      <c r="C461" s="31"/>
      <c r="E461" s="30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</row>
    <row r="462">
      <c r="A462" s="29"/>
      <c r="B462" s="30"/>
      <c r="C462" s="31"/>
      <c r="E462" s="30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</row>
    <row r="463">
      <c r="A463" s="29"/>
      <c r="B463" s="30"/>
      <c r="C463" s="31"/>
      <c r="E463" s="30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</row>
    <row r="464">
      <c r="A464" s="29"/>
      <c r="B464" s="30"/>
      <c r="C464" s="31"/>
      <c r="E464" s="30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</row>
    <row r="465">
      <c r="A465" s="29"/>
      <c r="B465" s="30"/>
      <c r="C465" s="31"/>
      <c r="E465" s="30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</row>
    <row r="466">
      <c r="A466" s="29"/>
      <c r="B466" s="30"/>
      <c r="C466" s="31"/>
      <c r="E466" s="30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</row>
    <row r="467">
      <c r="A467" s="29"/>
      <c r="B467" s="30"/>
      <c r="C467" s="31"/>
      <c r="E467" s="30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</row>
    <row r="468">
      <c r="A468" s="29"/>
      <c r="B468" s="30"/>
      <c r="C468" s="31"/>
      <c r="E468" s="30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</row>
    <row r="469">
      <c r="A469" s="29"/>
      <c r="B469" s="30"/>
      <c r="C469" s="31"/>
      <c r="E469" s="30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</row>
    <row r="470">
      <c r="A470" s="29"/>
      <c r="B470" s="30"/>
      <c r="C470" s="31"/>
      <c r="E470" s="30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</row>
    <row r="471">
      <c r="A471" s="29"/>
      <c r="B471" s="30"/>
      <c r="C471" s="31"/>
      <c r="E471" s="30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</row>
    <row r="472">
      <c r="A472" s="29"/>
      <c r="B472" s="30"/>
      <c r="C472" s="31"/>
      <c r="E472" s="30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</row>
    <row r="473">
      <c r="A473" s="29"/>
      <c r="B473" s="30"/>
      <c r="C473" s="31"/>
      <c r="E473" s="30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</row>
    <row r="474">
      <c r="A474" s="29"/>
      <c r="B474" s="30"/>
      <c r="C474" s="31"/>
      <c r="E474" s="30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</row>
    <row r="475">
      <c r="A475" s="29"/>
      <c r="B475" s="30"/>
      <c r="C475" s="31"/>
      <c r="E475" s="30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</row>
    <row r="476">
      <c r="A476" s="29"/>
      <c r="B476" s="30"/>
      <c r="C476" s="31"/>
      <c r="E476" s="30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</row>
    <row r="477">
      <c r="A477" s="29"/>
      <c r="B477" s="30"/>
      <c r="C477" s="31"/>
      <c r="E477" s="30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</row>
    <row r="478">
      <c r="A478" s="29"/>
      <c r="B478" s="30"/>
      <c r="C478" s="31"/>
      <c r="E478" s="30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</row>
    <row r="479">
      <c r="A479" s="29"/>
      <c r="B479" s="30"/>
      <c r="C479" s="31"/>
      <c r="E479" s="30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</row>
    <row r="480">
      <c r="A480" s="29"/>
      <c r="B480" s="30"/>
      <c r="C480" s="31"/>
      <c r="E480" s="30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</row>
    <row r="481">
      <c r="A481" s="29"/>
      <c r="B481" s="30"/>
      <c r="C481" s="31"/>
      <c r="E481" s="30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</row>
    <row r="482">
      <c r="A482" s="29"/>
      <c r="B482" s="30"/>
      <c r="C482" s="31"/>
      <c r="E482" s="30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</row>
    <row r="483">
      <c r="A483" s="29"/>
      <c r="B483" s="30"/>
      <c r="C483" s="31"/>
      <c r="E483" s="30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</row>
    <row r="484">
      <c r="A484" s="29"/>
      <c r="B484" s="30"/>
      <c r="C484" s="31"/>
      <c r="E484" s="30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</row>
    <row r="485">
      <c r="A485" s="29"/>
      <c r="B485" s="30"/>
      <c r="C485" s="31"/>
      <c r="E485" s="30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</row>
    <row r="486">
      <c r="A486" s="29"/>
      <c r="B486" s="30"/>
      <c r="C486" s="31"/>
      <c r="E486" s="30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</row>
    <row r="487">
      <c r="A487" s="29"/>
      <c r="B487" s="30"/>
      <c r="C487" s="31"/>
      <c r="E487" s="30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</row>
    <row r="488">
      <c r="A488" s="29"/>
      <c r="B488" s="30"/>
      <c r="C488" s="31"/>
      <c r="E488" s="30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</row>
    <row r="489">
      <c r="A489" s="29"/>
      <c r="B489" s="30"/>
      <c r="C489" s="31"/>
      <c r="E489" s="30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</row>
    <row r="490">
      <c r="A490" s="29"/>
      <c r="B490" s="30"/>
      <c r="C490" s="31"/>
      <c r="E490" s="30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</row>
    <row r="491">
      <c r="A491" s="29"/>
      <c r="B491" s="30"/>
      <c r="C491" s="31"/>
      <c r="E491" s="30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</row>
    <row r="492">
      <c r="A492" s="29"/>
      <c r="B492" s="30"/>
      <c r="C492" s="31"/>
      <c r="E492" s="30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</row>
    <row r="493">
      <c r="A493" s="29"/>
      <c r="B493" s="30"/>
      <c r="C493" s="31"/>
      <c r="E493" s="30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</row>
    <row r="494">
      <c r="A494" s="29"/>
      <c r="B494" s="30"/>
      <c r="C494" s="31"/>
      <c r="E494" s="30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</row>
    <row r="495">
      <c r="A495" s="29"/>
      <c r="B495" s="30"/>
      <c r="C495" s="31"/>
      <c r="E495" s="30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</row>
    <row r="496">
      <c r="A496" s="29"/>
      <c r="B496" s="30"/>
      <c r="C496" s="31"/>
      <c r="E496" s="30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</row>
    <row r="497">
      <c r="A497" s="29"/>
      <c r="B497" s="30"/>
      <c r="C497" s="31"/>
      <c r="E497" s="30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</row>
    <row r="498">
      <c r="A498" s="29"/>
      <c r="B498" s="30"/>
      <c r="C498" s="31"/>
      <c r="E498" s="30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</row>
    <row r="499">
      <c r="A499" s="29"/>
      <c r="B499" s="30"/>
      <c r="C499" s="31"/>
      <c r="E499" s="30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</row>
    <row r="500">
      <c r="A500" s="29"/>
      <c r="B500" s="30"/>
      <c r="C500" s="31"/>
      <c r="E500" s="30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</row>
    <row r="501">
      <c r="A501" s="29"/>
      <c r="B501" s="30"/>
      <c r="C501" s="31"/>
      <c r="E501" s="30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</row>
    <row r="502">
      <c r="A502" s="29"/>
      <c r="B502" s="30"/>
      <c r="C502" s="31"/>
      <c r="E502" s="30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</row>
    <row r="503">
      <c r="A503" s="29"/>
      <c r="B503" s="30"/>
      <c r="C503" s="31"/>
      <c r="E503" s="30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</row>
    <row r="504">
      <c r="A504" s="29"/>
      <c r="B504" s="30"/>
      <c r="C504" s="31"/>
      <c r="E504" s="30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</row>
    <row r="505">
      <c r="A505" s="29"/>
      <c r="B505" s="30"/>
      <c r="C505" s="31"/>
      <c r="E505" s="30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</row>
    <row r="506">
      <c r="A506" s="29"/>
      <c r="B506" s="30"/>
      <c r="C506" s="31"/>
      <c r="E506" s="30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</row>
    <row r="507">
      <c r="A507" s="29"/>
      <c r="B507" s="30"/>
      <c r="C507" s="31"/>
      <c r="E507" s="30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</row>
    <row r="508">
      <c r="A508" s="29"/>
      <c r="B508" s="30"/>
      <c r="C508" s="31"/>
      <c r="E508" s="30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</row>
    <row r="509">
      <c r="A509" s="29"/>
      <c r="B509" s="30"/>
      <c r="C509" s="31"/>
      <c r="E509" s="30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</row>
    <row r="510">
      <c r="A510" s="29"/>
      <c r="B510" s="30"/>
      <c r="C510" s="31"/>
      <c r="E510" s="30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</row>
    <row r="511">
      <c r="A511" s="29"/>
      <c r="B511" s="30"/>
      <c r="C511" s="31"/>
      <c r="E511" s="30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</row>
    <row r="512">
      <c r="A512" s="29"/>
      <c r="B512" s="30"/>
      <c r="C512" s="31"/>
      <c r="E512" s="30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</row>
    <row r="513">
      <c r="A513" s="29"/>
      <c r="B513" s="30"/>
      <c r="C513" s="31"/>
      <c r="E513" s="30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</row>
    <row r="514">
      <c r="A514" s="29"/>
      <c r="B514" s="30"/>
      <c r="C514" s="31"/>
      <c r="E514" s="30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</row>
    <row r="515">
      <c r="A515" s="29"/>
      <c r="B515" s="30"/>
      <c r="C515" s="31"/>
      <c r="E515" s="30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</row>
    <row r="516">
      <c r="A516" s="29"/>
      <c r="B516" s="30"/>
      <c r="C516" s="31"/>
      <c r="E516" s="30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</row>
    <row r="517">
      <c r="A517" s="29"/>
      <c r="B517" s="30"/>
      <c r="C517" s="31"/>
      <c r="E517" s="30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</row>
    <row r="518">
      <c r="A518" s="29"/>
      <c r="B518" s="30"/>
      <c r="C518" s="31"/>
      <c r="E518" s="30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</row>
    <row r="519">
      <c r="A519" s="29"/>
      <c r="B519" s="30"/>
      <c r="C519" s="31"/>
      <c r="E519" s="30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</row>
    <row r="520">
      <c r="A520" s="29"/>
      <c r="B520" s="30"/>
      <c r="C520" s="31"/>
      <c r="E520" s="30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</row>
    <row r="521">
      <c r="A521" s="29"/>
      <c r="B521" s="30"/>
      <c r="C521" s="31"/>
      <c r="E521" s="30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</row>
    <row r="522">
      <c r="A522" s="29"/>
      <c r="B522" s="30"/>
      <c r="C522" s="31"/>
      <c r="E522" s="30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</row>
    <row r="523">
      <c r="A523" s="29"/>
      <c r="B523" s="30"/>
      <c r="C523" s="31"/>
      <c r="E523" s="30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</row>
    <row r="524">
      <c r="A524" s="29"/>
      <c r="B524" s="30"/>
      <c r="C524" s="31"/>
      <c r="E524" s="30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</row>
    <row r="525">
      <c r="A525" s="29"/>
      <c r="B525" s="30"/>
      <c r="C525" s="31"/>
      <c r="E525" s="30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</row>
    <row r="526">
      <c r="A526" s="29"/>
      <c r="B526" s="30"/>
      <c r="C526" s="31"/>
      <c r="E526" s="30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</row>
    <row r="527">
      <c r="A527" s="29"/>
      <c r="B527" s="30"/>
      <c r="C527" s="31"/>
      <c r="E527" s="30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</row>
    <row r="528">
      <c r="A528" s="29"/>
      <c r="B528" s="30"/>
      <c r="C528" s="31"/>
      <c r="E528" s="30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</row>
    <row r="529">
      <c r="A529" s="29"/>
      <c r="B529" s="30"/>
      <c r="C529" s="31"/>
      <c r="E529" s="30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</row>
    <row r="530">
      <c r="A530" s="29"/>
      <c r="B530" s="30"/>
      <c r="C530" s="31"/>
      <c r="E530" s="30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</row>
    <row r="531">
      <c r="A531" s="29"/>
      <c r="B531" s="30"/>
      <c r="C531" s="31"/>
      <c r="E531" s="30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</row>
    <row r="532">
      <c r="A532" s="29"/>
      <c r="B532" s="30"/>
      <c r="C532" s="31"/>
      <c r="E532" s="30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</row>
    <row r="533">
      <c r="A533" s="29"/>
      <c r="B533" s="30"/>
      <c r="C533" s="31"/>
      <c r="E533" s="30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</row>
    <row r="534">
      <c r="A534" s="29"/>
      <c r="B534" s="30"/>
      <c r="C534" s="31"/>
      <c r="E534" s="30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</row>
    <row r="535">
      <c r="A535" s="29"/>
      <c r="B535" s="30"/>
      <c r="C535" s="31"/>
      <c r="E535" s="30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</row>
    <row r="536">
      <c r="A536" s="29"/>
      <c r="B536" s="30"/>
      <c r="C536" s="31"/>
      <c r="E536" s="30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</row>
    <row r="537">
      <c r="A537" s="29"/>
      <c r="B537" s="30"/>
      <c r="C537" s="31"/>
      <c r="E537" s="30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</row>
    <row r="538">
      <c r="A538" s="29"/>
      <c r="B538" s="30"/>
      <c r="C538" s="31"/>
      <c r="E538" s="30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</row>
    <row r="539">
      <c r="A539" s="29"/>
      <c r="B539" s="30"/>
      <c r="C539" s="31"/>
      <c r="E539" s="30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</row>
    <row r="540">
      <c r="A540" s="29"/>
      <c r="B540" s="30"/>
      <c r="C540" s="31"/>
      <c r="E540" s="30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</row>
    <row r="541">
      <c r="A541" s="29"/>
      <c r="B541" s="30"/>
      <c r="C541" s="31"/>
      <c r="E541" s="30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</row>
    <row r="542">
      <c r="A542" s="29"/>
      <c r="B542" s="30"/>
      <c r="C542" s="31"/>
      <c r="E542" s="30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</row>
    <row r="543">
      <c r="A543" s="29"/>
      <c r="B543" s="30"/>
      <c r="C543" s="31"/>
      <c r="E543" s="30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</row>
    <row r="544">
      <c r="A544" s="29"/>
      <c r="B544" s="30"/>
      <c r="C544" s="31"/>
      <c r="E544" s="30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</row>
    <row r="545">
      <c r="A545" s="29"/>
      <c r="B545" s="30"/>
      <c r="C545" s="31"/>
      <c r="E545" s="30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</row>
    <row r="546">
      <c r="A546" s="29"/>
      <c r="B546" s="30"/>
      <c r="C546" s="31"/>
      <c r="E546" s="30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</row>
    <row r="547">
      <c r="A547" s="29"/>
      <c r="B547" s="30"/>
      <c r="C547" s="31"/>
      <c r="E547" s="30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</row>
    <row r="548">
      <c r="A548" s="29"/>
      <c r="B548" s="30"/>
      <c r="C548" s="31"/>
      <c r="E548" s="30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</row>
    <row r="549">
      <c r="A549" s="29"/>
      <c r="B549" s="30"/>
      <c r="C549" s="31"/>
      <c r="E549" s="30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</row>
    <row r="550">
      <c r="A550" s="29"/>
      <c r="B550" s="30"/>
      <c r="C550" s="31"/>
      <c r="E550" s="30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</row>
    <row r="551">
      <c r="A551" s="29"/>
      <c r="B551" s="30"/>
      <c r="C551" s="31"/>
      <c r="E551" s="30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</row>
    <row r="552">
      <c r="A552" s="29"/>
      <c r="B552" s="30"/>
      <c r="C552" s="31"/>
      <c r="E552" s="30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</row>
    <row r="553">
      <c r="A553" s="29"/>
      <c r="B553" s="30"/>
      <c r="C553" s="31"/>
      <c r="E553" s="30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</row>
    <row r="554">
      <c r="A554" s="29"/>
      <c r="B554" s="30"/>
      <c r="C554" s="31"/>
      <c r="E554" s="30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</row>
    <row r="555">
      <c r="A555" s="29"/>
      <c r="B555" s="30"/>
      <c r="C555" s="31"/>
      <c r="E555" s="30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</row>
    <row r="556">
      <c r="A556" s="29"/>
      <c r="B556" s="30"/>
      <c r="C556" s="31"/>
      <c r="E556" s="30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</row>
    <row r="557">
      <c r="A557" s="29"/>
      <c r="B557" s="30"/>
      <c r="C557" s="31"/>
      <c r="E557" s="30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</row>
    <row r="558">
      <c r="A558" s="29"/>
      <c r="B558" s="30"/>
      <c r="C558" s="31"/>
      <c r="E558" s="30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</row>
    <row r="559">
      <c r="A559" s="29"/>
      <c r="B559" s="30"/>
      <c r="C559" s="31"/>
      <c r="E559" s="30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</row>
    <row r="560">
      <c r="A560" s="29"/>
      <c r="B560" s="30"/>
      <c r="C560" s="31"/>
      <c r="E560" s="30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</row>
    <row r="561">
      <c r="A561" s="29"/>
      <c r="B561" s="30"/>
      <c r="C561" s="31"/>
      <c r="E561" s="30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</row>
    <row r="562">
      <c r="A562" s="29"/>
      <c r="B562" s="30"/>
      <c r="C562" s="31"/>
      <c r="E562" s="30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</row>
    <row r="563">
      <c r="A563" s="29"/>
      <c r="B563" s="30"/>
      <c r="C563" s="31"/>
      <c r="E563" s="30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</row>
    <row r="564">
      <c r="A564" s="29"/>
      <c r="B564" s="30"/>
      <c r="C564" s="31"/>
      <c r="E564" s="30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</row>
    <row r="565">
      <c r="A565" s="29"/>
      <c r="B565" s="30"/>
      <c r="C565" s="31"/>
      <c r="E565" s="30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</row>
    <row r="566">
      <c r="A566" s="29"/>
      <c r="B566" s="30"/>
      <c r="C566" s="31"/>
      <c r="E566" s="30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</row>
    <row r="567">
      <c r="A567" s="29"/>
      <c r="B567" s="30"/>
      <c r="C567" s="31"/>
      <c r="E567" s="30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</row>
    <row r="568">
      <c r="A568" s="29"/>
      <c r="B568" s="30"/>
      <c r="C568" s="31"/>
      <c r="E568" s="30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</row>
    <row r="569">
      <c r="A569" s="29"/>
      <c r="B569" s="30"/>
      <c r="C569" s="31"/>
      <c r="E569" s="30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</row>
    <row r="570">
      <c r="A570" s="29"/>
      <c r="B570" s="30"/>
      <c r="C570" s="31"/>
      <c r="E570" s="30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</row>
    <row r="571">
      <c r="A571" s="29"/>
      <c r="B571" s="30"/>
      <c r="C571" s="31"/>
      <c r="E571" s="30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</row>
    <row r="572">
      <c r="A572" s="29"/>
      <c r="B572" s="30"/>
      <c r="C572" s="31"/>
      <c r="E572" s="30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</row>
    <row r="573">
      <c r="A573" s="29"/>
      <c r="B573" s="30"/>
      <c r="C573" s="31"/>
      <c r="E573" s="30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</row>
    <row r="574">
      <c r="A574" s="29"/>
      <c r="B574" s="30"/>
      <c r="C574" s="31"/>
      <c r="E574" s="30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</row>
    <row r="575">
      <c r="A575" s="29"/>
      <c r="B575" s="30"/>
      <c r="C575" s="31"/>
      <c r="E575" s="30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</row>
    <row r="576">
      <c r="A576" s="29"/>
      <c r="B576" s="30"/>
      <c r="C576" s="31"/>
      <c r="E576" s="30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</row>
    <row r="577">
      <c r="A577" s="29"/>
      <c r="B577" s="30"/>
      <c r="C577" s="31"/>
      <c r="E577" s="30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</row>
    <row r="578">
      <c r="A578" s="29"/>
      <c r="B578" s="30"/>
      <c r="C578" s="31"/>
      <c r="E578" s="30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</row>
    <row r="579">
      <c r="A579" s="29"/>
      <c r="B579" s="30"/>
      <c r="C579" s="31"/>
      <c r="E579" s="30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</row>
    <row r="580">
      <c r="A580" s="29"/>
      <c r="B580" s="30"/>
      <c r="C580" s="31"/>
      <c r="E580" s="30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</row>
    <row r="581">
      <c r="A581" s="29"/>
      <c r="B581" s="30"/>
      <c r="C581" s="31"/>
      <c r="E581" s="30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</row>
    <row r="582">
      <c r="A582" s="29"/>
      <c r="B582" s="30"/>
      <c r="C582" s="31"/>
      <c r="E582" s="30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</row>
    <row r="583">
      <c r="A583" s="29"/>
      <c r="B583" s="30"/>
      <c r="C583" s="31"/>
      <c r="E583" s="30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</row>
    <row r="584">
      <c r="A584" s="29"/>
      <c r="B584" s="30"/>
      <c r="C584" s="31"/>
      <c r="E584" s="30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</row>
    <row r="585">
      <c r="A585" s="29"/>
      <c r="B585" s="30"/>
      <c r="C585" s="31"/>
      <c r="E585" s="30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</row>
    <row r="586">
      <c r="A586" s="29"/>
      <c r="B586" s="30"/>
      <c r="C586" s="31"/>
      <c r="E586" s="30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</row>
    <row r="587">
      <c r="A587" s="29"/>
      <c r="B587" s="30"/>
      <c r="C587" s="31"/>
      <c r="E587" s="30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</row>
    <row r="588">
      <c r="A588" s="29"/>
      <c r="B588" s="30"/>
      <c r="C588" s="31"/>
      <c r="E588" s="30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</row>
    <row r="589">
      <c r="A589" s="29"/>
      <c r="B589" s="30"/>
      <c r="C589" s="31"/>
      <c r="E589" s="30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</row>
    <row r="590">
      <c r="A590" s="29"/>
      <c r="B590" s="30"/>
      <c r="C590" s="31"/>
      <c r="E590" s="30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</row>
    <row r="591">
      <c r="A591" s="29"/>
      <c r="B591" s="30"/>
      <c r="C591" s="31"/>
      <c r="E591" s="30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</row>
    <row r="592">
      <c r="A592" s="29"/>
      <c r="B592" s="30"/>
      <c r="C592" s="31"/>
      <c r="E592" s="30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</row>
    <row r="593">
      <c r="A593" s="29"/>
      <c r="B593" s="30"/>
      <c r="C593" s="31"/>
      <c r="E593" s="30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</row>
    <row r="594">
      <c r="A594" s="29"/>
      <c r="B594" s="30"/>
      <c r="C594" s="31"/>
      <c r="E594" s="30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</row>
    <row r="595">
      <c r="A595" s="29"/>
      <c r="B595" s="30"/>
      <c r="C595" s="31"/>
      <c r="E595" s="30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</row>
    <row r="596">
      <c r="A596" s="29"/>
      <c r="B596" s="30"/>
      <c r="C596" s="31"/>
      <c r="E596" s="30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</row>
    <row r="597">
      <c r="A597" s="29"/>
      <c r="B597" s="30"/>
      <c r="C597" s="31"/>
      <c r="E597" s="30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</row>
    <row r="598">
      <c r="A598" s="29"/>
      <c r="B598" s="30"/>
      <c r="C598" s="31"/>
      <c r="E598" s="30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</row>
    <row r="599">
      <c r="A599" s="29"/>
      <c r="B599" s="30"/>
      <c r="C599" s="31"/>
      <c r="E599" s="30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</row>
    <row r="600">
      <c r="A600" s="29"/>
      <c r="B600" s="30"/>
      <c r="C600" s="31"/>
      <c r="E600" s="30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</row>
    <row r="601">
      <c r="A601" s="29"/>
      <c r="B601" s="30"/>
      <c r="C601" s="31"/>
      <c r="E601" s="30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</row>
    <row r="602">
      <c r="A602" s="29"/>
      <c r="B602" s="30"/>
      <c r="C602" s="31"/>
      <c r="E602" s="30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</row>
    <row r="603">
      <c r="A603" s="29"/>
      <c r="B603" s="30"/>
      <c r="C603" s="31"/>
      <c r="E603" s="30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</row>
    <row r="604">
      <c r="A604" s="29"/>
      <c r="B604" s="30"/>
      <c r="C604" s="31"/>
      <c r="E604" s="30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</row>
    <row r="605">
      <c r="A605" s="29"/>
      <c r="B605" s="30"/>
      <c r="C605" s="31"/>
      <c r="E605" s="30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</row>
    <row r="606">
      <c r="A606" s="29"/>
      <c r="B606" s="30"/>
      <c r="C606" s="31"/>
      <c r="E606" s="30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</row>
    <row r="607">
      <c r="A607" s="29"/>
      <c r="B607" s="30"/>
      <c r="C607" s="31"/>
      <c r="E607" s="30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</row>
    <row r="608">
      <c r="A608" s="29"/>
      <c r="B608" s="30"/>
      <c r="C608" s="31"/>
      <c r="E608" s="30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</row>
    <row r="609">
      <c r="A609" s="29"/>
      <c r="B609" s="30"/>
      <c r="C609" s="31"/>
      <c r="E609" s="30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</row>
    <row r="610">
      <c r="A610" s="29"/>
      <c r="B610" s="30"/>
      <c r="C610" s="31"/>
      <c r="E610" s="30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</row>
    <row r="611">
      <c r="A611" s="29"/>
      <c r="B611" s="30"/>
      <c r="C611" s="31"/>
      <c r="E611" s="30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</row>
    <row r="612">
      <c r="A612" s="29"/>
      <c r="B612" s="30"/>
      <c r="C612" s="31"/>
      <c r="E612" s="30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</row>
    <row r="613">
      <c r="A613" s="29"/>
      <c r="B613" s="30"/>
      <c r="C613" s="31"/>
      <c r="E613" s="30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</row>
    <row r="614">
      <c r="A614" s="29"/>
      <c r="B614" s="30"/>
      <c r="C614" s="31"/>
      <c r="E614" s="30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</row>
    <row r="615">
      <c r="A615" s="29"/>
      <c r="B615" s="30"/>
      <c r="C615" s="31"/>
      <c r="E615" s="30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</row>
    <row r="616">
      <c r="A616" s="29"/>
      <c r="B616" s="30"/>
      <c r="C616" s="31"/>
      <c r="E616" s="30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</row>
    <row r="617">
      <c r="A617" s="29"/>
      <c r="B617" s="30"/>
      <c r="C617" s="31"/>
      <c r="E617" s="30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</row>
    <row r="618">
      <c r="A618" s="29"/>
      <c r="B618" s="30"/>
      <c r="C618" s="31"/>
      <c r="E618" s="30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</row>
    <row r="619">
      <c r="A619" s="29"/>
      <c r="B619" s="30"/>
      <c r="C619" s="31"/>
      <c r="E619" s="30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</row>
    <row r="620">
      <c r="A620" s="29"/>
      <c r="B620" s="30"/>
      <c r="C620" s="31"/>
      <c r="E620" s="30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</row>
    <row r="621">
      <c r="A621" s="29"/>
      <c r="B621" s="30"/>
      <c r="C621" s="31"/>
      <c r="E621" s="30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</row>
    <row r="622">
      <c r="A622" s="29"/>
      <c r="B622" s="30"/>
      <c r="C622" s="31"/>
      <c r="E622" s="30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</row>
    <row r="623">
      <c r="A623" s="29"/>
      <c r="B623" s="30"/>
      <c r="C623" s="31"/>
      <c r="E623" s="30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</row>
    <row r="624">
      <c r="A624" s="29"/>
      <c r="B624" s="30"/>
      <c r="C624" s="31"/>
      <c r="E624" s="30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</row>
    <row r="625">
      <c r="A625" s="29"/>
      <c r="B625" s="30"/>
      <c r="C625" s="31"/>
      <c r="E625" s="30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</row>
    <row r="626">
      <c r="A626" s="29"/>
      <c r="B626" s="30"/>
      <c r="C626" s="31"/>
      <c r="E626" s="30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</row>
    <row r="627">
      <c r="A627" s="29"/>
      <c r="B627" s="30"/>
      <c r="C627" s="31"/>
      <c r="E627" s="30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</row>
    <row r="628">
      <c r="A628" s="29"/>
      <c r="B628" s="30"/>
      <c r="C628" s="31"/>
      <c r="E628" s="30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</row>
    <row r="629">
      <c r="A629" s="29"/>
      <c r="B629" s="30"/>
      <c r="C629" s="31"/>
      <c r="E629" s="30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</row>
    <row r="630">
      <c r="A630" s="29"/>
      <c r="B630" s="30"/>
      <c r="C630" s="31"/>
      <c r="E630" s="30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</row>
    <row r="631">
      <c r="A631" s="29"/>
      <c r="B631" s="30"/>
      <c r="C631" s="31"/>
      <c r="E631" s="30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</row>
    <row r="632">
      <c r="A632" s="29"/>
      <c r="B632" s="30"/>
      <c r="C632" s="31"/>
      <c r="E632" s="30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</row>
    <row r="633">
      <c r="A633" s="29"/>
      <c r="B633" s="30"/>
      <c r="C633" s="31"/>
      <c r="E633" s="30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</row>
    <row r="634">
      <c r="A634" s="29"/>
      <c r="B634" s="30"/>
      <c r="C634" s="31"/>
      <c r="E634" s="30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</row>
    <row r="635">
      <c r="A635" s="29"/>
      <c r="B635" s="30"/>
      <c r="C635" s="31"/>
      <c r="E635" s="30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</row>
    <row r="636">
      <c r="A636" s="29"/>
      <c r="B636" s="30"/>
      <c r="C636" s="31"/>
      <c r="E636" s="30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</row>
    <row r="637">
      <c r="A637" s="29"/>
      <c r="B637" s="30"/>
      <c r="C637" s="31"/>
      <c r="E637" s="30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</row>
    <row r="638">
      <c r="A638" s="29"/>
      <c r="B638" s="30"/>
      <c r="C638" s="31"/>
      <c r="E638" s="30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</row>
    <row r="639">
      <c r="A639" s="29"/>
      <c r="B639" s="30"/>
      <c r="C639" s="31"/>
      <c r="E639" s="30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</row>
    <row r="640">
      <c r="A640" s="29"/>
      <c r="B640" s="30"/>
      <c r="C640" s="31"/>
      <c r="E640" s="30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</row>
    <row r="641">
      <c r="A641" s="29"/>
      <c r="B641" s="30"/>
      <c r="C641" s="31"/>
      <c r="E641" s="30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</row>
    <row r="642">
      <c r="A642" s="29"/>
      <c r="B642" s="30"/>
      <c r="C642" s="31"/>
      <c r="E642" s="30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</row>
    <row r="643">
      <c r="A643" s="29"/>
      <c r="B643" s="30"/>
      <c r="C643" s="31"/>
      <c r="E643" s="30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</row>
    <row r="644">
      <c r="A644" s="29"/>
      <c r="B644" s="30"/>
      <c r="C644" s="31"/>
      <c r="E644" s="30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</row>
    <row r="645">
      <c r="A645" s="29"/>
      <c r="B645" s="30"/>
      <c r="C645" s="31"/>
      <c r="E645" s="30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</row>
    <row r="646">
      <c r="A646" s="29"/>
      <c r="B646" s="30"/>
      <c r="C646" s="31"/>
      <c r="E646" s="30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</row>
    <row r="647">
      <c r="A647" s="29"/>
      <c r="B647" s="30"/>
      <c r="C647" s="31"/>
      <c r="E647" s="30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</row>
    <row r="648">
      <c r="A648" s="29"/>
      <c r="B648" s="30"/>
      <c r="C648" s="31"/>
      <c r="E648" s="30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</row>
    <row r="649">
      <c r="A649" s="29"/>
      <c r="B649" s="30"/>
      <c r="C649" s="31"/>
      <c r="E649" s="30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</row>
    <row r="650">
      <c r="A650" s="29"/>
      <c r="B650" s="30"/>
      <c r="C650" s="31"/>
      <c r="E650" s="30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</row>
    <row r="651">
      <c r="A651" s="29"/>
      <c r="B651" s="30"/>
      <c r="C651" s="31"/>
      <c r="E651" s="30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</row>
    <row r="652">
      <c r="A652" s="29"/>
      <c r="B652" s="30"/>
      <c r="C652" s="31"/>
      <c r="E652" s="30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</row>
    <row r="653">
      <c r="A653" s="29"/>
      <c r="B653" s="30"/>
      <c r="C653" s="31"/>
      <c r="E653" s="30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</row>
    <row r="654">
      <c r="A654" s="29"/>
      <c r="B654" s="30"/>
      <c r="C654" s="31"/>
      <c r="E654" s="30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</row>
    <row r="655">
      <c r="A655" s="29"/>
      <c r="B655" s="30"/>
      <c r="C655" s="31"/>
      <c r="E655" s="30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</row>
    <row r="656">
      <c r="A656" s="29"/>
      <c r="B656" s="30"/>
      <c r="C656" s="31"/>
      <c r="E656" s="30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</row>
    <row r="657">
      <c r="A657" s="29"/>
      <c r="B657" s="30"/>
      <c r="C657" s="31"/>
      <c r="E657" s="30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</row>
    <row r="658">
      <c r="A658" s="29"/>
      <c r="B658" s="30"/>
      <c r="C658" s="31"/>
      <c r="E658" s="30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</row>
    <row r="659">
      <c r="A659" s="29"/>
      <c r="B659" s="30"/>
      <c r="C659" s="31"/>
      <c r="E659" s="30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</row>
    <row r="660">
      <c r="A660" s="29"/>
      <c r="B660" s="30"/>
      <c r="C660" s="31"/>
      <c r="E660" s="30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</row>
    <row r="661">
      <c r="A661" s="29"/>
      <c r="B661" s="30"/>
      <c r="C661" s="31"/>
      <c r="E661" s="30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</row>
    <row r="662">
      <c r="A662" s="29"/>
      <c r="B662" s="30"/>
      <c r="C662" s="31"/>
      <c r="E662" s="30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</row>
    <row r="663">
      <c r="A663" s="29"/>
      <c r="B663" s="30"/>
      <c r="C663" s="31"/>
      <c r="E663" s="30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</row>
    <row r="664">
      <c r="A664" s="29"/>
      <c r="B664" s="30"/>
      <c r="C664" s="31"/>
      <c r="E664" s="30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</row>
    <row r="665">
      <c r="A665" s="29"/>
      <c r="B665" s="30"/>
      <c r="C665" s="31"/>
      <c r="E665" s="30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</row>
    <row r="666">
      <c r="A666" s="29"/>
      <c r="B666" s="30"/>
      <c r="C666" s="31"/>
      <c r="E666" s="30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</row>
    <row r="667">
      <c r="A667" s="29"/>
      <c r="B667" s="30"/>
      <c r="C667" s="31"/>
      <c r="E667" s="30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</row>
    <row r="668">
      <c r="A668" s="29"/>
      <c r="B668" s="30"/>
      <c r="C668" s="31"/>
      <c r="E668" s="30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</row>
    <row r="669">
      <c r="A669" s="29"/>
      <c r="B669" s="30"/>
      <c r="C669" s="31"/>
      <c r="E669" s="30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</row>
    <row r="670">
      <c r="A670" s="29"/>
      <c r="B670" s="30"/>
      <c r="C670" s="31"/>
      <c r="E670" s="30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</row>
    <row r="671">
      <c r="A671" s="29"/>
      <c r="B671" s="30"/>
      <c r="C671" s="31"/>
      <c r="E671" s="30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</row>
    <row r="672">
      <c r="A672" s="29"/>
      <c r="B672" s="30"/>
      <c r="C672" s="31"/>
      <c r="E672" s="30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</row>
    <row r="673">
      <c r="A673" s="29"/>
      <c r="B673" s="30"/>
      <c r="C673" s="31"/>
      <c r="E673" s="30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</row>
    <row r="674">
      <c r="A674" s="29"/>
      <c r="B674" s="30"/>
      <c r="C674" s="31"/>
      <c r="E674" s="30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</row>
    <row r="675">
      <c r="A675" s="29"/>
      <c r="B675" s="30"/>
      <c r="C675" s="31"/>
      <c r="E675" s="30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</row>
    <row r="676">
      <c r="A676" s="29"/>
      <c r="B676" s="30"/>
      <c r="C676" s="31"/>
      <c r="E676" s="30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</row>
    <row r="677">
      <c r="A677" s="29"/>
      <c r="B677" s="30"/>
      <c r="C677" s="31"/>
      <c r="E677" s="30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</row>
    <row r="678">
      <c r="A678" s="29"/>
      <c r="B678" s="30"/>
      <c r="C678" s="31"/>
      <c r="E678" s="30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</row>
    <row r="679">
      <c r="A679" s="29"/>
      <c r="B679" s="30"/>
      <c r="C679" s="31"/>
      <c r="E679" s="30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</row>
    <row r="680">
      <c r="A680" s="29"/>
      <c r="B680" s="30"/>
      <c r="C680" s="31"/>
      <c r="E680" s="30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</row>
    <row r="681">
      <c r="A681" s="29"/>
      <c r="B681" s="30"/>
      <c r="C681" s="31"/>
      <c r="E681" s="30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</row>
    <row r="682">
      <c r="A682" s="29"/>
      <c r="B682" s="30"/>
      <c r="C682" s="31"/>
      <c r="E682" s="30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</row>
    <row r="683">
      <c r="A683" s="29"/>
      <c r="B683" s="30"/>
      <c r="C683" s="31"/>
      <c r="E683" s="30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</row>
    <row r="684">
      <c r="A684" s="29"/>
      <c r="B684" s="30"/>
      <c r="C684" s="31"/>
      <c r="E684" s="30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</row>
    <row r="685">
      <c r="A685" s="29"/>
      <c r="B685" s="30"/>
      <c r="C685" s="31"/>
      <c r="E685" s="30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</row>
    <row r="686">
      <c r="A686" s="29"/>
      <c r="B686" s="30"/>
      <c r="C686" s="31"/>
      <c r="E686" s="30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</row>
    <row r="687">
      <c r="A687" s="29"/>
      <c r="B687" s="30"/>
      <c r="C687" s="31"/>
      <c r="E687" s="30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</row>
    <row r="688">
      <c r="A688" s="29"/>
      <c r="B688" s="30"/>
      <c r="C688" s="31"/>
      <c r="E688" s="30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</row>
    <row r="689">
      <c r="A689" s="29"/>
      <c r="B689" s="30"/>
      <c r="C689" s="31"/>
      <c r="E689" s="30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</row>
    <row r="690">
      <c r="A690" s="29"/>
      <c r="B690" s="30"/>
      <c r="C690" s="31"/>
      <c r="E690" s="30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</row>
    <row r="691">
      <c r="A691" s="29"/>
      <c r="B691" s="30"/>
      <c r="C691" s="31"/>
      <c r="E691" s="30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</row>
    <row r="692">
      <c r="A692" s="29"/>
      <c r="B692" s="30"/>
      <c r="C692" s="31"/>
      <c r="E692" s="30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</row>
    <row r="693">
      <c r="A693" s="29"/>
      <c r="B693" s="30"/>
      <c r="C693" s="31"/>
      <c r="E693" s="30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</row>
    <row r="694">
      <c r="A694" s="29"/>
      <c r="B694" s="30"/>
      <c r="C694" s="31"/>
      <c r="E694" s="30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</row>
    <row r="695">
      <c r="A695" s="29"/>
      <c r="B695" s="30"/>
      <c r="C695" s="31"/>
      <c r="E695" s="30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</row>
    <row r="696">
      <c r="A696" s="29"/>
      <c r="B696" s="30"/>
      <c r="C696" s="31"/>
      <c r="E696" s="30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</row>
    <row r="697">
      <c r="A697" s="29"/>
      <c r="B697" s="30"/>
      <c r="C697" s="31"/>
      <c r="E697" s="30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</row>
    <row r="698">
      <c r="A698" s="29"/>
      <c r="B698" s="30"/>
      <c r="C698" s="31"/>
      <c r="E698" s="30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</row>
    <row r="699">
      <c r="A699" s="29"/>
      <c r="B699" s="30"/>
      <c r="C699" s="31"/>
      <c r="E699" s="30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</row>
    <row r="700">
      <c r="A700" s="29"/>
      <c r="B700" s="30"/>
      <c r="C700" s="31"/>
      <c r="E700" s="30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</row>
    <row r="701">
      <c r="A701" s="29"/>
      <c r="B701" s="30"/>
      <c r="C701" s="31"/>
      <c r="E701" s="30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</row>
    <row r="702">
      <c r="A702" s="29"/>
      <c r="B702" s="30"/>
      <c r="C702" s="31"/>
      <c r="E702" s="30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</row>
    <row r="703">
      <c r="A703" s="29"/>
      <c r="B703" s="30"/>
      <c r="C703" s="31"/>
      <c r="E703" s="30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</row>
    <row r="704">
      <c r="A704" s="29"/>
      <c r="B704" s="30"/>
      <c r="C704" s="31"/>
      <c r="E704" s="30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</row>
    <row r="705">
      <c r="A705" s="29"/>
      <c r="B705" s="30"/>
      <c r="C705" s="31"/>
      <c r="E705" s="30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</row>
    <row r="706">
      <c r="A706" s="29"/>
      <c r="B706" s="30"/>
      <c r="C706" s="31"/>
      <c r="E706" s="30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</row>
    <row r="707">
      <c r="A707" s="29"/>
      <c r="B707" s="30"/>
      <c r="C707" s="31"/>
      <c r="E707" s="30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</row>
    <row r="708">
      <c r="A708" s="29"/>
      <c r="B708" s="30"/>
      <c r="C708" s="31"/>
      <c r="E708" s="30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</row>
    <row r="709">
      <c r="A709" s="29"/>
      <c r="B709" s="30"/>
      <c r="C709" s="31"/>
      <c r="E709" s="30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</row>
    <row r="710">
      <c r="A710" s="29"/>
      <c r="B710" s="30"/>
      <c r="C710" s="31"/>
      <c r="E710" s="30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</row>
    <row r="711">
      <c r="A711" s="29"/>
      <c r="B711" s="30"/>
      <c r="C711" s="31"/>
      <c r="E711" s="30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</row>
    <row r="712">
      <c r="A712" s="29"/>
      <c r="B712" s="30"/>
      <c r="C712" s="31"/>
      <c r="E712" s="30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</row>
    <row r="713">
      <c r="A713" s="29"/>
      <c r="B713" s="30"/>
      <c r="C713" s="31"/>
      <c r="E713" s="30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</row>
    <row r="714">
      <c r="A714" s="29"/>
      <c r="B714" s="30"/>
      <c r="C714" s="31"/>
      <c r="E714" s="30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</row>
    <row r="715">
      <c r="A715" s="29"/>
      <c r="B715" s="30"/>
      <c r="C715" s="31"/>
      <c r="E715" s="30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</row>
    <row r="716">
      <c r="A716" s="29"/>
      <c r="B716" s="30"/>
      <c r="C716" s="31"/>
      <c r="E716" s="30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</row>
    <row r="717">
      <c r="A717" s="29"/>
      <c r="B717" s="30"/>
      <c r="C717" s="31"/>
      <c r="E717" s="30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</row>
    <row r="718">
      <c r="A718" s="29"/>
      <c r="B718" s="30"/>
      <c r="C718" s="31"/>
      <c r="E718" s="30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</row>
    <row r="719">
      <c r="A719" s="29"/>
      <c r="B719" s="30"/>
      <c r="C719" s="31"/>
      <c r="E719" s="30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</row>
    <row r="720">
      <c r="A720" s="29"/>
      <c r="B720" s="30"/>
      <c r="C720" s="31"/>
      <c r="E720" s="30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</row>
    <row r="721">
      <c r="A721" s="29"/>
      <c r="B721" s="30"/>
      <c r="C721" s="31"/>
      <c r="E721" s="30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</row>
    <row r="722">
      <c r="A722" s="29"/>
      <c r="B722" s="30"/>
      <c r="C722" s="31"/>
      <c r="E722" s="30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</row>
    <row r="723">
      <c r="A723" s="29"/>
      <c r="B723" s="30"/>
      <c r="C723" s="31"/>
      <c r="E723" s="30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</row>
    <row r="724">
      <c r="A724" s="29"/>
      <c r="B724" s="30"/>
      <c r="C724" s="31"/>
      <c r="E724" s="30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</row>
    <row r="725">
      <c r="A725" s="29"/>
      <c r="B725" s="30"/>
      <c r="C725" s="31"/>
      <c r="E725" s="30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</row>
    <row r="726">
      <c r="A726" s="29"/>
      <c r="B726" s="30"/>
      <c r="C726" s="31"/>
      <c r="E726" s="30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</row>
    <row r="727">
      <c r="A727" s="29"/>
      <c r="B727" s="30"/>
      <c r="C727" s="31"/>
      <c r="E727" s="30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</row>
    <row r="728">
      <c r="A728" s="29"/>
      <c r="B728" s="30"/>
      <c r="C728" s="31"/>
      <c r="E728" s="30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</row>
    <row r="729">
      <c r="A729" s="29"/>
      <c r="B729" s="30"/>
      <c r="C729" s="31"/>
      <c r="E729" s="30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</row>
    <row r="730">
      <c r="A730" s="29"/>
      <c r="B730" s="30"/>
      <c r="C730" s="31"/>
      <c r="E730" s="30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</row>
    <row r="731">
      <c r="A731" s="29"/>
      <c r="B731" s="30"/>
      <c r="C731" s="31"/>
      <c r="E731" s="30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</row>
    <row r="732">
      <c r="A732" s="29"/>
      <c r="B732" s="30"/>
      <c r="C732" s="31"/>
      <c r="E732" s="30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</row>
    <row r="733">
      <c r="A733" s="29"/>
      <c r="B733" s="30"/>
      <c r="C733" s="31"/>
      <c r="E733" s="30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</row>
    <row r="734">
      <c r="A734" s="29"/>
      <c r="B734" s="30"/>
      <c r="C734" s="31"/>
      <c r="E734" s="30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</row>
    <row r="735">
      <c r="A735" s="29"/>
      <c r="B735" s="30"/>
      <c r="C735" s="31"/>
      <c r="E735" s="30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</row>
    <row r="736">
      <c r="A736" s="29"/>
      <c r="B736" s="30"/>
      <c r="C736" s="31"/>
      <c r="E736" s="30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</row>
    <row r="737">
      <c r="A737" s="29"/>
      <c r="B737" s="30"/>
      <c r="C737" s="31"/>
      <c r="E737" s="30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</row>
    <row r="738">
      <c r="A738" s="29"/>
      <c r="B738" s="30"/>
      <c r="C738" s="31"/>
      <c r="E738" s="30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</row>
    <row r="739">
      <c r="A739" s="29"/>
      <c r="B739" s="30"/>
      <c r="C739" s="31"/>
      <c r="E739" s="30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</row>
    <row r="740">
      <c r="A740" s="29"/>
      <c r="B740" s="30"/>
      <c r="C740" s="31"/>
      <c r="E740" s="30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</row>
    <row r="741">
      <c r="A741" s="29"/>
      <c r="B741" s="30"/>
      <c r="C741" s="31"/>
      <c r="E741" s="30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</row>
    <row r="742">
      <c r="A742" s="29"/>
      <c r="B742" s="30"/>
      <c r="C742" s="31"/>
      <c r="E742" s="30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</row>
    <row r="743">
      <c r="A743" s="29"/>
      <c r="B743" s="30"/>
      <c r="C743" s="31"/>
      <c r="E743" s="30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</row>
    <row r="744">
      <c r="A744" s="29"/>
      <c r="B744" s="30"/>
      <c r="C744" s="31"/>
      <c r="E744" s="30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</row>
    <row r="745">
      <c r="A745" s="29"/>
      <c r="B745" s="30"/>
      <c r="C745" s="31"/>
      <c r="E745" s="30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</row>
    <row r="746">
      <c r="A746" s="29"/>
      <c r="B746" s="30"/>
      <c r="C746" s="31"/>
      <c r="E746" s="30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</row>
    <row r="747">
      <c r="A747" s="29"/>
      <c r="B747" s="30"/>
      <c r="C747" s="31"/>
      <c r="E747" s="30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</row>
    <row r="748">
      <c r="A748" s="29"/>
      <c r="B748" s="30"/>
      <c r="C748" s="31"/>
      <c r="E748" s="30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</row>
    <row r="749">
      <c r="A749" s="29"/>
      <c r="B749" s="30"/>
      <c r="C749" s="31"/>
      <c r="E749" s="30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</row>
    <row r="750">
      <c r="A750" s="29"/>
      <c r="B750" s="30"/>
      <c r="C750" s="31"/>
      <c r="E750" s="30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</row>
    <row r="751">
      <c r="A751" s="29"/>
      <c r="B751" s="30"/>
      <c r="C751" s="31"/>
      <c r="E751" s="30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</row>
    <row r="752">
      <c r="A752" s="29"/>
      <c r="B752" s="30"/>
      <c r="C752" s="31"/>
      <c r="E752" s="30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</row>
    <row r="753">
      <c r="A753" s="29"/>
      <c r="B753" s="30"/>
      <c r="C753" s="31"/>
      <c r="E753" s="30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</row>
    <row r="754">
      <c r="A754" s="29"/>
      <c r="B754" s="30"/>
      <c r="C754" s="31"/>
      <c r="E754" s="30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</row>
    <row r="755">
      <c r="A755" s="29"/>
      <c r="B755" s="30"/>
      <c r="C755" s="31"/>
      <c r="E755" s="30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</row>
    <row r="756">
      <c r="A756" s="29"/>
      <c r="B756" s="30"/>
      <c r="C756" s="31"/>
      <c r="E756" s="30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</row>
    <row r="757">
      <c r="A757" s="29"/>
      <c r="B757" s="30"/>
      <c r="C757" s="31"/>
      <c r="E757" s="30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</row>
    <row r="758">
      <c r="A758" s="29"/>
      <c r="B758" s="30"/>
      <c r="C758" s="31"/>
      <c r="E758" s="30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</row>
    <row r="759">
      <c r="A759" s="29"/>
      <c r="B759" s="30"/>
      <c r="C759" s="31"/>
      <c r="E759" s="30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</row>
    <row r="760">
      <c r="A760" s="29"/>
      <c r="B760" s="30"/>
      <c r="C760" s="31"/>
      <c r="E760" s="30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</row>
    <row r="761">
      <c r="A761" s="29"/>
      <c r="B761" s="30"/>
      <c r="C761" s="31"/>
      <c r="E761" s="30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</row>
    <row r="762">
      <c r="A762" s="29"/>
      <c r="B762" s="30"/>
      <c r="C762" s="31"/>
      <c r="E762" s="30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</row>
    <row r="763">
      <c r="A763" s="29"/>
      <c r="B763" s="30"/>
      <c r="C763" s="31"/>
      <c r="E763" s="30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</row>
    <row r="764">
      <c r="A764" s="29"/>
      <c r="B764" s="30"/>
      <c r="C764" s="31"/>
      <c r="E764" s="30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</row>
    <row r="765">
      <c r="A765" s="29"/>
      <c r="B765" s="30"/>
      <c r="C765" s="31"/>
      <c r="E765" s="30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</row>
    <row r="766">
      <c r="A766" s="29"/>
      <c r="B766" s="30"/>
      <c r="C766" s="31"/>
      <c r="E766" s="30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</row>
    <row r="767">
      <c r="A767" s="29"/>
      <c r="B767" s="30"/>
      <c r="C767" s="31"/>
      <c r="E767" s="30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</row>
    <row r="768">
      <c r="A768" s="29"/>
      <c r="B768" s="30"/>
      <c r="C768" s="31"/>
      <c r="E768" s="30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</row>
    <row r="769">
      <c r="A769" s="29"/>
      <c r="B769" s="30"/>
      <c r="C769" s="31"/>
      <c r="E769" s="30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</row>
    <row r="770">
      <c r="A770" s="29"/>
      <c r="B770" s="30"/>
      <c r="C770" s="31"/>
      <c r="E770" s="30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</row>
    <row r="771">
      <c r="A771" s="29"/>
      <c r="B771" s="30"/>
      <c r="C771" s="31"/>
      <c r="E771" s="30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</row>
    <row r="772">
      <c r="A772" s="29"/>
      <c r="B772" s="30"/>
      <c r="C772" s="31"/>
      <c r="E772" s="30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</row>
    <row r="773">
      <c r="A773" s="29"/>
      <c r="B773" s="30"/>
      <c r="C773" s="31"/>
      <c r="E773" s="30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</row>
    <row r="774">
      <c r="A774" s="29"/>
      <c r="B774" s="30"/>
      <c r="C774" s="31"/>
      <c r="E774" s="30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</row>
    <row r="775">
      <c r="A775" s="29"/>
      <c r="B775" s="30"/>
      <c r="C775" s="31"/>
      <c r="E775" s="30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</row>
    <row r="776">
      <c r="A776" s="29"/>
      <c r="B776" s="30"/>
      <c r="C776" s="31"/>
      <c r="E776" s="30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</row>
    <row r="777">
      <c r="A777" s="29"/>
      <c r="B777" s="30"/>
      <c r="C777" s="31"/>
      <c r="E777" s="30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</row>
    <row r="778">
      <c r="A778" s="29"/>
      <c r="B778" s="30"/>
      <c r="C778" s="31"/>
      <c r="E778" s="30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</row>
    <row r="779">
      <c r="A779" s="29"/>
      <c r="B779" s="30"/>
      <c r="C779" s="31"/>
      <c r="E779" s="30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</row>
    <row r="780">
      <c r="A780" s="29"/>
      <c r="B780" s="30"/>
      <c r="C780" s="31"/>
      <c r="E780" s="30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</row>
    <row r="781">
      <c r="A781" s="29"/>
      <c r="B781" s="30"/>
      <c r="C781" s="31"/>
      <c r="E781" s="30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</row>
    <row r="782">
      <c r="A782" s="29"/>
      <c r="B782" s="30"/>
      <c r="C782" s="31"/>
      <c r="E782" s="30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</row>
    <row r="783">
      <c r="A783" s="29"/>
      <c r="B783" s="30"/>
      <c r="C783" s="31"/>
      <c r="E783" s="30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</row>
    <row r="784">
      <c r="A784" s="29"/>
      <c r="B784" s="30"/>
      <c r="C784" s="31"/>
      <c r="E784" s="30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</row>
    <row r="785">
      <c r="A785" s="29"/>
      <c r="B785" s="30"/>
      <c r="C785" s="31"/>
      <c r="E785" s="30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</row>
    <row r="786">
      <c r="A786" s="29"/>
      <c r="B786" s="30"/>
      <c r="C786" s="31"/>
      <c r="E786" s="30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</row>
    <row r="787">
      <c r="A787" s="29"/>
      <c r="B787" s="30"/>
      <c r="C787" s="31"/>
      <c r="E787" s="30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</row>
    <row r="788">
      <c r="A788" s="29"/>
      <c r="B788" s="30"/>
      <c r="C788" s="31"/>
      <c r="E788" s="30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</row>
    <row r="789">
      <c r="A789" s="29"/>
      <c r="B789" s="30"/>
      <c r="C789" s="31"/>
      <c r="E789" s="30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</row>
    <row r="790">
      <c r="A790" s="29"/>
      <c r="B790" s="30"/>
      <c r="C790" s="31"/>
      <c r="E790" s="30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</row>
    <row r="791">
      <c r="A791" s="29"/>
      <c r="B791" s="30"/>
      <c r="C791" s="31"/>
      <c r="E791" s="30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</row>
    <row r="792">
      <c r="A792" s="29"/>
      <c r="B792" s="30"/>
      <c r="C792" s="31"/>
      <c r="E792" s="30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</row>
    <row r="793">
      <c r="A793" s="29"/>
      <c r="B793" s="30"/>
      <c r="C793" s="31"/>
      <c r="E793" s="30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</row>
    <row r="794">
      <c r="A794" s="29"/>
      <c r="B794" s="30"/>
      <c r="C794" s="31"/>
      <c r="E794" s="30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</row>
    <row r="795">
      <c r="A795" s="29"/>
      <c r="B795" s="30"/>
      <c r="C795" s="31"/>
      <c r="E795" s="30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</row>
    <row r="796">
      <c r="A796" s="29"/>
      <c r="B796" s="30"/>
      <c r="C796" s="31"/>
      <c r="E796" s="30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</row>
    <row r="797">
      <c r="A797" s="29"/>
      <c r="B797" s="30"/>
      <c r="C797" s="31"/>
      <c r="E797" s="30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</row>
    <row r="798">
      <c r="A798" s="29"/>
      <c r="B798" s="30"/>
      <c r="C798" s="31"/>
      <c r="E798" s="30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</row>
    <row r="799">
      <c r="A799" s="29"/>
      <c r="B799" s="30"/>
      <c r="C799" s="31"/>
      <c r="E799" s="30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</row>
    <row r="800">
      <c r="A800" s="29"/>
      <c r="B800" s="30"/>
      <c r="C800" s="31"/>
      <c r="E800" s="30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</row>
    <row r="801">
      <c r="A801" s="29"/>
      <c r="B801" s="30"/>
      <c r="C801" s="31"/>
      <c r="E801" s="30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</row>
    <row r="802">
      <c r="A802" s="29"/>
      <c r="B802" s="30"/>
      <c r="C802" s="31"/>
      <c r="E802" s="30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</row>
    <row r="803">
      <c r="A803" s="29"/>
      <c r="B803" s="30"/>
      <c r="C803" s="31"/>
      <c r="E803" s="30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</row>
    <row r="804">
      <c r="A804" s="29"/>
      <c r="B804" s="30"/>
      <c r="C804" s="31"/>
      <c r="E804" s="30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</row>
    <row r="805">
      <c r="A805" s="29"/>
      <c r="B805" s="30"/>
      <c r="C805" s="31"/>
      <c r="E805" s="30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</row>
    <row r="806">
      <c r="A806" s="29"/>
      <c r="B806" s="30"/>
      <c r="C806" s="31"/>
      <c r="E806" s="30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</row>
    <row r="807">
      <c r="A807" s="29"/>
      <c r="B807" s="30"/>
      <c r="C807" s="31"/>
      <c r="E807" s="30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</row>
    <row r="808">
      <c r="A808" s="29"/>
      <c r="B808" s="30"/>
      <c r="C808" s="31"/>
      <c r="E808" s="30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</row>
    <row r="809">
      <c r="A809" s="29"/>
      <c r="B809" s="30"/>
      <c r="C809" s="31"/>
      <c r="E809" s="30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</row>
    <row r="810">
      <c r="A810" s="29"/>
      <c r="B810" s="30"/>
      <c r="C810" s="31"/>
      <c r="E810" s="30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</row>
    <row r="811">
      <c r="A811" s="29"/>
      <c r="B811" s="30"/>
      <c r="C811" s="31"/>
      <c r="E811" s="30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</row>
    <row r="812">
      <c r="A812" s="29"/>
      <c r="B812" s="30"/>
      <c r="C812" s="31"/>
      <c r="E812" s="30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</row>
    <row r="813">
      <c r="A813" s="29"/>
      <c r="B813" s="30"/>
      <c r="C813" s="31"/>
      <c r="E813" s="30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</row>
    <row r="814">
      <c r="A814" s="29"/>
      <c r="B814" s="30"/>
      <c r="C814" s="31"/>
      <c r="E814" s="30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</row>
    <row r="815">
      <c r="A815" s="29"/>
      <c r="B815" s="30"/>
      <c r="C815" s="31"/>
      <c r="E815" s="30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</row>
    <row r="816">
      <c r="A816" s="29"/>
      <c r="B816" s="30"/>
      <c r="C816" s="31"/>
      <c r="E816" s="30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</row>
    <row r="817">
      <c r="A817" s="29"/>
      <c r="B817" s="30"/>
      <c r="C817" s="31"/>
      <c r="E817" s="30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</row>
    <row r="818">
      <c r="A818" s="29"/>
      <c r="B818" s="30"/>
      <c r="C818" s="31"/>
      <c r="E818" s="30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</row>
    <row r="819">
      <c r="A819" s="29"/>
      <c r="B819" s="30"/>
      <c r="C819" s="31"/>
      <c r="E819" s="30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</row>
    <row r="820">
      <c r="A820" s="29"/>
      <c r="B820" s="30"/>
      <c r="C820" s="31"/>
      <c r="E820" s="30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</row>
    <row r="821">
      <c r="A821" s="29"/>
      <c r="B821" s="30"/>
      <c r="C821" s="31"/>
      <c r="E821" s="30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</row>
    <row r="822">
      <c r="A822" s="29"/>
      <c r="B822" s="30"/>
      <c r="C822" s="31"/>
      <c r="E822" s="30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</row>
    <row r="823">
      <c r="A823" s="29"/>
      <c r="B823" s="30"/>
      <c r="C823" s="31"/>
      <c r="E823" s="30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</row>
    <row r="824">
      <c r="A824" s="29"/>
      <c r="B824" s="30"/>
      <c r="C824" s="31"/>
      <c r="E824" s="30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</row>
    <row r="825">
      <c r="A825" s="29"/>
      <c r="B825" s="30"/>
      <c r="C825" s="31"/>
      <c r="E825" s="30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</row>
    <row r="826">
      <c r="A826" s="29"/>
      <c r="B826" s="30"/>
      <c r="C826" s="31"/>
      <c r="E826" s="30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</row>
    <row r="827">
      <c r="A827" s="29"/>
      <c r="B827" s="30"/>
      <c r="C827" s="31"/>
      <c r="E827" s="30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</row>
    <row r="828">
      <c r="A828" s="29"/>
      <c r="B828" s="30"/>
      <c r="C828" s="31"/>
      <c r="E828" s="30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</row>
    <row r="829">
      <c r="A829" s="29"/>
      <c r="B829" s="30"/>
      <c r="C829" s="31"/>
      <c r="E829" s="30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</row>
    <row r="830">
      <c r="A830" s="29"/>
      <c r="B830" s="30"/>
      <c r="C830" s="31"/>
      <c r="E830" s="30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</row>
    <row r="831">
      <c r="A831" s="29"/>
      <c r="B831" s="30"/>
      <c r="C831" s="31"/>
      <c r="E831" s="30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</row>
    <row r="832">
      <c r="A832" s="29"/>
      <c r="B832" s="30"/>
      <c r="C832" s="31"/>
      <c r="E832" s="30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</row>
    <row r="833">
      <c r="A833" s="29"/>
      <c r="B833" s="30"/>
      <c r="C833" s="31"/>
      <c r="E833" s="30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</row>
    <row r="834">
      <c r="A834" s="29"/>
      <c r="B834" s="30"/>
      <c r="C834" s="31"/>
      <c r="E834" s="30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</row>
    <row r="835">
      <c r="A835" s="29"/>
      <c r="B835" s="30"/>
      <c r="C835" s="31"/>
      <c r="E835" s="30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</row>
    <row r="836">
      <c r="A836" s="29"/>
      <c r="B836" s="30"/>
      <c r="C836" s="31"/>
      <c r="E836" s="30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</row>
    <row r="837">
      <c r="A837" s="29"/>
      <c r="B837" s="30"/>
      <c r="C837" s="31"/>
      <c r="E837" s="30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</row>
    <row r="838">
      <c r="A838" s="29"/>
      <c r="B838" s="30"/>
      <c r="C838" s="31"/>
      <c r="E838" s="30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</row>
    <row r="839">
      <c r="A839" s="29"/>
      <c r="B839" s="30"/>
      <c r="C839" s="31"/>
      <c r="E839" s="30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</row>
    <row r="840">
      <c r="A840" s="29"/>
      <c r="B840" s="30"/>
      <c r="C840" s="31"/>
      <c r="E840" s="30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</row>
    <row r="841">
      <c r="A841" s="29"/>
      <c r="B841" s="30"/>
      <c r="C841" s="31"/>
      <c r="E841" s="30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</row>
    <row r="842">
      <c r="A842" s="29"/>
      <c r="B842" s="30"/>
      <c r="C842" s="31"/>
      <c r="E842" s="30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</row>
    <row r="843">
      <c r="A843" s="29"/>
      <c r="B843" s="30"/>
      <c r="C843" s="31"/>
      <c r="E843" s="30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</row>
    <row r="844">
      <c r="A844" s="29"/>
      <c r="B844" s="30"/>
      <c r="C844" s="31"/>
      <c r="E844" s="30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</row>
    <row r="845">
      <c r="A845" s="29"/>
      <c r="B845" s="30"/>
      <c r="C845" s="31"/>
      <c r="E845" s="30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</row>
    <row r="846">
      <c r="A846" s="29"/>
      <c r="B846" s="30"/>
      <c r="C846" s="31"/>
      <c r="E846" s="30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</row>
    <row r="847">
      <c r="A847" s="29"/>
      <c r="B847" s="30"/>
      <c r="C847" s="31"/>
      <c r="E847" s="30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</row>
    <row r="848">
      <c r="A848" s="29"/>
      <c r="B848" s="30"/>
      <c r="C848" s="31"/>
      <c r="E848" s="30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</row>
    <row r="849">
      <c r="A849" s="29"/>
      <c r="B849" s="30"/>
      <c r="C849" s="31"/>
      <c r="E849" s="30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</row>
    <row r="850">
      <c r="A850" s="29"/>
      <c r="B850" s="30"/>
      <c r="C850" s="31"/>
      <c r="E850" s="30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</row>
    <row r="851">
      <c r="A851" s="29"/>
      <c r="B851" s="30"/>
      <c r="C851" s="31"/>
      <c r="E851" s="30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</row>
    <row r="852">
      <c r="A852" s="29"/>
      <c r="B852" s="30"/>
      <c r="C852" s="31"/>
      <c r="E852" s="30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</row>
    <row r="853">
      <c r="A853" s="29"/>
      <c r="B853" s="30"/>
      <c r="C853" s="31"/>
      <c r="E853" s="30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</row>
    <row r="854">
      <c r="A854" s="29"/>
      <c r="B854" s="30"/>
      <c r="C854" s="31"/>
      <c r="E854" s="30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</row>
    <row r="855">
      <c r="A855" s="29"/>
      <c r="B855" s="30"/>
      <c r="C855" s="31"/>
      <c r="E855" s="30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</row>
    <row r="856">
      <c r="A856" s="29"/>
      <c r="B856" s="30"/>
      <c r="C856" s="31"/>
      <c r="E856" s="30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</row>
    <row r="857">
      <c r="A857" s="29"/>
      <c r="B857" s="30"/>
      <c r="C857" s="31"/>
      <c r="E857" s="30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</row>
    <row r="858">
      <c r="A858" s="29"/>
      <c r="B858" s="30"/>
      <c r="C858" s="31"/>
      <c r="E858" s="30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</row>
    <row r="859">
      <c r="A859" s="29"/>
      <c r="B859" s="30"/>
      <c r="C859" s="31"/>
      <c r="E859" s="30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</row>
    <row r="860">
      <c r="A860" s="29"/>
      <c r="B860" s="30"/>
      <c r="C860" s="31"/>
      <c r="E860" s="30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</row>
    <row r="861">
      <c r="A861" s="29"/>
      <c r="B861" s="30"/>
      <c r="C861" s="31"/>
      <c r="E861" s="30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</row>
    <row r="862">
      <c r="A862" s="29"/>
      <c r="B862" s="30"/>
      <c r="C862" s="31"/>
      <c r="E862" s="30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</row>
    <row r="863">
      <c r="A863" s="29"/>
      <c r="B863" s="30"/>
      <c r="C863" s="31"/>
      <c r="E863" s="30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</row>
    <row r="864">
      <c r="A864" s="29"/>
      <c r="B864" s="30"/>
      <c r="C864" s="31"/>
      <c r="E864" s="30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</row>
    <row r="865">
      <c r="A865" s="29"/>
      <c r="B865" s="30"/>
      <c r="C865" s="31"/>
      <c r="E865" s="30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</row>
    <row r="866">
      <c r="A866" s="29"/>
      <c r="B866" s="30"/>
      <c r="C866" s="31"/>
      <c r="E866" s="30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</row>
    <row r="867">
      <c r="A867" s="29"/>
      <c r="B867" s="30"/>
      <c r="C867" s="31"/>
      <c r="E867" s="30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</row>
    <row r="868">
      <c r="A868" s="29"/>
      <c r="B868" s="30"/>
      <c r="C868" s="31"/>
      <c r="E868" s="30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</row>
    <row r="869">
      <c r="A869" s="29"/>
      <c r="B869" s="30"/>
      <c r="C869" s="31"/>
      <c r="E869" s="30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</row>
    <row r="870">
      <c r="A870" s="29"/>
      <c r="B870" s="30"/>
      <c r="C870" s="31"/>
      <c r="E870" s="30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</row>
    <row r="871">
      <c r="A871" s="29"/>
      <c r="B871" s="30"/>
      <c r="C871" s="31"/>
      <c r="E871" s="30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</row>
    <row r="872">
      <c r="A872" s="29"/>
      <c r="B872" s="30"/>
      <c r="C872" s="31"/>
      <c r="E872" s="30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</row>
    <row r="873">
      <c r="A873" s="29"/>
      <c r="B873" s="30"/>
      <c r="C873" s="31"/>
      <c r="E873" s="30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</row>
    <row r="874">
      <c r="A874" s="29"/>
      <c r="B874" s="30"/>
      <c r="C874" s="31"/>
      <c r="E874" s="30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</row>
    <row r="875">
      <c r="A875" s="29"/>
      <c r="B875" s="30"/>
      <c r="C875" s="31"/>
      <c r="E875" s="30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</row>
    <row r="876">
      <c r="A876" s="29"/>
      <c r="B876" s="30"/>
      <c r="C876" s="31"/>
      <c r="E876" s="30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</row>
    <row r="877">
      <c r="A877" s="29"/>
      <c r="B877" s="30"/>
      <c r="C877" s="31"/>
      <c r="E877" s="30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</row>
    <row r="878">
      <c r="A878" s="29"/>
      <c r="B878" s="30"/>
      <c r="C878" s="31"/>
      <c r="E878" s="30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</row>
    <row r="879">
      <c r="A879" s="29"/>
      <c r="B879" s="30"/>
      <c r="C879" s="31"/>
      <c r="E879" s="30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</row>
    <row r="880">
      <c r="A880" s="29"/>
      <c r="B880" s="30"/>
      <c r="C880" s="31"/>
      <c r="E880" s="30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</row>
    <row r="881">
      <c r="A881" s="29"/>
      <c r="B881" s="30"/>
      <c r="C881" s="31"/>
      <c r="E881" s="30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</row>
    <row r="882">
      <c r="A882" s="29"/>
      <c r="B882" s="30"/>
      <c r="C882" s="31"/>
      <c r="E882" s="30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</row>
    <row r="883">
      <c r="A883" s="29"/>
      <c r="B883" s="30"/>
      <c r="C883" s="31"/>
      <c r="E883" s="30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</row>
    <row r="884">
      <c r="A884" s="29"/>
      <c r="B884" s="30"/>
      <c r="C884" s="31"/>
      <c r="E884" s="30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</row>
    <row r="885">
      <c r="A885" s="29"/>
      <c r="B885" s="30"/>
      <c r="C885" s="31"/>
      <c r="E885" s="30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</row>
    <row r="886">
      <c r="A886" s="29"/>
      <c r="B886" s="30"/>
      <c r="C886" s="31"/>
      <c r="E886" s="30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</row>
    <row r="887">
      <c r="A887" s="29"/>
      <c r="B887" s="30"/>
      <c r="C887" s="31"/>
      <c r="E887" s="30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</row>
    <row r="888">
      <c r="A888" s="29"/>
      <c r="B888" s="30"/>
      <c r="C888" s="31"/>
      <c r="E888" s="30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</row>
    <row r="889">
      <c r="A889" s="29"/>
      <c r="B889" s="30"/>
      <c r="C889" s="31"/>
      <c r="E889" s="30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</row>
    <row r="890">
      <c r="A890" s="29"/>
      <c r="B890" s="30"/>
      <c r="C890" s="31"/>
      <c r="E890" s="30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</row>
    <row r="891">
      <c r="A891" s="29"/>
      <c r="B891" s="30"/>
      <c r="C891" s="31"/>
      <c r="E891" s="30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</row>
    <row r="892">
      <c r="A892" s="29"/>
      <c r="B892" s="30"/>
      <c r="C892" s="31"/>
      <c r="E892" s="30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</row>
    <row r="893">
      <c r="A893" s="29"/>
      <c r="B893" s="30"/>
      <c r="C893" s="31"/>
      <c r="E893" s="30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</row>
    <row r="894">
      <c r="A894" s="29"/>
      <c r="B894" s="30"/>
      <c r="C894" s="31"/>
      <c r="E894" s="30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</row>
    <row r="895">
      <c r="A895" s="29"/>
      <c r="B895" s="30"/>
      <c r="C895" s="31"/>
      <c r="E895" s="30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</row>
    <row r="896">
      <c r="A896" s="29"/>
      <c r="B896" s="30"/>
      <c r="C896" s="31"/>
      <c r="E896" s="30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</row>
    <row r="897">
      <c r="A897" s="29"/>
      <c r="B897" s="30"/>
      <c r="C897" s="31"/>
      <c r="E897" s="30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</row>
    <row r="898">
      <c r="A898" s="29"/>
      <c r="B898" s="30"/>
      <c r="C898" s="31"/>
      <c r="E898" s="30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</row>
    <row r="899">
      <c r="A899" s="29"/>
      <c r="B899" s="30"/>
      <c r="C899" s="31"/>
      <c r="E899" s="30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</row>
    <row r="900">
      <c r="A900" s="29"/>
      <c r="B900" s="30"/>
      <c r="C900" s="31"/>
      <c r="E900" s="30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</row>
    <row r="901">
      <c r="A901" s="29"/>
      <c r="B901" s="30"/>
      <c r="C901" s="31"/>
      <c r="E901" s="30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</row>
    <row r="902">
      <c r="A902" s="29"/>
      <c r="B902" s="30"/>
      <c r="C902" s="31"/>
      <c r="E902" s="30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</row>
    <row r="903">
      <c r="A903" s="29"/>
      <c r="B903" s="30"/>
      <c r="C903" s="31"/>
      <c r="E903" s="30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</row>
    <row r="904">
      <c r="A904" s="29"/>
      <c r="B904" s="30"/>
      <c r="C904" s="31"/>
      <c r="E904" s="30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</row>
    <row r="905">
      <c r="A905" s="29"/>
      <c r="B905" s="30"/>
      <c r="C905" s="31"/>
      <c r="E905" s="30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</row>
    <row r="906">
      <c r="A906" s="29"/>
      <c r="B906" s="30"/>
      <c r="C906" s="31"/>
      <c r="E906" s="30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</row>
    <row r="907">
      <c r="A907" s="29"/>
      <c r="B907" s="30"/>
      <c r="C907" s="31"/>
      <c r="E907" s="30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</row>
    <row r="908">
      <c r="A908" s="29"/>
      <c r="B908" s="30"/>
      <c r="C908" s="31"/>
      <c r="E908" s="30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</row>
    <row r="909">
      <c r="A909" s="29"/>
      <c r="B909" s="30"/>
      <c r="C909" s="31"/>
      <c r="E909" s="30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</row>
    <row r="910">
      <c r="A910" s="29"/>
      <c r="B910" s="30"/>
      <c r="C910" s="31"/>
      <c r="E910" s="30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</row>
    <row r="911">
      <c r="A911" s="29"/>
      <c r="B911" s="30"/>
      <c r="C911" s="31"/>
      <c r="E911" s="30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</row>
    <row r="912">
      <c r="A912" s="29"/>
      <c r="B912" s="30"/>
      <c r="C912" s="31"/>
      <c r="E912" s="30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</row>
    <row r="913">
      <c r="A913" s="29"/>
      <c r="B913" s="30"/>
      <c r="C913" s="31"/>
      <c r="E913" s="30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</row>
    <row r="914">
      <c r="A914" s="29"/>
      <c r="B914" s="30"/>
      <c r="C914" s="31"/>
      <c r="E914" s="30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</row>
    <row r="915">
      <c r="A915" s="29"/>
      <c r="B915" s="30"/>
      <c r="C915" s="31"/>
      <c r="E915" s="30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</row>
    <row r="916">
      <c r="A916" s="29"/>
      <c r="B916" s="30"/>
      <c r="C916" s="31"/>
      <c r="E916" s="30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</row>
    <row r="917">
      <c r="A917" s="29"/>
      <c r="B917" s="30"/>
      <c r="C917" s="31"/>
      <c r="E917" s="30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</row>
    <row r="918">
      <c r="A918" s="29"/>
      <c r="B918" s="30"/>
      <c r="C918" s="31"/>
      <c r="E918" s="30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</row>
    <row r="919">
      <c r="A919" s="29"/>
      <c r="B919" s="30"/>
      <c r="C919" s="31"/>
      <c r="E919" s="30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</row>
    <row r="920">
      <c r="A920" s="29"/>
      <c r="B920" s="30"/>
      <c r="C920" s="31"/>
      <c r="E920" s="30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</row>
    <row r="921">
      <c r="A921" s="29"/>
      <c r="B921" s="30"/>
      <c r="C921" s="31"/>
      <c r="E921" s="30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</row>
    <row r="922">
      <c r="A922" s="29"/>
      <c r="B922" s="30"/>
      <c r="C922" s="31"/>
      <c r="E922" s="30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</row>
    <row r="923">
      <c r="A923" s="29"/>
      <c r="B923" s="30"/>
      <c r="C923" s="31"/>
      <c r="E923" s="30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</row>
    <row r="924">
      <c r="A924" s="29"/>
      <c r="B924" s="30"/>
      <c r="C924" s="31"/>
      <c r="E924" s="30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</row>
    <row r="925">
      <c r="A925" s="29"/>
      <c r="B925" s="30"/>
      <c r="C925" s="31"/>
      <c r="E925" s="30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</row>
    <row r="926">
      <c r="A926" s="29"/>
      <c r="B926" s="30"/>
      <c r="C926" s="31"/>
      <c r="E926" s="30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</row>
    <row r="927">
      <c r="A927" s="29"/>
      <c r="B927" s="30"/>
      <c r="C927" s="31"/>
      <c r="E927" s="30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</row>
    <row r="928">
      <c r="A928" s="29"/>
      <c r="B928" s="30"/>
      <c r="C928" s="31"/>
      <c r="E928" s="30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</row>
    <row r="929">
      <c r="A929" s="29"/>
      <c r="B929" s="30"/>
      <c r="C929" s="31"/>
      <c r="E929" s="30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</row>
    <row r="930">
      <c r="A930" s="29"/>
      <c r="B930" s="30"/>
      <c r="C930" s="31"/>
      <c r="E930" s="30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</row>
    <row r="931">
      <c r="A931" s="29"/>
      <c r="B931" s="30"/>
      <c r="C931" s="31"/>
      <c r="E931" s="30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</row>
    <row r="932">
      <c r="A932" s="29"/>
      <c r="B932" s="30"/>
      <c r="C932" s="31"/>
      <c r="E932" s="30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</row>
    <row r="933">
      <c r="A933" s="29"/>
      <c r="B933" s="30"/>
      <c r="C933" s="31"/>
      <c r="E933" s="30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</row>
    <row r="934">
      <c r="A934" s="29"/>
      <c r="B934" s="30"/>
      <c r="C934" s="31"/>
      <c r="E934" s="30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</row>
    <row r="935">
      <c r="A935" s="29"/>
      <c r="B935" s="30"/>
      <c r="C935" s="31"/>
      <c r="E935" s="30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</row>
    <row r="936">
      <c r="A936" s="29"/>
      <c r="B936" s="30"/>
      <c r="C936" s="31"/>
      <c r="E936" s="30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</row>
    <row r="937">
      <c r="A937" s="29"/>
      <c r="B937" s="30"/>
      <c r="C937" s="31"/>
      <c r="E937" s="30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</row>
    <row r="938">
      <c r="A938" s="29"/>
      <c r="B938" s="30"/>
      <c r="C938" s="31"/>
      <c r="E938" s="30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</row>
    <row r="939">
      <c r="A939" s="29"/>
      <c r="B939" s="30"/>
      <c r="C939" s="31"/>
      <c r="E939" s="30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</row>
    <row r="940">
      <c r="A940" s="29"/>
      <c r="B940" s="30"/>
      <c r="C940" s="31"/>
      <c r="E940" s="30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</row>
    <row r="941">
      <c r="A941" s="29"/>
      <c r="B941" s="30"/>
      <c r="C941" s="31"/>
      <c r="E941" s="30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</row>
    <row r="942">
      <c r="A942" s="29"/>
      <c r="B942" s="30"/>
      <c r="C942" s="31"/>
      <c r="E942" s="30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</row>
    <row r="943">
      <c r="A943" s="29"/>
      <c r="B943" s="30"/>
      <c r="C943" s="31"/>
      <c r="E943" s="30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</row>
    <row r="944">
      <c r="A944" s="29"/>
      <c r="B944" s="30"/>
      <c r="C944" s="31"/>
      <c r="E944" s="30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</row>
    <row r="945">
      <c r="A945" s="29"/>
      <c r="B945" s="30"/>
      <c r="C945" s="31"/>
      <c r="E945" s="30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</row>
    <row r="946">
      <c r="A946" s="29"/>
      <c r="B946" s="30"/>
      <c r="C946" s="31"/>
      <c r="E946" s="30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</row>
    <row r="947">
      <c r="A947" s="29"/>
      <c r="B947" s="30"/>
      <c r="C947" s="31"/>
      <c r="E947" s="30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</row>
    <row r="948">
      <c r="A948" s="29"/>
      <c r="B948" s="30"/>
      <c r="C948" s="31"/>
      <c r="E948" s="30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</row>
    <row r="949">
      <c r="A949" s="29"/>
      <c r="B949" s="30"/>
      <c r="C949" s="31"/>
      <c r="E949" s="30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</row>
    <row r="950">
      <c r="A950" s="29"/>
      <c r="B950" s="30"/>
      <c r="C950" s="31"/>
      <c r="E950" s="30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</row>
    <row r="951">
      <c r="A951" s="29"/>
      <c r="B951" s="30"/>
      <c r="C951" s="31"/>
      <c r="E951" s="30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</row>
    <row r="952">
      <c r="A952" s="29"/>
      <c r="B952" s="30"/>
      <c r="C952" s="31"/>
      <c r="E952" s="30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</row>
    <row r="953">
      <c r="A953" s="29"/>
      <c r="B953" s="30"/>
      <c r="C953" s="31"/>
      <c r="E953" s="30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</row>
    <row r="954">
      <c r="A954" s="29"/>
      <c r="B954" s="30"/>
      <c r="C954" s="31"/>
      <c r="E954" s="30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</row>
    <row r="955">
      <c r="A955" s="29"/>
      <c r="B955" s="30"/>
      <c r="C955" s="31"/>
      <c r="E955" s="30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</row>
    <row r="956">
      <c r="A956" s="29"/>
      <c r="B956" s="30"/>
      <c r="C956" s="31"/>
      <c r="E956" s="30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</row>
    <row r="957">
      <c r="A957" s="29"/>
      <c r="B957" s="30"/>
      <c r="C957" s="31"/>
      <c r="E957" s="30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</row>
    <row r="958">
      <c r="A958" s="29"/>
      <c r="B958" s="30"/>
      <c r="C958" s="31"/>
      <c r="E958" s="30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</row>
    <row r="959">
      <c r="A959" s="29"/>
      <c r="B959" s="30"/>
      <c r="C959" s="31"/>
      <c r="E959" s="30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</row>
    <row r="960">
      <c r="A960" s="29"/>
      <c r="B960" s="30"/>
      <c r="C960" s="31"/>
      <c r="E960" s="30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</row>
    <row r="961">
      <c r="A961" s="29"/>
      <c r="B961" s="30"/>
      <c r="C961" s="31"/>
      <c r="E961" s="30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</row>
    <row r="962">
      <c r="A962" s="29"/>
      <c r="B962" s="30"/>
      <c r="C962" s="31"/>
      <c r="E962" s="30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</row>
    <row r="963">
      <c r="A963" s="29"/>
      <c r="B963" s="30"/>
      <c r="C963" s="31"/>
      <c r="E963" s="30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</row>
    <row r="964">
      <c r="A964" s="29"/>
      <c r="B964" s="30"/>
      <c r="C964" s="31"/>
      <c r="E964" s="30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</row>
    <row r="965">
      <c r="A965" s="29"/>
      <c r="B965" s="30"/>
      <c r="C965" s="31"/>
      <c r="E965" s="30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</row>
    <row r="966">
      <c r="A966" s="29"/>
      <c r="B966" s="30"/>
      <c r="C966" s="31"/>
      <c r="E966" s="30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</row>
    <row r="967">
      <c r="A967" s="29"/>
      <c r="B967" s="30"/>
      <c r="C967" s="31"/>
      <c r="E967" s="30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</row>
    <row r="968">
      <c r="A968" s="29"/>
      <c r="B968" s="30"/>
      <c r="C968" s="31"/>
      <c r="E968" s="30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</row>
    <row r="969">
      <c r="A969" s="29"/>
      <c r="B969" s="30"/>
      <c r="C969" s="31"/>
      <c r="E969" s="30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</row>
    <row r="970">
      <c r="A970" s="29"/>
      <c r="B970" s="30"/>
      <c r="C970" s="31"/>
      <c r="E970" s="30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</row>
    <row r="971">
      <c r="A971" s="29"/>
      <c r="B971" s="30"/>
      <c r="C971" s="31"/>
      <c r="E971" s="30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</row>
    <row r="972">
      <c r="A972" s="29"/>
      <c r="B972" s="30"/>
      <c r="C972" s="31"/>
      <c r="E972" s="30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</row>
    <row r="973">
      <c r="A973" s="29"/>
      <c r="B973" s="30"/>
      <c r="C973" s="31"/>
      <c r="E973" s="30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</row>
    <row r="974">
      <c r="A974" s="29"/>
      <c r="B974" s="30"/>
      <c r="C974" s="31"/>
      <c r="E974" s="30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</row>
    <row r="975">
      <c r="A975" s="29"/>
      <c r="B975" s="30"/>
      <c r="C975" s="31"/>
      <c r="E975" s="30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</row>
    <row r="976">
      <c r="A976" s="29"/>
      <c r="B976" s="30"/>
      <c r="C976" s="31"/>
      <c r="E976" s="30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</row>
    <row r="977">
      <c r="A977" s="29"/>
      <c r="B977" s="30"/>
      <c r="C977" s="31"/>
      <c r="E977" s="30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</row>
    <row r="978">
      <c r="A978" s="29"/>
      <c r="B978" s="30"/>
      <c r="C978" s="31"/>
      <c r="E978" s="30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</row>
    <row r="979">
      <c r="A979" s="29"/>
      <c r="B979" s="30"/>
      <c r="C979" s="31"/>
      <c r="E979" s="30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</row>
    <row r="980">
      <c r="A980" s="29"/>
      <c r="B980" s="30"/>
      <c r="C980" s="31"/>
      <c r="E980" s="30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</row>
    <row r="981">
      <c r="A981" s="29"/>
      <c r="B981" s="30"/>
      <c r="C981" s="31"/>
      <c r="E981" s="30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</row>
    <row r="982">
      <c r="A982" s="29"/>
      <c r="B982" s="30"/>
      <c r="C982" s="31"/>
      <c r="E982" s="30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</row>
    <row r="983">
      <c r="A983" s="29"/>
      <c r="B983" s="30"/>
      <c r="C983" s="31"/>
      <c r="E983" s="30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</row>
    <row r="984">
      <c r="A984" s="29"/>
      <c r="B984" s="30"/>
      <c r="C984" s="31"/>
      <c r="E984" s="30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</row>
    <row r="985">
      <c r="A985" s="29"/>
      <c r="B985" s="30"/>
      <c r="C985" s="31"/>
      <c r="E985" s="30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</row>
    <row r="986">
      <c r="A986" s="29"/>
      <c r="B986" s="30"/>
      <c r="C986" s="31"/>
      <c r="E986" s="30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</row>
    <row r="987">
      <c r="A987" s="29"/>
      <c r="B987" s="30"/>
      <c r="C987" s="31"/>
      <c r="E987" s="30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</row>
    <row r="988">
      <c r="A988" s="29"/>
      <c r="B988" s="30"/>
      <c r="C988" s="31"/>
      <c r="E988" s="30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</row>
    <row r="989">
      <c r="A989" s="29"/>
      <c r="B989" s="30"/>
      <c r="C989" s="31"/>
      <c r="E989" s="30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</row>
    <row r="990">
      <c r="A990" s="29"/>
      <c r="B990" s="30"/>
      <c r="C990" s="31"/>
      <c r="E990" s="30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</row>
    <row r="991">
      <c r="A991" s="29"/>
      <c r="B991" s="30"/>
      <c r="C991" s="31"/>
      <c r="E991" s="30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</row>
    <row r="992">
      <c r="A992" s="29"/>
      <c r="B992" s="30"/>
      <c r="C992" s="31"/>
      <c r="E992" s="30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</row>
    <row r="993">
      <c r="A993" s="29"/>
      <c r="B993" s="30"/>
      <c r="C993" s="31"/>
      <c r="E993" s="30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</row>
    <row r="994">
      <c r="A994" s="29"/>
      <c r="B994" s="30"/>
      <c r="C994" s="31"/>
      <c r="E994" s="30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</row>
    <row r="995">
      <c r="A995" s="29"/>
      <c r="B995" s="30"/>
      <c r="C995" s="31"/>
      <c r="E995" s="30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</row>
    <row r="996">
      <c r="A996" s="29"/>
      <c r="B996" s="30"/>
      <c r="C996" s="31"/>
      <c r="E996" s="30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</row>
    <row r="997">
      <c r="A997" s="29"/>
      <c r="B997" s="30"/>
      <c r="C997" s="31"/>
      <c r="E997" s="30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</row>
    <row r="998">
      <c r="A998" s="29"/>
      <c r="B998" s="30"/>
      <c r="C998" s="31"/>
      <c r="E998" s="30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</row>
    <row r="999">
      <c r="A999" s="29"/>
      <c r="B999" s="30"/>
      <c r="C999" s="31"/>
      <c r="E999" s="30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</row>
    <row r="1000">
      <c r="A1000" s="29"/>
      <c r="B1000" s="30"/>
      <c r="C1000" s="31"/>
      <c r="E1000" s="30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</row>
  </sheetData>
  <mergeCells count="3">
    <mergeCell ref="C8:C10"/>
    <mergeCell ref="C2:C6"/>
    <mergeCell ref="C11:C14"/>
  </mergeCells>
  <conditionalFormatting sqref="A2:AU999">
    <cfRule type="cellIs" dxfId="0" priority="1" operator="equal">
      <formula>"OK"</formula>
    </cfRule>
  </conditionalFormatting>
  <conditionalFormatting sqref="A2:AU999">
    <cfRule type="cellIs" dxfId="1" priority="2" operator="equal">
      <formula>"TO DO"</formula>
    </cfRule>
  </conditionalFormatting>
  <conditionalFormatting sqref="A2:AU999">
    <cfRule type="cellIs" dxfId="2" priority="3" operator="equal">
      <formula>"IN PROGRESS"</formula>
    </cfRule>
  </conditionalFormatting>
  <conditionalFormatting sqref="A2:AU999">
    <cfRule type="cellIs" dxfId="3" priority="4" operator="equal">
      <formula>"LATER"</formula>
    </cfRule>
  </conditionalFormatting>
  <conditionalFormatting sqref="A2:AU999">
    <cfRule type="cellIs" dxfId="4" priority="5" operator="equal">
      <formula>"DNA"</formula>
    </cfRule>
  </conditionalFormatting>
  <conditionalFormatting sqref="A2:AU999">
    <cfRule type="cellIs" dxfId="5" priority="6" operator="equal">
      <formula>"NOT STARTED"</formula>
    </cfRule>
  </conditionalFormatting>
  <conditionalFormatting sqref="A2:AU999">
    <cfRule type="cellIs" dxfId="6" priority="7" operator="equal">
      <formula>"PROBLEM"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22.71"/>
    <col customWidth="1" min="2" max="2" width="55.71"/>
    <col customWidth="1" min="3" max="27" width="14.71"/>
  </cols>
  <sheetData>
    <row r="1">
      <c r="A1" s="33" t="s">
        <v>69</v>
      </c>
      <c r="C1" s="34"/>
      <c r="D1" s="35"/>
      <c r="E1" s="36"/>
      <c r="F1" s="37"/>
      <c r="G1" s="37"/>
      <c r="H1" s="34"/>
      <c r="I1" s="35"/>
      <c r="J1" s="36"/>
      <c r="K1" s="38"/>
      <c r="L1" s="35"/>
      <c r="M1" s="36"/>
      <c r="N1" s="34"/>
      <c r="O1" s="36"/>
      <c r="P1" s="38"/>
      <c r="Q1" s="38"/>
      <c r="R1" s="37"/>
      <c r="S1" s="34"/>
      <c r="T1" s="35"/>
      <c r="U1" s="35"/>
      <c r="V1" s="36"/>
      <c r="W1" s="39"/>
      <c r="X1" s="39"/>
      <c r="Y1" s="39"/>
      <c r="Z1" s="39"/>
      <c r="AA1" s="39"/>
    </row>
    <row r="2">
      <c r="A2" s="40" t="s">
        <v>70</v>
      </c>
      <c r="B2" s="41"/>
      <c r="C2" s="42"/>
      <c r="D2" s="43"/>
      <c r="E2" s="44"/>
      <c r="F2" s="45"/>
      <c r="G2" s="45"/>
      <c r="H2" s="42"/>
      <c r="I2" s="43"/>
      <c r="J2" s="44"/>
      <c r="K2" s="46"/>
      <c r="L2" s="43"/>
      <c r="M2" s="44"/>
      <c r="N2" s="42"/>
      <c r="O2" s="44"/>
      <c r="P2" s="46"/>
      <c r="Q2" s="46"/>
      <c r="R2" s="45"/>
      <c r="S2" s="47"/>
      <c r="T2" s="48"/>
      <c r="U2" s="48"/>
      <c r="V2" s="49"/>
      <c r="W2" s="50"/>
      <c r="X2" s="50"/>
      <c r="Y2" s="50"/>
      <c r="Z2" s="50"/>
      <c r="AA2" s="50"/>
    </row>
    <row r="3">
      <c r="A3" s="51" t="s">
        <v>71</v>
      </c>
      <c r="B3" s="4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53"/>
      <c r="V3" s="54"/>
      <c r="W3" s="54"/>
      <c r="X3" s="54"/>
      <c r="Y3" s="54"/>
      <c r="Z3" s="54"/>
      <c r="AA3" s="54"/>
    </row>
    <row r="4">
      <c r="A4" s="55" t="s">
        <v>72</v>
      </c>
      <c r="B4" s="56" t="s">
        <v>73</v>
      </c>
      <c r="C4" s="57"/>
      <c r="D4" s="57"/>
      <c r="E4" s="57"/>
      <c r="F4" s="57"/>
      <c r="G4" s="57"/>
      <c r="H4" s="57"/>
      <c r="I4" s="57"/>
      <c r="J4" s="57"/>
      <c r="K4" s="57"/>
      <c r="L4" s="58"/>
      <c r="M4" s="58"/>
      <c r="N4" s="58"/>
      <c r="O4" s="57"/>
      <c r="P4" s="57"/>
      <c r="Q4" s="57"/>
      <c r="R4" s="57"/>
      <c r="S4" s="57"/>
      <c r="T4" s="59"/>
      <c r="U4" s="59"/>
      <c r="V4" s="60"/>
      <c r="W4" s="60"/>
      <c r="X4" s="60"/>
      <c r="Y4" s="60"/>
      <c r="Z4" s="60"/>
      <c r="AA4" s="60"/>
    </row>
    <row r="5">
      <c r="A5" s="61" t="s">
        <v>46</v>
      </c>
      <c r="B5" s="1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3"/>
      <c r="U5" s="63"/>
      <c r="V5" s="64"/>
      <c r="W5" s="64"/>
      <c r="X5" s="64"/>
      <c r="Y5" s="64"/>
      <c r="Z5" s="64"/>
      <c r="AA5" s="64"/>
    </row>
    <row r="6">
      <c r="A6" s="65" t="s">
        <v>47</v>
      </c>
      <c r="B6" s="11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7"/>
      <c r="W6" s="67"/>
      <c r="X6" s="67"/>
      <c r="Y6" s="67"/>
      <c r="Z6" s="67"/>
      <c r="AA6" s="67"/>
    </row>
    <row r="7">
      <c r="A7" s="68"/>
      <c r="B7" s="11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/>
      <c r="W7" s="70"/>
      <c r="X7" s="70"/>
      <c r="Y7" s="70"/>
      <c r="Z7" s="70"/>
      <c r="AA7" s="70"/>
    </row>
    <row r="8">
      <c r="A8" s="65" t="s">
        <v>50</v>
      </c>
      <c r="B8" s="11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67"/>
      <c r="X8" s="67"/>
      <c r="Y8" s="67"/>
      <c r="Z8" s="67"/>
      <c r="AA8" s="67"/>
    </row>
    <row r="9">
      <c r="A9" s="71" t="s">
        <v>74</v>
      </c>
      <c r="B9" s="72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/>
      <c r="W9" s="74"/>
      <c r="X9" s="74"/>
      <c r="Y9" s="74"/>
      <c r="Z9" s="74"/>
      <c r="AA9" s="74"/>
    </row>
    <row r="10">
      <c r="A10" s="65" t="s">
        <v>52</v>
      </c>
      <c r="B10" s="11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7"/>
      <c r="W10" s="67"/>
      <c r="X10" s="67"/>
      <c r="Y10" s="67"/>
      <c r="Z10" s="67"/>
      <c r="AA10" s="67"/>
    </row>
    <row r="11">
      <c r="A11" s="68"/>
      <c r="B11" s="11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70"/>
      <c r="W11" s="70"/>
      <c r="X11" s="70"/>
      <c r="Y11" s="70"/>
      <c r="Z11" s="70"/>
      <c r="AA11" s="70"/>
    </row>
    <row r="12">
      <c r="A12" s="65" t="s">
        <v>53</v>
      </c>
      <c r="B12" s="11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67"/>
      <c r="X12" s="67"/>
      <c r="Y12" s="67"/>
      <c r="Z12" s="67"/>
      <c r="AA12" s="67"/>
    </row>
    <row r="13">
      <c r="A13" s="6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0"/>
      <c r="W13" s="70"/>
      <c r="X13" s="70"/>
      <c r="Y13" s="70"/>
      <c r="Z13" s="70"/>
      <c r="AA13" s="70"/>
    </row>
    <row r="14">
      <c r="A14" s="65" t="s">
        <v>54</v>
      </c>
      <c r="B14" s="11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67"/>
      <c r="X14" s="67"/>
      <c r="Y14" s="67"/>
      <c r="Z14" s="67"/>
      <c r="AA14" s="67"/>
    </row>
    <row r="15">
      <c r="A15" s="68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70"/>
      <c r="W15" s="70"/>
      <c r="X15" s="70"/>
      <c r="Y15" s="70"/>
      <c r="Z15" s="70"/>
      <c r="AA15" s="70"/>
    </row>
    <row r="16">
      <c r="A16" s="61" t="s">
        <v>55</v>
      </c>
      <c r="B16" s="11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3"/>
      <c r="U16" s="63"/>
      <c r="V16" s="64"/>
      <c r="W16" s="64"/>
      <c r="X16" s="64"/>
      <c r="Y16" s="64"/>
      <c r="Z16" s="64"/>
      <c r="AA16" s="64"/>
    </row>
    <row r="17">
      <c r="A17" s="75" t="s">
        <v>75</v>
      </c>
      <c r="B17" s="11"/>
      <c r="C17" s="76"/>
      <c r="D17" s="76"/>
      <c r="E17" s="77"/>
      <c r="F17" s="76"/>
      <c r="G17" s="76"/>
      <c r="H17" s="76"/>
      <c r="I17" s="77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69"/>
      <c r="U17" s="69"/>
    </row>
    <row r="18">
      <c r="A18" s="61" t="s">
        <v>59</v>
      </c>
      <c r="B18" s="1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3"/>
      <c r="U18" s="63"/>
      <c r="V18" s="64"/>
      <c r="W18" s="64"/>
      <c r="X18" s="64"/>
      <c r="Y18" s="64"/>
      <c r="Z18" s="64"/>
      <c r="AA18" s="64"/>
    </row>
    <row r="19">
      <c r="A19" s="78" t="s">
        <v>60</v>
      </c>
      <c r="B19" s="11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80"/>
      <c r="U19" s="80"/>
      <c r="V19" s="81"/>
      <c r="W19" s="81"/>
      <c r="X19" s="81"/>
      <c r="Y19" s="81"/>
      <c r="Z19" s="81"/>
      <c r="AA19" s="81"/>
    </row>
    <row r="20">
      <c r="A20" s="75" t="s">
        <v>76</v>
      </c>
      <c r="B20" s="11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69"/>
      <c r="U20" s="69"/>
    </row>
    <row r="21">
      <c r="A21" s="75" t="s">
        <v>77</v>
      </c>
      <c r="B21" s="11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69"/>
      <c r="U21" s="69"/>
    </row>
    <row r="22">
      <c r="A22" s="72" t="s">
        <v>78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</row>
    <row r="23">
      <c r="A23" s="78" t="s">
        <v>61</v>
      </c>
      <c r="B23" s="11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80"/>
      <c r="V23" s="81"/>
      <c r="W23" s="81"/>
      <c r="X23" s="81"/>
      <c r="Y23" s="81"/>
      <c r="Z23" s="81"/>
      <c r="AA23" s="81"/>
    </row>
    <row r="24">
      <c r="A24" s="68"/>
      <c r="B24" s="11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3"/>
      <c r="U24" s="83"/>
      <c r="V24" s="25"/>
      <c r="W24" s="25"/>
      <c r="X24" s="25"/>
      <c r="Y24" s="25"/>
      <c r="Z24" s="25"/>
      <c r="AA24" s="25"/>
    </row>
    <row r="25">
      <c r="A25" s="78" t="s">
        <v>62</v>
      </c>
      <c r="B25" s="11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80"/>
      <c r="U25" s="80"/>
      <c r="V25" s="81"/>
      <c r="W25" s="81"/>
      <c r="X25" s="81"/>
      <c r="Y25" s="81"/>
      <c r="Z25" s="81"/>
      <c r="AA25" s="81"/>
    </row>
    <row r="26">
      <c r="A26" s="68"/>
      <c r="B26" s="11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3"/>
      <c r="U26" s="83"/>
      <c r="V26" s="25"/>
      <c r="W26" s="25"/>
      <c r="X26" s="25"/>
      <c r="Y26" s="25"/>
      <c r="Z26" s="25"/>
      <c r="AA26" s="25"/>
    </row>
    <row r="27">
      <c r="A27" s="61" t="s">
        <v>63</v>
      </c>
      <c r="B27" s="11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3"/>
      <c r="U27" s="63"/>
      <c r="V27" s="64"/>
      <c r="W27" s="64"/>
      <c r="X27" s="64"/>
      <c r="Y27" s="64"/>
      <c r="Z27" s="64"/>
      <c r="AA27" s="64"/>
    </row>
    <row r="28">
      <c r="A28" s="78" t="s">
        <v>64</v>
      </c>
      <c r="B28" s="11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80"/>
      <c r="U28" s="80"/>
      <c r="V28" s="81"/>
      <c r="W28" s="81"/>
      <c r="X28" s="81"/>
      <c r="Y28" s="81"/>
      <c r="Z28" s="81"/>
      <c r="AA28" s="81"/>
    </row>
    <row r="29">
      <c r="A29" s="75" t="s">
        <v>79</v>
      </c>
      <c r="B29" s="11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7"/>
      <c r="P29" s="76"/>
      <c r="Q29" s="76"/>
      <c r="R29" s="76"/>
      <c r="S29" s="76"/>
      <c r="T29" s="69"/>
      <c r="U29" s="69"/>
    </row>
    <row r="30">
      <c r="A30" s="75" t="s">
        <v>80</v>
      </c>
      <c r="B30" s="11"/>
      <c r="C30" s="76"/>
      <c r="D30" s="76"/>
      <c r="E30" s="76"/>
      <c r="F30" s="76"/>
      <c r="G30" s="77"/>
      <c r="H30" s="76"/>
      <c r="I30" s="76"/>
      <c r="J30" s="76"/>
      <c r="K30" s="76"/>
      <c r="L30" s="76"/>
      <c r="M30" s="76"/>
      <c r="N30" s="76"/>
      <c r="O30" s="77"/>
      <c r="P30" s="76"/>
      <c r="Q30" s="76"/>
      <c r="R30" s="76"/>
      <c r="S30" s="76"/>
      <c r="T30" s="69"/>
      <c r="U30" s="69"/>
    </row>
    <row r="31">
      <c r="A31" s="78" t="s">
        <v>65</v>
      </c>
      <c r="B31" s="11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  <c r="U31" s="80"/>
      <c r="V31" s="81"/>
      <c r="W31" s="81"/>
      <c r="X31" s="81"/>
      <c r="Y31" s="81"/>
      <c r="Z31" s="81"/>
      <c r="AA31" s="81"/>
    </row>
    <row r="32">
      <c r="A32" s="75" t="s">
        <v>81</v>
      </c>
      <c r="B32" s="11"/>
      <c r="C32" s="76"/>
      <c r="D32" s="76"/>
      <c r="E32" s="76"/>
      <c r="F32" s="76"/>
      <c r="G32" s="76"/>
      <c r="H32" s="76"/>
      <c r="I32" s="77"/>
      <c r="J32" s="76"/>
      <c r="K32" s="76"/>
      <c r="L32" s="76"/>
      <c r="M32" s="76"/>
      <c r="N32" s="76"/>
      <c r="O32" s="77"/>
      <c r="P32" s="76"/>
      <c r="Q32" s="76"/>
      <c r="R32" s="76"/>
      <c r="S32" s="76"/>
      <c r="T32" s="69"/>
      <c r="U32" s="69"/>
    </row>
    <row r="33">
      <c r="A33" s="75" t="s">
        <v>82</v>
      </c>
      <c r="B33" s="11"/>
      <c r="C33" s="76"/>
      <c r="D33" s="76"/>
      <c r="E33" s="76"/>
      <c r="F33" s="76"/>
      <c r="G33" s="77"/>
      <c r="H33" s="76"/>
      <c r="I33" s="77"/>
      <c r="J33" s="76"/>
      <c r="K33" s="76"/>
      <c r="L33" s="77"/>
      <c r="M33" s="77"/>
      <c r="N33" s="76"/>
      <c r="O33" s="77"/>
      <c r="P33" s="76"/>
      <c r="Q33" s="76"/>
      <c r="R33" s="76"/>
      <c r="S33" s="76"/>
      <c r="T33" s="69"/>
      <c r="U33" s="69"/>
    </row>
    <row r="34">
      <c r="A34" s="75" t="s">
        <v>83</v>
      </c>
      <c r="B34" s="11"/>
      <c r="C34" s="76"/>
      <c r="D34" s="76"/>
      <c r="E34" s="76"/>
      <c r="F34" s="76"/>
      <c r="G34" s="77"/>
      <c r="H34" s="76"/>
      <c r="I34" s="77"/>
      <c r="J34" s="76"/>
      <c r="K34" s="76"/>
      <c r="L34" s="77"/>
      <c r="M34" s="77"/>
      <c r="N34" s="76"/>
      <c r="O34" s="77"/>
      <c r="P34" s="76"/>
      <c r="Q34" s="76"/>
      <c r="R34" s="76"/>
      <c r="S34" s="76"/>
      <c r="T34" s="69"/>
      <c r="U34" s="69"/>
    </row>
    <row r="35">
      <c r="A35" s="78" t="s">
        <v>67</v>
      </c>
      <c r="B35" s="11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80"/>
      <c r="U35" s="80"/>
      <c r="V35" s="81"/>
      <c r="W35" s="81"/>
      <c r="X35" s="81"/>
      <c r="Y35" s="81"/>
      <c r="Z35" s="81"/>
      <c r="AA35" s="81"/>
    </row>
    <row r="36">
      <c r="A36" s="70"/>
      <c r="B36" s="11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</row>
    <row r="37">
      <c r="A37" s="78" t="s">
        <v>54</v>
      </c>
      <c r="B37" s="11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0"/>
      <c r="U37" s="80"/>
      <c r="V37" s="81"/>
      <c r="W37" s="81"/>
      <c r="X37" s="81"/>
      <c r="Y37" s="81"/>
      <c r="Z37" s="81"/>
      <c r="AA37" s="81"/>
    </row>
    <row r="38">
      <c r="A38" s="70"/>
      <c r="B38" s="11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</row>
    <row r="39">
      <c r="A39" s="70"/>
      <c r="B39" s="11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</row>
    <row r="40">
      <c r="A40" s="70"/>
      <c r="B40" s="11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</row>
    <row r="41">
      <c r="A41" s="70"/>
      <c r="B41" s="11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</row>
    <row r="42">
      <c r="A42" s="70"/>
      <c r="B42" s="11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</row>
    <row r="43">
      <c r="A43" s="70"/>
      <c r="B43" s="11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</row>
  </sheetData>
  <mergeCells count="1021">
    <mergeCell ref="A355:B355"/>
    <mergeCell ref="A354:B354"/>
    <mergeCell ref="A352:B352"/>
    <mergeCell ref="A351:B351"/>
    <mergeCell ref="A350:B350"/>
    <mergeCell ref="A349:B349"/>
    <mergeCell ref="A353:B353"/>
    <mergeCell ref="A305:B305"/>
    <mergeCell ref="A304:B304"/>
    <mergeCell ref="A311:B311"/>
    <mergeCell ref="A303:B303"/>
    <mergeCell ref="A302:B302"/>
    <mergeCell ref="A300:B300"/>
    <mergeCell ref="A299:B299"/>
    <mergeCell ref="A298:B298"/>
    <mergeCell ref="A297:B297"/>
    <mergeCell ref="A296:B296"/>
    <mergeCell ref="A295:B295"/>
    <mergeCell ref="A301:B301"/>
    <mergeCell ref="A366:B366"/>
    <mergeCell ref="A357:B357"/>
    <mergeCell ref="A356:B356"/>
    <mergeCell ref="A365:B365"/>
    <mergeCell ref="A364:B364"/>
    <mergeCell ref="A361:B361"/>
    <mergeCell ref="A347:B347"/>
    <mergeCell ref="A346:B346"/>
    <mergeCell ref="A345:B345"/>
    <mergeCell ref="A344:B344"/>
    <mergeCell ref="A343:B343"/>
    <mergeCell ref="A342:B342"/>
    <mergeCell ref="A348:B348"/>
    <mergeCell ref="A328:B328"/>
    <mergeCell ref="A327:B327"/>
    <mergeCell ref="A313:B313"/>
    <mergeCell ref="A312:B312"/>
    <mergeCell ref="A307:B307"/>
    <mergeCell ref="A306:B306"/>
    <mergeCell ref="A324:B324"/>
    <mergeCell ref="A331:B331"/>
    <mergeCell ref="A330:B330"/>
    <mergeCell ref="A329:B329"/>
    <mergeCell ref="A310:B310"/>
    <mergeCell ref="A326:B326"/>
    <mergeCell ref="A325:B325"/>
    <mergeCell ref="A309:B309"/>
    <mergeCell ref="A308:B308"/>
    <mergeCell ref="A323:B323"/>
    <mergeCell ref="A322:B322"/>
    <mergeCell ref="A321:B321"/>
    <mergeCell ref="A320:B320"/>
    <mergeCell ref="A319:B319"/>
    <mergeCell ref="A318:B318"/>
    <mergeCell ref="A317:B317"/>
    <mergeCell ref="A316:B316"/>
    <mergeCell ref="A315:B315"/>
    <mergeCell ref="A314:B314"/>
    <mergeCell ref="A564:B564"/>
    <mergeCell ref="A563:B563"/>
    <mergeCell ref="A550:B550"/>
    <mergeCell ref="A549:B549"/>
    <mergeCell ref="A546:B546"/>
    <mergeCell ref="A545:B545"/>
    <mergeCell ref="A544:B544"/>
    <mergeCell ref="A543:B543"/>
    <mergeCell ref="A542:B542"/>
    <mergeCell ref="A541:B541"/>
    <mergeCell ref="A540:B540"/>
    <mergeCell ref="A539:B539"/>
    <mergeCell ref="A538:B538"/>
    <mergeCell ref="A537:B537"/>
    <mergeCell ref="A553:B553"/>
    <mergeCell ref="A570:B570"/>
    <mergeCell ref="A567:B567"/>
    <mergeCell ref="A566:B566"/>
    <mergeCell ref="A565:B565"/>
    <mergeCell ref="A522:B522"/>
    <mergeCell ref="A521:B521"/>
    <mergeCell ref="A569:B569"/>
    <mergeCell ref="A568:B568"/>
    <mergeCell ref="A577:B577"/>
    <mergeCell ref="A576:B576"/>
    <mergeCell ref="A575:B575"/>
    <mergeCell ref="A574:B574"/>
    <mergeCell ref="A573:B573"/>
    <mergeCell ref="A572:B572"/>
    <mergeCell ref="A495:B495"/>
    <mergeCell ref="A494:B494"/>
    <mergeCell ref="A493:B493"/>
    <mergeCell ref="A483:B483"/>
    <mergeCell ref="A482:B482"/>
    <mergeCell ref="A492:B492"/>
    <mergeCell ref="A491:B491"/>
    <mergeCell ref="A451:B451"/>
    <mergeCell ref="A450:B450"/>
    <mergeCell ref="A452:B452"/>
    <mergeCell ref="A552:B552"/>
    <mergeCell ref="A551:B551"/>
    <mergeCell ref="A743:B743"/>
    <mergeCell ref="A742:B742"/>
    <mergeCell ref="A739:B739"/>
    <mergeCell ref="A738:B738"/>
    <mergeCell ref="A737:B737"/>
    <mergeCell ref="A736:B736"/>
    <mergeCell ref="A741:B741"/>
    <mergeCell ref="A740:B740"/>
    <mergeCell ref="A714:B714"/>
    <mergeCell ref="A713:B713"/>
    <mergeCell ref="A716:B716"/>
    <mergeCell ref="A715:B715"/>
    <mergeCell ref="A697:B697"/>
    <mergeCell ref="A696:B696"/>
    <mergeCell ref="A734:B734"/>
    <mergeCell ref="A733:B733"/>
    <mergeCell ref="A745:B745"/>
    <mergeCell ref="A744:B744"/>
    <mergeCell ref="A735:B735"/>
    <mergeCell ref="A759:B759"/>
    <mergeCell ref="A758:B758"/>
    <mergeCell ref="A757:B757"/>
    <mergeCell ref="A756:B756"/>
    <mergeCell ref="A755:B755"/>
    <mergeCell ref="A769:B769"/>
    <mergeCell ref="A764:B764"/>
    <mergeCell ref="A763:B763"/>
    <mergeCell ref="A762:B762"/>
    <mergeCell ref="A761:B761"/>
    <mergeCell ref="A760:B760"/>
    <mergeCell ref="A615:B615"/>
    <mergeCell ref="A614:B614"/>
    <mergeCell ref="A628:B628"/>
    <mergeCell ref="A627:B627"/>
    <mergeCell ref="A626:B626"/>
    <mergeCell ref="A625:B625"/>
    <mergeCell ref="A624:B624"/>
    <mergeCell ref="A623:B623"/>
    <mergeCell ref="A622:B622"/>
    <mergeCell ref="A621:B621"/>
    <mergeCell ref="A620:B620"/>
    <mergeCell ref="A619:B619"/>
    <mergeCell ref="A618:B618"/>
    <mergeCell ref="A617:B617"/>
    <mergeCell ref="A598:B598"/>
    <mergeCell ref="A597:B597"/>
    <mergeCell ref="A578:B578"/>
    <mergeCell ref="A586:B586"/>
    <mergeCell ref="A583:B583"/>
    <mergeCell ref="A582:B582"/>
    <mergeCell ref="A581:B581"/>
    <mergeCell ref="A580:B580"/>
    <mergeCell ref="A599:B599"/>
    <mergeCell ref="A640:B640"/>
    <mergeCell ref="A639:B639"/>
    <mergeCell ref="A613:B613"/>
    <mergeCell ref="A616:B616"/>
    <mergeCell ref="A634:B634"/>
    <mergeCell ref="A642:B642"/>
    <mergeCell ref="A641:B641"/>
    <mergeCell ref="A644:B644"/>
    <mergeCell ref="A643:B643"/>
    <mergeCell ref="A530:B530"/>
    <mergeCell ref="A531:B531"/>
    <mergeCell ref="A534:B534"/>
    <mergeCell ref="A533:B533"/>
    <mergeCell ref="A532:B532"/>
    <mergeCell ref="A529:B529"/>
    <mergeCell ref="A528:B528"/>
    <mergeCell ref="A527:B527"/>
    <mergeCell ref="A526:B526"/>
    <mergeCell ref="A510:B510"/>
    <mergeCell ref="A509:B509"/>
    <mergeCell ref="A508:B508"/>
    <mergeCell ref="A507:B507"/>
    <mergeCell ref="A506:B506"/>
    <mergeCell ref="A505:B505"/>
    <mergeCell ref="A520:B520"/>
    <mergeCell ref="A504:B504"/>
    <mergeCell ref="A503:B503"/>
    <mergeCell ref="A502:B502"/>
    <mergeCell ref="A501:B501"/>
    <mergeCell ref="A500:B500"/>
    <mergeCell ref="A499:B499"/>
    <mergeCell ref="A468:B468"/>
    <mergeCell ref="A467:B467"/>
    <mergeCell ref="A466:B466"/>
    <mergeCell ref="A498:B498"/>
    <mergeCell ref="A497:B497"/>
    <mergeCell ref="A485:B485"/>
    <mergeCell ref="A484:B484"/>
    <mergeCell ref="A471:B471"/>
    <mergeCell ref="A470:B470"/>
    <mergeCell ref="A469:B469"/>
    <mergeCell ref="A536:B536"/>
    <mergeCell ref="A535:B535"/>
    <mergeCell ref="A413:B413"/>
    <mergeCell ref="A412:B412"/>
    <mergeCell ref="A402:B402"/>
    <mergeCell ref="A401:B401"/>
    <mergeCell ref="A407:B407"/>
    <mergeCell ref="A406:B406"/>
    <mergeCell ref="A400:B400"/>
    <mergeCell ref="A399:B399"/>
    <mergeCell ref="A398:B398"/>
    <mergeCell ref="A397:B397"/>
    <mergeCell ref="A396:B396"/>
    <mergeCell ref="A395:B395"/>
    <mergeCell ref="A394:B394"/>
    <mergeCell ref="A393:B393"/>
    <mergeCell ref="A392:B392"/>
    <mergeCell ref="A391:B391"/>
    <mergeCell ref="A425:B425"/>
    <mergeCell ref="A424:B424"/>
    <mergeCell ref="A427:B427"/>
    <mergeCell ref="A426:B426"/>
    <mergeCell ref="A432:B432"/>
    <mergeCell ref="A431:B431"/>
    <mergeCell ref="A430:B430"/>
    <mergeCell ref="A429:B429"/>
    <mergeCell ref="A428:B428"/>
    <mergeCell ref="A381:B381"/>
    <mergeCell ref="A379:B379"/>
    <mergeCell ref="A377:B377"/>
    <mergeCell ref="A376:B376"/>
    <mergeCell ref="A390:B390"/>
    <mergeCell ref="A389:B389"/>
    <mergeCell ref="A386:B386"/>
    <mergeCell ref="A385:B385"/>
    <mergeCell ref="A384:B384"/>
    <mergeCell ref="A375:B375"/>
    <mergeCell ref="A982:B982"/>
    <mergeCell ref="A981:B981"/>
    <mergeCell ref="A980:B980"/>
    <mergeCell ref="A979:B979"/>
    <mergeCell ref="A978:B978"/>
    <mergeCell ref="A977:B977"/>
    <mergeCell ref="A976:B976"/>
    <mergeCell ref="A973:B973"/>
    <mergeCell ref="A984:B984"/>
    <mergeCell ref="A972:B972"/>
    <mergeCell ref="A971:B971"/>
    <mergeCell ref="A970:B970"/>
    <mergeCell ref="A991:B991"/>
    <mergeCell ref="A990:B990"/>
    <mergeCell ref="A336:B336"/>
    <mergeCell ref="A335:B335"/>
    <mergeCell ref="A341:B341"/>
    <mergeCell ref="A333:B333"/>
    <mergeCell ref="A332:B332"/>
    <mergeCell ref="A340:B340"/>
    <mergeCell ref="A339:B339"/>
    <mergeCell ref="A338:B338"/>
    <mergeCell ref="A337:B337"/>
    <mergeCell ref="A334:B334"/>
    <mergeCell ref="A728:B728"/>
    <mergeCell ref="A727:B727"/>
    <mergeCell ref="A726:B726"/>
    <mergeCell ref="A725:B725"/>
    <mergeCell ref="A724:B724"/>
    <mergeCell ref="A723:B723"/>
    <mergeCell ref="A722:B722"/>
    <mergeCell ref="A721:B721"/>
    <mergeCell ref="A720:B720"/>
    <mergeCell ref="A719:B719"/>
    <mergeCell ref="A638:B638"/>
    <mergeCell ref="A637:B637"/>
    <mergeCell ref="A636:B636"/>
    <mergeCell ref="A635:B635"/>
    <mergeCell ref="A695:B695"/>
    <mergeCell ref="A730:B730"/>
    <mergeCell ref="A729:B729"/>
    <mergeCell ref="A856:B856"/>
    <mergeCell ref="A845:B845"/>
    <mergeCell ref="A855:B855"/>
    <mergeCell ref="A844:B844"/>
    <mergeCell ref="A843:B843"/>
    <mergeCell ref="A828:B828"/>
    <mergeCell ref="A827:B827"/>
    <mergeCell ref="A826:B826"/>
    <mergeCell ref="A825:B825"/>
    <mergeCell ref="A863:B863"/>
    <mergeCell ref="A862:B862"/>
    <mergeCell ref="A791:B791"/>
    <mergeCell ref="A790:B790"/>
    <mergeCell ref="A789:B789"/>
    <mergeCell ref="A786:B786"/>
    <mergeCell ref="A824:B824"/>
    <mergeCell ref="A781:B781"/>
    <mergeCell ref="A780:B780"/>
    <mergeCell ref="A785:B785"/>
    <mergeCell ref="A779:B779"/>
    <mergeCell ref="A778:B778"/>
    <mergeCell ref="A770:B770"/>
    <mergeCell ref="A784:B784"/>
    <mergeCell ref="A783:B783"/>
    <mergeCell ref="A782:B782"/>
    <mergeCell ref="A903:B903"/>
    <mergeCell ref="A900:B900"/>
    <mergeCell ref="A909:B909"/>
    <mergeCell ref="A908:B908"/>
    <mergeCell ref="A907:B907"/>
    <mergeCell ref="A906:B906"/>
    <mergeCell ref="A905:B905"/>
    <mergeCell ref="A904:B904"/>
    <mergeCell ref="A896:B896"/>
    <mergeCell ref="A899:B899"/>
    <mergeCell ref="A880:B880"/>
    <mergeCell ref="A879:B879"/>
    <mergeCell ref="A878:B878"/>
    <mergeCell ref="A877:B877"/>
    <mergeCell ref="A875:B875"/>
    <mergeCell ref="A874:B874"/>
    <mergeCell ref="A873:B873"/>
    <mergeCell ref="A872:B872"/>
    <mergeCell ref="A788:B788"/>
    <mergeCell ref="A787:B787"/>
    <mergeCell ref="A523:B523"/>
    <mergeCell ref="A548:B548"/>
    <mergeCell ref="A547:B547"/>
    <mergeCell ref="A496:B496"/>
    <mergeCell ref="A474:B474"/>
    <mergeCell ref="A473:B473"/>
    <mergeCell ref="A472:B472"/>
    <mergeCell ref="A448:B448"/>
    <mergeCell ref="A447:B447"/>
    <mergeCell ref="A633:B633"/>
    <mergeCell ref="A571:B571"/>
    <mergeCell ref="A579:B579"/>
    <mergeCell ref="A585:B585"/>
    <mergeCell ref="A584:B584"/>
    <mergeCell ref="A887:B887"/>
    <mergeCell ref="A886:B886"/>
    <mergeCell ref="A885:B885"/>
    <mergeCell ref="A694:B694"/>
    <mergeCell ref="A693:B693"/>
    <mergeCell ref="A712:B712"/>
    <mergeCell ref="A711:B711"/>
    <mergeCell ref="A710:B710"/>
    <mergeCell ref="A645:B645"/>
    <mergeCell ref="A651:B651"/>
    <mergeCell ref="A650:B650"/>
    <mergeCell ref="A772:B772"/>
    <mergeCell ref="A771:B771"/>
    <mergeCell ref="A870:B870"/>
    <mergeCell ref="A868:B868"/>
    <mergeCell ref="A867:B867"/>
    <mergeCell ref="A866:B866"/>
    <mergeCell ref="A865:B865"/>
    <mergeCell ref="A864:B864"/>
    <mergeCell ref="A869:B869"/>
    <mergeCell ref="A600:B600"/>
    <mergeCell ref="A596:B596"/>
    <mergeCell ref="A554:B554"/>
    <mergeCell ref="A561:B561"/>
    <mergeCell ref="A560:B560"/>
    <mergeCell ref="A559:B559"/>
    <mergeCell ref="A558:B558"/>
    <mergeCell ref="A557:B557"/>
    <mergeCell ref="A562:B562"/>
    <mergeCell ref="A630:B630"/>
    <mergeCell ref="A629:B629"/>
    <mergeCell ref="A632:B632"/>
    <mergeCell ref="A631:B631"/>
    <mergeCell ref="A525:B525"/>
    <mergeCell ref="A524:B524"/>
    <mergeCell ref="A465:B465"/>
    <mergeCell ref="A462:B462"/>
    <mergeCell ref="A461:B461"/>
    <mergeCell ref="A460:B460"/>
    <mergeCell ref="A835:B835"/>
    <mergeCell ref="A834:B834"/>
    <mergeCell ref="A842:B842"/>
    <mergeCell ref="A841:B841"/>
    <mergeCell ref="A840:B840"/>
    <mergeCell ref="A839:B839"/>
    <mergeCell ref="A838:B838"/>
    <mergeCell ref="A837:B837"/>
    <mergeCell ref="A836:B836"/>
    <mergeCell ref="A823:B823"/>
    <mergeCell ref="A822:B822"/>
    <mergeCell ref="A821:B821"/>
    <mergeCell ref="A820:B820"/>
    <mergeCell ref="A819:B819"/>
    <mergeCell ref="A818:B818"/>
    <mergeCell ref="A833:B833"/>
    <mergeCell ref="A832:B832"/>
    <mergeCell ref="A831:B831"/>
    <mergeCell ref="A830:B830"/>
    <mergeCell ref="A829:B829"/>
    <mergeCell ref="A816:B816"/>
    <mergeCell ref="A815:B815"/>
    <mergeCell ref="A817:B817"/>
    <mergeCell ref="A807:B807"/>
    <mergeCell ref="A806:B806"/>
    <mergeCell ref="A814:B814"/>
    <mergeCell ref="A813:B813"/>
    <mergeCell ref="A812:B812"/>
    <mergeCell ref="A811:B811"/>
    <mergeCell ref="A810:B810"/>
    <mergeCell ref="A809:B809"/>
    <mergeCell ref="A808:B808"/>
    <mergeCell ref="A800:B800"/>
    <mergeCell ref="A799:B799"/>
    <mergeCell ref="A798:B798"/>
    <mergeCell ref="A797:B797"/>
    <mergeCell ref="A796:B796"/>
    <mergeCell ref="A795:B795"/>
    <mergeCell ref="A805:B805"/>
    <mergeCell ref="A804:B804"/>
    <mergeCell ref="A803:B803"/>
    <mergeCell ref="A802:B802"/>
    <mergeCell ref="A801:B801"/>
    <mergeCell ref="A793:B793"/>
    <mergeCell ref="A792:B792"/>
    <mergeCell ref="A794:B794"/>
    <mergeCell ref="A732:B732"/>
    <mergeCell ref="A731:B731"/>
    <mergeCell ref="A746:B746"/>
    <mergeCell ref="A754:B754"/>
    <mergeCell ref="A751:B751"/>
    <mergeCell ref="A750:B750"/>
    <mergeCell ref="A749:B749"/>
    <mergeCell ref="A748:B748"/>
    <mergeCell ref="A747:B747"/>
    <mergeCell ref="A847:B847"/>
    <mergeCell ref="A846:B846"/>
    <mergeCell ref="A854:B854"/>
    <mergeCell ref="A853:B853"/>
    <mergeCell ref="A852:B852"/>
    <mergeCell ref="A851:B851"/>
    <mergeCell ref="A850:B850"/>
    <mergeCell ref="A849:B849"/>
    <mergeCell ref="A848:B848"/>
    <mergeCell ref="A189:B189"/>
    <mergeCell ref="A188:B188"/>
    <mergeCell ref="A187:B187"/>
    <mergeCell ref="A186:B186"/>
    <mergeCell ref="A185:B185"/>
    <mergeCell ref="A184:B184"/>
    <mergeCell ref="A183:B183"/>
    <mergeCell ref="A182:B182"/>
    <mergeCell ref="A181:B181"/>
    <mergeCell ref="A180:B180"/>
    <mergeCell ref="A179:B179"/>
    <mergeCell ref="A178:B178"/>
    <mergeCell ref="A177:B177"/>
    <mergeCell ref="A176:B176"/>
    <mergeCell ref="A175:B175"/>
    <mergeCell ref="A174:B174"/>
    <mergeCell ref="A173:B173"/>
    <mergeCell ref="A172:B172"/>
    <mergeCell ref="A171:B171"/>
    <mergeCell ref="A170:B170"/>
    <mergeCell ref="A169:B169"/>
    <mergeCell ref="A168:B168"/>
    <mergeCell ref="A167:B167"/>
    <mergeCell ref="A166:B166"/>
    <mergeCell ref="A165:B165"/>
    <mergeCell ref="A164:B164"/>
    <mergeCell ref="A163:B163"/>
    <mergeCell ref="A162:B162"/>
    <mergeCell ref="A161:B161"/>
    <mergeCell ref="A160:B160"/>
    <mergeCell ref="A159:B159"/>
    <mergeCell ref="A158:B158"/>
    <mergeCell ref="A157:B157"/>
    <mergeCell ref="A156:B156"/>
    <mergeCell ref="A155:B155"/>
    <mergeCell ref="A154:B154"/>
    <mergeCell ref="A153:B153"/>
    <mergeCell ref="A152:B152"/>
    <mergeCell ref="A151:B151"/>
    <mergeCell ref="A150:B150"/>
    <mergeCell ref="A149:B149"/>
    <mergeCell ref="A148:B148"/>
    <mergeCell ref="A147:B147"/>
    <mergeCell ref="A146:B146"/>
    <mergeCell ref="A145:B145"/>
    <mergeCell ref="A144:B144"/>
    <mergeCell ref="A143:B143"/>
    <mergeCell ref="A142:B142"/>
    <mergeCell ref="A141:B141"/>
    <mergeCell ref="A231:B231"/>
    <mergeCell ref="A230:B230"/>
    <mergeCell ref="A229:B229"/>
    <mergeCell ref="A228:B228"/>
    <mergeCell ref="A227:B227"/>
    <mergeCell ref="A226:B226"/>
    <mergeCell ref="A225:B225"/>
    <mergeCell ref="A224:B224"/>
    <mergeCell ref="A223:B223"/>
    <mergeCell ref="A222:B222"/>
    <mergeCell ref="A221:B221"/>
    <mergeCell ref="A220:B220"/>
    <mergeCell ref="A219:B219"/>
    <mergeCell ref="A218:B218"/>
    <mergeCell ref="A217:B217"/>
    <mergeCell ref="A216:B216"/>
    <mergeCell ref="A215:B215"/>
    <mergeCell ref="A214:B214"/>
    <mergeCell ref="A213:B213"/>
    <mergeCell ref="A212:B212"/>
    <mergeCell ref="A211:B211"/>
    <mergeCell ref="A210:B210"/>
    <mergeCell ref="A209:B209"/>
    <mergeCell ref="A208:B208"/>
    <mergeCell ref="A207:B207"/>
    <mergeCell ref="A206:B206"/>
    <mergeCell ref="A205:B205"/>
    <mergeCell ref="A204:B204"/>
    <mergeCell ref="A203:B203"/>
    <mergeCell ref="A202:B202"/>
    <mergeCell ref="A201:B201"/>
    <mergeCell ref="A200:B200"/>
    <mergeCell ref="A199:B199"/>
    <mergeCell ref="A198:B198"/>
    <mergeCell ref="A197:B197"/>
    <mergeCell ref="A196:B196"/>
    <mergeCell ref="A195:B195"/>
    <mergeCell ref="A194:B194"/>
    <mergeCell ref="A193:B193"/>
    <mergeCell ref="A192:B192"/>
    <mergeCell ref="A191:B191"/>
    <mergeCell ref="A190:B190"/>
    <mergeCell ref="A238:B238"/>
    <mergeCell ref="A237:B237"/>
    <mergeCell ref="A236:B236"/>
    <mergeCell ref="A235:B235"/>
    <mergeCell ref="A234:B234"/>
    <mergeCell ref="A233:B233"/>
    <mergeCell ref="A232:B232"/>
    <mergeCell ref="A374:B374"/>
    <mergeCell ref="A373:B373"/>
    <mergeCell ref="A380:B380"/>
    <mergeCell ref="A388:B388"/>
    <mergeCell ref="A387:B387"/>
    <mergeCell ref="A409:B409"/>
    <mergeCell ref="A408:B408"/>
    <mergeCell ref="A372:B372"/>
    <mergeCell ref="A371:B371"/>
    <mergeCell ref="A363:B363"/>
    <mergeCell ref="A362:B362"/>
    <mergeCell ref="A370:B370"/>
    <mergeCell ref="A369:B369"/>
    <mergeCell ref="A368:B368"/>
    <mergeCell ref="A367:B367"/>
    <mergeCell ref="A449:B449"/>
    <mergeCell ref="A453:B453"/>
    <mergeCell ref="A434:B434"/>
    <mergeCell ref="A433:B433"/>
    <mergeCell ref="A479:B479"/>
    <mergeCell ref="A478:B478"/>
    <mergeCell ref="A476:B476"/>
    <mergeCell ref="A475:B475"/>
    <mergeCell ref="A486:B486"/>
    <mergeCell ref="A490:B490"/>
    <mergeCell ref="A489:B489"/>
    <mergeCell ref="A488:B488"/>
    <mergeCell ref="A487:B487"/>
    <mergeCell ref="A481:B481"/>
    <mergeCell ref="A480:B480"/>
    <mergeCell ref="A423:B423"/>
    <mergeCell ref="A422:B422"/>
    <mergeCell ref="A421:B421"/>
    <mergeCell ref="A420:B420"/>
    <mergeCell ref="A419:B419"/>
    <mergeCell ref="A418:B418"/>
    <mergeCell ref="A417:B417"/>
    <mergeCell ref="A416:B416"/>
    <mergeCell ref="A415:B415"/>
    <mergeCell ref="A414:B414"/>
    <mergeCell ref="A403:B403"/>
    <mergeCell ref="A411:B411"/>
    <mergeCell ref="A410:B410"/>
    <mergeCell ref="A405:B405"/>
    <mergeCell ref="A404:B404"/>
    <mergeCell ref="A383:B383"/>
    <mergeCell ref="A382:B382"/>
    <mergeCell ref="A555:B555"/>
    <mergeCell ref="A514:B514"/>
    <mergeCell ref="A519:B519"/>
    <mergeCell ref="A518:B518"/>
    <mergeCell ref="A517:B517"/>
    <mergeCell ref="A516:B516"/>
    <mergeCell ref="A515:B515"/>
    <mergeCell ref="A556:B556"/>
    <mergeCell ref="A378:B378"/>
    <mergeCell ref="A459:B459"/>
    <mergeCell ref="A458:B458"/>
    <mergeCell ref="A457:B457"/>
    <mergeCell ref="A463:B463"/>
    <mergeCell ref="A435:B435"/>
    <mergeCell ref="A456:B456"/>
    <mergeCell ref="A446:B446"/>
    <mergeCell ref="A455:B455"/>
    <mergeCell ref="A454:B454"/>
    <mergeCell ref="A443:B443"/>
    <mergeCell ref="A442:B442"/>
    <mergeCell ref="A441:B441"/>
    <mergeCell ref="A440:B440"/>
    <mergeCell ref="A439:B439"/>
    <mergeCell ref="A438:B438"/>
    <mergeCell ref="A437:B437"/>
    <mergeCell ref="A436:B436"/>
    <mergeCell ref="A511:B511"/>
    <mergeCell ref="A513:B513"/>
    <mergeCell ref="A512:B512"/>
    <mergeCell ref="A464:B464"/>
    <mergeCell ref="A477:B477"/>
    <mergeCell ref="A1015:B1015"/>
    <mergeCell ref="A1013:B1013"/>
    <mergeCell ref="A1014:B1014"/>
    <mergeCell ref="A1020:B1020"/>
    <mergeCell ref="A1021:B1021"/>
    <mergeCell ref="A1011:B1011"/>
    <mergeCell ref="A1019:B1019"/>
    <mergeCell ref="A1018:B1018"/>
    <mergeCell ref="A1017:B1017"/>
    <mergeCell ref="A1016:B1016"/>
    <mergeCell ref="A983:B983"/>
    <mergeCell ref="A955:B955"/>
    <mergeCell ref="A969:B969"/>
    <mergeCell ref="A968:B968"/>
    <mergeCell ref="A967:B967"/>
    <mergeCell ref="A966:B966"/>
    <mergeCell ref="A965:B965"/>
    <mergeCell ref="A956:B956"/>
    <mergeCell ref="A942:B942"/>
    <mergeCell ref="A941:B941"/>
    <mergeCell ref="A920:B920"/>
    <mergeCell ref="A919:B919"/>
    <mergeCell ref="A985:B985"/>
    <mergeCell ref="A986:B986"/>
    <mergeCell ref="A1024:B1024"/>
    <mergeCell ref="A987:B987"/>
    <mergeCell ref="A923:B923"/>
    <mergeCell ref="A922:B922"/>
    <mergeCell ref="A921:B921"/>
    <mergeCell ref="A1007:B1007"/>
    <mergeCell ref="A1006:B1006"/>
    <mergeCell ref="A1004:B1004"/>
    <mergeCell ref="A1003:B1003"/>
    <mergeCell ref="A1002:B1002"/>
    <mergeCell ref="A1001:B1001"/>
    <mergeCell ref="A1000:B1000"/>
    <mergeCell ref="A999:B999"/>
    <mergeCell ref="A997:B997"/>
    <mergeCell ref="A992:B992"/>
    <mergeCell ref="A996:B996"/>
    <mergeCell ref="A995:B995"/>
    <mergeCell ref="A994:B994"/>
    <mergeCell ref="A993:B993"/>
    <mergeCell ref="A1005:B1005"/>
    <mergeCell ref="A998:B998"/>
    <mergeCell ref="A938:B938"/>
    <mergeCell ref="A937:B937"/>
    <mergeCell ref="A936:B936"/>
    <mergeCell ref="A935:B935"/>
    <mergeCell ref="A933:B933"/>
    <mergeCell ref="A932:B932"/>
    <mergeCell ref="A931:B931"/>
    <mergeCell ref="A945:B945"/>
    <mergeCell ref="A944:B944"/>
    <mergeCell ref="A929:B929"/>
    <mergeCell ref="A928:B928"/>
    <mergeCell ref="A930:B930"/>
    <mergeCell ref="A975:B975"/>
    <mergeCell ref="A974:B974"/>
    <mergeCell ref="A927:B927"/>
    <mergeCell ref="A926:B926"/>
    <mergeCell ref="A925:B925"/>
    <mergeCell ref="A924:B924"/>
    <mergeCell ref="A1023:B1023"/>
    <mergeCell ref="A1022:B1022"/>
    <mergeCell ref="A1008:B1008"/>
    <mergeCell ref="A1012:B1012"/>
    <mergeCell ref="A940:B940"/>
    <mergeCell ref="A939:B939"/>
    <mergeCell ref="A947:B947"/>
    <mergeCell ref="A946:B946"/>
    <mergeCell ref="A934:B934"/>
    <mergeCell ref="A954:B954"/>
    <mergeCell ref="A953:B953"/>
    <mergeCell ref="A952:B952"/>
    <mergeCell ref="A951:B951"/>
    <mergeCell ref="A950:B950"/>
    <mergeCell ref="A943:B943"/>
    <mergeCell ref="A989:B989"/>
    <mergeCell ref="A988:B988"/>
    <mergeCell ref="A964:B964"/>
    <mergeCell ref="A963:B963"/>
    <mergeCell ref="A962:B962"/>
    <mergeCell ref="A961:B961"/>
    <mergeCell ref="A960:B960"/>
    <mergeCell ref="A959:B959"/>
    <mergeCell ref="A958:B958"/>
    <mergeCell ref="A957:B957"/>
    <mergeCell ref="A1010:B1010"/>
    <mergeCell ref="A1009:B1009"/>
    <mergeCell ref="A949:B949"/>
    <mergeCell ref="A948:B948"/>
    <mergeCell ref="A910:B910"/>
    <mergeCell ref="A898:B898"/>
    <mergeCell ref="A902:B902"/>
    <mergeCell ref="A901:B901"/>
    <mergeCell ref="A918:B918"/>
    <mergeCell ref="A917:B917"/>
    <mergeCell ref="A916:B916"/>
    <mergeCell ref="A915:B915"/>
    <mergeCell ref="A914:B914"/>
    <mergeCell ref="A913:B913"/>
    <mergeCell ref="A897:B897"/>
    <mergeCell ref="A893:B893"/>
    <mergeCell ref="A892:B892"/>
    <mergeCell ref="A912:B912"/>
    <mergeCell ref="A911:B911"/>
    <mergeCell ref="A894:B894"/>
    <mergeCell ref="A891:B891"/>
    <mergeCell ref="A890:B890"/>
    <mergeCell ref="A889:B889"/>
    <mergeCell ref="A888:B888"/>
    <mergeCell ref="A678:B678"/>
    <mergeCell ref="A677:B677"/>
    <mergeCell ref="A676:B676"/>
    <mergeCell ref="A675:B675"/>
    <mergeCell ref="A674:B674"/>
    <mergeCell ref="A673:B673"/>
    <mergeCell ref="A672:B672"/>
    <mergeCell ref="A671:B671"/>
    <mergeCell ref="A670:B670"/>
    <mergeCell ref="A669:B669"/>
    <mergeCell ref="A668:B668"/>
    <mergeCell ref="A667:B667"/>
    <mergeCell ref="A666:B666"/>
    <mergeCell ref="A665:B665"/>
    <mergeCell ref="A664:B664"/>
    <mergeCell ref="A663:B663"/>
    <mergeCell ref="A662:B662"/>
    <mergeCell ref="A661:B661"/>
    <mergeCell ref="A660:B660"/>
    <mergeCell ref="A659:B659"/>
    <mergeCell ref="A658:B658"/>
    <mergeCell ref="A657:B657"/>
    <mergeCell ref="A656:B656"/>
    <mergeCell ref="A655:B655"/>
    <mergeCell ref="A654:B654"/>
    <mergeCell ref="A653:B653"/>
    <mergeCell ref="A652:B652"/>
    <mergeCell ref="A683:B683"/>
    <mergeCell ref="A682:B682"/>
    <mergeCell ref="A690:B690"/>
    <mergeCell ref="A689:B689"/>
    <mergeCell ref="A649:B649"/>
    <mergeCell ref="A648:B648"/>
    <mergeCell ref="A647:B647"/>
    <mergeCell ref="A646:B646"/>
    <mergeCell ref="A679:B679"/>
    <mergeCell ref="A701:B701"/>
    <mergeCell ref="A688:B688"/>
    <mergeCell ref="A707:B707"/>
    <mergeCell ref="A706:B706"/>
    <mergeCell ref="A777:B777"/>
    <mergeCell ref="A776:B776"/>
    <mergeCell ref="A775:B775"/>
    <mergeCell ref="A774:B774"/>
    <mergeCell ref="A773:B773"/>
    <mergeCell ref="A709:B709"/>
    <mergeCell ref="A708:B708"/>
    <mergeCell ref="A895:B895"/>
    <mergeCell ref="A871:B871"/>
    <mergeCell ref="A704:B704"/>
    <mergeCell ref="A881:B881"/>
    <mergeCell ref="A876:B876"/>
    <mergeCell ref="A857:B857"/>
    <mergeCell ref="A700:B700"/>
    <mergeCell ref="A705:B705"/>
    <mergeCell ref="A768:B768"/>
    <mergeCell ref="A767:B767"/>
    <mergeCell ref="A766:B766"/>
    <mergeCell ref="A765:B765"/>
    <mergeCell ref="A718:B718"/>
    <mergeCell ref="A717:B717"/>
    <mergeCell ref="A882:B882"/>
    <mergeCell ref="A884:B884"/>
    <mergeCell ref="A883:B883"/>
    <mergeCell ref="A861:B861"/>
    <mergeCell ref="A860:B860"/>
    <mergeCell ref="A859:B859"/>
    <mergeCell ref="A858:B858"/>
    <mergeCell ref="A687:B687"/>
    <mergeCell ref="A692:B692"/>
    <mergeCell ref="A691:B691"/>
    <mergeCell ref="A681:B681"/>
    <mergeCell ref="A680:B680"/>
    <mergeCell ref="A686:B686"/>
    <mergeCell ref="A685:B685"/>
    <mergeCell ref="A684:B684"/>
    <mergeCell ref="A703:B703"/>
    <mergeCell ref="A702:B702"/>
    <mergeCell ref="A699:B699"/>
    <mergeCell ref="A698:B698"/>
    <mergeCell ref="A753:B753"/>
    <mergeCell ref="A752:B752"/>
    <mergeCell ref="A590:B590"/>
    <mergeCell ref="A589:B589"/>
    <mergeCell ref="A602:B602"/>
    <mergeCell ref="A601:B601"/>
    <mergeCell ref="A588:B588"/>
    <mergeCell ref="A587:B587"/>
    <mergeCell ref="A595:B595"/>
    <mergeCell ref="A594:B594"/>
    <mergeCell ref="A593:B593"/>
    <mergeCell ref="A612:B612"/>
    <mergeCell ref="A611:B611"/>
    <mergeCell ref="A610:B610"/>
    <mergeCell ref="A609:B609"/>
    <mergeCell ref="A608:B608"/>
    <mergeCell ref="A607:B607"/>
    <mergeCell ref="A606:B606"/>
    <mergeCell ref="A605:B605"/>
    <mergeCell ref="A604:B604"/>
    <mergeCell ref="A603:B603"/>
    <mergeCell ref="A592:B592"/>
    <mergeCell ref="A591:B591"/>
    <mergeCell ref="A445:B445"/>
    <mergeCell ref="A444:B444"/>
    <mergeCell ref="A358:B358"/>
    <mergeCell ref="A360:B360"/>
    <mergeCell ref="A359:B359"/>
    <mergeCell ref="A294:B294"/>
    <mergeCell ref="A293:B293"/>
    <mergeCell ref="A112:B112"/>
    <mergeCell ref="A111:B111"/>
    <mergeCell ref="A110:B110"/>
    <mergeCell ref="A109:B109"/>
    <mergeCell ref="A108:B108"/>
    <mergeCell ref="A107:B107"/>
    <mergeCell ref="A106:B106"/>
    <mergeCell ref="A100:B100"/>
    <mergeCell ref="A99:B99"/>
    <mergeCell ref="A98:B98"/>
    <mergeCell ref="A97:B97"/>
    <mergeCell ref="A87:B87"/>
    <mergeCell ref="A86:B86"/>
    <mergeCell ref="A85:B85"/>
    <mergeCell ref="A84:B84"/>
    <mergeCell ref="A83:B83"/>
    <mergeCell ref="A82:B82"/>
    <mergeCell ref="A81:B81"/>
    <mergeCell ref="A80:B80"/>
    <mergeCell ref="A94:B94"/>
    <mergeCell ref="A93:B93"/>
    <mergeCell ref="A92:B92"/>
    <mergeCell ref="A91:B91"/>
    <mergeCell ref="A90:B90"/>
    <mergeCell ref="A89:B89"/>
    <mergeCell ref="A88:B88"/>
    <mergeCell ref="A105:B105"/>
    <mergeCell ref="A104:B104"/>
    <mergeCell ref="A96:B96"/>
    <mergeCell ref="A95:B95"/>
    <mergeCell ref="A103:B103"/>
    <mergeCell ref="A102:B102"/>
    <mergeCell ref="A101:B101"/>
    <mergeCell ref="A140:B140"/>
    <mergeCell ref="A139:B139"/>
    <mergeCell ref="A138:B138"/>
    <mergeCell ref="A137:B137"/>
    <mergeCell ref="A136:B136"/>
    <mergeCell ref="A135:B135"/>
    <mergeCell ref="A134:B134"/>
    <mergeCell ref="A133:B133"/>
    <mergeCell ref="A132:B132"/>
    <mergeCell ref="A131:B131"/>
    <mergeCell ref="A130:B130"/>
    <mergeCell ref="A129:B129"/>
    <mergeCell ref="A128:B128"/>
    <mergeCell ref="A127:B127"/>
    <mergeCell ref="A119:B119"/>
    <mergeCell ref="A118:B118"/>
    <mergeCell ref="A117:B117"/>
    <mergeCell ref="A116:B116"/>
    <mergeCell ref="A115:B115"/>
    <mergeCell ref="A114:B114"/>
    <mergeCell ref="A113:B113"/>
    <mergeCell ref="A126:B126"/>
    <mergeCell ref="A125:B125"/>
    <mergeCell ref="A124:B124"/>
    <mergeCell ref="A123:B123"/>
    <mergeCell ref="A122:B122"/>
    <mergeCell ref="A121:B121"/>
    <mergeCell ref="A120:B120"/>
    <mergeCell ref="A23:B23"/>
    <mergeCell ref="A21:B21"/>
    <mergeCell ref="A13:B13"/>
    <mergeCell ref="A12:B12"/>
    <mergeCell ref="A11:B11"/>
    <mergeCell ref="A10:B10"/>
    <mergeCell ref="A19:B19"/>
    <mergeCell ref="A18:B18"/>
    <mergeCell ref="A17:B17"/>
    <mergeCell ref="A16:B16"/>
    <mergeCell ref="A28:B28"/>
    <mergeCell ref="A26:B26"/>
    <mergeCell ref="A27:B27"/>
    <mergeCell ref="A8:B8"/>
    <mergeCell ref="A7:B7"/>
    <mergeCell ref="A24:B24"/>
    <mergeCell ref="A25:B25"/>
    <mergeCell ref="A20:B20"/>
    <mergeCell ref="A30:B30"/>
    <mergeCell ref="A29:B29"/>
    <mergeCell ref="A32:B32"/>
    <mergeCell ref="A31:B31"/>
    <mergeCell ref="A64:B64"/>
    <mergeCell ref="A63:B63"/>
    <mergeCell ref="A62:B62"/>
    <mergeCell ref="A61:B61"/>
    <mergeCell ref="A60:B60"/>
    <mergeCell ref="A59:B59"/>
    <mergeCell ref="A58:B58"/>
    <mergeCell ref="A57:B57"/>
    <mergeCell ref="A5:B5"/>
    <mergeCell ref="A3:B3"/>
    <mergeCell ref="A2:B2"/>
    <mergeCell ref="A1:B1"/>
    <mergeCell ref="A6:B6"/>
    <mergeCell ref="A15:B15"/>
    <mergeCell ref="A14:B14"/>
    <mergeCell ref="A76:B76"/>
    <mergeCell ref="A78:B78"/>
    <mergeCell ref="A77:B77"/>
    <mergeCell ref="A79:B79"/>
    <mergeCell ref="A69:B69"/>
    <mergeCell ref="A75:B75"/>
    <mergeCell ref="A74:B74"/>
    <mergeCell ref="A73:B73"/>
    <mergeCell ref="A72:B72"/>
    <mergeCell ref="A71:B71"/>
    <mergeCell ref="A70:B70"/>
    <mergeCell ref="A56:B56"/>
    <mergeCell ref="A49:B49"/>
    <mergeCell ref="A55:B55"/>
    <mergeCell ref="A54:B54"/>
    <mergeCell ref="A53:B53"/>
    <mergeCell ref="A52:B52"/>
    <mergeCell ref="A51:B51"/>
    <mergeCell ref="A50:B50"/>
    <mergeCell ref="A47:B47"/>
    <mergeCell ref="A46:B46"/>
    <mergeCell ref="A45:B45"/>
    <mergeCell ref="A44:B44"/>
    <mergeCell ref="A43:B43"/>
    <mergeCell ref="A42:B42"/>
    <mergeCell ref="A34:B34"/>
    <mergeCell ref="A37:B37"/>
    <mergeCell ref="A35:B35"/>
    <mergeCell ref="A36:B36"/>
    <mergeCell ref="A40:B40"/>
    <mergeCell ref="A39:B39"/>
    <mergeCell ref="A33:B33"/>
    <mergeCell ref="A68:B68"/>
    <mergeCell ref="A67:B67"/>
    <mergeCell ref="A66:B66"/>
    <mergeCell ref="A65:B65"/>
    <mergeCell ref="A48:B48"/>
    <mergeCell ref="A41:B41"/>
    <mergeCell ref="A38:B38"/>
    <mergeCell ref="A292:B292"/>
    <mergeCell ref="A291:B291"/>
    <mergeCell ref="A290:B290"/>
    <mergeCell ref="A289:B289"/>
    <mergeCell ref="A288:B288"/>
    <mergeCell ref="A287:B287"/>
    <mergeCell ref="A286:B286"/>
    <mergeCell ref="A285:B285"/>
    <mergeCell ref="A284:B284"/>
    <mergeCell ref="A283:B283"/>
    <mergeCell ref="A282:B282"/>
    <mergeCell ref="A281:B281"/>
    <mergeCell ref="A280:B280"/>
    <mergeCell ref="A279:B279"/>
    <mergeCell ref="A278:B278"/>
    <mergeCell ref="A277:B277"/>
    <mergeCell ref="A276:B276"/>
    <mergeCell ref="A275:B275"/>
    <mergeCell ref="A274:B274"/>
    <mergeCell ref="A273:B273"/>
    <mergeCell ref="A272:B272"/>
    <mergeCell ref="A271:B271"/>
    <mergeCell ref="A270:B270"/>
    <mergeCell ref="A269:B269"/>
    <mergeCell ref="A268:B268"/>
    <mergeCell ref="A267:B267"/>
    <mergeCell ref="A266:B266"/>
    <mergeCell ref="A265:B265"/>
    <mergeCell ref="A264:B264"/>
    <mergeCell ref="A263:B263"/>
    <mergeCell ref="A262:B262"/>
    <mergeCell ref="A261:B261"/>
    <mergeCell ref="A260:B260"/>
    <mergeCell ref="A259:B259"/>
    <mergeCell ref="A258:B258"/>
    <mergeCell ref="A257:B257"/>
    <mergeCell ref="A256:B256"/>
    <mergeCell ref="A255:B255"/>
    <mergeCell ref="A254:B254"/>
    <mergeCell ref="A253:B253"/>
    <mergeCell ref="A252:B252"/>
    <mergeCell ref="A251:B251"/>
    <mergeCell ref="A243:B243"/>
    <mergeCell ref="A242:B242"/>
    <mergeCell ref="A241:B241"/>
    <mergeCell ref="A240:B240"/>
    <mergeCell ref="A239:B239"/>
    <mergeCell ref="A250:B250"/>
    <mergeCell ref="A249:B249"/>
    <mergeCell ref="A248:B248"/>
    <mergeCell ref="A247:B247"/>
    <mergeCell ref="A246:B246"/>
    <mergeCell ref="A245:B245"/>
    <mergeCell ref="A244:B244"/>
  </mergeCells>
  <conditionalFormatting sqref="A23:B35 A37:B37">
    <cfRule type="cellIs" dxfId="5" priority="1" operator="equal">
      <formula>"NOT STARTED"</formula>
    </cfRule>
  </conditionalFormatting>
  <conditionalFormatting sqref="A5:AA38 A39:AA1009">
    <cfRule type="cellIs" dxfId="0" priority="2" operator="equal">
      <formula>"OK"</formula>
    </cfRule>
  </conditionalFormatting>
  <conditionalFormatting sqref="A5:AA38 A39:AA1009">
    <cfRule type="cellIs" dxfId="1" priority="3" operator="equal">
      <formula>"TO DO"</formula>
    </cfRule>
  </conditionalFormatting>
  <conditionalFormatting sqref="A5:AA38 A39:AA1009">
    <cfRule type="cellIs" dxfId="2" priority="4" operator="equal">
      <formula>"IN PROGRESS"</formula>
    </cfRule>
  </conditionalFormatting>
  <conditionalFormatting sqref="A5:AA38 A39:AA1009">
    <cfRule type="cellIs" dxfId="3" priority="5" operator="equal">
      <formula>"LATER"</formula>
    </cfRule>
  </conditionalFormatting>
  <conditionalFormatting sqref="A5:AA38 A39:AA1009">
    <cfRule type="cellIs" dxfId="4" priority="6" operator="equal">
      <formula>"DNA"</formula>
    </cfRule>
  </conditionalFormatting>
  <conditionalFormatting sqref="G6:H15 J6:K15">
    <cfRule type="cellIs" dxfId="7" priority="7" operator="equal">
      <formula>"NOT STARTED"</formula>
    </cfRule>
  </conditionalFormatting>
  <conditionalFormatting sqref="A5:AA38 A39:AA1009">
    <cfRule type="cellIs" dxfId="6" priority="8" operator="equal">
      <formula>"PROBLEM"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2.71"/>
    <col customWidth="1" min="2" max="2" width="43.57"/>
    <col customWidth="1" min="3" max="27" width="14.71"/>
  </cols>
  <sheetData>
    <row r="1">
      <c r="A1" s="37"/>
      <c r="B1" s="33" t="s">
        <v>69</v>
      </c>
      <c r="C1" s="34"/>
      <c r="D1" s="35"/>
      <c r="E1" s="36"/>
      <c r="F1" s="37"/>
      <c r="G1" s="37"/>
      <c r="H1" s="34"/>
      <c r="I1" s="35"/>
      <c r="J1" s="36"/>
      <c r="K1" s="38"/>
      <c r="L1" s="35"/>
      <c r="M1" s="36"/>
      <c r="N1" s="34"/>
      <c r="O1" s="36"/>
      <c r="P1" s="38"/>
      <c r="Q1" s="38"/>
      <c r="R1" s="37"/>
      <c r="S1" s="34"/>
      <c r="T1" s="35"/>
      <c r="U1" s="35"/>
      <c r="V1" s="36"/>
      <c r="W1" s="39"/>
      <c r="X1" s="39"/>
      <c r="Y1" s="39"/>
      <c r="Z1" s="39"/>
      <c r="AA1" s="54"/>
    </row>
    <row r="2">
      <c r="A2" s="45"/>
      <c r="B2" s="40" t="s">
        <v>70</v>
      </c>
      <c r="C2" s="42"/>
      <c r="D2" s="43"/>
      <c r="E2" s="44"/>
      <c r="F2" s="45"/>
      <c r="G2" s="45"/>
      <c r="H2" s="42"/>
      <c r="I2" s="43"/>
      <c r="J2" s="44"/>
      <c r="K2" s="46"/>
      <c r="L2" s="43"/>
      <c r="M2" s="44"/>
      <c r="N2" s="42"/>
      <c r="O2" s="44"/>
      <c r="P2" s="46"/>
      <c r="Q2" s="46"/>
      <c r="R2" s="45"/>
      <c r="S2" s="47"/>
      <c r="T2" s="48"/>
      <c r="U2" s="48"/>
      <c r="V2" s="49"/>
      <c r="W2" s="50"/>
      <c r="X2" s="50"/>
      <c r="Y2" s="50"/>
      <c r="Z2" s="50"/>
      <c r="AA2" s="60"/>
    </row>
    <row r="3">
      <c r="A3" s="84"/>
      <c r="B3" s="51" t="s">
        <v>71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53"/>
      <c r="V3" s="54"/>
      <c r="W3" s="54"/>
      <c r="X3" s="54"/>
      <c r="Y3" s="54"/>
      <c r="Z3" s="54"/>
      <c r="AA3" s="64"/>
    </row>
    <row r="4">
      <c r="A4" s="55" t="s">
        <v>72</v>
      </c>
      <c r="B4" s="56" t="s">
        <v>73</v>
      </c>
      <c r="C4" s="57"/>
      <c r="D4" s="57"/>
      <c r="E4" s="57"/>
      <c r="F4" s="57"/>
      <c r="G4" s="57"/>
      <c r="H4" s="57"/>
      <c r="I4" s="57"/>
      <c r="J4" s="57"/>
      <c r="K4" s="57"/>
      <c r="L4" s="58"/>
      <c r="M4" s="58"/>
      <c r="N4" s="58"/>
      <c r="O4" s="57"/>
      <c r="P4" s="57"/>
      <c r="Q4" s="57"/>
      <c r="R4" s="57"/>
      <c r="S4" s="57"/>
      <c r="T4" s="59"/>
      <c r="U4" s="59"/>
      <c r="V4" s="60"/>
      <c r="W4" s="60"/>
      <c r="X4" s="60"/>
      <c r="Y4" s="60"/>
      <c r="Z4" s="60"/>
      <c r="AA4" s="81"/>
    </row>
    <row r="5">
      <c r="A5" s="61" t="s">
        <v>46</v>
      </c>
      <c r="B5" s="1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3"/>
      <c r="U5" s="63"/>
      <c r="V5" s="64"/>
      <c r="W5" s="64"/>
      <c r="X5" s="64"/>
      <c r="Y5" s="64"/>
      <c r="Z5" s="64"/>
      <c r="AA5" s="81"/>
    </row>
    <row r="6">
      <c r="A6" s="65" t="s">
        <v>47</v>
      </c>
      <c r="B6" s="11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7"/>
      <c r="W6" s="67"/>
      <c r="X6" s="67"/>
      <c r="Y6" s="67"/>
      <c r="Z6" s="67"/>
      <c r="AA6" s="67"/>
    </row>
    <row r="7">
      <c r="A7" s="65" t="s">
        <v>50</v>
      </c>
      <c r="B7" s="11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67"/>
      <c r="X7" s="67"/>
      <c r="Y7" s="67"/>
      <c r="Z7" s="67"/>
      <c r="AA7" s="67"/>
    </row>
    <row r="8">
      <c r="A8" s="65" t="s">
        <v>52</v>
      </c>
      <c r="B8" s="11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67"/>
      <c r="X8" s="67"/>
      <c r="Y8" s="67"/>
      <c r="Z8" s="67"/>
      <c r="AA8" s="67"/>
    </row>
    <row r="9">
      <c r="A9" s="65" t="s">
        <v>53</v>
      </c>
      <c r="B9" s="11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7"/>
      <c r="W9" s="67"/>
      <c r="X9" s="67"/>
      <c r="Y9" s="67"/>
      <c r="Z9" s="67"/>
      <c r="AA9" s="67"/>
    </row>
    <row r="10">
      <c r="A10" s="78" t="s">
        <v>54</v>
      </c>
      <c r="B10" s="11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1"/>
      <c r="X10" s="81"/>
      <c r="Y10" s="81"/>
      <c r="Z10" s="81"/>
    </row>
    <row r="11">
      <c r="A11" s="61" t="s">
        <v>55</v>
      </c>
      <c r="B11" s="1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3"/>
      <c r="U11" s="63"/>
      <c r="V11" s="64"/>
      <c r="W11" s="64"/>
      <c r="X11" s="64"/>
      <c r="Y11" s="64"/>
      <c r="Z11" s="64"/>
      <c r="AA11" s="64"/>
    </row>
    <row r="12">
      <c r="A12" s="75" t="s">
        <v>75</v>
      </c>
      <c r="B12" s="11"/>
      <c r="C12" s="76"/>
      <c r="D12" s="76"/>
      <c r="E12" s="77"/>
      <c r="F12" s="76"/>
      <c r="G12" s="76"/>
      <c r="H12" s="76"/>
      <c r="I12" s="77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69"/>
      <c r="U12" s="69"/>
      <c r="AA12" s="81"/>
    </row>
    <row r="13">
      <c r="A13" s="61" t="s">
        <v>59</v>
      </c>
      <c r="B13" s="1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3"/>
      <c r="U13" s="63"/>
      <c r="V13" s="64"/>
      <c r="W13" s="64"/>
      <c r="X13" s="64"/>
      <c r="Y13" s="64"/>
      <c r="Z13" s="64"/>
    </row>
    <row r="14">
      <c r="A14" s="78" t="s">
        <v>60</v>
      </c>
      <c r="B14" s="11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1"/>
      <c r="X14" s="81"/>
      <c r="Y14" s="81"/>
      <c r="Z14" s="81"/>
    </row>
    <row r="15">
      <c r="A15" s="75" t="s">
        <v>76</v>
      </c>
      <c r="B15" s="11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69"/>
      <c r="U15" s="69"/>
      <c r="AA15" s="81"/>
    </row>
    <row r="16">
      <c r="A16" s="75" t="s">
        <v>77</v>
      </c>
      <c r="B16" s="11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69"/>
      <c r="U16" s="69"/>
      <c r="AA16" s="81"/>
    </row>
    <row r="17">
      <c r="A17" s="78" t="s">
        <v>61</v>
      </c>
      <c r="B17" s="11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80"/>
      <c r="U17" s="80"/>
      <c r="V17" s="81"/>
      <c r="W17" s="81"/>
      <c r="X17" s="81"/>
      <c r="Y17" s="81"/>
      <c r="Z17" s="81"/>
      <c r="AA17" s="64"/>
    </row>
    <row r="18">
      <c r="A18" s="78" t="s">
        <v>62</v>
      </c>
      <c r="B18" s="11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80"/>
      <c r="U18" s="80"/>
      <c r="V18" s="81"/>
      <c r="W18" s="81"/>
      <c r="X18" s="81"/>
      <c r="Y18" s="81"/>
      <c r="Z18" s="81"/>
      <c r="AA18" s="81"/>
    </row>
    <row r="19">
      <c r="A19" s="85" t="s">
        <v>84</v>
      </c>
      <c r="B19" s="11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7"/>
      <c r="U19" s="87"/>
      <c r="V19" s="88"/>
      <c r="W19" s="88"/>
      <c r="X19" s="88"/>
      <c r="Y19" s="88"/>
      <c r="Z19" s="88"/>
      <c r="AA19" s="88"/>
    </row>
    <row r="20">
      <c r="A20" s="61" t="s">
        <v>63</v>
      </c>
      <c r="B20" s="1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3"/>
      <c r="U20" s="63"/>
      <c r="V20" s="64"/>
      <c r="W20" s="64"/>
      <c r="X20" s="64"/>
      <c r="Y20" s="64"/>
      <c r="Z20" s="64"/>
    </row>
    <row r="21">
      <c r="A21" s="78" t="s">
        <v>64</v>
      </c>
      <c r="B21" s="11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80"/>
      <c r="U21" s="80"/>
      <c r="V21" s="81"/>
      <c r="W21" s="81"/>
      <c r="X21" s="81"/>
      <c r="Y21" s="81"/>
      <c r="Z21" s="81"/>
    </row>
    <row r="22">
      <c r="A22" s="75" t="s">
        <v>79</v>
      </c>
      <c r="B22" s="11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7"/>
      <c r="P22" s="76"/>
      <c r="Q22" s="76"/>
      <c r="R22" s="76"/>
      <c r="S22" s="76"/>
      <c r="T22" s="69"/>
      <c r="U22" s="69"/>
      <c r="AA22" s="81"/>
    </row>
    <row r="23">
      <c r="A23" s="75" t="s">
        <v>80</v>
      </c>
      <c r="B23" s="11"/>
      <c r="C23" s="76"/>
      <c r="D23" s="76"/>
      <c r="E23" s="76"/>
      <c r="F23" s="76"/>
      <c r="G23" s="77"/>
      <c r="H23" s="76"/>
      <c r="I23" s="76"/>
      <c r="J23" s="76"/>
      <c r="K23" s="76"/>
      <c r="L23" s="76"/>
      <c r="M23" s="76"/>
      <c r="N23" s="76"/>
      <c r="O23" s="77"/>
      <c r="P23" s="76"/>
      <c r="Q23" s="76"/>
      <c r="R23" s="76"/>
      <c r="S23" s="76"/>
      <c r="T23" s="69"/>
      <c r="U23" s="69"/>
    </row>
    <row r="24">
      <c r="A24" s="78" t="s">
        <v>65</v>
      </c>
      <c r="B24" s="11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80"/>
      <c r="U24" s="80"/>
      <c r="V24" s="81"/>
      <c r="W24" s="81"/>
      <c r="X24" s="81"/>
      <c r="Y24" s="81"/>
      <c r="Z24" s="81"/>
    </row>
    <row r="25">
      <c r="A25" s="75" t="s">
        <v>81</v>
      </c>
      <c r="B25" s="11"/>
      <c r="C25" s="76"/>
      <c r="D25" s="76"/>
      <c r="E25" s="76"/>
      <c r="F25" s="76"/>
      <c r="G25" s="76"/>
      <c r="H25" s="76"/>
      <c r="I25" s="77"/>
      <c r="J25" s="76"/>
      <c r="K25" s="76"/>
      <c r="L25" s="76"/>
      <c r="M25" s="76"/>
      <c r="N25" s="76"/>
      <c r="O25" s="77"/>
      <c r="P25" s="76"/>
      <c r="Q25" s="76"/>
      <c r="R25" s="76"/>
      <c r="S25" s="76"/>
      <c r="T25" s="69"/>
      <c r="U25" s="69"/>
    </row>
    <row r="26">
      <c r="A26" s="75" t="s">
        <v>82</v>
      </c>
      <c r="B26" s="11"/>
      <c r="C26" s="76"/>
      <c r="D26" s="76"/>
      <c r="E26" s="76"/>
      <c r="F26" s="76"/>
      <c r="G26" s="77"/>
      <c r="H26" s="76"/>
      <c r="I26" s="77"/>
      <c r="J26" s="76"/>
      <c r="K26" s="76"/>
      <c r="L26" s="77"/>
      <c r="M26" s="77"/>
      <c r="N26" s="76"/>
      <c r="O26" s="77"/>
      <c r="P26" s="76"/>
      <c r="Q26" s="76"/>
      <c r="R26" s="76"/>
      <c r="S26" s="76"/>
      <c r="T26" s="69"/>
      <c r="U26" s="69"/>
      <c r="AA26" s="25"/>
    </row>
    <row r="27">
      <c r="A27" s="75" t="s">
        <v>83</v>
      </c>
      <c r="B27" s="11"/>
      <c r="C27" s="76"/>
      <c r="D27" s="76"/>
      <c r="E27" s="76"/>
      <c r="F27" s="76"/>
      <c r="G27" s="77"/>
      <c r="H27" s="76"/>
      <c r="I27" s="77"/>
      <c r="J27" s="76"/>
      <c r="K27" s="76"/>
      <c r="L27" s="77"/>
      <c r="M27" s="77"/>
      <c r="N27" s="76"/>
      <c r="O27" s="77"/>
      <c r="P27" s="76"/>
      <c r="Q27" s="76"/>
      <c r="R27" s="76"/>
      <c r="S27" s="76"/>
      <c r="T27" s="69"/>
      <c r="U27" s="69"/>
    </row>
    <row r="28">
      <c r="A28" s="68"/>
      <c r="B28" s="1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3"/>
      <c r="U28" s="83"/>
      <c r="V28" s="25"/>
      <c r="W28" s="25"/>
      <c r="X28" s="25"/>
      <c r="Y28" s="25"/>
      <c r="Z28" s="25"/>
    </row>
    <row r="29">
      <c r="A29" s="70"/>
      <c r="B29" s="11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</row>
    <row r="30">
      <c r="A30" s="70"/>
      <c r="B30" s="11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</row>
    <row r="31">
      <c r="A31" s="70"/>
      <c r="B31" s="11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</row>
    <row r="32">
      <c r="A32" s="70"/>
      <c r="B32" s="11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</row>
    <row r="33">
      <c r="A33" s="70"/>
      <c r="B33" s="11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</row>
    <row r="34">
      <c r="A34" s="70"/>
      <c r="B34" s="11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>
      <c r="A35" s="70"/>
      <c r="B35" s="11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</row>
    <row r="36">
      <c r="A36" s="70"/>
      <c r="B36" s="11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</row>
    <row r="37">
      <c r="A37" s="70"/>
      <c r="B37" s="11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</row>
  </sheetData>
  <mergeCells count="1014">
    <mergeCell ref="A837:B837"/>
    <mergeCell ref="A838:B838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41:B841"/>
    <mergeCell ref="A842:B842"/>
    <mergeCell ref="A834:B834"/>
    <mergeCell ref="A835:B835"/>
    <mergeCell ref="A836:B836"/>
    <mergeCell ref="A935:B935"/>
    <mergeCell ref="A950:B950"/>
    <mergeCell ref="A949:B949"/>
    <mergeCell ref="A943:B943"/>
    <mergeCell ref="A944:B944"/>
    <mergeCell ref="A900:B900"/>
    <mergeCell ref="A901:B901"/>
    <mergeCell ref="A906:B906"/>
    <mergeCell ref="A907:B907"/>
    <mergeCell ref="A908:B908"/>
    <mergeCell ref="A909:B909"/>
    <mergeCell ref="A977:B977"/>
    <mergeCell ref="A978:B978"/>
    <mergeCell ref="A979:B979"/>
    <mergeCell ref="A980:B980"/>
    <mergeCell ref="A981:B981"/>
    <mergeCell ref="A953:B953"/>
    <mergeCell ref="A876:B876"/>
    <mergeCell ref="A910:B910"/>
    <mergeCell ref="A811:B811"/>
    <mergeCell ref="A812:B812"/>
    <mergeCell ref="A792:B792"/>
    <mergeCell ref="A793:B793"/>
    <mergeCell ref="A815:B815"/>
    <mergeCell ref="A816:B816"/>
    <mergeCell ref="A817:B817"/>
    <mergeCell ref="A818:B818"/>
    <mergeCell ref="A819:B819"/>
    <mergeCell ref="A777:B777"/>
    <mergeCell ref="A778:B778"/>
    <mergeCell ref="A951:B951"/>
    <mergeCell ref="A952:B952"/>
    <mergeCell ref="A968:B968"/>
    <mergeCell ref="A969:B969"/>
    <mergeCell ref="A963:B963"/>
    <mergeCell ref="A970:B970"/>
    <mergeCell ref="A971:B971"/>
    <mergeCell ref="A1015:B1015"/>
    <mergeCell ref="A1014:B1014"/>
    <mergeCell ref="A1017:B1017"/>
    <mergeCell ref="A1018:B1018"/>
    <mergeCell ref="A1016:B1016"/>
    <mergeCell ref="A988:B988"/>
    <mergeCell ref="A989:B989"/>
    <mergeCell ref="A820:B820"/>
    <mergeCell ref="A821:B821"/>
    <mergeCell ref="A822:B822"/>
    <mergeCell ref="A823:B823"/>
    <mergeCell ref="A824:B824"/>
    <mergeCell ref="A825:B825"/>
    <mergeCell ref="A826:B826"/>
    <mergeCell ref="A893:B893"/>
    <mergeCell ref="A894:B894"/>
    <mergeCell ref="A948:B948"/>
    <mergeCell ref="A936:B936"/>
    <mergeCell ref="A940:B940"/>
    <mergeCell ref="A937:B937"/>
    <mergeCell ref="A941:B941"/>
    <mergeCell ref="A942:B942"/>
    <mergeCell ref="A892:B892"/>
    <mergeCell ref="A832:B832"/>
    <mergeCell ref="A833:B833"/>
    <mergeCell ref="A868:B868"/>
    <mergeCell ref="A869:B869"/>
    <mergeCell ref="A839:B839"/>
    <mergeCell ref="A840:B840"/>
    <mergeCell ref="A829:B829"/>
    <mergeCell ref="A830:B830"/>
    <mergeCell ref="A831:B831"/>
    <mergeCell ref="A808:B808"/>
    <mergeCell ref="A809:B809"/>
    <mergeCell ref="A805:B805"/>
    <mergeCell ref="A874:B874"/>
    <mergeCell ref="A875:B875"/>
    <mergeCell ref="A802:B802"/>
    <mergeCell ref="A803:B803"/>
    <mergeCell ref="A787:B787"/>
    <mergeCell ref="A795:B795"/>
    <mergeCell ref="A797:B797"/>
    <mergeCell ref="A798:B798"/>
    <mergeCell ref="A799:B799"/>
    <mergeCell ref="A800:B800"/>
    <mergeCell ref="A801:B801"/>
    <mergeCell ref="A888:B888"/>
    <mergeCell ref="A889:B889"/>
    <mergeCell ref="A890:B890"/>
    <mergeCell ref="A891:B891"/>
    <mergeCell ref="A827:B827"/>
    <mergeCell ref="A828:B828"/>
    <mergeCell ref="A1006:B1006"/>
    <mergeCell ref="A1008:B1008"/>
    <mergeCell ref="A1007:B1007"/>
    <mergeCell ref="A1009:B1009"/>
    <mergeCell ref="A1010:B1010"/>
    <mergeCell ref="A1003:B1003"/>
    <mergeCell ref="A1005:B1005"/>
    <mergeCell ref="A1001:B1001"/>
    <mergeCell ref="A1004:B1004"/>
    <mergeCell ref="A1011:B1011"/>
    <mergeCell ref="A1012:B1012"/>
    <mergeCell ref="A1013:B1013"/>
    <mergeCell ref="A990:B990"/>
    <mergeCell ref="A991:B991"/>
    <mergeCell ref="A982:B982"/>
    <mergeCell ref="A985:B985"/>
    <mergeCell ref="A987:B987"/>
    <mergeCell ref="A986:B986"/>
    <mergeCell ref="A983:B983"/>
    <mergeCell ref="A984:B984"/>
    <mergeCell ref="A992:B992"/>
    <mergeCell ref="A862:B862"/>
    <mergeCell ref="A870:B870"/>
    <mergeCell ref="A903:B903"/>
    <mergeCell ref="A857:B857"/>
    <mergeCell ref="A858:B858"/>
    <mergeCell ref="A859:B859"/>
    <mergeCell ref="A860:B860"/>
    <mergeCell ref="A861:B861"/>
    <mergeCell ref="A883:B883"/>
    <mergeCell ref="A902:B902"/>
    <mergeCell ref="A895:B895"/>
    <mergeCell ref="A896:B896"/>
    <mergeCell ref="A897:B897"/>
    <mergeCell ref="A898:B898"/>
    <mergeCell ref="A899:B899"/>
    <mergeCell ref="A884:B884"/>
    <mergeCell ref="A885:B885"/>
    <mergeCell ref="A877:B877"/>
    <mergeCell ref="A878:B878"/>
    <mergeCell ref="A886:B886"/>
    <mergeCell ref="A887:B887"/>
    <mergeCell ref="A879:B879"/>
    <mergeCell ref="A880:B880"/>
    <mergeCell ref="A881:B881"/>
    <mergeCell ref="A882:B882"/>
    <mergeCell ref="A871:B871"/>
    <mergeCell ref="A872:B872"/>
    <mergeCell ref="A783:B783"/>
    <mergeCell ref="A784:B784"/>
    <mergeCell ref="A774:B774"/>
    <mergeCell ref="A786:B786"/>
    <mergeCell ref="A779:B779"/>
    <mergeCell ref="A780:B780"/>
    <mergeCell ref="A781:B781"/>
    <mergeCell ref="A782:B782"/>
    <mergeCell ref="A785:B785"/>
    <mergeCell ref="A806:B806"/>
    <mergeCell ref="A804:B804"/>
    <mergeCell ref="A807:B807"/>
    <mergeCell ref="A796:B796"/>
    <mergeCell ref="A788:B788"/>
    <mergeCell ref="A789:B789"/>
    <mergeCell ref="A790:B790"/>
    <mergeCell ref="A791:B791"/>
    <mergeCell ref="A794:B794"/>
    <mergeCell ref="A813:B813"/>
    <mergeCell ref="A814:B814"/>
    <mergeCell ref="A810:B810"/>
    <mergeCell ref="A873:B873"/>
    <mergeCell ref="A863:B863"/>
    <mergeCell ref="A864:B864"/>
    <mergeCell ref="A865:B865"/>
    <mergeCell ref="A866:B866"/>
    <mergeCell ref="A867:B867"/>
    <mergeCell ref="A727:B727"/>
    <mergeCell ref="A728:B728"/>
    <mergeCell ref="A729:B729"/>
    <mergeCell ref="A730:B730"/>
    <mergeCell ref="A725:B725"/>
    <mergeCell ref="A726:B726"/>
    <mergeCell ref="A737:B737"/>
    <mergeCell ref="A738:B738"/>
    <mergeCell ref="A688:B688"/>
    <mergeCell ref="A689:B689"/>
    <mergeCell ref="A690:B690"/>
    <mergeCell ref="A695:B695"/>
    <mergeCell ref="A696:B696"/>
    <mergeCell ref="A714:B714"/>
    <mergeCell ref="A715:B715"/>
    <mergeCell ref="A703:B703"/>
    <mergeCell ref="A716:B716"/>
    <mergeCell ref="A709:B709"/>
    <mergeCell ref="A710:B710"/>
    <mergeCell ref="A711:B711"/>
    <mergeCell ref="A712:B712"/>
    <mergeCell ref="A713:B713"/>
    <mergeCell ref="A693:B693"/>
    <mergeCell ref="A694:B694"/>
    <mergeCell ref="A698:B698"/>
    <mergeCell ref="A697:B697"/>
    <mergeCell ref="A717:B717"/>
    <mergeCell ref="A718:B718"/>
    <mergeCell ref="A719:B719"/>
    <mergeCell ref="A720:B720"/>
    <mergeCell ref="A721:B721"/>
    <mergeCell ref="A722:B722"/>
    <mergeCell ref="A699:B699"/>
    <mergeCell ref="A700:B700"/>
    <mergeCell ref="A701:B701"/>
    <mergeCell ref="A702:B702"/>
    <mergeCell ref="A679:B679"/>
    <mergeCell ref="A680:B680"/>
    <mergeCell ref="A671:B671"/>
    <mergeCell ref="A672:B672"/>
    <mergeCell ref="A673:B673"/>
    <mergeCell ref="A674:B674"/>
    <mergeCell ref="A676:B676"/>
    <mergeCell ref="A677:B677"/>
    <mergeCell ref="A678:B678"/>
    <mergeCell ref="A675:B675"/>
    <mergeCell ref="A625:B625"/>
    <mergeCell ref="A626:B626"/>
    <mergeCell ref="A623:B623"/>
    <mergeCell ref="A624:B624"/>
    <mergeCell ref="A618:B618"/>
    <mergeCell ref="A619:B619"/>
    <mergeCell ref="A620:B620"/>
    <mergeCell ref="A621:B621"/>
    <mergeCell ref="A622:B622"/>
    <mergeCell ref="A635:B635"/>
    <mergeCell ref="A634:B634"/>
    <mergeCell ref="A632:B632"/>
    <mergeCell ref="A633:B633"/>
    <mergeCell ref="A627:B627"/>
    <mergeCell ref="A628:B628"/>
    <mergeCell ref="A629:B629"/>
    <mergeCell ref="A630:B630"/>
    <mergeCell ref="A631:B631"/>
    <mergeCell ref="A644:B644"/>
    <mergeCell ref="A643:B643"/>
    <mergeCell ref="A641:B641"/>
    <mergeCell ref="A642:B642"/>
    <mergeCell ref="A636:B636"/>
    <mergeCell ref="A637:B637"/>
    <mergeCell ref="A638:B638"/>
    <mergeCell ref="A639:B639"/>
    <mergeCell ref="A640:B640"/>
    <mergeCell ref="A654:B654"/>
    <mergeCell ref="A662:B662"/>
    <mergeCell ref="A655:B655"/>
    <mergeCell ref="A656:B656"/>
    <mergeCell ref="A657:B657"/>
    <mergeCell ref="A658:B658"/>
    <mergeCell ref="A661:B661"/>
    <mergeCell ref="A682:B682"/>
    <mergeCell ref="A681:B681"/>
    <mergeCell ref="A650:B650"/>
    <mergeCell ref="A651:B651"/>
    <mergeCell ref="A645:B645"/>
    <mergeCell ref="A646:B646"/>
    <mergeCell ref="A649:B649"/>
    <mergeCell ref="A647:B647"/>
    <mergeCell ref="A648:B648"/>
    <mergeCell ref="A653:B653"/>
    <mergeCell ref="A652:B652"/>
    <mergeCell ref="A659:B659"/>
    <mergeCell ref="A660:B660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538:B538"/>
    <mergeCell ref="A539:B539"/>
    <mergeCell ref="A540:B540"/>
    <mergeCell ref="A531:B531"/>
    <mergeCell ref="A532:B532"/>
    <mergeCell ref="A533:B533"/>
    <mergeCell ref="A534:B534"/>
    <mergeCell ref="A535:B535"/>
    <mergeCell ref="A536:B536"/>
    <mergeCell ref="A537:B537"/>
    <mergeCell ref="A548:B548"/>
    <mergeCell ref="A549:B549"/>
    <mergeCell ref="A529:B529"/>
    <mergeCell ref="A530:B530"/>
    <mergeCell ref="A543:B543"/>
    <mergeCell ref="A544:B544"/>
    <mergeCell ref="A545:B545"/>
    <mergeCell ref="A546:B546"/>
    <mergeCell ref="A547:B547"/>
    <mergeCell ref="A515:B515"/>
    <mergeCell ref="A516:B516"/>
    <mergeCell ref="A541:B541"/>
    <mergeCell ref="A542:B542"/>
    <mergeCell ref="A517:B517"/>
    <mergeCell ref="A518:B518"/>
    <mergeCell ref="A519:B519"/>
    <mergeCell ref="A608:B608"/>
    <mergeCell ref="A607:B607"/>
    <mergeCell ref="A602:B602"/>
    <mergeCell ref="A603:B603"/>
    <mergeCell ref="A604:B604"/>
    <mergeCell ref="A605:B605"/>
    <mergeCell ref="A606:B606"/>
    <mergeCell ref="A610:B610"/>
    <mergeCell ref="A609:B609"/>
    <mergeCell ref="A476:B476"/>
    <mergeCell ref="A477:B477"/>
    <mergeCell ref="A451:B451"/>
    <mergeCell ref="A452:B452"/>
    <mergeCell ref="A471:B471"/>
    <mergeCell ref="A472:B472"/>
    <mergeCell ref="A473:B473"/>
    <mergeCell ref="A474:B474"/>
    <mergeCell ref="A475:B475"/>
    <mergeCell ref="A497:B497"/>
    <mergeCell ref="A499:B499"/>
    <mergeCell ref="A498:B498"/>
    <mergeCell ref="A500:B500"/>
    <mergeCell ref="A501:B501"/>
    <mergeCell ref="A502:B502"/>
    <mergeCell ref="A503:B503"/>
    <mergeCell ref="A504:B504"/>
    <mergeCell ref="A505:B505"/>
    <mergeCell ref="A496:B496"/>
    <mergeCell ref="A507:B507"/>
    <mergeCell ref="A508:B508"/>
    <mergeCell ref="A509:B509"/>
    <mergeCell ref="A506:B506"/>
    <mergeCell ref="A443:B443"/>
    <mergeCell ref="A444:B444"/>
    <mergeCell ref="A436:B436"/>
    <mergeCell ref="A437:B437"/>
    <mergeCell ref="A438:B438"/>
    <mergeCell ref="A439:B439"/>
    <mergeCell ref="A691:B691"/>
    <mergeCell ref="A692:B692"/>
    <mergeCell ref="A687:B687"/>
    <mergeCell ref="A685:B685"/>
    <mergeCell ref="A686:B686"/>
    <mergeCell ref="A683:B683"/>
    <mergeCell ref="A684:B684"/>
    <mergeCell ref="A611:B611"/>
    <mergeCell ref="A612:B612"/>
    <mergeCell ref="A613:B613"/>
    <mergeCell ref="A614:B614"/>
    <mergeCell ref="A615:B615"/>
    <mergeCell ref="A616:B616"/>
    <mergeCell ref="A617:B617"/>
    <mergeCell ref="A510:B510"/>
    <mergeCell ref="A511:B511"/>
    <mergeCell ref="A512:B512"/>
    <mergeCell ref="A513:B513"/>
    <mergeCell ref="A514:B514"/>
    <mergeCell ref="A557:B557"/>
    <mergeCell ref="A558:B558"/>
    <mergeCell ref="A555:B555"/>
    <mergeCell ref="A556:B556"/>
    <mergeCell ref="A550:B550"/>
    <mergeCell ref="A551:B551"/>
    <mergeCell ref="A552:B552"/>
    <mergeCell ref="A553:B553"/>
    <mergeCell ref="A554:B554"/>
    <mergeCell ref="A492:B492"/>
    <mergeCell ref="A493:B493"/>
    <mergeCell ref="A494:B494"/>
    <mergeCell ref="A495:B495"/>
    <mergeCell ref="A487:B487"/>
    <mergeCell ref="A488:B488"/>
    <mergeCell ref="A489:B489"/>
    <mergeCell ref="A490:B490"/>
    <mergeCell ref="A491:B491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0:B520"/>
    <mergeCell ref="A566:B566"/>
    <mergeCell ref="A567:B567"/>
    <mergeCell ref="A559:B559"/>
    <mergeCell ref="A560:B560"/>
    <mergeCell ref="A561:B561"/>
    <mergeCell ref="A562:B562"/>
    <mergeCell ref="A563:B563"/>
    <mergeCell ref="A564:B564"/>
    <mergeCell ref="A565:B565"/>
    <mergeCell ref="A575:B575"/>
    <mergeCell ref="A576:B576"/>
    <mergeCell ref="A568:B568"/>
    <mergeCell ref="A569:B569"/>
    <mergeCell ref="A570:B570"/>
    <mergeCell ref="A571:B571"/>
    <mergeCell ref="A572:B572"/>
    <mergeCell ref="A573:B573"/>
    <mergeCell ref="A574:B574"/>
    <mergeCell ref="A584:B584"/>
    <mergeCell ref="A585:B585"/>
    <mergeCell ref="A577:B577"/>
    <mergeCell ref="A578:B578"/>
    <mergeCell ref="A579:B579"/>
    <mergeCell ref="A580:B580"/>
    <mergeCell ref="A581:B581"/>
    <mergeCell ref="A582:B582"/>
    <mergeCell ref="A583:B583"/>
    <mergeCell ref="A586:B586"/>
    <mergeCell ref="A587:B587"/>
    <mergeCell ref="A588:B588"/>
    <mergeCell ref="A589:B589"/>
    <mergeCell ref="A590:B590"/>
    <mergeCell ref="A591:B591"/>
    <mergeCell ref="A592:B592"/>
    <mergeCell ref="A599:B599"/>
    <mergeCell ref="A600:B600"/>
    <mergeCell ref="A593:B593"/>
    <mergeCell ref="A601:B601"/>
    <mergeCell ref="A594:B594"/>
    <mergeCell ref="A595:B595"/>
    <mergeCell ref="A596:B596"/>
    <mergeCell ref="A597:B597"/>
    <mergeCell ref="A598:B598"/>
    <mergeCell ref="A453:B453"/>
    <mergeCell ref="A454:B454"/>
    <mergeCell ref="A458:B458"/>
    <mergeCell ref="A459:B459"/>
    <mergeCell ref="A460:B460"/>
    <mergeCell ref="A461:B461"/>
    <mergeCell ref="A462:B462"/>
    <mergeCell ref="A463:B463"/>
    <mergeCell ref="A464:B464"/>
    <mergeCell ref="A382:B382"/>
    <mergeCell ref="A390:B390"/>
    <mergeCell ref="A383:B383"/>
    <mergeCell ref="A384:B384"/>
    <mergeCell ref="A385:B385"/>
    <mergeCell ref="A386:B386"/>
    <mergeCell ref="A387:B387"/>
    <mergeCell ref="A379:B379"/>
    <mergeCell ref="A380:B380"/>
    <mergeCell ref="A381:B381"/>
    <mergeCell ref="A374:B374"/>
    <mergeCell ref="A375:B375"/>
    <mergeCell ref="A378:B378"/>
    <mergeCell ref="A419:B419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4:B424"/>
    <mergeCell ref="A425:B425"/>
    <mergeCell ref="A423:B423"/>
    <mergeCell ref="A429:B429"/>
    <mergeCell ref="A427:B427"/>
    <mergeCell ref="A428:B428"/>
    <mergeCell ref="A426:B426"/>
    <mergeCell ref="A356:B356"/>
    <mergeCell ref="A357:B357"/>
    <mergeCell ref="A367:B367"/>
    <mergeCell ref="A368:B368"/>
    <mergeCell ref="A360:B360"/>
    <mergeCell ref="A361:B361"/>
    <mergeCell ref="A362:B362"/>
    <mergeCell ref="A363:B363"/>
    <mergeCell ref="A364:B364"/>
    <mergeCell ref="A365:B365"/>
    <mergeCell ref="A359:B359"/>
    <mergeCell ref="A369:B369"/>
    <mergeCell ref="A370:B370"/>
    <mergeCell ref="A371:B371"/>
    <mergeCell ref="A372:B372"/>
    <mergeCell ref="A373:B373"/>
    <mergeCell ref="A358:B358"/>
    <mergeCell ref="A366:B366"/>
    <mergeCell ref="A290:B290"/>
    <mergeCell ref="A283:B283"/>
    <mergeCell ref="A284:B284"/>
    <mergeCell ref="A285:B285"/>
    <mergeCell ref="A286:B286"/>
    <mergeCell ref="A287:B287"/>
    <mergeCell ref="A288:B288"/>
    <mergeCell ref="A289:B289"/>
    <mergeCell ref="A301:B301"/>
    <mergeCell ref="A302:B302"/>
    <mergeCell ref="A303:B303"/>
    <mergeCell ref="A339:B339"/>
    <mergeCell ref="A280:B280"/>
    <mergeCell ref="A311:B311"/>
    <mergeCell ref="A293:B293"/>
    <mergeCell ref="A440:B440"/>
    <mergeCell ref="A441:B441"/>
    <mergeCell ref="A434:B434"/>
    <mergeCell ref="A435:B435"/>
    <mergeCell ref="A447:B447"/>
    <mergeCell ref="A448:B448"/>
    <mergeCell ref="A455:B455"/>
    <mergeCell ref="A456:B456"/>
    <mergeCell ref="A457:B457"/>
    <mergeCell ref="A432:B432"/>
    <mergeCell ref="A433:B433"/>
    <mergeCell ref="A449:B449"/>
    <mergeCell ref="A450:B450"/>
    <mergeCell ref="A445:B445"/>
    <mergeCell ref="A446:B446"/>
    <mergeCell ref="A430:B430"/>
    <mergeCell ref="A431:B431"/>
    <mergeCell ref="A442:B442"/>
    <mergeCell ref="A388:B388"/>
    <mergeCell ref="A389:B389"/>
    <mergeCell ref="A391:B391"/>
    <mergeCell ref="A397:B397"/>
    <mergeCell ref="A392:B392"/>
    <mergeCell ref="A393:B393"/>
    <mergeCell ref="A394:B394"/>
    <mergeCell ref="A395:B395"/>
    <mergeCell ref="A396:B396"/>
    <mergeCell ref="A398:B398"/>
    <mergeCell ref="A399:B399"/>
    <mergeCell ref="A400:B400"/>
    <mergeCell ref="A401:B401"/>
    <mergeCell ref="A402:B402"/>
    <mergeCell ref="A404:B404"/>
    <mergeCell ref="A403:B403"/>
    <mergeCell ref="A405:B405"/>
    <mergeCell ref="A406:B406"/>
    <mergeCell ref="A407:B407"/>
    <mergeCell ref="A408:B408"/>
    <mergeCell ref="A485:B485"/>
    <mergeCell ref="A478:B478"/>
    <mergeCell ref="A479:B479"/>
    <mergeCell ref="A480:B480"/>
    <mergeCell ref="A481:B481"/>
    <mergeCell ref="A482:B482"/>
    <mergeCell ref="A483:B483"/>
    <mergeCell ref="A484:B484"/>
    <mergeCell ref="A465:B465"/>
    <mergeCell ref="A466:B466"/>
    <mergeCell ref="A467:B467"/>
    <mergeCell ref="A468:B468"/>
    <mergeCell ref="A469:B469"/>
    <mergeCell ref="A470:B470"/>
    <mergeCell ref="A486:B486"/>
    <mergeCell ref="A265:B265"/>
    <mergeCell ref="A266:B266"/>
    <mergeCell ref="A259:B259"/>
    <mergeCell ref="A269:B269"/>
    <mergeCell ref="A267:B267"/>
    <mergeCell ref="A268:B268"/>
    <mergeCell ref="A260:B260"/>
    <mergeCell ref="A261:B261"/>
    <mergeCell ref="A262:B262"/>
    <mergeCell ref="A281:B281"/>
    <mergeCell ref="A282:B282"/>
    <mergeCell ref="A274:B274"/>
    <mergeCell ref="A275:B275"/>
    <mergeCell ref="A276:B276"/>
    <mergeCell ref="A277:B277"/>
    <mergeCell ref="A278:B278"/>
    <mergeCell ref="A279:B279"/>
    <mergeCell ref="A304:B304"/>
    <mergeCell ref="A310:B310"/>
    <mergeCell ref="A291:B291"/>
    <mergeCell ref="A292:B292"/>
    <mergeCell ref="A263:B263"/>
    <mergeCell ref="A264:B264"/>
    <mergeCell ref="A915:B915"/>
    <mergeCell ref="A916:B916"/>
    <mergeCell ref="A918:B918"/>
    <mergeCell ref="A917:B917"/>
    <mergeCell ref="A904:B904"/>
    <mergeCell ref="A905:B905"/>
    <mergeCell ref="A919:B919"/>
    <mergeCell ref="A920:B920"/>
    <mergeCell ref="A913:B913"/>
    <mergeCell ref="A914:B914"/>
    <mergeCell ref="A912:B912"/>
    <mergeCell ref="A911:B911"/>
    <mergeCell ref="A922:B922"/>
    <mergeCell ref="A923:B923"/>
    <mergeCell ref="A921:B921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772:B772"/>
    <mergeCell ref="A773:B773"/>
    <mergeCell ref="A775:B775"/>
    <mergeCell ref="A776:B776"/>
    <mergeCell ref="A767:B767"/>
    <mergeCell ref="A768:B768"/>
    <mergeCell ref="A769:B769"/>
    <mergeCell ref="A770:B770"/>
    <mergeCell ref="A771:B771"/>
    <mergeCell ref="A939:B939"/>
    <mergeCell ref="A945:B945"/>
    <mergeCell ref="A938:B938"/>
    <mergeCell ref="A972:B972"/>
    <mergeCell ref="A973:B973"/>
    <mergeCell ref="A974:B974"/>
    <mergeCell ref="A975:B975"/>
    <mergeCell ref="A976:B976"/>
    <mergeCell ref="A960:B960"/>
    <mergeCell ref="A964:B964"/>
    <mergeCell ref="A965:B965"/>
    <mergeCell ref="A966:B966"/>
    <mergeCell ref="A967:B967"/>
    <mergeCell ref="A961:B961"/>
    <mergeCell ref="A962:B962"/>
    <mergeCell ref="A954:B954"/>
    <mergeCell ref="A955:B955"/>
    <mergeCell ref="A956:B956"/>
    <mergeCell ref="A957:B957"/>
    <mergeCell ref="A958:B958"/>
    <mergeCell ref="A959:B959"/>
    <mergeCell ref="A946:B946"/>
    <mergeCell ref="A947:B947"/>
    <mergeCell ref="A999:B999"/>
    <mergeCell ref="A1000:B1000"/>
    <mergeCell ref="A993:B993"/>
    <mergeCell ref="A994:B994"/>
    <mergeCell ref="A995:B995"/>
    <mergeCell ref="A996:B996"/>
    <mergeCell ref="A1002:B1002"/>
    <mergeCell ref="A997:B997"/>
    <mergeCell ref="A998:B998"/>
    <mergeCell ref="A741:B741"/>
    <mergeCell ref="A742:B742"/>
    <mergeCell ref="A739:B739"/>
    <mergeCell ref="A740:B740"/>
    <mergeCell ref="A753:B753"/>
    <mergeCell ref="A754:B754"/>
    <mergeCell ref="A746:B746"/>
    <mergeCell ref="A747:B747"/>
    <mergeCell ref="A748:B748"/>
    <mergeCell ref="A743:B743"/>
    <mergeCell ref="A723:B723"/>
    <mergeCell ref="A704:B704"/>
    <mergeCell ref="A705:B705"/>
    <mergeCell ref="A706:B706"/>
    <mergeCell ref="A707:B707"/>
    <mergeCell ref="A708:B708"/>
    <mergeCell ref="A731:B731"/>
    <mergeCell ref="A732:B732"/>
    <mergeCell ref="A724:B724"/>
    <mergeCell ref="A734:B734"/>
    <mergeCell ref="A735:B735"/>
    <mergeCell ref="A736:B736"/>
    <mergeCell ref="A733:B733"/>
    <mergeCell ref="A749:B749"/>
    <mergeCell ref="A750:B750"/>
    <mergeCell ref="A751:B751"/>
    <mergeCell ref="A752:B752"/>
    <mergeCell ref="A760:B760"/>
    <mergeCell ref="A761:B761"/>
    <mergeCell ref="A763:B763"/>
    <mergeCell ref="A764:B764"/>
    <mergeCell ref="A762:B762"/>
    <mergeCell ref="A765:B765"/>
    <mergeCell ref="A766:B766"/>
    <mergeCell ref="A755:B755"/>
    <mergeCell ref="A756:B756"/>
    <mergeCell ref="A757:B757"/>
    <mergeCell ref="A758:B758"/>
    <mergeCell ref="A759:B759"/>
    <mergeCell ref="A744:B744"/>
    <mergeCell ref="A745:B745"/>
    <mergeCell ref="A26:B26"/>
    <mergeCell ref="A27:B27"/>
    <mergeCell ref="A28:B28"/>
    <mergeCell ref="A29:B29"/>
    <mergeCell ref="A30:B30"/>
    <mergeCell ref="A31:B31"/>
    <mergeCell ref="A32:B32"/>
    <mergeCell ref="A33:B33"/>
    <mergeCell ref="A23:B23"/>
    <mergeCell ref="A51:B51"/>
    <mergeCell ref="A52:B52"/>
    <mergeCell ref="A53:B53"/>
    <mergeCell ref="A54:B54"/>
    <mergeCell ref="A44:B44"/>
    <mergeCell ref="A45:B45"/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35:B35"/>
    <mergeCell ref="A36:B36"/>
    <mergeCell ref="A37:B37"/>
    <mergeCell ref="A38:B38"/>
    <mergeCell ref="A39:B39"/>
    <mergeCell ref="A34:B34"/>
    <mergeCell ref="A24:B24"/>
    <mergeCell ref="A25:B25"/>
    <mergeCell ref="A18:B18"/>
    <mergeCell ref="A19:B19"/>
    <mergeCell ref="A22:B22"/>
    <mergeCell ref="A20:B20"/>
    <mergeCell ref="A21:B21"/>
    <mergeCell ref="A16:B16"/>
    <mergeCell ref="A17:B17"/>
    <mergeCell ref="A15:B15"/>
    <mergeCell ref="A14:B14"/>
    <mergeCell ref="A350:B350"/>
    <mergeCell ref="A340:B340"/>
    <mergeCell ref="A341:B341"/>
    <mergeCell ref="A342:B342"/>
    <mergeCell ref="A343:B343"/>
    <mergeCell ref="A346:B346"/>
    <mergeCell ref="A349:B349"/>
    <mergeCell ref="A319:B319"/>
    <mergeCell ref="A320:B320"/>
    <mergeCell ref="A312:B312"/>
    <mergeCell ref="A313:B313"/>
    <mergeCell ref="A314:B314"/>
    <mergeCell ref="A315:B315"/>
    <mergeCell ref="A316:B316"/>
    <mergeCell ref="A317:B317"/>
    <mergeCell ref="A326:B326"/>
    <mergeCell ref="A327:B327"/>
    <mergeCell ref="A329:B329"/>
    <mergeCell ref="A337:B337"/>
    <mergeCell ref="A299:B299"/>
    <mergeCell ref="A305:B305"/>
    <mergeCell ref="A272:B272"/>
    <mergeCell ref="A273:B273"/>
    <mergeCell ref="A294:B294"/>
    <mergeCell ref="A295:B295"/>
    <mergeCell ref="A296:B296"/>
    <mergeCell ref="A297:B297"/>
    <mergeCell ref="A298:B298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70:B270"/>
    <mergeCell ref="A271:B271"/>
    <mergeCell ref="A347:B347"/>
    <mergeCell ref="A348:B348"/>
    <mergeCell ref="A334:B334"/>
    <mergeCell ref="A335:B335"/>
    <mergeCell ref="A344:B344"/>
    <mergeCell ref="A345:B345"/>
    <mergeCell ref="A338:B338"/>
    <mergeCell ref="A330:B330"/>
    <mergeCell ref="A331:B331"/>
    <mergeCell ref="A332:B332"/>
    <mergeCell ref="A333:B333"/>
    <mergeCell ref="A336:B336"/>
    <mergeCell ref="A107:B107"/>
    <mergeCell ref="A108:B108"/>
    <mergeCell ref="A100:B100"/>
    <mergeCell ref="A101:B101"/>
    <mergeCell ref="A102:B102"/>
    <mergeCell ref="A103:B103"/>
    <mergeCell ref="A104:B104"/>
    <mergeCell ref="A105:B105"/>
    <mergeCell ref="A106:B106"/>
    <mergeCell ref="A93:B93"/>
    <mergeCell ref="A94:B94"/>
    <mergeCell ref="A95:B95"/>
    <mergeCell ref="A96:B96"/>
    <mergeCell ref="A97:B97"/>
    <mergeCell ref="A98:B98"/>
    <mergeCell ref="A99:B99"/>
    <mergeCell ref="A114:B114"/>
    <mergeCell ref="A115:B115"/>
    <mergeCell ref="A116:B116"/>
    <mergeCell ref="A117:B117"/>
    <mergeCell ref="A109:B109"/>
    <mergeCell ref="A110:B110"/>
    <mergeCell ref="A111:B111"/>
    <mergeCell ref="A112:B112"/>
    <mergeCell ref="A113:B113"/>
    <mergeCell ref="A123:B123"/>
    <mergeCell ref="A124:B124"/>
    <mergeCell ref="A125:B125"/>
    <mergeCell ref="A126:B126"/>
    <mergeCell ref="A118:B118"/>
    <mergeCell ref="A119:B119"/>
    <mergeCell ref="A120:B120"/>
    <mergeCell ref="A121:B121"/>
    <mergeCell ref="A122:B12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79:B179"/>
    <mergeCell ref="A6:B6"/>
    <mergeCell ref="A7:B7"/>
    <mergeCell ref="A8:B8"/>
    <mergeCell ref="A9:B9"/>
    <mergeCell ref="A12:B12"/>
    <mergeCell ref="A13:B13"/>
    <mergeCell ref="A10:B10"/>
    <mergeCell ref="A11:B11"/>
    <mergeCell ref="A5:B5"/>
    <mergeCell ref="A318:B318"/>
    <mergeCell ref="A328:B328"/>
    <mergeCell ref="A321:B321"/>
    <mergeCell ref="A322:B322"/>
    <mergeCell ref="A323:B323"/>
    <mergeCell ref="A324:B324"/>
    <mergeCell ref="A325:B325"/>
    <mergeCell ref="A355:B355"/>
    <mergeCell ref="A354:B354"/>
    <mergeCell ref="A352:B352"/>
    <mergeCell ref="A245:B245"/>
    <mergeCell ref="A246:B246"/>
    <mergeCell ref="A247:B247"/>
    <mergeCell ref="A248:B248"/>
    <mergeCell ref="A70:B70"/>
    <mergeCell ref="A71:B71"/>
    <mergeCell ref="A72:B72"/>
    <mergeCell ref="A73:B73"/>
    <mergeCell ref="A74:B74"/>
    <mergeCell ref="A75:B75"/>
    <mergeCell ref="A76:B76"/>
    <mergeCell ref="A56:B56"/>
    <mergeCell ref="A57:B57"/>
    <mergeCell ref="A58:B58"/>
    <mergeCell ref="A59:B59"/>
    <mergeCell ref="A60:B60"/>
    <mergeCell ref="A61:B61"/>
    <mergeCell ref="A55:B55"/>
    <mergeCell ref="A63:B63"/>
    <mergeCell ref="A64:B64"/>
    <mergeCell ref="A65:B65"/>
    <mergeCell ref="A66:B66"/>
    <mergeCell ref="A67:B67"/>
    <mergeCell ref="A68:B68"/>
    <mergeCell ref="A69:B69"/>
    <mergeCell ref="A62:B62"/>
    <mergeCell ref="A306:B306"/>
    <mergeCell ref="A300:B300"/>
    <mergeCell ref="A376:B376"/>
    <mergeCell ref="A377:B377"/>
    <mergeCell ref="A351:B351"/>
    <mergeCell ref="A353:B353"/>
    <mergeCell ref="A307:B307"/>
    <mergeCell ref="A308:B308"/>
    <mergeCell ref="A309:B309"/>
    <mergeCell ref="A190:B190"/>
    <mergeCell ref="A191:B191"/>
    <mergeCell ref="A208:B208"/>
    <mergeCell ref="A209:B209"/>
    <mergeCell ref="A210:B210"/>
    <mergeCell ref="A211:B211"/>
    <mergeCell ref="A212:B212"/>
    <mergeCell ref="A77:B77"/>
    <mergeCell ref="A78:B78"/>
    <mergeCell ref="A79:B79"/>
    <mergeCell ref="A80:B80"/>
    <mergeCell ref="A81:B81"/>
    <mergeCell ref="A82:B82"/>
    <mergeCell ref="A83:B83"/>
    <mergeCell ref="A132:B132"/>
    <mergeCell ref="A133:B133"/>
    <mergeCell ref="A134:B134"/>
    <mergeCell ref="A135:B135"/>
    <mergeCell ref="A127:B127"/>
    <mergeCell ref="A128:B128"/>
    <mergeCell ref="A129:B129"/>
    <mergeCell ref="A130:B130"/>
    <mergeCell ref="A131:B131"/>
    <mergeCell ref="A141:B141"/>
    <mergeCell ref="A142:B142"/>
    <mergeCell ref="A143:B143"/>
    <mergeCell ref="A144:B144"/>
    <mergeCell ref="A136:B136"/>
    <mergeCell ref="A137:B137"/>
    <mergeCell ref="A138:B138"/>
    <mergeCell ref="A139:B139"/>
    <mergeCell ref="A140:B140"/>
    <mergeCell ref="A237:B237"/>
    <mergeCell ref="A238:B238"/>
    <mergeCell ref="A239:B239"/>
    <mergeCell ref="A240:B240"/>
    <mergeCell ref="A249:B249"/>
    <mergeCell ref="A250:B250"/>
    <mergeCell ref="A243:B243"/>
    <mergeCell ref="A244:B244"/>
    <mergeCell ref="A241:B241"/>
    <mergeCell ref="A242:B242"/>
    <mergeCell ref="A234:B234"/>
    <mergeCell ref="A206:B206"/>
    <mergeCell ref="A207:B207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A185:B185"/>
    <mergeCell ref="A186:B186"/>
    <mergeCell ref="A187:B187"/>
    <mergeCell ref="A188:B188"/>
    <mergeCell ref="A189:B189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20:B220"/>
    <mergeCell ref="A221:B221"/>
    <mergeCell ref="A213:B213"/>
    <mergeCell ref="A214:B214"/>
    <mergeCell ref="A215:B215"/>
    <mergeCell ref="A216:B216"/>
    <mergeCell ref="A217:B217"/>
    <mergeCell ref="A218:B218"/>
    <mergeCell ref="A219:B219"/>
    <mergeCell ref="A91:B91"/>
    <mergeCell ref="A92:B92"/>
    <mergeCell ref="A84:B84"/>
    <mergeCell ref="A85:B85"/>
    <mergeCell ref="A86:B86"/>
    <mergeCell ref="A87:B87"/>
    <mergeCell ref="A88:B88"/>
    <mergeCell ref="A89:B89"/>
    <mergeCell ref="A90:B90"/>
  </mergeCells>
  <conditionalFormatting sqref="A15:B27">
    <cfRule type="cellIs" dxfId="5" priority="1" operator="equal">
      <formula>"NOT STARTED"</formula>
    </cfRule>
  </conditionalFormatting>
  <conditionalFormatting sqref="A3:Z1003 AA3:AA1001">
    <cfRule type="cellIs" dxfId="0" priority="2" operator="equal">
      <formula>"OK"</formula>
    </cfRule>
  </conditionalFormatting>
  <conditionalFormatting sqref="A3:Z1003 AA3:AA1001">
    <cfRule type="cellIs" dxfId="1" priority="3" operator="equal">
      <formula>"TO DO"</formula>
    </cfRule>
  </conditionalFormatting>
  <conditionalFormatting sqref="A3:Z1003 AA3:AA1001">
    <cfRule type="cellIs" dxfId="2" priority="4" operator="equal">
      <formula>"IN PROGRESS"</formula>
    </cfRule>
  </conditionalFormatting>
  <conditionalFormatting sqref="A3:Z1003 AA3:AA1001">
    <cfRule type="cellIs" dxfId="3" priority="5" operator="equal">
      <formula>"LATER"</formula>
    </cfRule>
  </conditionalFormatting>
  <conditionalFormatting sqref="A3:Z1003 AA3:AA1001">
    <cfRule type="cellIs" dxfId="4" priority="6" operator="equal">
      <formula>"DNA"</formula>
    </cfRule>
  </conditionalFormatting>
  <conditionalFormatting sqref="G4:H10 J4:K10">
    <cfRule type="cellIs" dxfId="7" priority="7" operator="equal">
      <formula>"NOT STARTED"</formula>
    </cfRule>
  </conditionalFormatting>
  <conditionalFormatting sqref="A3:Z1003 AA3:AA1001">
    <cfRule type="cellIs" dxfId="6" priority="8" operator="equal">
      <formula>"PROBLEM"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22.71"/>
    <col customWidth="1" min="2" max="2" width="55.86"/>
    <col customWidth="1" min="9" max="9" width="15.86"/>
    <col customWidth="1" min="13" max="13" width="16.29"/>
  </cols>
  <sheetData>
    <row r="1">
      <c r="A1" s="37"/>
      <c r="B1" s="33" t="s">
        <v>69</v>
      </c>
      <c r="C1" s="34" t="s">
        <v>85</v>
      </c>
      <c r="D1" s="89"/>
      <c r="E1" s="90"/>
      <c r="F1" s="37" t="s">
        <v>86</v>
      </c>
      <c r="I1" s="34" t="s">
        <v>87</v>
      </c>
      <c r="J1" s="91" t="s">
        <v>88</v>
      </c>
      <c r="K1" s="90"/>
      <c r="L1" s="35" t="s">
        <v>89</v>
      </c>
      <c r="M1" s="90"/>
      <c r="N1" s="38" t="s">
        <v>90</v>
      </c>
      <c r="O1" s="38" t="s">
        <v>91</v>
      </c>
      <c r="P1" s="34" t="s">
        <v>92</v>
      </c>
      <c r="Q1" s="89"/>
      <c r="R1" s="89"/>
      <c r="S1" s="35" t="s">
        <v>93</v>
      </c>
      <c r="T1" s="35"/>
      <c r="U1" s="35"/>
      <c r="V1" s="36"/>
      <c r="W1" s="39"/>
      <c r="X1" s="39"/>
      <c r="Y1" s="39"/>
      <c r="Z1" s="39"/>
    </row>
    <row r="2">
      <c r="A2" s="40" t="s">
        <v>70</v>
      </c>
      <c r="B2" s="41"/>
      <c r="C2" s="42" t="s">
        <v>94</v>
      </c>
      <c r="D2" s="41"/>
      <c r="E2" s="15"/>
      <c r="F2" s="45" t="s">
        <v>94</v>
      </c>
      <c r="I2" s="42" t="s">
        <v>95</v>
      </c>
      <c r="J2" s="42" t="s">
        <v>95</v>
      </c>
      <c r="K2" s="15"/>
      <c r="L2" s="43" t="s">
        <v>95</v>
      </c>
      <c r="M2" s="15"/>
      <c r="N2" s="46" t="s">
        <v>95</v>
      </c>
      <c r="O2" s="46" t="s">
        <v>95</v>
      </c>
      <c r="P2" s="47" t="s">
        <v>95</v>
      </c>
      <c r="Q2" s="41"/>
      <c r="R2" s="41"/>
      <c r="S2" s="47" t="s">
        <v>95</v>
      </c>
      <c r="T2" s="48"/>
      <c r="U2" s="48"/>
      <c r="V2" s="49"/>
      <c r="W2" s="50"/>
      <c r="X2" s="50"/>
      <c r="Y2" s="50"/>
      <c r="Z2" s="50"/>
    </row>
    <row r="3">
      <c r="A3" s="51" t="s">
        <v>71</v>
      </c>
      <c r="B3" s="41"/>
      <c r="C3" s="52" t="s">
        <v>96</v>
      </c>
      <c r="D3" s="52" t="s">
        <v>97</v>
      </c>
      <c r="E3" s="52" t="s">
        <v>98</v>
      </c>
      <c r="F3" s="52" t="s">
        <v>99</v>
      </c>
      <c r="G3" s="52" t="s">
        <v>100</v>
      </c>
      <c r="H3" s="52" t="s">
        <v>101</v>
      </c>
      <c r="I3" s="92" t="s">
        <v>102</v>
      </c>
      <c r="J3" s="92" t="s">
        <v>103</v>
      </c>
      <c r="K3" s="52" t="s">
        <v>104</v>
      </c>
      <c r="L3" s="52" t="s">
        <v>105</v>
      </c>
      <c r="M3" s="52" t="s">
        <v>106</v>
      </c>
      <c r="N3" s="52" t="s">
        <v>30</v>
      </c>
      <c r="O3" s="93" t="s">
        <v>102</v>
      </c>
      <c r="P3" s="52" t="s">
        <v>107</v>
      </c>
      <c r="Q3" s="52" t="s">
        <v>108</v>
      </c>
      <c r="R3" s="52" t="s">
        <v>109</v>
      </c>
      <c r="S3" s="52" t="s">
        <v>110</v>
      </c>
      <c r="T3" s="52"/>
      <c r="U3" s="52"/>
      <c r="V3" s="94"/>
      <c r="W3" s="94"/>
      <c r="X3" s="94"/>
      <c r="Y3" s="94"/>
      <c r="Z3" s="94"/>
    </row>
    <row r="4">
      <c r="A4" s="55" t="s">
        <v>72</v>
      </c>
      <c r="B4" s="56" t="s">
        <v>73</v>
      </c>
      <c r="C4" s="57" t="s">
        <v>111</v>
      </c>
      <c r="D4" s="57" t="s">
        <v>111</v>
      </c>
      <c r="E4" s="57" t="s">
        <v>111</v>
      </c>
      <c r="F4" s="57" t="s">
        <v>112</v>
      </c>
      <c r="G4" s="57" t="s">
        <v>113</v>
      </c>
      <c r="H4" s="57" t="s">
        <v>114</v>
      </c>
      <c r="I4" s="95" t="s">
        <v>102</v>
      </c>
      <c r="J4" s="96" t="s">
        <v>115</v>
      </c>
      <c r="K4" s="97" t="s">
        <v>112</v>
      </c>
      <c r="L4" s="58" t="s">
        <v>115</v>
      </c>
      <c r="M4" s="58" t="s">
        <v>115</v>
      </c>
      <c r="N4" s="58" t="s">
        <v>115</v>
      </c>
      <c r="O4" s="57" t="s">
        <v>102</v>
      </c>
      <c r="P4" s="57" t="s">
        <v>112</v>
      </c>
      <c r="Q4" s="57" t="s">
        <v>112</v>
      </c>
      <c r="R4" s="57" t="s">
        <v>112</v>
      </c>
      <c r="S4" s="57" t="s">
        <v>112</v>
      </c>
      <c r="T4" s="57"/>
      <c r="U4" s="57"/>
      <c r="V4" s="98"/>
      <c r="W4" s="98"/>
      <c r="X4" s="98"/>
      <c r="Y4" s="98"/>
      <c r="Z4" s="98"/>
    </row>
    <row r="5">
      <c r="A5" s="61" t="s">
        <v>46</v>
      </c>
      <c r="B5" s="11"/>
      <c r="C5" s="62"/>
      <c r="D5" s="62"/>
      <c r="E5" s="62"/>
      <c r="F5" s="62"/>
      <c r="G5" s="62"/>
      <c r="H5" s="62"/>
      <c r="I5" s="99"/>
      <c r="J5" s="99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100"/>
      <c r="W5" s="100"/>
      <c r="X5" s="100"/>
      <c r="Y5" s="100"/>
      <c r="Z5" s="100"/>
    </row>
    <row r="6">
      <c r="A6" s="78" t="s">
        <v>47</v>
      </c>
      <c r="B6" s="11"/>
      <c r="C6" s="79"/>
      <c r="D6" s="79"/>
      <c r="E6" s="79"/>
      <c r="F6" s="79"/>
      <c r="G6" s="79"/>
      <c r="H6" s="79"/>
      <c r="I6" s="101"/>
      <c r="J6" s="101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102"/>
      <c r="W6" s="102"/>
      <c r="X6" s="102"/>
      <c r="Y6" s="102"/>
      <c r="Z6" s="102"/>
    </row>
    <row r="7">
      <c r="A7" s="78" t="s">
        <v>50</v>
      </c>
      <c r="B7" s="11"/>
      <c r="C7" s="79"/>
      <c r="D7" s="79"/>
      <c r="E7" s="79"/>
      <c r="F7" s="79"/>
      <c r="G7" s="79"/>
      <c r="H7" s="79"/>
      <c r="I7" s="101"/>
      <c r="J7" s="101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102"/>
      <c r="W7" s="102"/>
      <c r="X7" s="102"/>
      <c r="Y7" s="102"/>
      <c r="Z7" s="102"/>
    </row>
    <row r="8">
      <c r="A8" s="103" t="s">
        <v>74</v>
      </c>
      <c r="B8" s="11"/>
      <c r="C8" s="104" t="s">
        <v>48</v>
      </c>
      <c r="D8" s="104" t="s">
        <v>48</v>
      </c>
      <c r="E8" s="104" t="s">
        <v>48</v>
      </c>
      <c r="F8" s="104" t="s">
        <v>48</v>
      </c>
      <c r="G8" s="104" t="s">
        <v>48</v>
      </c>
      <c r="H8" s="104" t="s">
        <v>48</v>
      </c>
      <c r="I8" s="105" t="s">
        <v>57</v>
      </c>
      <c r="J8" s="105" t="s">
        <v>51</v>
      </c>
      <c r="K8" s="104" t="s">
        <v>48</v>
      </c>
      <c r="L8" s="104" t="s">
        <v>51</v>
      </c>
      <c r="M8" s="104" t="s">
        <v>51</v>
      </c>
      <c r="N8" s="104" t="s">
        <v>51</v>
      </c>
      <c r="O8" s="104" t="s">
        <v>57</v>
      </c>
      <c r="P8" s="104" t="s">
        <v>48</v>
      </c>
      <c r="Q8" s="104" t="s">
        <v>48</v>
      </c>
      <c r="R8" s="104" t="s">
        <v>48</v>
      </c>
      <c r="S8" s="104" t="s">
        <v>48</v>
      </c>
      <c r="T8" s="86"/>
      <c r="U8" s="86"/>
      <c r="V8" s="106"/>
      <c r="W8" s="106"/>
      <c r="X8" s="106"/>
      <c r="Y8" s="106"/>
      <c r="Z8" s="106"/>
    </row>
    <row r="9">
      <c r="A9" s="78" t="s">
        <v>52</v>
      </c>
      <c r="B9" s="11"/>
      <c r="C9" s="79"/>
      <c r="D9" s="79"/>
      <c r="E9" s="79"/>
      <c r="F9" s="79"/>
      <c r="G9" s="79"/>
      <c r="H9" s="79"/>
      <c r="I9" s="101"/>
      <c r="J9" s="101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102"/>
      <c r="W9" s="102"/>
      <c r="X9" s="102"/>
      <c r="Y9" s="102"/>
      <c r="Z9" s="102"/>
    </row>
    <row r="10">
      <c r="A10" s="78" t="s">
        <v>53</v>
      </c>
      <c r="B10" s="11"/>
      <c r="C10" s="79"/>
      <c r="D10" s="79"/>
      <c r="E10" s="79"/>
      <c r="F10" s="79"/>
      <c r="G10" s="79"/>
      <c r="H10" s="79"/>
      <c r="I10" s="101"/>
      <c r="J10" s="101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102"/>
      <c r="W10" s="102"/>
      <c r="X10" s="102"/>
      <c r="Y10" s="102"/>
      <c r="Z10" s="102"/>
    </row>
    <row r="11">
      <c r="A11" s="78" t="s">
        <v>54</v>
      </c>
      <c r="B11" s="11"/>
      <c r="C11" s="79"/>
      <c r="D11" s="79"/>
      <c r="E11" s="79"/>
      <c r="F11" s="79"/>
      <c r="G11" s="79"/>
      <c r="H11" s="79"/>
      <c r="I11" s="101"/>
      <c r="J11" s="101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102"/>
      <c r="W11" s="102"/>
      <c r="X11" s="102"/>
      <c r="Y11" s="102"/>
      <c r="Z11" s="102"/>
    </row>
    <row r="12">
      <c r="A12" s="61" t="s">
        <v>55</v>
      </c>
      <c r="B12" s="11"/>
      <c r="C12" s="62"/>
      <c r="D12" s="62"/>
      <c r="E12" s="62"/>
      <c r="F12" s="62"/>
      <c r="G12" s="62"/>
      <c r="H12" s="62"/>
      <c r="I12" s="99"/>
      <c r="J12" s="99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00"/>
      <c r="W12" s="100"/>
      <c r="X12" s="100"/>
      <c r="Y12" s="100"/>
      <c r="Z12" s="100"/>
    </row>
    <row r="13">
      <c r="A13" s="75" t="s">
        <v>75</v>
      </c>
      <c r="B13" s="11"/>
      <c r="C13" s="76" t="s">
        <v>45</v>
      </c>
      <c r="D13" s="76" t="s">
        <v>45</v>
      </c>
      <c r="E13" s="77" t="s">
        <v>57</v>
      </c>
      <c r="F13" s="76" t="s">
        <v>45</v>
      </c>
      <c r="G13" s="76" t="s">
        <v>45</v>
      </c>
      <c r="H13" s="76" t="s">
        <v>45</v>
      </c>
      <c r="I13" s="107" t="s">
        <v>57</v>
      </c>
      <c r="J13" s="108" t="s">
        <v>45</v>
      </c>
      <c r="K13" s="76" t="s">
        <v>45</v>
      </c>
      <c r="L13" s="76" t="s">
        <v>45</v>
      </c>
      <c r="M13" s="76" t="s">
        <v>45</v>
      </c>
      <c r="N13" s="76" t="s">
        <v>45</v>
      </c>
      <c r="O13" s="77" t="s">
        <v>57</v>
      </c>
      <c r="P13" s="76" t="s">
        <v>45</v>
      </c>
      <c r="Q13" s="76" t="s">
        <v>45</v>
      </c>
      <c r="R13" s="76" t="s">
        <v>45</v>
      </c>
      <c r="S13" s="76" t="s">
        <v>45</v>
      </c>
      <c r="T13" s="76"/>
      <c r="U13" s="76"/>
      <c r="V13" s="26"/>
      <c r="W13" s="26"/>
      <c r="X13" s="26"/>
      <c r="Y13" s="26"/>
      <c r="Z13" s="26"/>
    </row>
    <row r="14">
      <c r="A14" s="61" t="s">
        <v>59</v>
      </c>
      <c r="B14" s="11"/>
      <c r="C14" s="62"/>
      <c r="D14" s="62"/>
      <c r="E14" s="62"/>
      <c r="F14" s="62"/>
      <c r="G14" s="62"/>
      <c r="H14" s="62"/>
      <c r="I14" s="99"/>
      <c r="J14" s="99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100"/>
      <c r="W14" s="100"/>
      <c r="X14" s="100"/>
      <c r="Y14" s="100"/>
      <c r="Z14" s="100"/>
    </row>
    <row r="15">
      <c r="A15" s="78" t="s">
        <v>60</v>
      </c>
      <c r="B15" s="11"/>
      <c r="C15" s="79"/>
      <c r="D15" s="79"/>
      <c r="E15" s="79"/>
      <c r="F15" s="79"/>
      <c r="G15" s="79"/>
      <c r="H15" s="79"/>
      <c r="I15" s="101"/>
      <c r="J15" s="101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102"/>
      <c r="W15" s="102"/>
      <c r="X15" s="102"/>
      <c r="Y15" s="102"/>
      <c r="Z15" s="102"/>
    </row>
    <row r="16">
      <c r="A16" s="75" t="s">
        <v>76</v>
      </c>
      <c r="B16" s="11"/>
      <c r="C16" s="76" t="s">
        <v>48</v>
      </c>
      <c r="D16" s="76" t="s">
        <v>48</v>
      </c>
      <c r="E16" s="76" t="s">
        <v>48</v>
      </c>
      <c r="F16" s="76" t="s">
        <v>48</v>
      </c>
      <c r="G16" s="76" t="s">
        <v>45</v>
      </c>
      <c r="H16" s="76" t="s">
        <v>48</v>
      </c>
      <c r="I16" s="76" t="s">
        <v>48</v>
      </c>
      <c r="J16" s="76" t="s">
        <v>48</v>
      </c>
      <c r="K16" s="76" t="s">
        <v>48</v>
      </c>
      <c r="L16" s="76" t="s">
        <v>48</v>
      </c>
      <c r="M16" s="76" t="s">
        <v>48</v>
      </c>
      <c r="N16" s="76" t="s">
        <v>48</v>
      </c>
      <c r="O16" s="76" t="s">
        <v>48</v>
      </c>
      <c r="P16" s="76" t="s">
        <v>48</v>
      </c>
      <c r="Q16" s="76" t="s">
        <v>48</v>
      </c>
      <c r="R16" s="76" t="s">
        <v>48</v>
      </c>
      <c r="S16" s="76" t="s">
        <v>48</v>
      </c>
      <c r="T16" s="76"/>
      <c r="U16" s="76"/>
      <c r="V16" s="26"/>
      <c r="W16" s="26"/>
      <c r="X16" s="26"/>
      <c r="Y16" s="26"/>
      <c r="Z16" s="26"/>
    </row>
    <row r="17">
      <c r="A17" s="75" t="s">
        <v>77</v>
      </c>
      <c r="B17" s="11"/>
      <c r="C17" s="76" t="s">
        <v>48</v>
      </c>
      <c r="D17" s="76" t="s">
        <v>48</v>
      </c>
      <c r="E17" s="76" t="s">
        <v>48</v>
      </c>
      <c r="F17" s="76" t="s">
        <v>48</v>
      </c>
      <c r="G17" s="76" t="s">
        <v>45</v>
      </c>
      <c r="H17" s="76" t="s">
        <v>48</v>
      </c>
      <c r="I17" s="76" t="s">
        <v>48</v>
      </c>
      <c r="J17" s="76" t="s">
        <v>48</v>
      </c>
      <c r="K17" s="76" t="s">
        <v>48</v>
      </c>
      <c r="L17" s="76" t="s">
        <v>48</v>
      </c>
      <c r="M17" s="76" t="s">
        <v>48</v>
      </c>
      <c r="N17" s="76" t="s">
        <v>48</v>
      </c>
      <c r="O17" s="76" t="s">
        <v>48</v>
      </c>
      <c r="P17" s="76" t="s">
        <v>48</v>
      </c>
      <c r="Q17" s="76" t="s">
        <v>48</v>
      </c>
      <c r="R17" s="76" t="s">
        <v>48</v>
      </c>
      <c r="S17" s="76" t="s">
        <v>48</v>
      </c>
      <c r="T17" s="76"/>
      <c r="U17" s="76"/>
      <c r="V17" s="26"/>
      <c r="W17" s="26"/>
      <c r="X17" s="26"/>
      <c r="Y17" s="26"/>
      <c r="Z17" s="26"/>
    </row>
    <row r="18">
      <c r="A18" s="68" t="s">
        <v>78</v>
      </c>
      <c r="B18" s="11"/>
      <c r="C18" s="76" t="s">
        <v>48</v>
      </c>
      <c r="D18" s="76" t="s">
        <v>48</v>
      </c>
      <c r="E18" s="76" t="s">
        <v>48</v>
      </c>
      <c r="F18" s="76" t="s">
        <v>48</v>
      </c>
      <c r="G18" s="77" t="s">
        <v>51</v>
      </c>
      <c r="H18" s="76" t="s">
        <v>48</v>
      </c>
      <c r="I18" s="76" t="s">
        <v>48</v>
      </c>
      <c r="J18" s="76" t="s">
        <v>48</v>
      </c>
      <c r="K18" s="76" t="s">
        <v>48</v>
      </c>
      <c r="L18" s="76" t="s">
        <v>48</v>
      </c>
      <c r="M18" s="76" t="s">
        <v>48</v>
      </c>
      <c r="N18" s="76" t="s">
        <v>48</v>
      </c>
      <c r="O18" s="76" t="s">
        <v>48</v>
      </c>
      <c r="P18" s="76" t="s">
        <v>48</v>
      </c>
      <c r="Q18" s="76" t="s">
        <v>48</v>
      </c>
      <c r="R18" s="76" t="s">
        <v>48</v>
      </c>
      <c r="S18" s="76" t="s">
        <v>48</v>
      </c>
      <c r="T18" s="76"/>
      <c r="U18" s="76"/>
      <c r="V18" s="26"/>
      <c r="W18" s="26"/>
      <c r="X18" s="26"/>
      <c r="Y18" s="26"/>
      <c r="Z18" s="26"/>
    </row>
    <row r="19">
      <c r="A19" s="78" t="s">
        <v>61</v>
      </c>
      <c r="B19" s="11"/>
      <c r="C19" s="79"/>
      <c r="D19" s="79"/>
      <c r="E19" s="79"/>
      <c r="F19" s="79"/>
      <c r="G19" s="79"/>
      <c r="H19" s="79"/>
      <c r="I19" s="101"/>
      <c r="J19" s="101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102"/>
      <c r="W19" s="102"/>
      <c r="X19" s="102"/>
      <c r="Y19" s="102"/>
      <c r="Z19" s="102"/>
    </row>
    <row r="20">
      <c r="A20" s="78" t="s">
        <v>62</v>
      </c>
      <c r="B20" s="11"/>
      <c r="C20" s="79"/>
      <c r="D20" s="79"/>
      <c r="E20" s="79"/>
      <c r="F20" s="79"/>
      <c r="G20" s="79"/>
      <c r="H20" s="79"/>
      <c r="I20" s="101"/>
      <c r="J20" s="101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102"/>
      <c r="W20" s="102"/>
      <c r="X20" s="102"/>
      <c r="Y20" s="102"/>
      <c r="Z20" s="102"/>
    </row>
    <row r="21">
      <c r="A21" s="61" t="s">
        <v>63</v>
      </c>
      <c r="B21" s="11"/>
      <c r="C21" s="62"/>
      <c r="D21" s="62"/>
      <c r="E21" s="62"/>
      <c r="F21" s="62"/>
      <c r="G21" s="62"/>
      <c r="H21" s="62"/>
      <c r="I21" s="99"/>
      <c r="J21" s="99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00"/>
      <c r="W21" s="100"/>
      <c r="X21" s="100"/>
      <c r="Y21" s="100"/>
      <c r="Z21" s="100"/>
    </row>
    <row r="22">
      <c r="A22" s="78" t="s">
        <v>64</v>
      </c>
      <c r="B22" s="11"/>
      <c r="C22" s="79"/>
      <c r="D22" s="79"/>
      <c r="E22" s="79"/>
      <c r="F22" s="79"/>
      <c r="G22" s="79"/>
      <c r="H22" s="79"/>
      <c r="I22" s="101"/>
      <c r="J22" s="101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102"/>
      <c r="W22" s="102"/>
      <c r="X22" s="102"/>
      <c r="Y22" s="102"/>
      <c r="Z22" s="102"/>
    </row>
    <row r="23">
      <c r="A23" s="75" t="s">
        <v>79</v>
      </c>
      <c r="B23" s="11"/>
      <c r="C23" s="76" t="s">
        <v>48</v>
      </c>
      <c r="D23" s="76" t="s">
        <v>48</v>
      </c>
      <c r="E23" s="76" t="s">
        <v>48</v>
      </c>
      <c r="F23" s="76" t="s">
        <v>48</v>
      </c>
      <c r="G23" s="76" t="s">
        <v>48</v>
      </c>
      <c r="H23" s="76" t="s">
        <v>48</v>
      </c>
      <c r="I23" s="107" t="s">
        <v>48</v>
      </c>
      <c r="J23" s="108" t="s">
        <v>48</v>
      </c>
      <c r="K23" s="76" t="s">
        <v>48</v>
      </c>
      <c r="L23" s="76" t="s">
        <v>48</v>
      </c>
      <c r="M23" s="76" t="s">
        <v>48</v>
      </c>
      <c r="N23" s="76" t="s">
        <v>48</v>
      </c>
      <c r="O23" s="77" t="s">
        <v>48</v>
      </c>
      <c r="P23" s="76" t="s">
        <v>48</v>
      </c>
      <c r="Q23" s="76" t="s">
        <v>48</v>
      </c>
      <c r="R23" s="76" t="s">
        <v>48</v>
      </c>
      <c r="S23" s="76" t="s">
        <v>48</v>
      </c>
      <c r="T23" s="76"/>
      <c r="U23" s="76"/>
      <c r="V23" s="26"/>
      <c r="W23" s="26"/>
      <c r="X23" s="26"/>
      <c r="Y23" s="26"/>
      <c r="Z23" s="26"/>
    </row>
    <row r="24">
      <c r="A24" s="75" t="s">
        <v>80</v>
      </c>
      <c r="B24" s="11"/>
      <c r="C24" s="76" t="s">
        <v>48</v>
      </c>
      <c r="D24" s="76" t="s">
        <v>48</v>
      </c>
      <c r="E24" s="76" t="s">
        <v>48</v>
      </c>
      <c r="F24" s="76" t="s">
        <v>48</v>
      </c>
      <c r="G24" s="77" t="s">
        <v>48</v>
      </c>
      <c r="H24" s="76" t="s">
        <v>48</v>
      </c>
      <c r="I24" s="107" t="s">
        <v>57</v>
      </c>
      <c r="J24" s="108" t="s">
        <v>45</v>
      </c>
      <c r="K24" s="76" t="s">
        <v>45</v>
      </c>
      <c r="L24" s="76" t="s">
        <v>45</v>
      </c>
      <c r="M24" s="76" t="s">
        <v>45</v>
      </c>
      <c r="N24" s="76" t="s">
        <v>45</v>
      </c>
      <c r="O24" s="77" t="s">
        <v>57</v>
      </c>
      <c r="P24" s="76" t="s">
        <v>45</v>
      </c>
      <c r="Q24" s="76" t="s">
        <v>45</v>
      </c>
      <c r="R24" s="76" t="s">
        <v>45</v>
      </c>
      <c r="S24" s="76" t="s">
        <v>45</v>
      </c>
      <c r="T24" s="76"/>
      <c r="U24" s="76"/>
      <c r="V24" s="26"/>
      <c r="W24" s="26"/>
      <c r="X24" s="26"/>
      <c r="Y24" s="26"/>
      <c r="Z24" s="26"/>
    </row>
    <row r="25">
      <c r="A25" s="78" t="s">
        <v>65</v>
      </c>
      <c r="B25" s="11"/>
      <c r="C25" s="79"/>
      <c r="D25" s="79"/>
      <c r="E25" s="79"/>
      <c r="F25" s="79"/>
      <c r="G25" s="79"/>
      <c r="H25" s="79"/>
      <c r="I25" s="101"/>
      <c r="J25" s="101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102"/>
      <c r="W25" s="102"/>
      <c r="X25" s="102"/>
      <c r="Y25" s="102"/>
      <c r="Z25" s="102"/>
    </row>
    <row r="26">
      <c r="A26" s="68" t="s">
        <v>116</v>
      </c>
      <c r="B26" s="11"/>
      <c r="C26" s="76" t="s">
        <v>45</v>
      </c>
      <c r="D26" s="76" t="s">
        <v>45</v>
      </c>
      <c r="E26" s="76" t="s">
        <v>45</v>
      </c>
      <c r="F26" s="76" t="s">
        <v>45</v>
      </c>
      <c r="G26" s="76" t="s">
        <v>45</v>
      </c>
      <c r="H26" s="76" t="s">
        <v>45</v>
      </c>
      <c r="I26" s="107" t="s">
        <v>57</v>
      </c>
      <c r="J26" s="108" t="s">
        <v>45</v>
      </c>
      <c r="K26" s="76" t="s">
        <v>45</v>
      </c>
      <c r="L26" s="76" t="s">
        <v>45</v>
      </c>
      <c r="M26" s="76" t="s">
        <v>45</v>
      </c>
      <c r="N26" s="76" t="s">
        <v>45</v>
      </c>
      <c r="O26" s="77" t="s">
        <v>57</v>
      </c>
      <c r="P26" s="76" t="s">
        <v>45</v>
      </c>
      <c r="Q26" s="76" t="s">
        <v>45</v>
      </c>
      <c r="R26" s="76" t="s">
        <v>45</v>
      </c>
      <c r="S26" s="76" t="s">
        <v>45</v>
      </c>
      <c r="T26" s="76"/>
      <c r="U26" s="76"/>
      <c r="V26" s="26"/>
      <c r="W26" s="26"/>
      <c r="X26" s="26"/>
      <c r="Y26" s="26"/>
      <c r="Z26" s="26"/>
    </row>
    <row r="27">
      <c r="A27" s="75" t="s">
        <v>82</v>
      </c>
      <c r="B27" s="11"/>
      <c r="C27" s="76" t="s">
        <v>48</v>
      </c>
      <c r="D27" s="76" t="s">
        <v>48</v>
      </c>
      <c r="E27" s="76" t="s">
        <v>48</v>
      </c>
      <c r="F27" s="76" t="s">
        <v>45</v>
      </c>
      <c r="G27" s="77" t="s">
        <v>66</v>
      </c>
      <c r="H27" s="76" t="s">
        <v>45</v>
      </c>
      <c r="I27" s="107" t="s">
        <v>57</v>
      </c>
      <c r="J27" s="108" t="s">
        <v>45</v>
      </c>
      <c r="K27" s="76" t="s">
        <v>45</v>
      </c>
      <c r="L27" s="77" t="s">
        <v>48</v>
      </c>
      <c r="M27" s="77" t="s">
        <v>48</v>
      </c>
      <c r="N27" s="76" t="s">
        <v>45</v>
      </c>
      <c r="O27" s="77" t="s">
        <v>57</v>
      </c>
      <c r="P27" s="76" t="s">
        <v>45</v>
      </c>
      <c r="Q27" s="76" t="s">
        <v>45</v>
      </c>
      <c r="R27" s="76" t="s">
        <v>45</v>
      </c>
      <c r="S27" s="76" t="s">
        <v>45</v>
      </c>
      <c r="T27" s="76"/>
      <c r="U27" s="76"/>
      <c r="V27" s="26"/>
      <c r="W27" s="26"/>
      <c r="X27" s="26"/>
      <c r="Y27" s="26"/>
      <c r="Z27" s="26"/>
    </row>
    <row r="28">
      <c r="A28" s="75" t="s">
        <v>83</v>
      </c>
      <c r="B28" s="11"/>
      <c r="C28" s="76" t="s">
        <v>45</v>
      </c>
      <c r="D28" s="76" t="s">
        <v>45</v>
      </c>
      <c r="E28" s="76" t="s">
        <v>45</v>
      </c>
      <c r="F28" s="76" t="s">
        <v>45</v>
      </c>
      <c r="G28" s="77" t="s">
        <v>66</v>
      </c>
      <c r="H28" s="76" t="s">
        <v>48</v>
      </c>
      <c r="I28" s="107" t="s">
        <v>57</v>
      </c>
      <c r="J28" s="108" t="s">
        <v>48</v>
      </c>
      <c r="K28" s="76" t="s">
        <v>45</v>
      </c>
      <c r="L28" s="77" t="s">
        <v>48</v>
      </c>
      <c r="M28" s="77" t="s">
        <v>48</v>
      </c>
      <c r="N28" s="76" t="s">
        <v>48</v>
      </c>
      <c r="O28" s="77" t="s">
        <v>57</v>
      </c>
      <c r="P28" s="76" t="s">
        <v>45</v>
      </c>
      <c r="Q28" s="76" t="s">
        <v>45</v>
      </c>
      <c r="R28" s="76" t="s">
        <v>45</v>
      </c>
      <c r="S28" s="76" t="s">
        <v>45</v>
      </c>
      <c r="T28" s="76"/>
      <c r="U28" s="76"/>
      <c r="V28" s="26"/>
      <c r="W28" s="26"/>
      <c r="X28" s="26"/>
      <c r="Y28" s="26"/>
      <c r="Z28" s="26"/>
    </row>
    <row r="29">
      <c r="A29" s="78" t="s">
        <v>67</v>
      </c>
      <c r="B29" s="11"/>
      <c r="C29" s="79"/>
      <c r="D29" s="79"/>
      <c r="E29" s="79"/>
      <c r="F29" s="79"/>
      <c r="G29" s="79"/>
      <c r="H29" s="79"/>
      <c r="I29" s="101"/>
      <c r="J29" s="101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102"/>
      <c r="W29" s="102"/>
      <c r="X29" s="102"/>
      <c r="Y29" s="102"/>
      <c r="Z29" s="102"/>
    </row>
    <row r="30">
      <c r="A30" s="70"/>
      <c r="B30" s="11"/>
      <c r="C30" s="76"/>
      <c r="D30" s="76"/>
      <c r="E30" s="76"/>
      <c r="F30" s="76"/>
      <c r="G30" s="77"/>
      <c r="H30" s="76"/>
      <c r="I30" s="108"/>
      <c r="J30" s="108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26"/>
      <c r="W30" s="26"/>
      <c r="X30" s="26"/>
      <c r="Y30" s="26"/>
      <c r="Z30" s="26"/>
    </row>
    <row r="31">
      <c r="A31" s="78" t="s">
        <v>54</v>
      </c>
      <c r="B31" s="11"/>
      <c r="C31" s="79"/>
      <c r="D31" s="79"/>
      <c r="E31" s="79"/>
      <c r="F31" s="79"/>
      <c r="G31" s="79"/>
      <c r="H31" s="79"/>
      <c r="I31" s="101"/>
      <c r="J31" s="101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102"/>
      <c r="W31" s="102"/>
      <c r="X31" s="102"/>
      <c r="Y31" s="102"/>
      <c r="Z31" s="102"/>
    </row>
    <row r="32">
      <c r="A32" s="70"/>
      <c r="B32" s="11"/>
      <c r="C32" s="76"/>
      <c r="D32" s="76"/>
      <c r="E32" s="76"/>
      <c r="F32" s="76"/>
      <c r="G32" s="76"/>
      <c r="H32" s="76"/>
      <c r="I32" s="108"/>
      <c r="J32" s="108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26"/>
      <c r="W32" s="26"/>
      <c r="X32" s="26"/>
      <c r="Y32" s="26"/>
      <c r="Z32" s="26"/>
    </row>
    <row r="33">
      <c r="A33" s="70"/>
      <c r="B33" s="11"/>
      <c r="C33" s="76"/>
      <c r="D33" s="76"/>
      <c r="E33" s="76"/>
      <c r="F33" s="76"/>
      <c r="G33" s="76"/>
      <c r="H33" s="76"/>
      <c r="I33" s="108"/>
      <c r="J33" s="108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26"/>
      <c r="W33" s="26"/>
      <c r="X33" s="26"/>
      <c r="Y33" s="26"/>
      <c r="Z33" s="26"/>
    </row>
    <row r="34">
      <c r="A34" s="70"/>
      <c r="B34" s="11"/>
      <c r="C34" s="76"/>
      <c r="D34" s="76"/>
      <c r="E34" s="76"/>
      <c r="F34" s="76"/>
      <c r="G34" s="76"/>
      <c r="H34" s="76"/>
      <c r="I34" s="108"/>
      <c r="J34" s="108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26"/>
      <c r="W34" s="26"/>
      <c r="X34" s="26"/>
      <c r="Y34" s="26"/>
      <c r="Z34" s="26"/>
    </row>
    <row r="35">
      <c r="A35" s="70"/>
      <c r="B35" s="11"/>
      <c r="C35" s="76"/>
      <c r="D35" s="76"/>
      <c r="E35" s="76"/>
      <c r="F35" s="76"/>
      <c r="G35" s="76"/>
      <c r="H35" s="76"/>
      <c r="I35" s="108"/>
      <c r="J35" s="108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26"/>
      <c r="W35" s="26"/>
      <c r="X35" s="26"/>
      <c r="Y35" s="26"/>
      <c r="Z35" s="26"/>
    </row>
    <row r="36">
      <c r="A36" s="70"/>
      <c r="B36" s="11"/>
      <c r="C36" s="76"/>
      <c r="D36" s="76"/>
      <c r="E36" s="76"/>
      <c r="F36" s="76"/>
      <c r="G36" s="76"/>
      <c r="H36" s="76"/>
      <c r="I36" s="108"/>
      <c r="J36" s="108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26"/>
      <c r="W36" s="26"/>
      <c r="X36" s="26"/>
      <c r="Y36" s="26"/>
      <c r="Z36" s="26"/>
    </row>
    <row r="37">
      <c r="A37" s="70"/>
      <c r="B37" s="11"/>
      <c r="C37" s="76"/>
      <c r="D37" s="76"/>
      <c r="E37" s="76"/>
      <c r="F37" s="76"/>
      <c r="G37" s="76"/>
      <c r="H37" s="76"/>
      <c r="I37" s="108"/>
      <c r="J37" s="108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26"/>
      <c r="W37" s="26"/>
      <c r="X37" s="26"/>
      <c r="Y37" s="26"/>
      <c r="Z37" s="26"/>
    </row>
    <row r="38">
      <c r="A38" s="70"/>
      <c r="B38" s="11"/>
      <c r="C38" s="76"/>
      <c r="D38" s="76"/>
      <c r="E38" s="76"/>
      <c r="F38" s="76"/>
      <c r="G38" s="76"/>
      <c r="H38" s="76"/>
      <c r="I38" s="108"/>
      <c r="J38" s="108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26"/>
      <c r="W38" s="26"/>
      <c r="X38" s="26"/>
      <c r="Y38" s="26"/>
      <c r="Z38" s="26"/>
    </row>
    <row r="39">
      <c r="A39" s="70"/>
      <c r="B39" s="11"/>
      <c r="C39" s="76"/>
      <c r="D39" s="76"/>
      <c r="E39" s="76"/>
      <c r="F39" s="76"/>
      <c r="G39" s="76"/>
      <c r="H39" s="76"/>
      <c r="I39" s="108"/>
      <c r="J39" s="108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26"/>
      <c r="W39" s="26"/>
      <c r="X39" s="26"/>
      <c r="Y39" s="26"/>
      <c r="Z39" s="26"/>
    </row>
    <row r="40">
      <c r="A40" s="68"/>
      <c r="B40" s="11"/>
      <c r="C40" s="82"/>
      <c r="D40" s="82"/>
      <c r="E40" s="82"/>
      <c r="F40" s="82"/>
      <c r="G40" s="82"/>
      <c r="H40" s="82"/>
      <c r="I40" s="109"/>
      <c r="J40" s="109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3"/>
      <c r="W40" s="23"/>
      <c r="X40" s="23"/>
      <c r="Y40" s="23"/>
      <c r="Z40" s="23"/>
    </row>
    <row r="41">
      <c r="C41" s="26"/>
      <c r="D41" s="26"/>
      <c r="E41" s="26"/>
      <c r="F41" s="26"/>
      <c r="G41" s="26"/>
      <c r="H41" s="26"/>
      <c r="I41" s="110"/>
      <c r="J41" s="110"/>
      <c r="K41" s="111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C42" s="26"/>
      <c r="D42" s="26"/>
      <c r="E42" s="26"/>
      <c r="F42" s="26"/>
      <c r="G42" s="26"/>
      <c r="H42" s="26"/>
      <c r="I42" s="110"/>
      <c r="J42" s="110"/>
      <c r="K42" s="111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C43" s="26"/>
      <c r="D43" s="26"/>
      <c r="E43" s="26"/>
      <c r="F43" s="26"/>
      <c r="G43" s="26"/>
      <c r="H43" s="26"/>
      <c r="I43" s="110"/>
      <c r="J43" s="110"/>
      <c r="K43" s="111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C44" s="26"/>
      <c r="D44" s="26"/>
      <c r="E44" s="26"/>
      <c r="F44" s="26"/>
      <c r="G44" s="26"/>
      <c r="H44" s="26"/>
      <c r="I44" s="110"/>
      <c r="J44" s="110"/>
      <c r="K44" s="111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C45" s="26"/>
      <c r="D45" s="26"/>
      <c r="E45" s="26"/>
      <c r="F45" s="26"/>
      <c r="G45" s="26"/>
      <c r="H45" s="26"/>
      <c r="I45" s="110"/>
      <c r="J45" s="110"/>
      <c r="K45" s="111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C46" s="26"/>
      <c r="D46" s="26"/>
      <c r="E46" s="26"/>
      <c r="F46" s="26"/>
      <c r="G46" s="26"/>
      <c r="H46" s="26"/>
      <c r="I46" s="110"/>
      <c r="J46" s="110"/>
      <c r="K46" s="111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C47" s="26"/>
      <c r="D47" s="26"/>
      <c r="E47" s="26"/>
      <c r="F47" s="26"/>
      <c r="G47" s="26"/>
      <c r="H47" s="26"/>
      <c r="I47" s="110"/>
      <c r="J47" s="110"/>
      <c r="K47" s="111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C48" s="26"/>
      <c r="D48" s="26"/>
      <c r="E48" s="26"/>
      <c r="F48" s="26"/>
      <c r="G48" s="26"/>
      <c r="H48" s="26"/>
      <c r="I48" s="110"/>
      <c r="J48" s="110"/>
      <c r="K48" s="111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C49" s="26"/>
      <c r="D49" s="26"/>
      <c r="E49" s="26"/>
      <c r="F49" s="26"/>
      <c r="G49" s="26"/>
      <c r="H49" s="26"/>
      <c r="I49" s="110"/>
      <c r="J49" s="110"/>
      <c r="K49" s="111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C50" s="26"/>
      <c r="D50" s="26"/>
      <c r="E50" s="26"/>
      <c r="F50" s="26"/>
      <c r="G50" s="26"/>
      <c r="H50" s="26"/>
      <c r="I50" s="110"/>
      <c r="J50" s="110"/>
      <c r="K50" s="111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C51" s="26"/>
      <c r="D51" s="26"/>
      <c r="E51" s="26"/>
      <c r="F51" s="26"/>
      <c r="G51" s="26"/>
      <c r="H51" s="26"/>
      <c r="I51" s="110"/>
      <c r="J51" s="110"/>
      <c r="K51" s="111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C52" s="26"/>
      <c r="D52" s="26"/>
      <c r="E52" s="26"/>
      <c r="F52" s="26"/>
      <c r="G52" s="26"/>
      <c r="H52" s="26"/>
      <c r="I52" s="110"/>
      <c r="J52" s="110"/>
      <c r="K52" s="111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C53" s="26"/>
      <c r="D53" s="26"/>
      <c r="E53" s="26"/>
      <c r="F53" s="26"/>
      <c r="G53" s="26"/>
      <c r="H53" s="26"/>
      <c r="I53" s="110"/>
      <c r="J53" s="110"/>
      <c r="K53" s="111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C54" s="26"/>
      <c r="D54" s="26"/>
      <c r="E54" s="26"/>
      <c r="F54" s="26"/>
      <c r="G54" s="26"/>
      <c r="H54" s="26"/>
      <c r="I54" s="110"/>
      <c r="J54" s="110"/>
      <c r="K54" s="111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C55" s="26"/>
      <c r="D55" s="26"/>
      <c r="E55" s="26"/>
      <c r="F55" s="26"/>
      <c r="G55" s="26"/>
      <c r="H55" s="26"/>
      <c r="I55" s="110"/>
      <c r="J55" s="110"/>
      <c r="K55" s="111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C56" s="26"/>
      <c r="D56" s="26"/>
      <c r="E56" s="26"/>
      <c r="F56" s="26"/>
      <c r="G56" s="26"/>
      <c r="H56" s="26"/>
      <c r="I56" s="110"/>
      <c r="J56" s="110"/>
      <c r="K56" s="111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C57" s="26"/>
      <c r="D57" s="26"/>
      <c r="E57" s="26"/>
      <c r="F57" s="26"/>
      <c r="G57" s="26"/>
      <c r="H57" s="26"/>
      <c r="I57" s="110"/>
      <c r="J57" s="110"/>
      <c r="K57" s="111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C58" s="26"/>
      <c r="D58" s="26"/>
      <c r="E58" s="26"/>
      <c r="F58" s="26"/>
      <c r="G58" s="26"/>
      <c r="H58" s="26"/>
      <c r="I58" s="110"/>
      <c r="J58" s="110"/>
      <c r="K58" s="111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C59" s="26"/>
      <c r="D59" s="26"/>
      <c r="E59" s="26"/>
      <c r="F59" s="26"/>
      <c r="G59" s="26"/>
      <c r="H59" s="26"/>
      <c r="I59" s="110"/>
      <c r="J59" s="110"/>
      <c r="K59" s="111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C60" s="26"/>
      <c r="D60" s="26"/>
      <c r="E60" s="26"/>
      <c r="F60" s="26"/>
      <c r="G60" s="26"/>
      <c r="H60" s="26"/>
      <c r="I60" s="110"/>
      <c r="J60" s="110"/>
      <c r="K60" s="111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C61" s="26"/>
      <c r="D61" s="26"/>
      <c r="E61" s="26"/>
      <c r="F61" s="26"/>
      <c r="G61" s="26"/>
      <c r="H61" s="26"/>
      <c r="I61" s="110"/>
      <c r="J61" s="110"/>
      <c r="K61" s="111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C62" s="26"/>
      <c r="D62" s="26"/>
      <c r="E62" s="26"/>
      <c r="F62" s="26"/>
      <c r="G62" s="26"/>
      <c r="H62" s="26"/>
      <c r="I62" s="110"/>
      <c r="J62" s="110"/>
      <c r="K62" s="111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C63" s="26"/>
      <c r="D63" s="26"/>
      <c r="E63" s="26"/>
      <c r="F63" s="26"/>
      <c r="G63" s="26"/>
      <c r="H63" s="26"/>
      <c r="I63" s="110"/>
      <c r="J63" s="110"/>
      <c r="K63" s="111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C64" s="26"/>
      <c r="D64" s="26"/>
      <c r="E64" s="26"/>
      <c r="F64" s="26"/>
      <c r="G64" s="26"/>
      <c r="H64" s="26"/>
      <c r="I64" s="110"/>
      <c r="J64" s="110"/>
      <c r="K64" s="111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C65" s="26"/>
      <c r="D65" s="26"/>
      <c r="E65" s="26"/>
      <c r="F65" s="26"/>
      <c r="G65" s="26"/>
      <c r="H65" s="26"/>
      <c r="I65" s="110"/>
      <c r="J65" s="110"/>
      <c r="K65" s="111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C66" s="26"/>
      <c r="D66" s="26"/>
      <c r="E66" s="26"/>
      <c r="F66" s="26"/>
      <c r="G66" s="26"/>
      <c r="H66" s="26"/>
      <c r="I66" s="110"/>
      <c r="J66" s="110"/>
      <c r="K66" s="111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C67" s="26"/>
      <c r="D67" s="26"/>
      <c r="E67" s="26"/>
      <c r="F67" s="26"/>
      <c r="G67" s="26"/>
      <c r="H67" s="26"/>
      <c r="I67" s="110"/>
      <c r="J67" s="110"/>
      <c r="K67" s="111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C68" s="26"/>
      <c r="D68" s="26"/>
      <c r="E68" s="26"/>
      <c r="F68" s="26"/>
      <c r="G68" s="26"/>
      <c r="H68" s="26"/>
      <c r="I68" s="110"/>
      <c r="J68" s="110"/>
      <c r="K68" s="111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C69" s="26"/>
      <c r="D69" s="26"/>
      <c r="E69" s="26"/>
      <c r="F69" s="26"/>
      <c r="G69" s="26"/>
      <c r="H69" s="26"/>
      <c r="I69" s="110"/>
      <c r="J69" s="110"/>
      <c r="K69" s="111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C70" s="26"/>
      <c r="D70" s="26"/>
      <c r="E70" s="26"/>
      <c r="F70" s="26"/>
      <c r="G70" s="26"/>
      <c r="H70" s="26"/>
      <c r="I70" s="110"/>
      <c r="J70" s="110"/>
      <c r="K70" s="111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C71" s="26"/>
      <c r="D71" s="26"/>
      <c r="E71" s="26"/>
      <c r="F71" s="26"/>
      <c r="G71" s="26"/>
      <c r="H71" s="26"/>
      <c r="I71" s="110"/>
      <c r="J71" s="110"/>
      <c r="K71" s="111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C72" s="26"/>
      <c r="D72" s="26"/>
      <c r="E72" s="26"/>
      <c r="F72" s="26"/>
      <c r="G72" s="26"/>
      <c r="H72" s="26"/>
      <c r="I72" s="110"/>
      <c r="J72" s="110"/>
      <c r="K72" s="111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C73" s="26"/>
      <c r="D73" s="26"/>
      <c r="E73" s="26"/>
      <c r="F73" s="26"/>
      <c r="G73" s="26"/>
      <c r="H73" s="26"/>
      <c r="I73" s="110"/>
      <c r="J73" s="110"/>
      <c r="K73" s="111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C74" s="26"/>
      <c r="D74" s="26"/>
      <c r="E74" s="26"/>
      <c r="F74" s="26"/>
      <c r="G74" s="26"/>
      <c r="H74" s="26"/>
      <c r="I74" s="110"/>
      <c r="J74" s="110"/>
      <c r="K74" s="111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C75" s="26"/>
      <c r="D75" s="26"/>
      <c r="E75" s="26"/>
      <c r="F75" s="26"/>
      <c r="G75" s="26"/>
      <c r="H75" s="26"/>
      <c r="I75" s="110"/>
      <c r="J75" s="110"/>
      <c r="K75" s="111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C76" s="26"/>
      <c r="D76" s="26"/>
      <c r="E76" s="26"/>
      <c r="F76" s="26"/>
      <c r="G76" s="26"/>
      <c r="H76" s="26"/>
      <c r="I76" s="110"/>
      <c r="J76" s="110"/>
      <c r="K76" s="111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C77" s="26"/>
      <c r="D77" s="26"/>
      <c r="E77" s="26"/>
      <c r="F77" s="26"/>
      <c r="G77" s="26"/>
      <c r="H77" s="26"/>
      <c r="I77" s="110"/>
      <c r="J77" s="110"/>
      <c r="K77" s="111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C78" s="26"/>
      <c r="D78" s="26"/>
      <c r="E78" s="26"/>
      <c r="F78" s="26"/>
      <c r="G78" s="26"/>
      <c r="H78" s="26"/>
      <c r="I78" s="110"/>
      <c r="J78" s="110"/>
      <c r="K78" s="111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C79" s="26"/>
      <c r="D79" s="26"/>
      <c r="E79" s="26"/>
      <c r="F79" s="26"/>
      <c r="G79" s="26"/>
      <c r="H79" s="26"/>
      <c r="I79" s="110"/>
      <c r="J79" s="110"/>
      <c r="K79" s="111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C80" s="26"/>
      <c r="D80" s="26"/>
      <c r="E80" s="26"/>
      <c r="F80" s="26"/>
      <c r="G80" s="26"/>
      <c r="H80" s="26"/>
      <c r="I80" s="110"/>
      <c r="J80" s="110"/>
      <c r="K80" s="111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C81" s="26"/>
      <c r="D81" s="26"/>
      <c r="E81" s="26"/>
      <c r="F81" s="26"/>
      <c r="G81" s="26"/>
      <c r="H81" s="26"/>
      <c r="I81" s="110"/>
      <c r="J81" s="110"/>
      <c r="K81" s="111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C82" s="26"/>
      <c r="D82" s="26"/>
      <c r="E82" s="26"/>
      <c r="F82" s="26"/>
      <c r="G82" s="26"/>
      <c r="H82" s="26"/>
      <c r="I82" s="110"/>
      <c r="J82" s="110"/>
      <c r="K82" s="111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C83" s="26"/>
      <c r="D83" s="26"/>
      <c r="E83" s="26"/>
      <c r="F83" s="26"/>
      <c r="G83" s="26"/>
      <c r="H83" s="26"/>
      <c r="I83" s="110"/>
      <c r="J83" s="110"/>
      <c r="K83" s="111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C84" s="26"/>
      <c r="D84" s="26"/>
      <c r="E84" s="26"/>
      <c r="F84" s="26"/>
      <c r="G84" s="26"/>
      <c r="H84" s="26"/>
      <c r="I84" s="110"/>
      <c r="J84" s="110"/>
      <c r="K84" s="111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C85" s="26"/>
      <c r="D85" s="26"/>
      <c r="E85" s="26"/>
      <c r="F85" s="26"/>
      <c r="G85" s="26"/>
      <c r="H85" s="26"/>
      <c r="I85" s="110"/>
      <c r="J85" s="110"/>
      <c r="K85" s="111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C86" s="26"/>
      <c r="D86" s="26"/>
      <c r="E86" s="26"/>
      <c r="F86" s="26"/>
      <c r="G86" s="26"/>
      <c r="H86" s="26"/>
      <c r="I86" s="110"/>
      <c r="J86" s="110"/>
      <c r="K86" s="111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C87" s="26"/>
      <c r="D87" s="26"/>
      <c r="E87" s="26"/>
      <c r="F87" s="26"/>
      <c r="G87" s="26"/>
      <c r="H87" s="26"/>
      <c r="I87" s="110"/>
      <c r="J87" s="110"/>
      <c r="K87" s="111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C88" s="26"/>
      <c r="D88" s="26"/>
      <c r="E88" s="26"/>
      <c r="F88" s="26"/>
      <c r="G88" s="26"/>
      <c r="H88" s="26"/>
      <c r="I88" s="110"/>
      <c r="J88" s="110"/>
      <c r="K88" s="111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C89" s="26"/>
      <c r="D89" s="26"/>
      <c r="E89" s="26"/>
      <c r="F89" s="26"/>
      <c r="G89" s="26"/>
      <c r="H89" s="26"/>
      <c r="I89" s="110"/>
      <c r="J89" s="110"/>
      <c r="K89" s="111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C90" s="26"/>
      <c r="D90" s="26"/>
      <c r="E90" s="26"/>
      <c r="F90" s="26"/>
      <c r="G90" s="26"/>
      <c r="H90" s="26"/>
      <c r="I90" s="110"/>
      <c r="J90" s="110"/>
      <c r="K90" s="111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C91" s="26"/>
      <c r="D91" s="26"/>
      <c r="E91" s="26"/>
      <c r="F91" s="26"/>
      <c r="G91" s="26"/>
      <c r="H91" s="26"/>
      <c r="I91" s="110"/>
      <c r="J91" s="110"/>
      <c r="K91" s="111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C92" s="26"/>
      <c r="D92" s="26"/>
      <c r="E92" s="26"/>
      <c r="F92" s="26"/>
      <c r="G92" s="26"/>
      <c r="H92" s="26"/>
      <c r="I92" s="110"/>
      <c r="J92" s="110"/>
      <c r="K92" s="111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C93" s="26"/>
      <c r="D93" s="26"/>
      <c r="E93" s="26"/>
      <c r="F93" s="26"/>
      <c r="G93" s="26"/>
      <c r="H93" s="26"/>
      <c r="I93" s="110"/>
      <c r="J93" s="110"/>
      <c r="K93" s="111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C94" s="26"/>
      <c r="D94" s="26"/>
      <c r="E94" s="26"/>
      <c r="F94" s="26"/>
      <c r="G94" s="26"/>
      <c r="H94" s="26"/>
      <c r="I94" s="110"/>
      <c r="J94" s="110"/>
      <c r="K94" s="111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C95" s="26"/>
      <c r="D95" s="26"/>
      <c r="E95" s="26"/>
      <c r="F95" s="26"/>
      <c r="G95" s="26"/>
      <c r="H95" s="26"/>
      <c r="I95" s="110"/>
      <c r="J95" s="110"/>
      <c r="K95" s="111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C96" s="26"/>
      <c r="D96" s="26"/>
      <c r="E96" s="26"/>
      <c r="F96" s="26"/>
      <c r="G96" s="26"/>
      <c r="H96" s="26"/>
      <c r="I96" s="110"/>
      <c r="J96" s="110"/>
      <c r="K96" s="111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C97" s="26"/>
      <c r="D97" s="26"/>
      <c r="E97" s="26"/>
      <c r="F97" s="26"/>
      <c r="G97" s="26"/>
      <c r="H97" s="26"/>
      <c r="I97" s="110"/>
      <c r="J97" s="110"/>
      <c r="K97" s="111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C98" s="26"/>
      <c r="D98" s="26"/>
      <c r="E98" s="26"/>
      <c r="F98" s="26"/>
      <c r="G98" s="26"/>
      <c r="H98" s="26"/>
      <c r="I98" s="110"/>
      <c r="J98" s="110"/>
      <c r="K98" s="111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C99" s="26"/>
      <c r="D99" s="26"/>
      <c r="E99" s="26"/>
      <c r="F99" s="26"/>
      <c r="G99" s="26"/>
      <c r="H99" s="26"/>
      <c r="I99" s="110"/>
      <c r="J99" s="110"/>
      <c r="K99" s="111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C100" s="26"/>
      <c r="D100" s="26"/>
      <c r="E100" s="26"/>
      <c r="F100" s="26"/>
      <c r="G100" s="26"/>
      <c r="H100" s="26"/>
      <c r="I100" s="110"/>
      <c r="J100" s="110"/>
      <c r="K100" s="111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C101" s="26"/>
      <c r="D101" s="26"/>
      <c r="E101" s="26"/>
      <c r="F101" s="26"/>
      <c r="G101" s="26"/>
      <c r="H101" s="26"/>
      <c r="I101" s="110"/>
      <c r="J101" s="110"/>
      <c r="K101" s="111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C102" s="26"/>
      <c r="D102" s="26"/>
      <c r="E102" s="26"/>
      <c r="F102" s="26"/>
      <c r="G102" s="26"/>
      <c r="H102" s="26"/>
      <c r="I102" s="110"/>
      <c r="J102" s="110"/>
      <c r="K102" s="111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C103" s="26"/>
      <c r="D103" s="26"/>
      <c r="E103" s="26"/>
      <c r="F103" s="26"/>
      <c r="G103" s="26"/>
      <c r="H103" s="26"/>
      <c r="I103" s="110"/>
      <c r="J103" s="110"/>
      <c r="K103" s="111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C104" s="26"/>
      <c r="D104" s="26"/>
      <c r="E104" s="26"/>
      <c r="F104" s="26"/>
      <c r="G104" s="26"/>
      <c r="H104" s="26"/>
      <c r="I104" s="110"/>
      <c r="J104" s="110"/>
      <c r="K104" s="111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C105" s="26"/>
      <c r="D105" s="26"/>
      <c r="E105" s="26"/>
      <c r="F105" s="26"/>
      <c r="G105" s="26"/>
      <c r="H105" s="26"/>
      <c r="I105" s="110"/>
      <c r="J105" s="110"/>
      <c r="K105" s="111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C106" s="26"/>
      <c r="D106" s="26"/>
      <c r="E106" s="26"/>
      <c r="F106" s="26"/>
      <c r="G106" s="26"/>
      <c r="H106" s="26"/>
      <c r="I106" s="110"/>
      <c r="J106" s="110"/>
      <c r="K106" s="111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C107" s="26"/>
      <c r="D107" s="26"/>
      <c r="E107" s="26"/>
      <c r="F107" s="26"/>
      <c r="G107" s="26"/>
      <c r="H107" s="26"/>
      <c r="I107" s="110"/>
      <c r="J107" s="110"/>
      <c r="K107" s="111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C108" s="26"/>
      <c r="D108" s="26"/>
      <c r="E108" s="26"/>
      <c r="F108" s="26"/>
      <c r="G108" s="26"/>
      <c r="H108" s="26"/>
      <c r="I108" s="110"/>
      <c r="J108" s="110"/>
      <c r="K108" s="111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C109" s="26"/>
      <c r="D109" s="26"/>
      <c r="E109" s="26"/>
      <c r="F109" s="26"/>
      <c r="G109" s="26"/>
      <c r="H109" s="26"/>
      <c r="I109" s="110"/>
      <c r="J109" s="110"/>
      <c r="K109" s="111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C110" s="26"/>
      <c r="D110" s="26"/>
      <c r="E110" s="26"/>
      <c r="F110" s="26"/>
      <c r="G110" s="26"/>
      <c r="H110" s="26"/>
      <c r="I110" s="110"/>
      <c r="J110" s="110"/>
      <c r="K110" s="111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C111" s="26"/>
      <c r="D111" s="26"/>
      <c r="E111" s="26"/>
      <c r="F111" s="26"/>
      <c r="G111" s="26"/>
      <c r="H111" s="26"/>
      <c r="I111" s="110"/>
      <c r="J111" s="110"/>
      <c r="K111" s="111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C112" s="26"/>
      <c r="D112" s="26"/>
      <c r="E112" s="26"/>
      <c r="F112" s="26"/>
      <c r="G112" s="26"/>
      <c r="H112" s="26"/>
      <c r="I112" s="110"/>
      <c r="J112" s="110"/>
      <c r="K112" s="111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C113" s="26"/>
      <c r="D113" s="26"/>
      <c r="E113" s="26"/>
      <c r="F113" s="26"/>
      <c r="G113" s="26"/>
      <c r="H113" s="26"/>
      <c r="I113" s="110"/>
      <c r="J113" s="110"/>
      <c r="K113" s="111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C114" s="26"/>
      <c r="D114" s="26"/>
      <c r="E114" s="26"/>
      <c r="F114" s="26"/>
      <c r="G114" s="26"/>
      <c r="H114" s="26"/>
      <c r="I114" s="110"/>
      <c r="J114" s="110"/>
      <c r="K114" s="111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C115" s="26"/>
      <c r="D115" s="26"/>
      <c r="E115" s="26"/>
      <c r="F115" s="26"/>
      <c r="G115" s="26"/>
      <c r="H115" s="26"/>
      <c r="I115" s="110"/>
      <c r="J115" s="110"/>
      <c r="K115" s="111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C116" s="26"/>
      <c r="D116" s="26"/>
      <c r="E116" s="26"/>
      <c r="F116" s="26"/>
      <c r="G116" s="26"/>
      <c r="H116" s="26"/>
      <c r="I116" s="110"/>
      <c r="J116" s="110"/>
      <c r="K116" s="111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C117" s="26"/>
      <c r="D117" s="26"/>
      <c r="E117" s="26"/>
      <c r="F117" s="26"/>
      <c r="G117" s="26"/>
      <c r="H117" s="26"/>
      <c r="I117" s="110"/>
      <c r="J117" s="110"/>
      <c r="K117" s="111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C118" s="26"/>
      <c r="D118" s="26"/>
      <c r="E118" s="26"/>
      <c r="F118" s="26"/>
      <c r="G118" s="26"/>
      <c r="H118" s="26"/>
      <c r="I118" s="110"/>
      <c r="J118" s="110"/>
      <c r="K118" s="111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C119" s="26"/>
      <c r="D119" s="26"/>
      <c r="E119" s="26"/>
      <c r="F119" s="26"/>
      <c r="G119" s="26"/>
      <c r="H119" s="26"/>
      <c r="I119" s="110"/>
      <c r="J119" s="110"/>
      <c r="K119" s="111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C120" s="26"/>
      <c r="D120" s="26"/>
      <c r="E120" s="26"/>
      <c r="F120" s="26"/>
      <c r="G120" s="26"/>
      <c r="H120" s="26"/>
      <c r="I120" s="110"/>
      <c r="J120" s="110"/>
      <c r="K120" s="111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C121" s="26"/>
      <c r="D121" s="26"/>
      <c r="E121" s="26"/>
      <c r="F121" s="26"/>
      <c r="G121" s="26"/>
      <c r="H121" s="26"/>
      <c r="I121" s="110"/>
      <c r="J121" s="110"/>
      <c r="K121" s="111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C122" s="26"/>
      <c r="D122" s="26"/>
      <c r="E122" s="26"/>
      <c r="F122" s="26"/>
      <c r="G122" s="26"/>
      <c r="H122" s="26"/>
      <c r="I122" s="110"/>
      <c r="J122" s="110"/>
      <c r="K122" s="111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C123" s="26"/>
      <c r="D123" s="26"/>
      <c r="E123" s="26"/>
      <c r="F123" s="26"/>
      <c r="G123" s="26"/>
      <c r="H123" s="26"/>
      <c r="I123" s="110"/>
      <c r="J123" s="110"/>
      <c r="K123" s="111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C124" s="26"/>
      <c r="D124" s="26"/>
      <c r="E124" s="26"/>
      <c r="F124" s="26"/>
      <c r="G124" s="26"/>
      <c r="H124" s="26"/>
      <c r="I124" s="110"/>
      <c r="J124" s="110"/>
      <c r="K124" s="111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C125" s="26"/>
      <c r="D125" s="26"/>
      <c r="E125" s="26"/>
      <c r="F125" s="26"/>
      <c r="G125" s="26"/>
      <c r="H125" s="26"/>
      <c r="I125" s="110"/>
      <c r="J125" s="110"/>
      <c r="K125" s="111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C126" s="26"/>
      <c r="D126" s="26"/>
      <c r="E126" s="26"/>
      <c r="F126" s="26"/>
      <c r="G126" s="26"/>
      <c r="H126" s="26"/>
      <c r="I126" s="110"/>
      <c r="J126" s="110"/>
      <c r="K126" s="111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C127" s="26"/>
      <c r="D127" s="26"/>
      <c r="E127" s="26"/>
      <c r="F127" s="26"/>
      <c r="G127" s="26"/>
      <c r="H127" s="26"/>
      <c r="I127" s="110"/>
      <c r="J127" s="110"/>
      <c r="K127" s="111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C128" s="26"/>
      <c r="D128" s="26"/>
      <c r="E128" s="26"/>
      <c r="F128" s="26"/>
      <c r="G128" s="26"/>
      <c r="H128" s="26"/>
      <c r="I128" s="110"/>
      <c r="J128" s="110"/>
      <c r="K128" s="111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C129" s="26"/>
      <c r="D129" s="26"/>
      <c r="E129" s="26"/>
      <c r="F129" s="26"/>
      <c r="G129" s="26"/>
      <c r="H129" s="26"/>
      <c r="I129" s="110"/>
      <c r="J129" s="110"/>
      <c r="K129" s="111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C130" s="26"/>
      <c r="D130" s="26"/>
      <c r="E130" s="26"/>
      <c r="F130" s="26"/>
      <c r="G130" s="26"/>
      <c r="H130" s="26"/>
      <c r="I130" s="110"/>
      <c r="J130" s="110"/>
      <c r="K130" s="111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C131" s="26"/>
      <c r="D131" s="26"/>
      <c r="E131" s="26"/>
      <c r="F131" s="26"/>
      <c r="G131" s="26"/>
      <c r="H131" s="26"/>
      <c r="I131" s="110"/>
      <c r="J131" s="110"/>
      <c r="K131" s="111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C132" s="26"/>
      <c r="D132" s="26"/>
      <c r="E132" s="26"/>
      <c r="F132" s="26"/>
      <c r="G132" s="26"/>
      <c r="H132" s="26"/>
      <c r="I132" s="110"/>
      <c r="J132" s="110"/>
      <c r="K132" s="111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C133" s="26"/>
      <c r="D133" s="26"/>
      <c r="E133" s="26"/>
      <c r="F133" s="26"/>
      <c r="G133" s="26"/>
      <c r="H133" s="26"/>
      <c r="I133" s="110"/>
      <c r="J133" s="110"/>
      <c r="K133" s="111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C134" s="26"/>
      <c r="D134" s="26"/>
      <c r="E134" s="26"/>
      <c r="F134" s="26"/>
      <c r="G134" s="26"/>
      <c r="H134" s="26"/>
      <c r="I134" s="110"/>
      <c r="J134" s="110"/>
      <c r="K134" s="111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C135" s="26"/>
      <c r="D135" s="26"/>
      <c r="E135" s="26"/>
      <c r="F135" s="26"/>
      <c r="G135" s="26"/>
      <c r="H135" s="26"/>
      <c r="I135" s="110"/>
      <c r="J135" s="110"/>
      <c r="K135" s="111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C136" s="26"/>
      <c r="D136" s="26"/>
      <c r="E136" s="26"/>
      <c r="F136" s="26"/>
      <c r="G136" s="26"/>
      <c r="H136" s="26"/>
      <c r="I136" s="110"/>
      <c r="J136" s="110"/>
      <c r="K136" s="111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C137" s="26"/>
      <c r="D137" s="26"/>
      <c r="E137" s="26"/>
      <c r="F137" s="26"/>
      <c r="G137" s="26"/>
      <c r="H137" s="26"/>
      <c r="I137" s="110"/>
      <c r="J137" s="110"/>
      <c r="K137" s="111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C138" s="26"/>
      <c r="D138" s="26"/>
      <c r="E138" s="26"/>
      <c r="F138" s="26"/>
      <c r="G138" s="26"/>
      <c r="H138" s="26"/>
      <c r="I138" s="110"/>
      <c r="J138" s="110"/>
      <c r="K138" s="111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C139" s="26"/>
      <c r="D139" s="26"/>
      <c r="E139" s="26"/>
      <c r="F139" s="26"/>
      <c r="G139" s="26"/>
      <c r="H139" s="26"/>
      <c r="I139" s="110"/>
      <c r="J139" s="110"/>
      <c r="K139" s="111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C140" s="26"/>
      <c r="D140" s="26"/>
      <c r="E140" s="26"/>
      <c r="F140" s="26"/>
      <c r="G140" s="26"/>
      <c r="H140" s="26"/>
      <c r="I140" s="110"/>
      <c r="J140" s="110"/>
      <c r="K140" s="111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C141" s="26"/>
      <c r="D141" s="26"/>
      <c r="E141" s="26"/>
      <c r="F141" s="26"/>
      <c r="G141" s="26"/>
      <c r="H141" s="26"/>
      <c r="I141" s="110"/>
      <c r="J141" s="110"/>
      <c r="K141" s="111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C142" s="26"/>
      <c r="D142" s="26"/>
      <c r="E142" s="26"/>
      <c r="F142" s="26"/>
      <c r="G142" s="26"/>
      <c r="H142" s="26"/>
      <c r="I142" s="110"/>
      <c r="J142" s="110"/>
      <c r="K142" s="111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C143" s="26"/>
      <c r="D143" s="26"/>
      <c r="E143" s="26"/>
      <c r="F143" s="26"/>
      <c r="G143" s="26"/>
      <c r="H143" s="26"/>
      <c r="I143" s="110"/>
      <c r="J143" s="110"/>
      <c r="K143" s="111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C144" s="26"/>
      <c r="D144" s="26"/>
      <c r="E144" s="26"/>
      <c r="F144" s="26"/>
      <c r="G144" s="26"/>
      <c r="H144" s="26"/>
      <c r="I144" s="110"/>
      <c r="J144" s="110"/>
      <c r="K144" s="111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C145" s="26"/>
      <c r="D145" s="26"/>
      <c r="E145" s="26"/>
      <c r="F145" s="26"/>
      <c r="G145" s="26"/>
      <c r="H145" s="26"/>
      <c r="I145" s="110"/>
      <c r="J145" s="110"/>
      <c r="K145" s="111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C146" s="26"/>
      <c r="D146" s="26"/>
      <c r="E146" s="26"/>
      <c r="F146" s="26"/>
      <c r="G146" s="26"/>
      <c r="H146" s="26"/>
      <c r="I146" s="110"/>
      <c r="J146" s="110"/>
      <c r="K146" s="111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C147" s="26"/>
      <c r="D147" s="26"/>
      <c r="E147" s="26"/>
      <c r="F147" s="26"/>
      <c r="G147" s="26"/>
      <c r="H147" s="26"/>
      <c r="I147" s="110"/>
      <c r="J147" s="110"/>
      <c r="K147" s="111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C148" s="26"/>
      <c r="D148" s="26"/>
      <c r="E148" s="26"/>
      <c r="F148" s="26"/>
      <c r="G148" s="26"/>
      <c r="H148" s="26"/>
      <c r="I148" s="110"/>
      <c r="J148" s="110"/>
      <c r="K148" s="111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C149" s="26"/>
      <c r="D149" s="26"/>
      <c r="E149" s="26"/>
      <c r="F149" s="26"/>
      <c r="G149" s="26"/>
      <c r="H149" s="26"/>
      <c r="I149" s="110"/>
      <c r="J149" s="110"/>
      <c r="K149" s="111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C150" s="26"/>
      <c r="D150" s="26"/>
      <c r="E150" s="26"/>
      <c r="F150" s="26"/>
      <c r="G150" s="26"/>
      <c r="H150" s="26"/>
      <c r="I150" s="110"/>
      <c r="J150" s="110"/>
      <c r="K150" s="111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C151" s="26"/>
      <c r="D151" s="26"/>
      <c r="E151" s="26"/>
      <c r="F151" s="26"/>
      <c r="G151" s="26"/>
      <c r="H151" s="26"/>
      <c r="I151" s="110"/>
      <c r="J151" s="110"/>
      <c r="K151" s="111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C152" s="26"/>
      <c r="D152" s="26"/>
      <c r="E152" s="26"/>
      <c r="F152" s="26"/>
      <c r="G152" s="26"/>
      <c r="H152" s="26"/>
      <c r="I152" s="110"/>
      <c r="J152" s="110"/>
      <c r="K152" s="111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C153" s="26"/>
      <c r="D153" s="26"/>
      <c r="E153" s="26"/>
      <c r="F153" s="26"/>
      <c r="G153" s="26"/>
      <c r="H153" s="26"/>
      <c r="I153" s="110"/>
      <c r="J153" s="110"/>
      <c r="K153" s="111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C154" s="26"/>
      <c r="D154" s="26"/>
      <c r="E154" s="26"/>
      <c r="F154" s="26"/>
      <c r="G154" s="26"/>
      <c r="H154" s="26"/>
      <c r="I154" s="110"/>
      <c r="J154" s="110"/>
      <c r="K154" s="111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C155" s="26"/>
      <c r="D155" s="26"/>
      <c r="E155" s="26"/>
      <c r="F155" s="26"/>
      <c r="G155" s="26"/>
      <c r="H155" s="26"/>
      <c r="I155" s="110"/>
      <c r="J155" s="110"/>
      <c r="K155" s="111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C156" s="26"/>
      <c r="D156" s="26"/>
      <c r="E156" s="26"/>
      <c r="F156" s="26"/>
      <c r="G156" s="26"/>
      <c r="H156" s="26"/>
      <c r="I156" s="110"/>
      <c r="J156" s="110"/>
      <c r="K156" s="111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C157" s="26"/>
      <c r="D157" s="26"/>
      <c r="E157" s="26"/>
      <c r="F157" s="26"/>
      <c r="G157" s="26"/>
      <c r="H157" s="26"/>
      <c r="I157" s="110"/>
      <c r="J157" s="110"/>
      <c r="K157" s="111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C158" s="26"/>
      <c r="D158" s="26"/>
      <c r="E158" s="26"/>
      <c r="F158" s="26"/>
      <c r="G158" s="26"/>
      <c r="H158" s="26"/>
      <c r="I158" s="110"/>
      <c r="J158" s="110"/>
      <c r="K158" s="111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C159" s="26"/>
      <c r="D159" s="26"/>
      <c r="E159" s="26"/>
      <c r="F159" s="26"/>
      <c r="G159" s="26"/>
      <c r="H159" s="26"/>
      <c r="I159" s="110"/>
      <c r="J159" s="110"/>
      <c r="K159" s="111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C160" s="26"/>
      <c r="D160" s="26"/>
      <c r="E160" s="26"/>
      <c r="F160" s="26"/>
      <c r="G160" s="26"/>
      <c r="H160" s="26"/>
      <c r="I160" s="110"/>
      <c r="J160" s="110"/>
      <c r="K160" s="111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C161" s="26"/>
      <c r="D161" s="26"/>
      <c r="E161" s="26"/>
      <c r="F161" s="26"/>
      <c r="G161" s="26"/>
      <c r="H161" s="26"/>
      <c r="I161" s="110"/>
      <c r="J161" s="110"/>
      <c r="K161" s="111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C162" s="26"/>
      <c r="D162" s="26"/>
      <c r="E162" s="26"/>
      <c r="F162" s="26"/>
      <c r="G162" s="26"/>
      <c r="H162" s="26"/>
      <c r="I162" s="110"/>
      <c r="J162" s="110"/>
      <c r="K162" s="111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C163" s="26"/>
      <c r="D163" s="26"/>
      <c r="E163" s="26"/>
      <c r="F163" s="26"/>
      <c r="G163" s="26"/>
      <c r="H163" s="26"/>
      <c r="I163" s="110"/>
      <c r="J163" s="110"/>
      <c r="K163" s="111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C164" s="26"/>
      <c r="D164" s="26"/>
      <c r="E164" s="26"/>
      <c r="F164" s="26"/>
      <c r="G164" s="26"/>
      <c r="H164" s="26"/>
      <c r="I164" s="110"/>
      <c r="J164" s="110"/>
      <c r="K164" s="111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C165" s="26"/>
      <c r="D165" s="26"/>
      <c r="E165" s="26"/>
      <c r="F165" s="26"/>
      <c r="G165" s="26"/>
      <c r="H165" s="26"/>
      <c r="I165" s="110"/>
      <c r="J165" s="110"/>
      <c r="K165" s="111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C166" s="26"/>
      <c r="D166" s="26"/>
      <c r="E166" s="26"/>
      <c r="F166" s="26"/>
      <c r="G166" s="26"/>
      <c r="H166" s="26"/>
      <c r="I166" s="110"/>
      <c r="J166" s="110"/>
      <c r="K166" s="111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C167" s="26"/>
      <c r="D167" s="26"/>
      <c r="E167" s="26"/>
      <c r="F167" s="26"/>
      <c r="G167" s="26"/>
      <c r="H167" s="26"/>
      <c r="I167" s="110"/>
      <c r="J167" s="110"/>
      <c r="K167" s="111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C168" s="26"/>
      <c r="D168" s="26"/>
      <c r="E168" s="26"/>
      <c r="F168" s="26"/>
      <c r="G168" s="26"/>
      <c r="H168" s="26"/>
      <c r="I168" s="110"/>
      <c r="J168" s="110"/>
      <c r="K168" s="111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C169" s="26"/>
      <c r="D169" s="26"/>
      <c r="E169" s="26"/>
      <c r="F169" s="26"/>
      <c r="G169" s="26"/>
      <c r="H169" s="26"/>
      <c r="I169" s="110"/>
      <c r="J169" s="110"/>
      <c r="K169" s="111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C170" s="26"/>
      <c r="D170" s="26"/>
      <c r="E170" s="26"/>
      <c r="F170" s="26"/>
      <c r="G170" s="26"/>
      <c r="H170" s="26"/>
      <c r="I170" s="110"/>
      <c r="J170" s="110"/>
      <c r="K170" s="111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C171" s="26"/>
      <c r="D171" s="26"/>
      <c r="E171" s="26"/>
      <c r="F171" s="26"/>
      <c r="G171" s="26"/>
      <c r="H171" s="26"/>
      <c r="I171" s="110"/>
      <c r="J171" s="110"/>
      <c r="K171" s="111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C172" s="26"/>
      <c r="D172" s="26"/>
      <c r="E172" s="26"/>
      <c r="F172" s="26"/>
      <c r="G172" s="26"/>
      <c r="H172" s="26"/>
      <c r="I172" s="110"/>
      <c r="J172" s="110"/>
      <c r="K172" s="111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C173" s="26"/>
      <c r="D173" s="26"/>
      <c r="E173" s="26"/>
      <c r="F173" s="26"/>
      <c r="G173" s="26"/>
      <c r="H173" s="26"/>
      <c r="I173" s="110"/>
      <c r="J173" s="110"/>
      <c r="K173" s="111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C174" s="26"/>
      <c r="D174" s="26"/>
      <c r="E174" s="26"/>
      <c r="F174" s="26"/>
      <c r="G174" s="26"/>
      <c r="H174" s="26"/>
      <c r="I174" s="110"/>
      <c r="J174" s="110"/>
      <c r="K174" s="111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C175" s="26"/>
      <c r="D175" s="26"/>
      <c r="E175" s="26"/>
      <c r="F175" s="26"/>
      <c r="G175" s="26"/>
      <c r="H175" s="26"/>
      <c r="I175" s="110"/>
      <c r="J175" s="110"/>
      <c r="K175" s="111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C176" s="26"/>
      <c r="D176" s="26"/>
      <c r="E176" s="26"/>
      <c r="F176" s="26"/>
      <c r="G176" s="26"/>
      <c r="H176" s="26"/>
      <c r="I176" s="110"/>
      <c r="J176" s="110"/>
      <c r="K176" s="111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C177" s="26"/>
      <c r="D177" s="26"/>
      <c r="E177" s="26"/>
      <c r="F177" s="26"/>
      <c r="G177" s="26"/>
      <c r="H177" s="26"/>
      <c r="I177" s="110"/>
      <c r="J177" s="110"/>
      <c r="K177" s="111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C178" s="26"/>
      <c r="D178" s="26"/>
      <c r="E178" s="26"/>
      <c r="F178" s="26"/>
      <c r="G178" s="26"/>
      <c r="H178" s="26"/>
      <c r="I178" s="110"/>
      <c r="J178" s="110"/>
      <c r="K178" s="111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C179" s="26"/>
      <c r="D179" s="26"/>
      <c r="E179" s="26"/>
      <c r="F179" s="26"/>
      <c r="G179" s="26"/>
      <c r="H179" s="26"/>
      <c r="I179" s="110"/>
      <c r="J179" s="110"/>
      <c r="K179" s="111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C180" s="26"/>
      <c r="D180" s="26"/>
      <c r="E180" s="26"/>
      <c r="F180" s="26"/>
      <c r="G180" s="26"/>
      <c r="H180" s="26"/>
      <c r="I180" s="110"/>
      <c r="J180" s="110"/>
      <c r="K180" s="111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C181" s="26"/>
      <c r="D181" s="26"/>
      <c r="E181" s="26"/>
      <c r="F181" s="26"/>
      <c r="G181" s="26"/>
      <c r="H181" s="26"/>
      <c r="I181" s="110"/>
      <c r="J181" s="110"/>
      <c r="K181" s="111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C182" s="26"/>
      <c r="D182" s="26"/>
      <c r="E182" s="26"/>
      <c r="F182" s="26"/>
      <c r="G182" s="26"/>
      <c r="H182" s="26"/>
      <c r="I182" s="110"/>
      <c r="J182" s="110"/>
      <c r="K182" s="111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C183" s="26"/>
      <c r="D183" s="26"/>
      <c r="E183" s="26"/>
      <c r="F183" s="26"/>
      <c r="G183" s="26"/>
      <c r="H183" s="26"/>
      <c r="I183" s="110"/>
      <c r="J183" s="110"/>
      <c r="K183" s="111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C184" s="26"/>
      <c r="D184" s="26"/>
      <c r="E184" s="26"/>
      <c r="F184" s="26"/>
      <c r="G184" s="26"/>
      <c r="H184" s="26"/>
      <c r="I184" s="110"/>
      <c r="J184" s="110"/>
      <c r="K184" s="111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C185" s="26"/>
      <c r="D185" s="26"/>
      <c r="E185" s="26"/>
      <c r="F185" s="26"/>
      <c r="G185" s="26"/>
      <c r="H185" s="26"/>
      <c r="I185" s="110"/>
      <c r="J185" s="110"/>
      <c r="K185" s="111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C186" s="26"/>
      <c r="D186" s="26"/>
      <c r="E186" s="26"/>
      <c r="F186" s="26"/>
      <c r="G186" s="26"/>
      <c r="H186" s="26"/>
      <c r="I186" s="110"/>
      <c r="J186" s="110"/>
      <c r="K186" s="111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C187" s="26"/>
      <c r="D187" s="26"/>
      <c r="E187" s="26"/>
      <c r="F187" s="26"/>
      <c r="G187" s="26"/>
      <c r="H187" s="26"/>
      <c r="I187" s="110"/>
      <c r="J187" s="110"/>
      <c r="K187" s="111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C188" s="26"/>
      <c r="D188" s="26"/>
      <c r="E188" s="26"/>
      <c r="F188" s="26"/>
      <c r="G188" s="26"/>
      <c r="H188" s="26"/>
      <c r="I188" s="110"/>
      <c r="J188" s="110"/>
      <c r="K188" s="111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C189" s="26"/>
      <c r="D189" s="26"/>
      <c r="E189" s="26"/>
      <c r="F189" s="26"/>
      <c r="G189" s="26"/>
      <c r="H189" s="26"/>
      <c r="I189" s="110"/>
      <c r="J189" s="110"/>
      <c r="K189" s="111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C190" s="26"/>
      <c r="D190" s="26"/>
      <c r="E190" s="26"/>
      <c r="F190" s="26"/>
      <c r="G190" s="26"/>
      <c r="H190" s="26"/>
      <c r="I190" s="110"/>
      <c r="J190" s="110"/>
      <c r="K190" s="111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C191" s="26"/>
      <c r="D191" s="26"/>
      <c r="E191" s="26"/>
      <c r="F191" s="26"/>
      <c r="G191" s="26"/>
      <c r="H191" s="26"/>
      <c r="I191" s="110"/>
      <c r="J191" s="110"/>
      <c r="K191" s="111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C192" s="26"/>
      <c r="D192" s="26"/>
      <c r="E192" s="26"/>
      <c r="F192" s="26"/>
      <c r="G192" s="26"/>
      <c r="H192" s="26"/>
      <c r="I192" s="110"/>
      <c r="J192" s="110"/>
      <c r="K192" s="111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C193" s="26"/>
      <c r="D193" s="26"/>
      <c r="E193" s="26"/>
      <c r="F193" s="26"/>
      <c r="G193" s="26"/>
      <c r="H193" s="26"/>
      <c r="I193" s="110"/>
      <c r="J193" s="110"/>
      <c r="K193" s="111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C194" s="26"/>
      <c r="D194" s="26"/>
      <c r="E194" s="26"/>
      <c r="F194" s="26"/>
      <c r="G194" s="26"/>
      <c r="H194" s="26"/>
      <c r="I194" s="110"/>
      <c r="J194" s="110"/>
      <c r="K194" s="111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C195" s="26"/>
      <c r="D195" s="26"/>
      <c r="E195" s="26"/>
      <c r="F195" s="26"/>
      <c r="G195" s="26"/>
      <c r="H195" s="26"/>
      <c r="I195" s="110"/>
      <c r="J195" s="110"/>
      <c r="K195" s="111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C196" s="26"/>
      <c r="D196" s="26"/>
      <c r="E196" s="26"/>
      <c r="F196" s="26"/>
      <c r="G196" s="26"/>
      <c r="H196" s="26"/>
      <c r="I196" s="110"/>
      <c r="J196" s="110"/>
      <c r="K196" s="111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C197" s="26"/>
      <c r="D197" s="26"/>
      <c r="E197" s="26"/>
      <c r="F197" s="26"/>
      <c r="G197" s="26"/>
      <c r="H197" s="26"/>
      <c r="I197" s="110"/>
      <c r="J197" s="110"/>
      <c r="K197" s="111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C198" s="26"/>
      <c r="D198" s="26"/>
      <c r="E198" s="26"/>
      <c r="F198" s="26"/>
      <c r="G198" s="26"/>
      <c r="H198" s="26"/>
      <c r="I198" s="110"/>
      <c r="J198" s="110"/>
      <c r="K198" s="111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C199" s="26"/>
      <c r="D199" s="26"/>
      <c r="E199" s="26"/>
      <c r="F199" s="26"/>
      <c r="G199" s="26"/>
      <c r="H199" s="26"/>
      <c r="I199" s="110"/>
      <c r="J199" s="110"/>
      <c r="K199" s="111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C200" s="26"/>
      <c r="D200" s="26"/>
      <c r="E200" s="26"/>
      <c r="F200" s="26"/>
      <c r="G200" s="26"/>
      <c r="H200" s="26"/>
      <c r="I200" s="110"/>
      <c r="J200" s="110"/>
      <c r="K200" s="111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C201" s="26"/>
      <c r="D201" s="26"/>
      <c r="E201" s="26"/>
      <c r="F201" s="26"/>
      <c r="G201" s="26"/>
      <c r="H201" s="26"/>
      <c r="I201" s="110"/>
      <c r="J201" s="110"/>
      <c r="K201" s="111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C202" s="26"/>
      <c r="D202" s="26"/>
      <c r="E202" s="26"/>
      <c r="F202" s="26"/>
      <c r="G202" s="26"/>
      <c r="H202" s="26"/>
      <c r="I202" s="110"/>
      <c r="J202" s="110"/>
      <c r="K202" s="111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C203" s="26"/>
      <c r="D203" s="26"/>
      <c r="E203" s="26"/>
      <c r="F203" s="26"/>
      <c r="G203" s="26"/>
      <c r="H203" s="26"/>
      <c r="I203" s="110"/>
      <c r="J203" s="110"/>
      <c r="K203" s="111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C204" s="26"/>
      <c r="D204" s="26"/>
      <c r="E204" s="26"/>
      <c r="F204" s="26"/>
      <c r="G204" s="26"/>
      <c r="H204" s="26"/>
      <c r="I204" s="110"/>
      <c r="J204" s="110"/>
      <c r="K204" s="111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C205" s="26"/>
      <c r="D205" s="26"/>
      <c r="E205" s="26"/>
      <c r="F205" s="26"/>
      <c r="G205" s="26"/>
      <c r="H205" s="26"/>
      <c r="I205" s="110"/>
      <c r="J205" s="110"/>
      <c r="K205" s="111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C206" s="26"/>
      <c r="D206" s="26"/>
      <c r="E206" s="26"/>
      <c r="F206" s="26"/>
      <c r="G206" s="26"/>
      <c r="H206" s="26"/>
      <c r="I206" s="110"/>
      <c r="J206" s="110"/>
      <c r="K206" s="111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C207" s="26"/>
      <c r="D207" s="26"/>
      <c r="E207" s="26"/>
      <c r="F207" s="26"/>
      <c r="G207" s="26"/>
      <c r="H207" s="26"/>
      <c r="I207" s="110"/>
      <c r="J207" s="110"/>
      <c r="K207" s="111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C208" s="26"/>
      <c r="D208" s="26"/>
      <c r="E208" s="26"/>
      <c r="F208" s="26"/>
      <c r="G208" s="26"/>
      <c r="H208" s="26"/>
      <c r="I208" s="110"/>
      <c r="J208" s="110"/>
      <c r="K208" s="111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C209" s="26"/>
      <c r="D209" s="26"/>
      <c r="E209" s="26"/>
      <c r="F209" s="26"/>
      <c r="G209" s="26"/>
      <c r="H209" s="26"/>
      <c r="I209" s="110"/>
      <c r="J209" s="110"/>
      <c r="K209" s="111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C210" s="26"/>
      <c r="D210" s="26"/>
      <c r="E210" s="26"/>
      <c r="F210" s="26"/>
      <c r="G210" s="26"/>
      <c r="H210" s="26"/>
      <c r="I210" s="110"/>
      <c r="J210" s="110"/>
      <c r="K210" s="111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C211" s="26"/>
      <c r="D211" s="26"/>
      <c r="E211" s="26"/>
      <c r="F211" s="26"/>
      <c r="G211" s="26"/>
      <c r="H211" s="26"/>
      <c r="I211" s="110"/>
      <c r="J211" s="110"/>
      <c r="K211" s="111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C212" s="26"/>
      <c r="D212" s="26"/>
      <c r="E212" s="26"/>
      <c r="F212" s="26"/>
      <c r="G212" s="26"/>
      <c r="H212" s="26"/>
      <c r="I212" s="110"/>
      <c r="J212" s="110"/>
      <c r="K212" s="111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C213" s="26"/>
      <c r="D213" s="26"/>
      <c r="E213" s="26"/>
      <c r="F213" s="26"/>
      <c r="G213" s="26"/>
      <c r="H213" s="26"/>
      <c r="I213" s="110"/>
      <c r="J213" s="110"/>
      <c r="K213" s="111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C214" s="26"/>
      <c r="D214" s="26"/>
      <c r="E214" s="26"/>
      <c r="F214" s="26"/>
      <c r="G214" s="26"/>
      <c r="H214" s="26"/>
      <c r="I214" s="110"/>
      <c r="J214" s="110"/>
      <c r="K214" s="111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C215" s="26"/>
      <c r="D215" s="26"/>
      <c r="E215" s="26"/>
      <c r="F215" s="26"/>
      <c r="G215" s="26"/>
      <c r="H215" s="26"/>
      <c r="I215" s="110"/>
      <c r="J215" s="110"/>
      <c r="K215" s="111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C216" s="26"/>
      <c r="D216" s="26"/>
      <c r="E216" s="26"/>
      <c r="F216" s="26"/>
      <c r="G216" s="26"/>
      <c r="H216" s="26"/>
      <c r="I216" s="110"/>
      <c r="J216" s="110"/>
      <c r="K216" s="111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C217" s="26"/>
      <c r="D217" s="26"/>
      <c r="E217" s="26"/>
      <c r="F217" s="26"/>
      <c r="G217" s="26"/>
      <c r="H217" s="26"/>
      <c r="I217" s="110"/>
      <c r="J217" s="110"/>
      <c r="K217" s="111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C218" s="26"/>
      <c r="D218" s="26"/>
      <c r="E218" s="26"/>
      <c r="F218" s="26"/>
      <c r="G218" s="26"/>
      <c r="H218" s="26"/>
      <c r="I218" s="110"/>
      <c r="J218" s="110"/>
      <c r="K218" s="111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C219" s="26"/>
      <c r="D219" s="26"/>
      <c r="E219" s="26"/>
      <c r="F219" s="26"/>
      <c r="G219" s="26"/>
      <c r="H219" s="26"/>
      <c r="I219" s="110"/>
      <c r="J219" s="110"/>
      <c r="K219" s="111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C220" s="26"/>
      <c r="D220" s="26"/>
      <c r="E220" s="26"/>
      <c r="F220" s="26"/>
      <c r="G220" s="26"/>
      <c r="H220" s="26"/>
      <c r="I220" s="110"/>
      <c r="J220" s="110"/>
      <c r="K220" s="111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C221" s="26"/>
      <c r="D221" s="26"/>
      <c r="E221" s="26"/>
      <c r="F221" s="26"/>
      <c r="G221" s="26"/>
      <c r="H221" s="26"/>
      <c r="I221" s="110"/>
      <c r="J221" s="110"/>
      <c r="K221" s="111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C222" s="26"/>
      <c r="D222" s="26"/>
      <c r="E222" s="26"/>
      <c r="F222" s="26"/>
      <c r="G222" s="26"/>
      <c r="H222" s="26"/>
      <c r="I222" s="110"/>
      <c r="J222" s="110"/>
      <c r="K222" s="111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C223" s="26"/>
      <c r="D223" s="26"/>
      <c r="E223" s="26"/>
      <c r="F223" s="26"/>
      <c r="G223" s="26"/>
      <c r="H223" s="26"/>
      <c r="I223" s="110"/>
      <c r="J223" s="110"/>
      <c r="K223" s="111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C224" s="26"/>
      <c r="D224" s="26"/>
      <c r="E224" s="26"/>
      <c r="F224" s="26"/>
      <c r="G224" s="26"/>
      <c r="H224" s="26"/>
      <c r="I224" s="110"/>
      <c r="J224" s="110"/>
      <c r="K224" s="111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C225" s="26"/>
      <c r="D225" s="26"/>
      <c r="E225" s="26"/>
      <c r="F225" s="26"/>
      <c r="G225" s="26"/>
      <c r="H225" s="26"/>
      <c r="I225" s="110"/>
      <c r="J225" s="110"/>
      <c r="K225" s="111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C226" s="26"/>
      <c r="D226" s="26"/>
      <c r="E226" s="26"/>
      <c r="F226" s="26"/>
      <c r="G226" s="26"/>
      <c r="H226" s="26"/>
      <c r="I226" s="110"/>
      <c r="J226" s="110"/>
      <c r="K226" s="111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C227" s="26"/>
      <c r="D227" s="26"/>
      <c r="E227" s="26"/>
      <c r="F227" s="26"/>
      <c r="G227" s="26"/>
      <c r="H227" s="26"/>
      <c r="I227" s="110"/>
      <c r="J227" s="110"/>
      <c r="K227" s="111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C228" s="26"/>
      <c r="D228" s="26"/>
      <c r="E228" s="26"/>
      <c r="F228" s="26"/>
      <c r="G228" s="26"/>
      <c r="H228" s="26"/>
      <c r="I228" s="110"/>
      <c r="J228" s="110"/>
      <c r="K228" s="111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C229" s="26"/>
      <c r="D229" s="26"/>
      <c r="E229" s="26"/>
      <c r="F229" s="26"/>
      <c r="G229" s="26"/>
      <c r="H229" s="26"/>
      <c r="I229" s="110"/>
      <c r="J229" s="110"/>
      <c r="K229" s="111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C230" s="26"/>
      <c r="D230" s="26"/>
      <c r="E230" s="26"/>
      <c r="F230" s="26"/>
      <c r="G230" s="26"/>
      <c r="H230" s="26"/>
      <c r="I230" s="110"/>
      <c r="J230" s="110"/>
      <c r="K230" s="111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C231" s="26"/>
      <c r="D231" s="26"/>
      <c r="E231" s="26"/>
      <c r="F231" s="26"/>
      <c r="G231" s="26"/>
      <c r="H231" s="26"/>
      <c r="I231" s="110"/>
      <c r="J231" s="110"/>
      <c r="K231" s="111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C232" s="26"/>
      <c r="D232" s="26"/>
      <c r="E232" s="26"/>
      <c r="F232" s="26"/>
      <c r="G232" s="26"/>
      <c r="H232" s="26"/>
      <c r="I232" s="110"/>
      <c r="J232" s="110"/>
      <c r="K232" s="111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C233" s="26"/>
      <c r="D233" s="26"/>
      <c r="E233" s="26"/>
      <c r="F233" s="26"/>
      <c r="G233" s="26"/>
      <c r="H233" s="26"/>
      <c r="I233" s="110"/>
      <c r="J233" s="110"/>
      <c r="K233" s="111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C234" s="26"/>
      <c r="D234" s="26"/>
      <c r="E234" s="26"/>
      <c r="F234" s="26"/>
      <c r="G234" s="26"/>
      <c r="H234" s="26"/>
      <c r="I234" s="110"/>
      <c r="J234" s="110"/>
      <c r="K234" s="111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C235" s="26"/>
      <c r="D235" s="26"/>
      <c r="E235" s="26"/>
      <c r="F235" s="26"/>
      <c r="G235" s="26"/>
      <c r="H235" s="26"/>
      <c r="I235" s="110"/>
      <c r="J235" s="110"/>
      <c r="K235" s="111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C236" s="26"/>
      <c r="D236" s="26"/>
      <c r="E236" s="26"/>
      <c r="F236" s="26"/>
      <c r="G236" s="26"/>
      <c r="H236" s="26"/>
      <c r="I236" s="110"/>
      <c r="J236" s="110"/>
      <c r="K236" s="111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C237" s="26"/>
      <c r="D237" s="26"/>
      <c r="E237" s="26"/>
      <c r="F237" s="26"/>
      <c r="G237" s="26"/>
      <c r="H237" s="26"/>
      <c r="I237" s="110"/>
      <c r="J237" s="110"/>
      <c r="K237" s="111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C238" s="26"/>
      <c r="D238" s="26"/>
      <c r="E238" s="26"/>
      <c r="F238" s="26"/>
      <c r="G238" s="26"/>
      <c r="H238" s="26"/>
      <c r="I238" s="110"/>
      <c r="J238" s="110"/>
      <c r="K238" s="111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C239" s="26"/>
      <c r="D239" s="26"/>
      <c r="E239" s="26"/>
      <c r="F239" s="26"/>
      <c r="G239" s="26"/>
      <c r="H239" s="26"/>
      <c r="I239" s="110"/>
      <c r="J239" s="110"/>
      <c r="K239" s="111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C240" s="26"/>
      <c r="D240" s="26"/>
      <c r="E240" s="26"/>
      <c r="F240" s="26"/>
      <c r="G240" s="26"/>
      <c r="H240" s="26"/>
      <c r="I240" s="110"/>
      <c r="J240" s="110"/>
      <c r="K240" s="111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C241" s="26"/>
      <c r="D241" s="26"/>
      <c r="E241" s="26"/>
      <c r="F241" s="26"/>
      <c r="G241" s="26"/>
      <c r="H241" s="26"/>
      <c r="I241" s="110"/>
      <c r="J241" s="110"/>
      <c r="K241" s="111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C242" s="26"/>
      <c r="D242" s="26"/>
      <c r="E242" s="26"/>
      <c r="F242" s="26"/>
      <c r="G242" s="26"/>
      <c r="H242" s="26"/>
      <c r="I242" s="110"/>
      <c r="J242" s="110"/>
      <c r="K242" s="111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C243" s="26"/>
      <c r="D243" s="26"/>
      <c r="E243" s="26"/>
      <c r="F243" s="26"/>
      <c r="G243" s="26"/>
      <c r="H243" s="26"/>
      <c r="I243" s="110"/>
      <c r="J243" s="110"/>
      <c r="K243" s="111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C244" s="26"/>
      <c r="D244" s="26"/>
      <c r="E244" s="26"/>
      <c r="F244" s="26"/>
      <c r="G244" s="26"/>
      <c r="H244" s="26"/>
      <c r="I244" s="110"/>
      <c r="J244" s="110"/>
      <c r="K244" s="111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C245" s="26"/>
      <c r="D245" s="26"/>
      <c r="E245" s="26"/>
      <c r="F245" s="26"/>
      <c r="G245" s="26"/>
      <c r="H245" s="26"/>
      <c r="I245" s="110"/>
      <c r="J245" s="110"/>
      <c r="K245" s="111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C246" s="26"/>
      <c r="D246" s="26"/>
      <c r="E246" s="26"/>
      <c r="F246" s="26"/>
      <c r="G246" s="26"/>
      <c r="H246" s="26"/>
      <c r="I246" s="110"/>
      <c r="J246" s="110"/>
      <c r="K246" s="111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C247" s="26"/>
      <c r="D247" s="26"/>
      <c r="E247" s="26"/>
      <c r="F247" s="26"/>
      <c r="G247" s="26"/>
      <c r="H247" s="26"/>
      <c r="I247" s="110"/>
      <c r="J247" s="110"/>
      <c r="K247" s="111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C248" s="26"/>
      <c r="D248" s="26"/>
      <c r="E248" s="26"/>
      <c r="F248" s="26"/>
      <c r="G248" s="26"/>
      <c r="H248" s="26"/>
      <c r="I248" s="110"/>
      <c r="J248" s="110"/>
      <c r="K248" s="111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C249" s="26"/>
      <c r="D249" s="26"/>
      <c r="E249" s="26"/>
      <c r="F249" s="26"/>
      <c r="G249" s="26"/>
      <c r="H249" s="26"/>
      <c r="I249" s="110"/>
      <c r="J249" s="110"/>
      <c r="K249" s="111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C250" s="26"/>
      <c r="D250" s="26"/>
      <c r="E250" s="26"/>
      <c r="F250" s="26"/>
      <c r="G250" s="26"/>
      <c r="H250" s="26"/>
      <c r="I250" s="110"/>
      <c r="J250" s="110"/>
      <c r="K250" s="111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C251" s="26"/>
      <c r="D251" s="26"/>
      <c r="E251" s="26"/>
      <c r="F251" s="26"/>
      <c r="G251" s="26"/>
      <c r="H251" s="26"/>
      <c r="I251" s="110"/>
      <c r="J251" s="110"/>
      <c r="K251" s="111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C252" s="26"/>
      <c r="D252" s="26"/>
      <c r="E252" s="26"/>
      <c r="F252" s="26"/>
      <c r="G252" s="26"/>
      <c r="H252" s="26"/>
      <c r="I252" s="110"/>
      <c r="J252" s="110"/>
      <c r="K252" s="111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C253" s="26"/>
      <c r="D253" s="26"/>
      <c r="E253" s="26"/>
      <c r="F253" s="26"/>
      <c r="G253" s="26"/>
      <c r="H253" s="26"/>
      <c r="I253" s="110"/>
      <c r="J253" s="110"/>
      <c r="K253" s="111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C254" s="26"/>
      <c r="D254" s="26"/>
      <c r="E254" s="26"/>
      <c r="F254" s="26"/>
      <c r="G254" s="26"/>
      <c r="H254" s="26"/>
      <c r="I254" s="110"/>
      <c r="J254" s="110"/>
      <c r="K254" s="111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C255" s="26"/>
      <c r="D255" s="26"/>
      <c r="E255" s="26"/>
      <c r="F255" s="26"/>
      <c r="G255" s="26"/>
      <c r="H255" s="26"/>
      <c r="I255" s="110"/>
      <c r="J255" s="110"/>
      <c r="K255" s="111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C256" s="26"/>
      <c r="D256" s="26"/>
      <c r="E256" s="26"/>
      <c r="F256" s="26"/>
      <c r="G256" s="26"/>
      <c r="H256" s="26"/>
      <c r="I256" s="110"/>
      <c r="J256" s="110"/>
      <c r="K256" s="111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C257" s="26"/>
      <c r="D257" s="26"/>
      <c r="E257" s="26"/>
      <c r="F257" s="26"/>
      <c r="G257" s="26"/>
      <c r="H257" s="26"/>
      <c r="I257" s="110"/>
      <c r="J257" s="110"/>
      <c r="K257" s="111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C258" s="26"/>
      <c r="D258" s="26"/>
      <c r="E258" s="26"/>
      <c r="F258" s="26"/>
      <c r="G258" s="26"/>
      <c r="H258" s="26"/>
      <c r="I258" s="110"/>
      <c r="J258" s="110"/>
      <c r="K258" s="111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C259" s="26"/>
      <c r="D259" s="26"/>
      <c r="E259" s="26"/>
      <c r="F259" s="26"/>
      <c r="G259" s="26"/>
      <c r="H259" s="26"/>
      <c r="I259" s="110"/>
      <c r="J259" s="110"/>
      <c r="K259" s="111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C260" s="26"/>
      <c r="D260" s="26"/>
      <c r="E260" s="26"/>
      <c r="F260" s="26"/>
      <c r="G260" s="26"/>
      <c r="H260" s="26"/>
      <c r="I260" s="110"/>
      <c r="J260" s="110"/>
      <c r="K260" s="111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C261" s="26"/>
      <c r="D261" s="26"/>
      <c r="E261" s="26"/>
      <c r="F261" s="26"/>
      <c r="G261" s="26"/>
      <c r="H261" s="26"/>
      <c r="I261" s="110"/>
      <c r="J261" s="110"/>
      <c r="K261" s="111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C262" s="26"/>
      <c r="D262" s="26"/>
      <c r="E262" s="26"/>
      <c r="F262" s="26"/>
      <c r="G262" s="26"/>
      <c r="H262" s="26"/>
      <c r="I262" s="110"/>
      <c r="J262" s="110"/>
      <c r="K262" s="111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C263" s="26"/>
      <c r="D263" s="26"/>
      <c r="E263" s="26"/>
      <c r="F263" s="26"/>
      <c r="G263" s="26"/>
      <c r="H263" s="26"/>
      <c r="I263" s="110"/>
      <c r="J263" s="110"/>
      <c r="K263" s="111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C264" s="26"/>
      <c r="D264" s="26"/>
      <c r="E264" s="26"/>
      <c r="F264" s="26"/>
      <c r="G264" s="26"/>
      <c r="H264" s="26"/>
      <c r="I264" s="110"/>
      <c r="J264" s="110"/>
      <c r="K264" s="111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C265" s="26"/>
      <c r="D265" s="26"/>
      <c r="E265" s="26"/>
      <c r="F265" s="26"/>
      <c r="G265" s="26"/>
      <c r="H265" s="26"/>
      <c r="I265" s="110"/>
      <c r="J265" s="110"/>
      <c r="K265" s="111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C266" s="26"/>
      <c r="D266" s="26"/>
      <c r="E266" s="26"/>
      <c r="F266" s="26"/>
      <c r="G266" s="26"/>
      <c r="H266" s="26"/>
      <c r="I266" s="110"/>
      <c r="J266" s="110"/>
      <c r="K266" s="111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C267" s="26"/>
      <c r="D267" s="26"/>
      <c r="E267" s="26"/>
      <c r="F267" s="26"/>
      <c r="G267" s="26"/>
      <c r="H267" s="26"/>
      <c r="I267" s="110"/>
      <c r="J267" s="110"/>
      <c r="K267" s="111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C268" s="26"/>
      <c r="D268" s="26"/>
      <c r="E268" s="26"/>
      <c r="F268" s="26"/>
      <c r="G268" s="26"/>
      <c r="H268" s="26"/>
      <c r="I268" s="110"/>
      <c r="J268" s="110"/>
      <c r="K268" s="111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C269" s="26"/>
      <c r="D269" s="26"/>
      <c r="E269" s="26"/>
      <c r="F269" s="26"/>
      <c r="G269" s="26"/>
      <c r="H269" s="26"/>
      <c r="I269" s="110"/>
      <c r="J269" s="110"/>
      <c r="K269" s="111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C270" s="26"/>
      <c r="D270" s="26"/>
      <c r="E270" s="26"/>
      <c r="F270" s="26"/>
      <c r="G270" s="26"/>
      <c r="H270" s="26"/>
      <c r="I270" s="110"/>
      <c r="J270" s="110"/>
      <c r="K270" s="111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C271" s="26"/>
      <c r="D271" s="26"/>
      <c r="E271" s="26"/>
      <c r="F271" s="26"/>
      <c r="G271" s="26"/>
      <c r="H271" s="26"/>
      <c r="I271" s="110"/>
      <c r="J271" s="110"/>
      <c r="K271" s="111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C272" s="26"/>
      <c r="D272" s="26"/>
      <c r="E272" s="26"/>
      <c r="F272" s="26"/>
      <c r="G272" s="26"/>
      <c r="H272" s="26"/>
      <c r="I272" s="110"/>
      <c r="J272" s="110"/>
      <c r="K272" s="111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C273" s="26"/>
      <c r="D273" s="26"/>
      <c r="E273" s="26"/>
      <c r="F273" s="26"/>
      <c r="G273" s="26"/>
      <c r="H273" s="26"/>
      <c r="I273" s="110"/>
      <c r="J273" s="110"/>
      <c r="K273" s="111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C274" s="26"/>
      <c r="D274" s="26"/>
      <c r="E274" s="26"/>
      <c r="F274" s="26"/>
      <c r="G274" s="26"/>
      <c r="H274" s="26"/>
      <c r="I274" s="110"/>
      <c r="J274" s="110"/>
      <c r="K274" s="111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C275" s="26"/>
      <c r="D275" s="26"/>
      <c r="E275" s="26"/>
      <c r="F275" s="26"/>
      <c r="G275" s="26"/>
      <c r="H275" s="26"/>
      <c r="I275" s="110"/>
      <c r="J275" s="110"/>
      <c r="K275" s="111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C276" s="26"/>
      <c r="D276" s="26"/>
      <c r="E276" s="26"/>
      <c r="F276" s="26"/>
      <c r="G276" s="26"/>
      <c r="H276" s="26"/>
      <c r="I276" s="110"/>
      <c r="J276" s="110"/>
      <c r="K276" s="111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C277" s="26"/>
      <c r="D277" s="26"/>
      <c r="E277" s="26"/>
      <c r="F277" s="26"/>
      <c r="G277" s="26"/>
      <c r="H277" s="26"/>
      <c r="I277" s="110"/>
      <c r="J277" s="110"/>
      <c r="K277" s="111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C278" s="26"/>
      <c r="D278" s="26"/>
      <c r="E278" s="26"/>
      <c r="F278" s="26"/>
      <c r="G278" s="26"/>
      <c r="H278" s="26"/>
      <c r="I278" s="110"/>
      <c r="J278" s="110"/>
      <c r="K278" s="111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C279" s="26"/>
      <c r="D279" s="26"/>
      <c r="E279" s="26"/>
      <c r="F279" s="26"/>
      <c r="G279" s="26"/>
      <c r="H279" s="26"/>
      <c r="I279" s="110"/>
      <c r="J279" s="110"/>
      <c r="K279" s="111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C280" s="26"/>
      <c r="D280" s="26"/>
      <c r="E280" s="26"/>
      <c r="F280" s="26"/>
      <c r="G280" s="26"/>
      <c r="H280" s="26"/>
      <c r="I280" s="110"/>
      <c r="J280" s="110"/>
      <c r="K280" s="111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C281" s="26"/>
      <c r="D281" s="26"/>
      <c r="E281" s="26"/>
      <c r="F281" s="26"/>
      <c r="G281" s="26"/>
      <c r="H281" s="26"/>
      <c r="I281" s="110"/>
      <c r="J281" s="110"/>
      <c r="K281" s="111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C282" s="26"/>
      <c r="D282" s="26"/>
      <c r="E282" s="26"/>
      <c r="F282" s="26"/>
      <c r="G282" s="26"/>
      <c r="H282" s="26"/>
      <c r="I282" s="110"/>
      <c r="J282" s="110"/>
      <c r="K282" s="111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C283" s="26"/>
      <c r="D283" s="26"/>
      <c r="E283" s="26"/>
      <c r="F283" s="26"/>
      <c r="G283" s="26"/>
      <c r="H283" s="26"/>
      <c r="I283" s="110"/>
      <c r="J283" s="110"/>
      <c r="K283" s="111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C284" s="26"/>
      <c r="D284" s="26"/>
      <c r="E284" s="26"/>
      <c r="F284" s="26"/>
      <c r="G284" s="26"/>
      <c r="H284" s="26"/>
      <c r="I284" s="110"/>
      <c r="J284" s="110"/>
      <c r="K284" s="111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C285" s="26"/>
      <c r="D285" s="26"/>
      <c r="E285" s="26"/>
      <c r="F285" s="26"/>
      <c r="G285" s="26"/>
      <c r="H285" s="26"/>
      <c r="I285" s="110"/>
      <c r="J285" s="110"/>
      <c r="K285" s="111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C286" s="26"/>
      <c r="D286" s="26"/>
      <c r="E286" s="26"/>
      <c r="F286" s="26"/>
      <c r="G286" s="26"/>
      <c r="H286" s="26"/>
      <c r="I286" s="110"/>
      <c r="J286" s="110"/>
      <c r="K286" s="111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C287" s="26"/>
      <c r="D287" s="26"/>
      <c r="E287" s="26"/>
      <c r="F287" s="26"/>
      <c r="G287" s="26"/>
      <c r="H287" s="26"/>
      <c r="I287" s="110"/>
      <c r="J287" s="110"/>
      <c r="K287" s="111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C288" s="26"/>
      <c r="D288" s="26"/>
      <c r="E288" s="26"/>
      <c r="F288" s="26"/>
      <c r="G288" s="26"/>
      <c r="H288" s="26"/>
      <c r="I288" s="110"/>
      <c r="J288" s="110"/>
      <c r="K288" s="111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C289" s="26"/>
      <c r="D289" s="26"/>
      <c r="E289" s="26"/>
      <c r="F289" s="26"/>
      <c r="G289" s="26"/>
      <c r="H289" s="26"/>
      <c r="I289" s="110"/>
      <c r="J289" s="110"/>
      <c r="K289" s="111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C290" s="26"/>
      <c r="D290" s="26"/>
      <c r="E290" s="26"/>
      <c r="F290" s="26"/>
      <c r="G290" s="26"/>
      <c r="H290" s="26"/>
      <c r="I290" s="110"/>
      <c r="J290" s="110"/>
      <c r="K290" s="111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C291" s="26"/>
      <c r="D291" s="26"/>
      <c r="E291" s="26"/>
      <c r="F291" s="26"/>
      <c r="G291" s="26"/>
      <c r="H291" s="26"/>
      <c r="I291" s="110"/>
      <c r="J291" s="110"/>
      <c r="K291" s="111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C292" s="26"/>
      <c r="D292" s="26"/>
      <c r="E292" s="26"/>
      <c r="F292" s="26"/>
      <c r="G292" s="26"/>
      <c r="H292" s="26"/>
      <c r="I292" s="110"/>
      <c r="J292" s="110"/>
      <c r="K292" s="111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C293" s="26"/>
      <c r="D293" s="26"/>
      <c r="E293" s="26"/>
      <c r="F293" s="26"/>
      <c r="G293" s="26"/>
      <c r="H293" s="26"/>
      <c r="I293" s="110"/>
      <c r="J293" s="110"/>
      <c r="K293" s="111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C294" s="26"/>
      <c r="D294" s="26"/>
      <c r="E294" s="26"/>
      <c r="F294" s="26"/>
      <c r="G294" s="26"/>
      <c r="H294" s="26"/>
      <c r="I294" s="110"/>
      <c r="J294" s="110"/>
      <c r="K294" s="111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C295" s="26"/>
      <c r="D295" s="26"/>
      <c r="E295" s="26"/>
      <c r="F295" s="26"/>
      <c r="G295" s="26"/>
      <c r="H295" s="26"/>
      <c r="I295" s="110"/>
      <c r="J295" s="110"/>
      <c r="K295" s="111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C296" s="26"/>
      <c r="D296" s="26"/>
      <c r="E296" s="26"/>
      <c r="F296" s="26"/>
      <c r="G296" s="26"/>
      <c r="H296" s="26"/>
      <c r="I296" s="110"/>
      <c r="J296" s="110"/>
      <c r="K296" s="111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C297" s="26"/>
      <c r="D297" s="26"/>
      <c r="E297" s="26"/>
      <c r="F297" s="26"/>
      <c r="G297" s="26"/>
      <c r="H297" s="26"/>
      <c r="I297" s="110"/>
      <c r="J297" s="110"/>
      <c r="K297" s="111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C298" s="26"/>
      <c r="D298" s="26"/>
      <c r="E298" s="26"/>
      <c r="F298" s="26"/>
      <c r="G298" s="26"/>
      <c r="H298" s="26"/>
      <c r="I298" s="110"/>
      <c r="J298" s="110"/>
      <c r="K298" s="111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C299" s="26"/>
      <c r="D299" s="26"/>
      <c r="E299" s="26"/>
      <c r="F299" s="26"/>
      <c r="G299" s="26"/>
      <c r="H299" s="26"/>
      <c r="I299" s="110"/>
      <c r="J299" s="110"/>
      <c r="K299" s="111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C300" s="26"/>
      <c r="D300" s="26"/>
      <c r="E300" s="26"/>
      <c r="F300" s="26"/>
      <c r="G300" s="26"/>
      <c r="H300" s="26"/>
      <c r="I300" s="110"/>
      <c r="J300" s="110"/>
      <c r="K300" s="111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C301" s="26"/>
      <c r="D301" s="26"/>
      <c r="E301" s="26"/>
      <c r="F301" s="26"/>
      <c r="G301" s="26"/>
      <c r="H301" s="26"/>
      <c r="I301" s="110"/>
      <c r="J301" s="110"/>
      <c r="K301" s="111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C302" s="26"/>
      <c r="D302" s="26"/>
      <c r="E302" s="26"/>
      <c r="F302" s="26"/>
      <c r="G302" s="26"/>
      <c r="H302" s="26"/>
      <c r="I302" s="110"/>
      <c r="J302" s="110"/>
      <c r="K302" s="111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C303" s="26"/>
      <c r="D303" s="26"/>
      <c r="E303" s="26"/>
      <c r="F303" s="26"/>
      <c r="G303" s="26"/>
      <c r="H303" s="26"/>
      <c r="I303" s="110"/>
      <c r="J303" s="110"/>
      <c r="K303" s="111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C304" s="26"/>
      <c r="D304" s="26"/>
      <c r="E304" s="26"/>
      <c r="F304" s="26"/>
      <c r="G304" s="26"/>
      <c r="H304" s="26"/>
      <c r="I304" s="110"/>
      <c r="J304" s="110"/>
      <c r="K304" s="111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C305" s="26"/>
      <c r="D305" s="26"/>
      <c r="E305" s="26"/>
      <c r="F305" s="26"/>
      <c r="G305" s="26"/>
      <c r="H305" s="26"/>
      <c r="I305" s="110"/>
      <c r="J305" s="110"/>
      <c r="K305" s="111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C306" s="26"/>
      <c r="D306" s="26"/>
      <c r="E306" s="26"/>
      <c r="F306" s="26"/>
      <c r="G306" s="26"/>
      <c r="H306" s="26"/>
      <c r="I306" s="110"/>
      <c r="J306" s="110"/>
      <c r="K306" s="111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C307" s="26"/>
      <c r="D307" s="26"/>
      <c r="E307" s="26"/>
      <c r="F307" s="26"/>
      <c r="G307" s="26"/>
      <c r="H307" s="26"/>
      <c r="I307" s="110"/>
      <c r="J307" s="110"/>
      <c r="K307" s="111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C308" s="26"/>
      <c r="D308" s="26"/>
      <c r="E308" s="26"/>
      <c r="F308" s="26"/>
      <c r="G308" s="26"/>
      <c r="H308" s="26"/>
      <c r="I308" s="110"/>
      <c r="J308" s="110"/>
      <c r="K308" s="111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C309" s="26"/>
      <c r="D309" s="26"/>
      <c r="E309" s="26"/>
      <c r="F309" s="26"/>
      <c r="G309" s="26"/>
      <c r="H309" s="26"/>
      <c r="I309" s="110"/>
      <c r="J309" s="110"/>
      <c r="K309" s="111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C310" s="26"/>
      <c r="D310" s="26"/>
      <c r="E310" s="26"/>
      <c r="F310" s="26"/>
      <c r="G310" s="26"/>
      <c r="H310" s="26"/>
      <c r="I310" s="110"/>
      <c r="J310" s="110"/>
      <c r="K310" s="111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C311" s="26"/>
      <c r="D311" s="26"/>
      <c r="E311" s="26"/>
      <c r="F311" s="26"/>
      <c r="G311" s="26"/>
      <c r="H311" s="26"/>
      <c r="I311" s="110"/>
      <c r="J311" s="110"/>
      <c r="K311" s="111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C312" s="26"/>
      <c r="D312" s="26"/>
      <c r="E312" s="26"/>
      <c r="F312" s="26"/>
      <c r="G312" s="26"/>
      <c r="H312" s="26"/>
      <c r="I312" s="110"/>
      <c r="J312" s="110"/>
      <c r="K312" s="111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C313" s="26"/>
      <c r="D313" s="26"/>
      <c r="E313" s="26"/>
      <c r="F313" s="26"/>
      <c r="G313" s="26"/>
      <c r="H313" s="26"/>
      <c r="I313" s="110"/>
      <c r="J313" s="110"/>
      <c r="K313" s="111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C314" s="26"/>
      <c r="D314" s="26"/>
      <c r="E314" s="26"/>
      <c r="F314" s="26"/>
      <c r="G314" s="26"/>
      <c r="H314" s="26"/>
      <c r="I314" s="110"/>
      <c r="J314" s="110"/>
      <c r="K314" s="111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C315" s="26"/>
      <c r="D315" s="26"/>
      <c r="E315" s="26"/>
      <c r="F315" s="26"/>
      <c r="G315" s="26"/>
      <c r="H315" s="26"/>
      <c r="I315" s="110"/>
      <c r="J315" s="110"/>
      <c r="K315" s="111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C316" s="26"/>
      <c r="D316" s="26"/>
      <c r="E316" s="26"/>
      <c r="F316" s="26"/>
      <c r="G316" s="26"/>
      <c r="H316" s="26"/>
      <c r="I316" s="110"/>
      <c r="J316" s="110"/>
      <c r="K316" s="111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C317" s="26"/>
      <c r="D317" s="26"/>
      <c r="E317" s="26"/>
      <c r="F317" s="26"/>
      <c r="G317" s="26"/>
      <c r="H317" s="26"/>
      <c r="I317" s="110"/>
      <c r="J317" s="110"/>
      <c r="K317" s="111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C318" s="26"/>
      <c r="D318" s="26"/>
      <c r="E318" s="26"/>
      <c r="F318" s="26"/>
      <c r="G318" s="26"/>
      <c r="H318" s="26"/>
      <c r="I318" s="110"/>
      <c r="J318" s="110"/>
      <c r="K318" s="111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C319" s="26"/>
      <c r="D319" s="26"/>
      <c r="E319" s="26"/>
      <c r="F319" s="26"/>
      <c r="G319" s="26"/>
      <c r="H319" s="26"/>
      <c r="I319" s="110"/>
      <c r="J319" s="110"/>
      <c r="K319" s="111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C320" s="26"/>
      <c r="D320" s="26"/>
      <c r="E320" s="26"/>
      <c r="F320" s="26"/>
      <c r="G320" s="26"/>
      <c r="H320" s="26"/>
      <c r="I320" s="110"/>
      <c r="J320" s="110"/>
      <c r="K320" s="111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C321" s="26"/>
      <c r="D321" s="26"/>
      <c r="E321" s="26"/>
      <c r="F321" s="26"/>
      <c r="G321" s="26"/>
      <c r="H321" s="26"/>
      <c r="I321" s="110"/>
      <c r="J321" s="110"/>
      <c r="K321" s="111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C322" s="26"/>
      <c r="D322" s="26"/>
      <c r="E322" s="26"/>
      <c r="F322" s="26"/>
      <c r="G322" s="26"/>
      <c r="H322" s="26"/>
      <c r="I322" s="110"/>
      <c r="J322" s="110"/>
      <c r="K322" s="111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C323" s="26"/>
      <c r="D323" s="26"/>
      <c r="E323" s="26"/>
      <c r="F323" s="26"/>
      <c r="G323" s="26"/>
      <c r="H323" s="26"/>
      <c r="I323" s="110"/>
      <c r="J323" s="110"/>
      <c r="K323" s="111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C324" s="26"/>
      <c r="D324" s="26"/>
      <c r="E324" s="26"/>
      <c r="F324" s="26"/>
      <c r="G324" s="26"/>
      <c r="H324" s="26"/>
      <c r="I324" s="110"/>
      <c r="J324" s="110"/>
      <c r="K324" s="111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C325" s="26"/>
      <c r="D325" s="26"/>
      <c r="E325" s="26"/>
      <c r="F325" s="26"/>
      <c r="G325" s="26"/>
      <c r="H325" s="26"/>
      <c r="I325" s="110"/>
      <c r="J325" s="110"/>
      <c r="K325" s="111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C326" s="26"/>
      <c r="D326" s="26"/>
      <c r="E326" s="26"/>
      <c r="F326" s="26"/>
      <c r="G326" s="26"/>
      <c r="H326" s="26"/>
      <c r="I326" s="110"/>
      <c r="J326" s="110"/>
      <c r="K326" s="111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C327" s="26"/>
      <c r="D327" s="26"/>
      <c r="E327" s="26"/>
      <c r="F327" s="26"/>
      <c r="G327" s="26"/>
      <c r="H327" s="26"/>
      <c r="I327" s="110"/>
      <c r="J327" s="110"/>
      <c r="K327" s="111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C328" s="26"/>
      <c r="D328" s="26"/>
      <c r="E328" s="26"/>
      <c r="F328" s="26"/>
      <c r="G328" s="26"/>
      <c r="H328" s="26"/>
      <c r="I328" s="110"/>
      <c r="J328" s="110"/>
      <c r="K328" s="111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C329" s="26"/>
      <c r="D329" s="26"/>
      <c r="E329" s="26"/>
      <c r="F329" s="26"/>
      <c r="G329" s="26"/>
      <c r="H329" s="26"/>
      <c r="I329" s="110"/>
      <c r="J329" s="110"/>
      <c r="K329" s="111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C330" s="26"/>
      <c r="D330" s="26"/>
      <c r="E330" s="26"/>
      <c r="F330" s="26"/>
      <c r="G330" s="26"/>
      <c r="H330" s="26"/>
      <c r="I330" s="110"/>
      <c r="J330" s="110"/>
      <c r="K330" s="111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C331" s="26"/>
      <c r="D331" s="26"/>
      <c r="E331" s="26"/>
      <c r="F331" s="26"/>
      <c r="G331" s="26"/>
      <c r="H331" s="26"/>
      <c r="I331" s="110"/>
      <c r="J331" s="110"/>
      <c r="K331" s="111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C332" s="26"/>
      <c r="D332" s="26"/>
      <c r="E332" s="26"/>
      <c r="F332" s="26"/>
      <c r="G332" s="26"/>
      <c r="H332" s="26"/>
      <c r="I332" s="110"/>
      <c r="J332" s="110"/>
      <c r="K332" s="111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C333" s="26"/>
      <c r="D333" s="26"/>
      <c r="E333" s="26"/>
      <c r="F333" s="26"/>
      <c r="G333" s="26"/>
      <c r="H333" s="26"/>
      <c r="I333" s="110"/>
      <c r="J333" s="110"/>
      <c r="K333" s="111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C334" s="26"/>
      <c r="D334" s="26"/>
      <c r="E334" s="26"/>
      <c r="F334" s="26"/>
      <c r="G334" s="26"/>
      <c r="H334" s="26"/>
      <c r="I334" s="110"/>
      <c r="J334" s="110"/>
      <c r="K334" s="111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C335" s="26"/>
      <c r="D335" s="26"/>
      <c r="E335" s="26"/>
      <c r="F335" s="26"/>
      <c r="G335" s="26"/>
      <c r="H335" s="26"/>
      <c r="I335" s="110"/>
      <c r="J335" s="110"/>
      <c r="K335" s="111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C336" s="26"/>
      <c r="D336" s="26"/>
      <c r="E336" s="26"/>
      <c r="F336" s="26"/>
      <c r="G336" s="26"/>
      <c r="H336" s="26"/>
      <c r="I336" s="110"/>
      <c r="J336" s="110"/>
      <c r="K336" s="111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C337" s="26"/>
      <c r="D337" s="26"/>
      <c r="E337" s="26"/>
      <c r="F337" s="26"/>
      <c r="G337" s="26"/>
      <c r="H337" s="26"/>
      <c r="I337" s="110"/>
      <c r="J337" s="110"/>
      <c r="K337" s="111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C338" s="26"/>
      <c r="D338" s="26"/>
      <c r="E338" s="26"/>
      <c r="F338" s="26"/>
      <c r="G338" s="26"/>
      <c r="H338" s="26"/>
      <c r="I338" s="110"/>
      <c r="J338" s="110"/>
      <c r="K338" s="111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C339" s="26"/>
      <c r="D339" s="26"/>
      <c r="E339" s="26"/>
      <c r="F339" s="26"/>
      <c r="G339" s="26"/>
      <c r="H339" s="26"/>
      <c r="I339" s="110"/>
      <c r="J339" s="110"/>
      <c r="K339" s="111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C340" s="26"/>
      <c r="D340" s="26"/>
      <c r="E340" s="26"/>
      <c r="F340" s="26"/>
      <c r="G340" s="26"/>
      <c r="H340" s="26"/>
      <c r="I340" s="110"/>
      <c r="J340" s="110"/>
      <c r="K340" s="111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C341" s="26"/>
      <c r="D341" s="26"/>
      <c r="E341" s="26"/>
      <c r="F341" s="26"/>
      <c r="G341" s="26"/>
      <c r="H341" s="26"/>
      <c r="I341" s="110"/>
      <c r="J341" s="110"/>
      <c r="K341" s="111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C342" s="26"/>
      <c r="D342" s="26"/>
      <c r="E342" s="26"/>
      <c r="F342" s="26"/>
      <c r="G342" s="26"/>
      <c r="H342" s="26"/>
      <c r="I342" s="110"/>
      <c r="J342" s="110"/>
      <c r="K342" s="111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C343" s="26"/>
      <c r="D343" s="26"/>
      <c r="E343" s="26"/>
      <c r="F343" s="26"/>
      <c r="G343" s="26"/>
      <c r="H343" s="26"/>
      <c r="I343" s="110"/>
      <c r="J343" s="110"/>
      <c r="K343" s="111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C344" s="26"/>
      <c r="D344" s="26"/>
      <c r="E344" s="26"/>
      <c r="F344" s="26"/>
      <c r="G344" s="26"/>
      <c r="H344" s="26"/>
      <c r="I344" s="110"/>
      <c r="J344" s="110"/>
      <c r="K344" s="111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C345" s="26"/>
      <c r="D345" s="26"/>
      <c r="E345" s="26"/>
      <c r="F345" s="26"/>
      <c r="G345" s="26"/>
      <c r="H345" s="26"/>
      <c r="I345" s="110"/>
      <c r="J345" s="110"/>
      <c r="K345" s="111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C346" s="26"/>
      <c r="D346" s="26"/>
      <c r="E346" s="26"/>
      <c r="F346" s="26"/>
      <c r="G346" s="26"/>
      <c r="H346" s="26"/>
      <c r="I346" s="110"/>
      <c r="J346" s="110"/>
      <c r="K346" s="111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C347" s="26"/>
      <c r="D347" s="26"/>
      <c r="E347" s="26"/>
      <c r="F347" s="26"/>
      <c r="G347" s="26"/>
      <c r="H347" s="26"/>
      <c r="I347" s="110"/>
      <c r="J347" s="110"/>
      <c r="K347" s="111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C348" s="26"/>
      <c r="D348" s="26"/>
      <c r="E348" s="26"/>
      <c r="F348" s="26"/>
      <c r="G348" s="26"/>
      <c r="H348" s="26"/>
      <c r="I348" s="110"/>
      <c r="J348" s="110"/>
      <c r="K348" s="111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C349" s="26"/>
      <c r="D349" s="26"/>
      <c r="E349" s="26"/>
      <c r="F349" s="26"/>
      <c r="G349" s="26"/>
      <c r="H349" s="26"/>
      <c r="I349" s="110"/>
      <c r="J349" s="110"/>
      <c r="K349" s="111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C350" s="26"/>
      <c r="D350" s="26"/>
      <c r="E350" s="26"/>
      <c r="F350" s="26"/>
      <c r="G350" s="26"/>
      <c r="H350" s="26"/>
      <c r="I350" s="110"/>
      <c r="J350" s="110"/>
      <c r="K350" s="111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C351" s="26"/>
      <c r="D351" s="26"/>
      <c r="E351" s="26"/>
      <c r="F351" s="26"/>
      <c r="G351" s="26"/>
      <c r="H351" s="26"/>
      <c r="I351" s="110"/>
      <c r="J351" s="110"/>
      <c r="K351" s="111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C352" s="26"/>
      <c r="D352" s="26"/>
      <c r="E352" s="26"/>
      <c r="F352" s="26"/>
      <c r="G352" s="26"/>
      <c r="H352" s="26"/>
      <c r="I352" s="110"/>
      <c r="J352" s="110"/>
      <c r="K352" s="111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C353" s="26"/>
      <c r="D353" s="26"/>
      <c r="E353" s="26"/>
      <c r="F353" s="26"/>
      <c r="G353" s="26"/>
      <c r="H353" s="26"/>
      <c r="I353" s="110"/>
      <c r="J353" s="110"/>
      <c r="K353" s="111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C354" s="26"/>
      <c r="D354" s="26"/>
      <c r="E354" s="26"/>
      <c r="F354" s="26"/>
      <c r="G354" s="26"/>
      <c r="H354" s="26"/>
      <c r="I354" s="110"/>
      <c r="J354" s="110"/>
      <c r="K354" s="111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C355" s="26"/>
      <c r="D355" s="26"/>
      <c r="E355" s="26"/>
      <c r="F355" s="26"/>
      <c r="G355" s="26"/>
      <c r="H355" s="26"/>
      <c r="I355" s="110"/>
      <c r="J355" s="110"/>
      <c r="K355" s="111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C356" s="26"/>
      <c r="D356" s="26"/>
      <c r="E356" s="26"/>
      <c r="F356" s="26"/>
      <c r="G356" s="26"/>
      <c r="H356" s="26"/>
      <c r="I356" s="110"/>
      <c r="J356" s="110"/>
      <c r="K356" s="111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C357" s="26"/>
      <c r="D357" s="26"/>
      <c r="E357" s="26"/>
      <c r="F357" s="26"/>
      <c r="G357" s="26"/>
      <c r="H357" s="26"/>
      <c r="I357" s="110"/>
      <c r="J357" s="110"/>
      <c r="K357" s="111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C358" s="26"/>
      <c r="D358" s="26"/>
      <c r="E358" s="26"/>
      <c r="F358" s="26"/>
      <c r="G358" s="26"/>
      <c r="H358" s="26"/>
      <c r="I358" s="110"/>
      <c r="J358" s="110"/>
      <c r="K358" s="111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C359" s="26"/>
      <c r="D359" s="26"/>
      <c r="E359" s="26"/>
      <c r="F359" s="26"/>
      <c r="G359" s="26"/>
      <c r="H359" s="26"/>
      <c r="I359" s="110"/>
      <c r="J359" s="110"/>
      <c r="K359" s="111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C360" s="26"/>
      <c r="D360" s="26"/>
      <c r="E360" s="26"/>
      <c r="F360" s="26"/>
      <c r="G360" s="26"/>
      <c r="H360" s="26"/>
      <c r="I360" s="110"/>
      <c r="J360" s="110"/>
      <c r="K360" s="111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C361" s="26"/>
      <c r="D361" s="26"/>
      <c r="E361" s="26"/>
      <c r="F361" s="26"/>
      <c r="G361" s="26"/>
      <c r="H361" s="26"/>
      <c r="I361" s="110"/>
      <c r="J361" s="110"/>
      <c r="K361" s="111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C362" s="26"/>
      <c r="D362" s="26"/>
      <c r="E362" s="26"/>
      <c r="F362" s="26"/>
      <c r="G362" s="26"/>
      <c r="H362" s="26"/>
      <c r="I362" s="110"/>
      <c r="J362" s="110"/>
      <c r="K362" s="111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C363" s="26"/>
      <c r="D363" s="26"/>
      <c r="E363" s="26"/>
      <c r="F363" s="26"/>
      <c r="G363" s="26"/>
      <c r="H363" s="26"/>
      <c r="I363" s="110"/>
      <c r="J363" s="110"/>
      <c r="K363" s="111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C364" s="26"/>
      <c r="D364" s="26"/>
      <c r="E364" s="26"/>
      <c r="F364" s="26"/>
      <c r="G364" s="26"/>
      <c r="H364" s="26"/>
      <c r="I364" s="110"/>
      <c r="J364" s="110"/>
      <c r="K364" s="111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C365" s="26"/>
      <c r="D365" s="26"/>
      <c r="E365" s="26"/>
      <c r="F365" s="26"/>
      <c r="G365" s="26"/>
      <c r="H365" s="26"/>
      <c r="I365" s="110"/>
      <c r="J365" s="110"/>
      <c r="K365" s="111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C366" s="26"/>
      <c r="D366" s="26"/>
      <c r="E366" s="26"/>
      <c r="F366" s="26"/>
      <c r="G366" s="26"/>
      <c r="H366" s="26"/>
      <c r="I366" s="110"/>
      <c r="J366" s="110"/>
      <c r="K366" s="111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C367" s="26"/>
      <c r="D367" s="26"/>
      <c r="E367" s="26"/>
      <c r="F367" s="26"/>
      <c r="G367" s="26"/>
      <c r="H367" s="26"/>
      <c r="I367" s="110"/>
      <c r="J367" s="110"/>
      <c r="K367" s="111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C368" s="26"/>
      <c r="D368" s="26"/>
      <c r="E368" s="26"/>
      <c r="F368" s="26"/>
      <c r="G368" s="26"/>
      <c r="H368" s="26"/>
      <c r="I368" s="110"/>
      <c r="J368" s="110"/>
      <c r="K368" s="111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C369" s="26"/>
      <c r="D369" s="26"/>
      <c r="E369" s="26"/>
      <c r="F369" s="26"/>
      <c r="G369" s="26"/>
      <c r="H369" s="26"/>
      <c r="I369" s="110"/>
      <c r="J369" s="110"/>
      <c r="K369" s="111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C370" s="26"/>
      <c r="D370" s="26"/>
      <c r="E370" s="26"/>
      <c r="F370" s="26"/>
      <c r="G370" s="26"/>
      <c r="H370" s="26"/>
      <c r="I370" s="110"/>
      <c r="J370" s="110"/>
      <c r="K370" s="111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C371" s="26"/>
      <c r="D371" s="26"/>
      <c r="E371" s="26"/>
      <c r="F371" s="26"/>
      <c r="G371" s="26"/>
      <c r="H371" s="26"/>
      <c r="I371" s="110"/>
      <c r="J371" s="110"/>
      <c r="K371" s="111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C372" s="26"/>
      <c r="D372" s="26"/>
      <c r="E372" s="26"/>
      <c r="F372" s="26"/>
      <c r="G372" s="26"/>
      <c r="H372" s="26"/>
      <c r="I372" s="110"/>
      <c r="J372" s="110"/>
      <c r="K372" s="111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C373" s="26"/>
      <c r="D373" s="26"/>
      <c r="E373" s="26"/>
      <c r="F373" s="26"/>
      <c r="G373" s="26"/>
      <c r="H373" s="26"/>
      <c r="I373" s="110"/>
      <c r="J373" s="110"/>
      <c r="K373" s="111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C374" s="26"/>
      <c r="D374" s="26"/>
      <c r="E374" s="26"/>
      <c r="F374" s="26"/>
      <c r="G374" s="26"/>
      <c r="H374" s="26"/>
      <c r="I374" s="110"/>
      <c r="J374" s="110"/>
      <c r="K374" s="111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C375" s="26"/>
      <c r="D375" s="26"/>
      <c r="E375" s="26"/>
      <c r="F375" s="26"/>
      <c r="G375" s="26"/>
      <c r="H375" s="26"/>
      <c r="I375" s="110"/>
      <c r="J375" s="110"/>
      <c r="K375" s="111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C376" s="26"/>
      <c r="D376" s="26"/>
      <c r="E376" s="26"/>
      <c r="F376" s="26"/>
      <c r="G376" s="26"/>
      <c r="H376" s="26"/>
      <c r="I376" s="110"/>
      <c r="J376" s="110"/>
      <c r="K376" s="111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C377" s="26"/>
      <c r="D377" s="26"/>
      <c r="E377" s="26"/>
      <c r="F377" s="26"/>
      <c r="G377" s="26"/>
      <c r="H377" s="26"/>
      <c r="I377" s="110"/>
      <c r="J377" s="110"/>
      <c r="K377" s="111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C378" s="26"/>
      <c r="D378" s="26"/>
      <c r="E378" s="26"/>
      <c r="F378" s="26"/>
      <c r="G378" s="26"/>
      <c r="H378" s="26"/>
      <c r="I378" s="110"/>
      <c r="J378" s="110"/>
      <c r="K378" s="111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C379" s="26"/>
      <c r="D379" s="26"/>
      <c r="E379" s="26"/>
      <c r="F379" s="26"/>
      <c r="G379" s="26"/>
      <c r="H379" s="26"/>
      <c r="I379" s="110"/>
      <c r="J379" s="110"/>
      <c r="K379" s="111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C380" s="26"/>
      <c r="D380" s="26"/>
      <c r="E380" s="26"/>
      <c r="F380" s="26"/>
      <c r="G380" s="26"/>
      <c r="H380" s="26"/>
      <c r="I380" s="110"/>
      <c r="J380" s="110"/>
      <c r="K380" s="111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C381" s="26"/>
      <c r="D381" s="26"/>
      <c r="E381" s="26"/>
      <c r="F381" s="26"/>
      <c r="G381" s="26"/>
      <c r="H381" s="26"/>
      <c r="I381" s="110"/>
      <c r="J381" s="110"/>
      <c r="K381" s="111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C382" s="26"/>
      <c r="D382" s="26"/>
      <c r="E382" s="26"/>
      <c r="F382" s="26"/>
      <c r="G382" s="26"/>
      <c r="H382" s="26"/>
      <c r="I382" s="110"/>
      <c r="J382" s="110"/>
      <c r="K382" s="111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C383" s="26"/>
      <c r="D383" s="26"/>
      <c r="E383" s="26"/>
      <c r="F383" s="26"/>
      <c r="G383" s="26"/>
      <c r="H383" s="26"/>
      <c r="I383" s="110"/>
      <c r="J383" s="110"/>
      <c r="K383" s="111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C384" s="26"/>
      <c r="D384" s="26"/>
      <c r="E384" s="26"/>
      <c r="F384" s="26"/>
      <c r="G384" s="26"/>
      <c r="H384" s="26"/>
      <c r="I384" s="110"/>
      <c r="J384" s="110"/>
      <c r="K384" s="111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C385" s="26"/>
      <c r="D385" s="26"/>
      <c r="E385" s="26"/>
      <c r="F385" s="26"/>
      <c r="G385" s="26"/>
      <c r="H385" s="26"/>
      <c r="I385" s="110"/>
      <c r="J385" s="110"/>
      <c r="K385" s="111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C386" s="26"/>
      <c r="D386" s="26"/>
      <c r="E386" s="26"/>
      <c r="F386" s="26"/>
      <c r="G386" s="26"/>
      <c r="H386" s="26"/>
      <c r="I386" s="110"/>
      <c r="J386" s="110"/>
      <c r="K386" s="111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C387" s="26"/>
      <c r="D387" s="26"/>
      <c r="E387" s="26"/>
      <c r="F387" s="26"/>
      <c r="G387" s="26"/>
      <c r="H387" s="26"/>
      <c r="I387" s="110"/>
      <c r="J387" s="110"/>
      <c r="K387" s="111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C388" s="26"/>
      <c r="D388" s="26"/>
      <c r="E388" s="26"/>
      <c r="F388" s="26"/>
      <c r="G388" s="26"/>
      <c r="H388" s="26"/>
      <c r="I388" s="110"/>
      <c r="J388" s="110"/>
      <c r="K388" s="111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C389" s="26"/>
      <c r="D389" s="26"/>
      <c r="E389" s="26"/>
      <c r="F389" s="26"/>
      <c r="G389" s="26"/>
      <c r="H389" s="26"/>
      <c r="I389" s="110"/>
      <c r="J389" s="110"/>
      <c r="K389" s="111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C390" s="26"/>
      <c r="D390" s="26"/>
      <c r="E390" s="26"/>
      <c r="F390" s="26"/>
      <c r="G390" s="26"/>
      <c r="H390" s="26"/>
      <c r="I390" s="110"/>
      <c r="J390" s="110"/>
      <c r="K390" s="111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C391" s="26"/>
      <c r="D391" s="26"/>
      <c r="E391" s="26"/>
      <c r="F391" s="26"/>
      <c r="G391" s="26"/>
      <c r="H391" s="26"/>
      <c r="I391" s="110"/>
      <c r="J391" s="110"/>
      <c r="K391" s="111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C392" s="26"/>
      <c r="D392" s="26"/>
      <c r="E392" s="26"/>
      <c r="F392" s="26"/>
      <c r="G392" s="26"/>
      <c r="H392" s="26"/>
      <c r="I392" s="110"/>
      <c r="J392" s="110"/>
      <c r="K392" s="111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C393" s="26"/>
      <c r="D393" s="26"/>
      <c r="E393" s="26"/>
      <c r="F393" s="26"/>
      <c r="G393" s="26"/>
      <c r="H393" s="26"/>
      <c r="I393" s="110"/>
      <c r="J393" s="110"/>
      <c r="K393" s="111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C394" s="26"/>
      <c r="D394" s="26"/>
      <c r="E394" s="26"/>
      <c r="F394" s="26"/>
      <c r="G394" s="26"/>
      <c r="H394" s="26"/>
      <c r="I394" s="110"/>
      <c r="J394" s="110"/>
      <c r="K394" s="111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C395" s="26"/>
      <c r="D395" s="26"/>
      <c r="E395" s="26"/>
      <c r="F395" s="26"/>
      <c r="G395" s="26"/>
      <c r="H395" s="26"/>
      <c r="I395" s="110"/>
      <c r="J395" s="110"/>
      <c r="K395" s="111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C396" s="26"/>
      <c r="D396" s="26"/>
      <c r="E396" s="26"/>
      <c r="F396" s="26"/>
      <c r="G396" s="26"/>
      <c r="H396" s="26"/>
      <c r="I396" s="110"/>
      <c r="J396" s="110"/>
      <c r="K396" s="111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C397" s="26"/>
      <c r="D397" s="26"/>
      <c r="E397" s="26"/>
      <c r="F397" s="26"/>
      <c r="G397" s="26"/>
      <c r="H397" s="26"/>
      <c r="I397" s="110"/>
      <c r="J397" s="110"/>
      <c r="K397" s="111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C398" s="26"/>
      <c r="D398" s="26"/>
      <c r="E398" s="26"/>
      <c r="F398" s="26"/>
      <c r="G398" s="26"/>
      <c r="H398" s="26"/>
      <c r="I398" s="110"/>
      <c r="J398" s="110"/>
      <c r="K398" s="111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C399" s="26"/>
      <c r="D399" s="26"/>
      <c r="E399" s="26"/>
      <c r="F399" s="26"/>
      <c r="G399" s="26"/>
      <c r="H399" s="26"/>
      <c r="I399" s="110"/>
      <c r="J399" s="110"/>
      <c r="K399" s="111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C400" s="26"/>
      <c r="D400" s="26"/>
      <c r="E400" s="26"/>
      <c r="F400" s="26"/>
      <c r="G400" s="26"/>
      <c r="H400" s="26"/>
      <c r="I400" s="110"/>
      <c r="J400" s="110"/>
      <c r="K400" s="111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C401" s="26"/>
      <c r="D401" s="26"/>
      <c r="E401" s="26"/>
      <c r="F401" s="26"/>
      <c r="G401" s="26"/>
      <c r="H401" s="26"/>
      <c r="I401" s="110"/>
      <c r="J401" s="110"/>
      <c r="K401" s="111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C402" s="26"/>
      <c r="D402" s="26"/>
      <c r="E402" s="26"/>
      <c r="F402" s="26"/>
      <c r="G402" s="26"/>
      <c r="H402" s="26"/>
      <c r="I402" s="110"/>
      <c r="J402" s="110"/>
      <c r="K402" s="111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C403" s="26"/>
      <c r="D403" s="26"/>
      <c r="E403" s="26"/>
      <c r="F403" s="26"/>
      <c r="G403" s="26"/>
      <c r="H403" s="26"/>
      <c r="I403" s="110"/>
      <c r="J403" s="110"/>
      <c r="K403" s="111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C404" s="26"/>
      <c r="D404" s="26"/>
      <c r="E404" s="26"/>
      <c r="F404" s="26"/>
      <c r="G404" s="26"/>
      <c r="H404" s="26"/>
      <c r="I404" s="110"/>
      <c r="J404" s="110"/>
      <c r="K404" s="111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C405" s="26"/>
      <c r="D405" s="26"/>
      <c r="E405" s="26"/>
      <c r="F405" s="26"/>
      <c r="G405" s="26"/>
      <c r="H405" s="26"/>
      <c r="I405" s="110"/>
      <c r="J405" s="110"/>
      <c r="K405" s="111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C406" s="26"/>
      <c r="D406" s="26"/>
      <c r="E406" s="26"/>
      <c r="F406" s="26"/>
      <c r="G406" s="26"/>
      <c r="H406" s="26"/>
      <c r="I406" s="110"/>
      <c r="J406" s="110"/>
      <c r="K406" s="111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C407" s="26"/>
      <c r="D407" s="26"/>
      <c r="E407" s="26"/>
      <c r="F407" s="26"/>
      <c r="G407" s="26"/>
      <c r="H407" s="26"/>
      <c r="I407" s="110"/>
      <c r="J407" s="110"/>
      <c r="K407" s="111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C408" s="26"/>
      <c r="D408" s="26"/>
      <c r="E408" s="26"/>
      <c r="F408" s="26"/>
      <c r="G408" s="26"/>
      <c r="H408" s="26"/>
      <c r="I408" s="110"/>
      <c r="J408" s="110"/>
      <c r="K408" s="111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C409" s="26"/>
      <c r="D409" s="26"/>
      <c r="E409" s="26"/>
      <c r="F409" s="26"/>
      <c r="G409" s="26"/>
      <c r="H409" s="26"/>
      <c r="I409" s="110"/>
      <c r="J409" s="110"/>
      <c r="K409" s="111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C410" s="26"/>
      <c r="D410" s="26"/>
      <c r="E410" s="26"/>
      <c r="F410" s="26"/>
      <c r="G410" s="26"/>
      <c r="H410" s="26"/>
      <c r="I410" s="110"/>
      <c r="J410" s="110"/>
      <c r="K410" s="111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C411" s="26"/>
      <c r="D411" s="26"/>
      <c r="E411" s="26"/>
      <c r="F411" s="26"/>
      <c r="G411" s="26"/>
      <c r="H411" s="26"/>
      <c r="I411" s="110"/>
      <c r="J411" s="110"/>
      <c r="K411" s="111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C412" s="26"/>
      <c r="D412" s="26"/>
      <c r="E412" s="26"/>
      <c r="F412" s="26"/>
      <c r="G412" s="26"/>
      <c r="H412" s="26"/>
      <c r="I412" s="110"/>
      <c r="J412" s="110"/>
      <c r="K412" s="111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C413" s="26"/>
      <c r="D413" s="26"/>
      <c r="E413" s="26"/>
      <c r="F413" s="26"/>
      <c r="G413" s="26"/>
      <c r="H413" s="26"/>
      <c r="I413" s="110"/>
      <c r="J413" s="110"/>
      <c r="K413" s="111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C414" s="26"/>
      <c r="D414" s="26"/>
      <c r="E414" s="26"/>
      <c r="F414" s="26"/>
      <c r="G414" s="26"/>
      <c r="H414" s="26"/>
      <c r="I414" s="110"/>
      <c r="J414" s="110"/>
      <c r="K414" s="111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C415" s="26"/>
      <c r="D415" s="26"/>
      <c r="E415" s="26"/>
      <c r="F415" s="26"/>
      <c r="G415" s="26"/>
      <c r="H415" s="26"/>
      <c r="I415" s="110"/>
      <c r="J415" s="110"/>
      <c r="K415" s="111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C416" s="26"/>
      <c r="D416" s="26"/>
      <c r="E416" s="26"/>
      <c r="F416" s="26"/>
      <c r="G416" s="26"/>
      <c r="H416" s="26"/>
      <c r="I416" s="110"/>
      <c r="J416" s="110"/>
      <c r="K416" s="111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C417" s="26"/>
      <c r="D417" s="26"/>
      <c r="E417" s="26"/>
      <c r="F417" s="26"/>
      <c r="G417" s="26"/>
      <c r="H417" s="26"/>
      <c r="I417" s="110"/>
      <c r="J417" s="110"/>
      <c r="K417" s="111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C418" s="26"/>
      <c r="D418" s="26"/>
      <c r="E418" s="26"/>
      <c r="F418" s="26"/>
      <c r="G418" s="26"/>
      <c r="H418" s="26"/>
      <c r="I418" s="110"/>
      <c r="J418" s="110"/>
      <c r="K418" s="111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C419" s="26"/>
      <c r="D419" s="26"/>
      <c r="E419" s="26"/>
      <c r="F419" s="26"/>
      <c r="G419" s="26"/>
      <c r="H419" s="26"/>
      <c r="I419" s="110"/>
      <c r="J419" s="110"/>
      <c r="K419" s="111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C420" s="26"/>
      <c r="D420" s="26"/>
      <c r="E420" s="26"/>
      <c r="F420" s="26"/>
      <c r="G420" s="26"/>
      <c r="H420" s="26"/>
      <c r="I420" s="110"/>
      <c r="J420" s="110"/>
      <c r="K420" s="111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C421" s="26"/>
      <c r="D421" s="26"/>
      <c r="E421" s="26"/>
      <c r="F421" s="26"/>
      <c r="G421" s="26"/>
      <c r="H421" s="26"/>
      <c r="I421" s="110"/>
      <c r="J421" s="110"/>
      <c r="K421" s="111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C422" s="26"/>
      <c r="D422" s="26"/>
      <c r="E422" s="26"/>
      <c r="F422" s="26"/>
      <c r="G422" s="26"/>
      <c r="H422" s="26"/>
      <c r="I422" s="110"/>
      <c r="J422" s="110"/>
      <c r="K422" s="111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C423" s="26"/>
      <c r="D423" s="26"/>
      <c r="E423" s="26"/>
      <c r="F423" s="26"/>
      <c r="G423" s="26"/>
      <c r="H423" s="26"/>
      <c r="I423" s="110"/>
      <c r="J423" s="110"/>
      <c r="K423" s="111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C424" s="26"/>
      <c r="D424" s="26"/>
      <c r="E424" s="26"/>
      <c r="F424" s="26"/>
      <c r="G424" s="26"/>
      <c r="H424" s="26"/>
      <c r="I424" s="110"/>
      <c r="J424" s="110"/>
      <c r="K424" s="111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C425" s="26"/>
      <c r="D425" s="26"/>
      <c r="E425" s="26"/>
      <c r="F425" s="26"/>
      <c r="G425" s="26"/>
      <c r="H425" s="26"/>
      <c r="I425" s="110"/>
      <c r="J425" s="110"/>
      <c r="K425" s="111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C426" s="26"/>
      <c r="D426" s="26"/>
      <c r="E426" s="26"/>
      <c r="F426" s="26"/>
      <c r="G426" s="26"/>
      <c r="H426" s="26"/>
      <c r="I426" s="110"/>
      <c r="J426" s="110"/>
      <c r="K426" s="111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C427" s="26"/>
      <c r="D427" s="26"/>
      <c r="E427" s="26"/>
      <c r="F427" s="26"/>
      <c r="G427" s="26"/>
      <c r="H427" s="26"/>
      <c r="I427" s="110"/>
      <c r="J427" s="110"/>
      <c r="K427" s="111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C428" s="26"/>
      <c r="D428" s="26"/>
      <c r="E428" s="26"/>
      <c r="F428" s="26"/>
      <c r="G428" s="26"/>
      <c r="H428" s="26"/>
      <c r="I428" s="110"/>
      <c r="J428" s="110"/>
      <c r="K428" s="111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C429" s="26"/>
      <c r="D429" s="26"/>
      <c r="E429" s="26"/>
      <c r="F429" s="26"/>
      <c r="G429" s="26"/>
      <c r="H429" s="26"/>
      <c r="I429" s="110"/>
      <c r="J429" s="110"/>
      <c r="K429" s="111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C430" s="26"/>
      <c r="D430" s="26"/>
      <c r="E430" s="26"/>
      <c r="F430" s="26"/>
      <c r="G430" s="26"/>
      <c r="H430" s="26"/>
      <c r="I430" s="110"/>
      <c r="J430" s="110"/>
      <c r="K430" s="111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C431" s="26"/>
      <c r="D431" s="26"/>
      <c r="E431" s="26"/>
      <c r="F431" s="26"/>
      <c r="G431" s="26"/>
      <c r="H431" s="26"/>
      <c r="I431" s="110"/>
      <c r="J431" s="110"/>
      <c r="K431" s="111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C432" s="26"/>
      <c r="D432" s="26"/>
      <c r="E432" s="26"/>
      <c r="F432" s="26"/>
      <c r="G432" s="26"/>
      <c r="H432" s="26"/>
      <c r="I432" s="110"/>
      <c r="J432" s="110"/>
      <c r="K432" s="111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C433" s="26"/>
      <c r="D433" s="26"/>
      <c r="E433" s="26"/>
      <c r="F433" s="26"/>
      <c r="G433" s="26"/>
      <c r="H433" s="26"/>
      <c r="I433" s="110"/>
      <c r="J433" s="110"/>
      <c r="K433" s="111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C434" s="26"/>
      <c r="D434" s="26"/>
      <c r="E434" s="26"/>
      <c r="F434" s="26"/>
      <c r="G434" s="26"/>
      <c r="H434" s="26"/>
      <c r="I434" s="110"/>
      <c r="J434" s="110"/>
      <c r="K434" s="111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C435" s="26"/>
      <c r="D435" s="26"/>
      <c r="E435" s="26"/>
      <c r="F435" s="26"/>
      <c r="G435" s="26"/>
      <c r="H435" s="26"/>
      <c r="I435" s="110"/>
      <c r="J435" s="110"/>
      <c r="K435" s="111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C436" s="26"/>
      <c r="D436" s="26"/>
      <c r="E436" s="26"/>
      <c r="F436" s="26"/>
      <c r="G436" s="26"/>
      <c r="H436" s="26"/>
      <c r="I436" s="110"/>
      <c r="J436" s="110"/>
      <c r="K436" s="111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C437" s="26"/>
      <c r="D437" s="26"/>
      <c r="E437" s="26"/>
      <c r="F437" s="26"/>
      <c r="G437" s="26"/>
      <c r="H437" s="26"/>
      <c r="I437" s="110"/>
      <c r="J437" s="110"/>
      <c r="K437" s="111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C438" s="26"/>
      <c r="D438" s="26"/>
      <c r="E438" s="26"/>
      <c r="F438" s="26"/>
      <c r="G438" s="26"/>
      <c r="H438" s="26"/>
      <c r="I438" s="110"/>
      <c r="J438" s="110"/>
      <c r="K438" s="111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C439" s="26"/>
      <c r="D439" s="26"/>
      <c r="E439" s="26"/>
      <c r="F439" s="26"/>
      <c r="G439" s="26"/>
      <c r="H439" s="26"/>
      <c r="I439" s="110"/>
      <c r="J439" s="110"/>
      <c r="K439" s="111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C440" s="26"/>
      <c r="D440" s="26"/>
      <c r="E440" s="26"/>
      <c r="F440" s="26"/>
      <c r="G440" s="26"/>
      <c r="H440" s="26"/>
      <c r="I440" s="110"/>
      <c r="J440" s="110"/>
      <c r="K440" s="111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C441" s="26"/>
      <c r="D441" s="26"/>
      <c r="E441" s="26"/>
      <c r="F441" s="26"/>
      <c r="G441" s="26"/>
      <c r="H441" s="26"/>
      <c r="I441" s="110"/>
      <c r="J441" s="110"/>
      <c r="K441" s="111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C442" s="26"/>
      <c r="D442" s="26"/>
      <c r="E442" s="26"/>
      <c r="F442" s="26"/>
      <c r="G442" s="26"/>
      <c r="H442" s="26"/>
      <c r="I442" s="110"/>
      <c r="J442" s="110"/>
      <c r="K442" s="111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C443" s="26"/>
      <c r="D443" s="26"/>
      <c r="E443" s="26"/>
      <c r="F443" s="26"/>
      <c r="G443" s="26"/>
      <c r="H443" s="26"/>
      <c r="I443" s="110"/>
      <c r="J443" s="110"/>
      <c r="K443" s="111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C444" s="26"/>
      <c r="D444" s="26"/>
      <c r="E444" s="26"/>
      <c r="F444" s="26"/>
      <c r="G444" s="26"/>
      <c r="H444" s="26"/>
      <c r="I444" s="110"/>
      <c r="J444" s="110"/>
      <c r="K444" s="111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C445" s="26"/>
      <c r="D445" s="26"/>
      <c r="E445" s="26"/>
      <c r="F445" s="26"/>
      <c r="G445" s="26"/>
      <c r="H445" s="26"/>
      <c r="I445" s="110"/>
      <c r="J445" s="110"/>
      <c r="K445" s="111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C446" s="26"/>
      <c r="D446" s="26"/>
      <c r="E446" s="26"/>
      <c r="F446" s="26"/>
      <c r="G446" s="26"/>
      <c r="H446" s="26"/>
      <c r="I446" s="110"/>
      <c r="J446" s="110"/>
      <c r="K446" s="111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C447" s="26"/>
      <c r="D447" s="26"/>
      <c r="E447" s="26"/>
      <c r="F447" s="26"/>
      <c r="G447" s="26"/>
      <c r="H447" s="26"/>
      <c r="I447" s="110"/>
      <c r="J447" s="110"/>
      <c r="K447" s="111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C448" s="26"/>
      <c r="D448" s="26"/>
      <c r="E448" s="26"/>
      <c r="F448" s="26"/>
      <c r="G448" s="26"/>
      <c r="H448" s="26"/>
      <c r="I448" s="110"/>
      <c r="J448" s="110"/>
      <c r="K448" s="111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C449" s="26"/>
      <c r="D449" s="26"/>
      <c r="E449" s="26"/>
      <c r="F449" s="26"/>
      <c r="G449" s="26"/>
      <c r="H449" s="26"/>
      <c r="I449" s="110"/>
      <c r="J449" s="110"/>
      <c r="K449" s="111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C450" s="26"/>
      <c r="D450" s="26"/>
      <c r="E450" s="26"/>
      <c r="F450" s="26"/>
      <c r="G450" s="26"/>
      <c r="H450" s="26"/>
      <c r="I450" s="110"/>
      <c r="J450" s="110"/>
      <c r="K450" s="111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C451" s="26"/>
      <c r="D451" s="26"/>
      <c r="E451" s="26"/>
      <c r="F451" s="26"/>
      <c r="G451" s="26"/>
      <c r="H451" s="26"/>
      <c r="I451" s="110"/>
      <c r="J451" s="110"/>
      <c r="K451" s="111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C452" s="26"/>
      <c r="D452" s="26"/>
      <c r="E452" s="26"/>
      <c r="F452" s="26"/>
      <c r="G452" s="26"/>
      <c r="H452" s="26"/>
      <c r="I452" s="110"/>
      <c r="J452" s="110"/>
      <c r="K452" s="111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C453" s="26"/>
      <c r="D453" s="26"/>
      <c r="E453" s="26"/>
      <c r="F453" s="26"/>
      <c r="G453" s="26"/>
      <c r="H453" s="26"/>
      <c r="I453" s="110"/>
      <c r="J453" s="110"/>
      <c r="K453" s="111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C454" s="26"/>
      <c r="D454" s="26"/>
      <c r="E454" s="26"/>
      <c r="F454" s="26"/>
      <c r="G454" s="26"/>
      <c r="H454" s="26"/>
      <c r="I454" s="110"/>
      <c r="J454" s="110"/>
      <c r="K454" s="111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C455" s="26"/>
      <c r="D455" s="26"/>
      <c r="E455" s="26"/>
      <c r="F455" s="26"/>
      <c r="G455" s="26"/>
      <c r="H455" s="26"/>
      <c r="I455" s="110"/>
      <c r="J455" s="110"/>
      <c r="K455" s="111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C456" s="26"/>
      <c r="D456" s="26"/>
      <c r="E456" s="26"/>
      <c r="F456" s="26"/>
      <c r="G456" s="26"/>
      <c r="H456" s="26"/>
      <c r="I456" s="110"/>
      <c r="J456" s="110"/>
      <c r="K456" s="111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C457" s="26"/>
      <c r="D457" s="26"/>
      <c r="E457" s="26"/>
      <c r="F457" s="26"/>
      <c r="G457" s="26"/>
      <c r="H457" s="26"/>
      <c r="I457" s="110"/>
      <c r="J457" s="110"/>
      <c r="K457" s="111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C458" s="26"/>
      <c r="D458" s="26"/>
      <c r="E458" s="26"/>
      <c r="F458" s="26"/>
      <c r="G458" s="26"/>
      <c r="H458" s="26"/>
      <c r="I458" s="110"/>
      <c r="J458" s="110"/>
      <c r="K458" s="111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C459" s="26"/>
      <c r="D459" s="26"/>
      <c r="E459" s="26"/>
      <c r="F459" s="26"/>
      <c r="G459" s="26"/>
      <c r="H459" s="26"/>
      <c r="I459" s="110"/>
      <c r="J459" s="110"/>
      <c r="K459" s="111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C460" s="26"/>
      <c r="D460" s="26"/>
      <c r="E460" s="26"/>
      <c r="F460" s="26"/>
      <c r="G460" s="26"/>
      <c r="H460" s="26"/>
      <c r="I460" s="110"/>
      <c r="J460" s="110"/>
      <c r="K460" s="111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C461" s="26"/>
      <c r="D461" s="26"/>
      <c r="E461" s="26"/>
      <c r="F461" s="26"/>
      <c r="G461" s="26"/>
      <c r="H461" s="26"/>
      <c r="I461" s="110"/>
      <c r="J461" s="110"/>
      <c r="K461" s="111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C462" s="26"/>
      <c r="D462" s="26"/>
      <c r="E462" s="26"/>
      <c r="F462" s="26"/>
      <c r="G462" s="26"/>
      <c r="H462" s="26"/>
      <c r="I462" s="110"/>
      <c r="J462" s="110"/>
      <c r="K462" s="111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C463" s="26"/>
      <c r="D463" s="26"/>
      <c r="E463" s="26"/>
      <c r="F463" s="26"/>
      <c r="G463" s="26"/>
      <c r="H463" s="26"/>
      <c r="I463" s="110"/>
      <c r="J463" s="110"/>
      <c r="K463" s="111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C464" s="26"/>
      <c r="D464" s="26"/>
      <c r="E464" s="26"/>
      <c r="F464" s="26"/>
      <c r="G464" s="26"/>
      <c r="H464" s="26"/>
      <c r="I464" s="110"/>
      <c r="J464" s="110"/>
      <c r="K464" s="111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C465" s="26"/>
      <c r="D465" s="26"/>
      <c r="E465" s="26"/>
      <c r="F465" s="26"/>
      <c r="G465" s="26"/>
      <c r="H465" s="26"/>
      <c r="I465" s="110"/>
      <c r="J465" s="110"/>
      <c r="K465" s="111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C466" s="26"/>
      <c r="D466" s="26"/>
      <c r="E466" s="26"/>
      <c r="F466" s="26"/>
      <c r="G466" s="26"/>
      <c r="H466" s="26"/>
      <c r="I466" s="110"/>
      <c r="J466" s="110"/>
      <c r="K466" s="111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C467" s="26"/>
      <c r="D467" s="26"/>
      <c r="E467" s="26"/>
      <c r="F467" s="26"/>
      <c r="G467" s="26"/>
      <c r="H467" s="26"/>
      <c r="I467" s="110"/>
      <c r="J467" s="110"/>
      <c r="K467" s="111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C468" s="26"/>
      <c r="D468" s="26"/>
      <c r="E468" s="26"/>
      <c r="F468" s="26"/>
      <c r="G468" s="26"/>
      <c r="H468" s="26"/>
      <c r="I468" s="110"/>
      <c r="J468" s="110"/>
      <c r="K468" s="111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C469" s="26"/>
      <c r="D469" s="26"/>
      <c r="E469" s="26"/>
      <c r="F469" s="26"/>
      <c r="G469" s="26"/>
      <c r="H469" s="26"/>
      <c r="I469" s="110"/>
      <c r="J469" s="110"/>
      <c r="K469" s="111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C470" s="26"/>
      <c r="D470" s="26"/>
      <c r="E470" s="26"/>
      <c r="F470" s="26"/>
      <c r="G470" s="26"/>
      <c r="H470" s="26"/>
      <c r="I470" s="110"/>
      <c r="J470" s="110"/>
      <c r="K470" s="111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C471" s="26"/>
      <c r="D471" s="26"/>
      <c r="E471" s="26"/>
      <c r="F471" s="26"/>
      <c r="G471" s="26"/>
      <c r="H471" s="26"/>
      <c r="I471" s="110"/>
      <c r="J471" s="110"/>
      <c r="K471" s="111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C472" s="26"/>
      <c r="D472" s="26"/>
      <c r="E472" s="26"/>
      <c r="F472" s="26"/>
      <c r="G472" s="26"/>
      <c r="H472" s="26"/>
      <c r="I472" s="110"/>
      <c r="J472" s="110"/>
      <c r="K472" s="111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C473" s="26"/>
      <c r="D473" s="26"/>
      <c r="E473" s="26"/>
      <c r="F473" s="26"/>
      <c r="G473" s="26"/>
      <c r="H473" s="26"/>
      <c r="I473" s="110"/>
      <c r="J473" s="110"/>
      <c r="K473" s="111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C474" s="26"/>
      <c r="D474" s="26"/>
      <c r="E474" s="26"/>
      <c r="F474" s="26"/>
      <c r="G474" s="26"/>
      <c r="H474" s="26"/>
      <c r="I474" s="110"/>
      <c r="J474" s="110"/>
      <c r="K474" s="111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C475" s="26"/>
      <c r="D475" s="26"/>
      <c r="E475" s="26"/>
      <c r="F475" s="26"/>
      <c r="G475" s="26"/>
      <c r="H475" s="26"/>
      <c r="I475" s="110"/>
      <c r="J475" s="110"/>
      <c r="K475" s="111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C476" s="26"/>
      <c r="D476" s="26"/>
      <c r="E476" s="26"/>
      <c r="F476" s="26"/>
      <c r="G476" s="26"/>
      <c r="H476" s="26"/>
      <c r="I476" s="110"/>
      <c r="J476" s="110"/>
      <c r="K476" s="111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C477" s="26"/>
      <c r="D477" s="26"/>
      <c r="E477" s="26"/>
      <c r="F477" s="26"/>
      <c r="G477" s="26"/>
      <c r="H477" s="26"/>
      <c r="I477" s="110"/>
      <c r="J477" s="110"/>
      <c r="K477" s="111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C478" s="26"/>
      <c r="D478" s="26"/>
      <c r="E478" s="26"/>
      <c r="F478" s="26"/>
      <c r="G478" s="26"/>
      <c r="H478" s="26"/>
      <c r="I478" s="110"/>
      <c r="J478" s="110"/>
      <c r="K478" s="111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C479" s="26"/>
      <c r="D479" s="26"/>
      <c r="E479" s="26"/>
      <c r="F479" s="26"/>
      <c r="G479" s="26"/>
      <c r="H479" s="26"/>
      <c r="I479" s="110"/>
      <c r="J479" s="110"/>
      <c r="K479" s="111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C480" s="26"/>
      <c r="D480" s="26"/>
      <c r="E480" s="26"/>
      <c r="F480" s="26"/>
      <c r="G480" s="26"/>
      <c r="H480" s="26"/>
      <c r="I480" s="110"/>
      <c r="J480" s="110"/>
      <c r="K480" s="111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C481" s="26"/>
      <c r="D481" s="26"/>
      <c r="E481" s="26"/>
      <c r="F481" s="26"/>
      <c r="G481" s="26"/>
      <c r="H481" s="26"/>
      <c r="I481" s="110"/>
      <c r="J481" s="110"/>
      <c r="K481" s="111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C482" s="26"/>
      <c r="D482" s="26"/>
      <c r="E482" s="26"/>
      <c r="F482" s="26"/>
      <c r="G482" s="26"/>
      <c r="H482" s="26"/>
      <c r="I482" s="110"/>
      <c r="J482" s="110"/>
      <c r="K482" s="111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C483" s="26"/>
      <c r="D483" s="26"/>
      <c r="E483" s="26"/>
      <c r="F483" s="26"/>
      <c r="G483" s="26"/>
      <c r="H483" s="26"/>
      <c r="I483" s="110"/>
      <c r="J483" s="110"/>
      <c r="K483" s="111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C484" s="26"/>
      <c r="D484" s="26"/>
      <c r="E484" s="26"/>
      <c r="F484" s="26"/>
      <c r="G484" s="26"/>
      <c r="H484" s="26"/>
      <c r="I484" s="110"/>
      <c r="J484" s="110"/>
      <c r="K484" s="111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C485" s="26"/>
      <c r="D485" s="26"/>
      <c r="E485" s="26"/>
      <c r="F485" s="26"/>
      <c r="G485" s="26"/>
      <c r="H485" s="26"/>
      <c r="I485" s="110"/>
      <c r="J485" s="110"/>
      <c r="K485" s="111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C486" s="26"/>
      <c r="D486" s="26"/>
      <c r="E486" s="26"/>
      <c r="F486" s="26"/>
      <c r="G486" s="26"/>
      <c r="H486" s="26"/>
      <c r="I486" s="110"/>
      <c r="J486" s="110"/>
      <c r="K486" s="111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C487" s="26"/>
      <c r="D487" s="26"/>
      <c r="E487" s="26"/>
      <c r="F487" s="26"/>
      <c r="G487" s="26"/>
      <c r="H487" s="26"/>
      <c r="I487" s="110"/>
      <c r="J487" s="110"/>
      <c r="K487" s="111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C488" s="26"/>
      <c r="D488" s="26"/>
      <c r="E488" s="26"/>
      <c r="F488" s="26"/>
      <c r="G488" s="26"/>
      <c r="H488" s="26"/>
      <c r="I488" s="110"/>
      <c r="J488" s="110"/>
      <c r="K488" s="111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C489" s="26"/>
      <c r="D489" s="26"/>
      <c r="E489" s="26"/>
      <c r="F489" s="26"/>
      <c r="G489" s="26"/>
      <c r="H489" s="26"/>
      <c r="I489" s="110"/>
      <c r="J489" s="110"/>
      <c r="K489" s="111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C490" s="26"/>
      <c r="D490" s="26"/>
      <c r="E490" s="26"/>
      <c r="F490" s="26"/>
      <c r="G490" s="26"/>
      <c r="H490" s="26"/>
      <c r="I490" s="110"/>
      <c r="J490" s="110"/>
      <c r="K490" s="111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C491" s="26"/>
      <c r="D491" s="26"/>
      <c r="E491" s="26"/>
      <c r="F491" s="26"/>
      <c r="G491" s="26"/>
      <c r="H491" s="26"/>
      <c r="I491" s="110"/>
      <c r="J491" s="110"/>
      <c r="K491" s="111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C492" s="26"/>
      <c r="D492" s="26"/>
      <c r="E492" s="26"/>
      <c r="F492" s="26"/>
      <c r="G492" s="26"/>
      <c r="H492" s="26"/>
      <c r="I492" s="110"/>
      <c r="J492" s="110"/>
      <c r="K492" s="111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C493" s="26"/>
      <c r="D493" s="26"/>
      <c r="E493" s="26"/>
      <c r="F493" s="26"/>
      <c r="G493" s="26"/>
      <c r="H493" s="26"/>
      <c r="I493" s="110"/>
      <c r="J493" s="110"/>
      <c r="K493" s="111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C494" s="26"/>
      <c r="D494" s="26"/>
      <c r="E494" s="26"/>
      <c r="F494" s="26"/>
      <c r="G494" s="26"/>
      <c r="H494" s="26"/>
      <c r="I494" s="110"/>
      <c r="J494" s="110"/>
      <c r="K494" s="111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C495" s="26"/>
      <c r="D495" s="26"/>
      <c r="E495" s="26"/>
      <c r="F495" s="26"/>
      <c r="G495" s="26"/>
      <c r="H495" s="26"/>
      <c r="I495" s="110"/>
      <c r="J495" s="110"/>
      <c r="K495" s="111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C496" s="26"/>
      <c r="D496" s="26"/>
      <c r="E496" s="26"/>
      <c r="F496" s="26"/>
      <c r="G496" s="26"/>
      <c r="H496" s="26"/>
      <c r="I496" s="110"/>
      <c r="J496" s="110"/>
      <c r="K496" s="111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C497" s="26"/>
      <c r="D497" s="26"/>
      <c r="E497" s="26"/>
      <c r="F497" s="26"/>
      <c r="G497" s="26"/>
      <c r="H497" s="26"/>
      <c r="I497" s="110"/>
      <c r="J497" s="110"/>
      <c r="K497" s="111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C498" s="26"/>
      <c r="D498" s="26"/>
      <c r="E498" s="26"/>
      <c r="F498" s="26"/>
      <c r="G498" s="26"/>
      <c r="H498" s="26"/>
      <c r="I498" s="110"/>
      <c r="J498" s="110"/>
      <c r="K498" s="111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C499" s="26"/>
      <c r="D499" s="26"/>
      <c r="E499" s="26"/>
      <c r="F499" s="26"/>
      <c r="G499" s="26"/>
      <c r="H499" s="26"/>
      <c r="I499" s="110"/>
      <c r="J499" s="110"/>
      <c r="K499" s="111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C500" s="26"/>
      <c r="D500" s="26"/>
      <c r="E500" s="26"/>
      <c r="F500" s="26"/>
      <c r="G500" s="26"/>
      <c r="H500" s="26"/>
      <c r="I500" s="110"/>
      <c r="J500" s="110"/>
      <c r="K500" s="111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C501" s="26"/>
      <c r="D501" s="26"/>
      <c r="E501" s="26"/>
      <c r="F501" s="26"/>
      <c r="G501" s="26"/>
      <c r="H501" s="26"/>
      <c r="I501" s="110"/>
      <c r="J501" s="110"/>
      <c r="K501" s="111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C502" s="26"/>
      <c r="D502" s="26"/>
      <c r="E502" s="26"/>
      <c r="F502" s="26"/>
      <c r="G502" s="26"/>
      <c r="H502" s="26"/>
      <c r="I502" s="110"/>
      <c r="J502" s="110"/>
      <c r="K502" s="111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C503" s="26"/>
      <c r="D503" s="26"/>
      <c r="E503" s="26"/>
      <c r="F503" s="26"/>
      <c r="G503" s="26"/>
      <c r="H503" s="26"/>
      <c r="I503" s="110"/>
      <c r="J503" s="110"/>
      <c r="K503" s="111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C504" s="26"/>
      <c r="D504" s="26"/>
      <c r="E504" s="26"/>
      <c r="F504" s="26"/>
      <c r="G504" s="26"/>
      <c r="H504" s="26"/>
      <c r="I504" s="110"/>
      <c r="J504" s="110"/>
      <c r="K504" s="111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C505" s="26"/>
      <c r="D505" s="26"/>
      <c r="E505" s="26"/>
      <c r="F505" s="26"/>
      <c r="G505" s="26"/>
      <c r="H505" s="26"/>
      <c r="I505" s="110"/>
      <c r="J505" s="110"/>
      <c r="K505" s="111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C506" s="26"/>
      <c r="D506" s="26"/>
      <c r="E506" s="26"/>
      <c r="F506" s="26"/>
      <c r="G506" s="26"/>
      <c r="H506" s="26"/>
      <c r="I506" s="110"/>
      <c r="J506" s="110"/>
      <c r="K506" s="111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C507" s="26"/>
      <c r="D507" s="26"/>
      <c r="E507" s="26"/>
      <c r="F507" s="26"/>
      <c r="G507" s="26"/>
      <c r="H507" s="26"/>
      <c r="I507" s="110"/>
      <c r="J507" s="110"/>
      <c r="K507" s="111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C508" s="26"/>
      <c r="D508" s="26"/>
      <c r="E508" s="26"/>
      <c r="F508" s="26"/>
      <c r="G508" s="26"/>
      <c r="H508" s="26"/>
      <c r="I508" s="110"/>
      <c r="J508" s="110"/>
      <c r="K508" s="111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C509" s="26"/>
      <c r="D509" s="26"/>
      <c r="E509" s="26"/>
      <c r="F509" s="26"/>
      <c r="G509" s="26"/>
      <c r="H509" s="26"/>
      <c r="I509" s="110"/>
      <c r="J509" s="110"/>
      <c r="K509" s="111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C510" s="26"/>
      <c r="D510" s="26"/>
      <c r="E510" s="26"/>
      <c r="F510" s="26"/>
      <c r="G510" s="26"/>
      <c r="H510" s="26"/>
      <c r="I510" s="110"/>
      <c r="J510" s="110"/>
      <c r="K510" s="111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C511" s="26"/>
      <c r="D511" s="26"/>
      <c r="E511" s="26"/>
      <c r="F511" s="26"/>
      <c r="G511" s="26"/>
      <c r="H511" s="26"/>
      <c r="I511" s="110"/>
      <c r="J511" s="110"/>
      <c r="K511" s="111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C512" s="26"/>
      <c r="D512" s="26"/>
      <c r="E512" s="26"/>
      <c r="F512" s="26"/>
      <c r="G512" s="26"/>
      <c r="H512" s="26"/>
      <c r="I512" s="110"/>
      <c r="J512" s="110"/>
      <c r="K512" s="111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C513" s="26"/>
      <c r="D513" s="26"/>
      <c r="E513" s="26"/>
      <c r="F513" s="26"/>
      <c r="G513" s="26"/>
      <c r="H513" s="26"/>
      <c r="I513" s="110"/>
      <c r="J513" s="110"/>
      <c r="K513" s="111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C514" s="26"/>
      <c r="D514" s="26"/>
      <c r="E514" s="26"/>
      <c r="F514" s="26"/>
      <c r="G514" s="26"/>
      <c r="H514" s="26"/>
      <c r="I514" s="110"/>
      <c r="J514" s="110"/>
      <c r="K514" s="111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C515" s="26"/>
      <c r="D515" s="26"/>
      <c r="E515" s="26"/>
      <c r="F515" s="26"/>
      <c r="G515" s="26"/>
      <c r="H515" s="26"/>
      <c r="I515" s="110"/>
      <c r="J515" s="110"/>
      <c r="K515" s="111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C516" s="26"/>
      <c r="D516" s="26"/>
      <c r="E516" s="26"/>
      <c r="F516" s="26"/>
      <c r="G516" s="26"/>
      <c r="H516" s="26"/>
      <c r="I516" s="110"/>
      <c r="J516" s="110"/>
      <c r="K516" s="111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C517" s="26"/>
      <c r="D517" s="26"/>
      <c r="E517" s="26"/>
      <c r="F517" s="26"/>
      <c r="G517" s="26"/>
      <c r="H517" s="26"/>
      <c r="I517" s="110"/>
      <c r="J517" s="110"/>
      <c r="K517" s="111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C518" s="26"/>
      <c r="D518" s="26"/>
      <c r="E518" s="26"/>
      <c r="F518" s="26"/>
      <c r="G518" s="26"/>
      <c r="H518" s="26"/>
      <c r="I518" s="110"/>
      <c r="J518" s="110"/>
      <c r="K518" s="111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C519" s="26"/>
      <c r="D519" s="26"/>
      <c r="E519" s="26"/>
      <c r="F519" s="26"/>
      <c r="G519" s="26"/>
      <c r="H519" s="26"/>
      <c r="I519" s="110"/>
      <c r="J519" s="110"/>
      <c r="K519" s="111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C520" s="26"/>
      <c r="D520" s="26"/>
      <c r="E520" s="26"/>
      <c r="F520" s="26"/>
      <c r="G520" s="26"/>
      <c r="H520" s="26"/>
      <c r="I520" s="110"/>
      <c r="J520" s="110"/>
      <c r="K520" s="111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C521" s="26"/>
      <c r="D521" s="26"/>
      <c r="E521" s="26"/>
      <c r="F521" s="26"/>
      <c r="G521" s="26"/>
      <c r="H521" s="26"/>
      <c r="I521" s="110"/>
      <c r="J521" s="110"/>
      <c r="K521" s="111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C522" s="26"/>
      <c r="D522" s="26"/>
      <c r="E522" s="26"/>
      <c r="F522" s="26"/>
      <c r="G522" s="26"/>
      <c r="H522" s="26"/>
      <c r="I522" s="110"/>
      <c r="J522" s="110"/>
      <c r="K522" s="111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C523" s="26"/>
      <c r="D523" s="26"/>
      <c r="E523" s="26"/>
      <c r="F523" s="26"/>
      <c r="G523" s="26"/>
      <c r="H523" s="26"/>
      <c r="I523" s="110"/>
      <c r="J523" s="110"/>
      <c r="K523" s="111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C524" s="26"/>
      <c r="D524" s="26"/>
      <c r="E524" s="26"/>
      <c r="F524" s="26"/>
      <c r="G524" s="26"/>
      <c r="H524" s="26"/>
      <c r="I524" s="110"/>
      <c r="J524" s="110"/>
      <c r="K524" s="111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C525" s="26"/>
      <c r="D525" s="26"/>
      <c r="E525" s="26"/>
      <c r="F525" s="26"/>
      <c r="G525" s="26"/>
      <c r="H525" s="26"/>
      <c r="I525" s="110"/>
      <c r="J525" s="110"/>
      <c r="K525" s="111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C526" s="26"/>
      <c r="D526" s="26"/>
      <c r="E526" s="26"/>
      <c r="F526" s="26"/>
      <c r="G526" s="26"/>
      <c r="H526" s="26"/>
      <c r="I526" s="110"/>
      <c r="J526" s="110"/>
      <c r="K526" s="111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C527" s="26"/>
      <c r="D527" s="26"/>
      <c r="E527" s="26"/>
      <c r="F527" s="26"/>
      <c r="G527" s="26"/>
      <c r="H527" s="26"/>
      <c r="I527" s="110"/>
      <c r="J527" s="110"/>
      <c r="K527" s="111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C528" s="26"/>
      <c r="D528" s="26"/>
      <c r="E528" s="26"/>
      <c r="F528" s="26"/>
      <c r="G528" s="26"/>
      <c r="H528" s="26"/>
      <c r="I528" s="110"/>
      <c r="J528" s="110"/>
      <c r="K528" s="111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C529" s="26"/>
      <c r="D529" s="26"/>
      <c r="E529" s="26"/>
      <c r="F529" s="26"/>
      <c r="G529" s="26"/>
      <c r="H529" s="26"/>
      <c r="I529" s="110"/>
      <c r="J529" s="110"/>
      <c r="K529" s="111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C530" s="26"/>
      <c r="D530" s="26"/>
      <c r="E530" s="26"/>
      <c r="F530" s="26"/>
      <c r="G530" s="26"/>
      <c r="H530" s="26"/>
      <c r="I530" s="110"/>
      <c r="J530" s="110"/>
      <c r="K530" s="111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C531" s="26"/>
      <c r="D531" s="26"/>
      <c r="E531" s="26"/>
      <c r="F531" s="26"/>
      <c r="G531" s="26"/>
      <c r="H531" s="26"/>
      <c r="I531" s="110"/>
      <c r="J531" s="110"/>
      <c r="K531" s="111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C532" s="26"/>
      <c r="D532" s="26"/>
      <c r="E532" s="26"/>
      <c r="F532" s="26"/>
      <c r="G532" s="26"/>
      <c r="H532" s="26"/>
      <c r="I532" s="110"/>
      <c r="J532" s="110"/>
      <c r="K532" s="111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C533" s="26"/>
      <c r="D533" s="26"/>
      <c r="E533" s="26"/>
      <c r="F533" s="26"/>
      <c r="G533" s="26"/>
      <c r="H533" s="26"/>
      <c r="I533" s="110"/>
      <c r="J533" s="110"/>
      <c r="K533" s="111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C534" s="26"/>
      <c r="D534" s="26"/>
      <c r="E534" s="26"/>
      <c r="F534" s="26"/>
      <c r="G534" s="26"/>
      <c r="H534" s="26"/>
      <c r="I534" s="110"/>
      <c r="J534" s="110"/>
      <c r="K534" s="111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C535" s="26"/>
      <c r="D535" s="26"/>
      <c r="E535" s="26"/>
      <c r="F535" s="26"/>
      <c r="G535" s="26"/>
      <c r="H535" s="26"/>
      <c r="I535" s="110"/>
      <c r="J535" s="110"/>
      <c r="K535" s="111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C536" s="26"/>
      <c r="D536" s="26"/>
      <c r="E536" s="26"/>
      <c r="F536" s="26"/>
      <c r="G536" s="26"/>
      <c r="H536" s="26"/>
      <c r="I536" s="110"/>
      <c r="J536" s="110"/>
      <c r="K536" s="111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C537" s="26"/>
      <c r="D537" s="26"/>
      <c r="E537" s="26"/>
      <c r="F537" s="26"/>
      <c r="G537" s="26"/>
      <c r="H537" s="26"/>
      <c r="I537" s="110"/>
      <c r="J537" s="110"/>
      <c r="K537" s="111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C538" s="26"/>
      <c r="D538" s="26"/>
      <c r="E538" s="26"/>
      <c r="F538" s="26"/>
      <c r="G538" s="26"/>
      <c r="H538" s="26"/>
      <c r="I538" s="110"/>
      <c r="J538" s="110"/>
      <c r="K538" s="111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C539" s="26"/>
      <c r="D539" s="26"/>
      <c r="E539" s="26"/>
      <c r="F539" s="26"/>
      <c r="G539" s="26"/>
      <c r="H539" s="26"/>
      <c r="I539" s="110"/>
      <c r="J539" s="110"/>
      <c r="K539" s="111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C540" s="26"/>
      <c r="D540" s="26"/>
      <c r="E540" s="26"/>
      <c r="F540" s="26"/>
      <c r="G540" s="26"/>
      <c r="H540" s="26"/>
      <c r="I540" s="110"/>
      <c r="J540" s="110"/>
      <c r="K540" s="111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C541" s="26"/>
      <c r="D541" s="26"/>
      <c r="E541" s="26"/>
      <c r="F541" s="26"/>
      <c r="G541" s="26"/>
      <c r="H541" s="26"/>
      <c r="I541" s="110"/>
      <c r="J541" s="110"/>
      <c r="K541" s="111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C542" s="26"/>
      <c r="D542" s="26"/>
      <c r="E542" s="26"/>
      <c r="F542" s="26"/>
      <c r="G542" s="26"/>
      <c r="H542" s="26"/>
      <c r="I542" s="110"/>
      <c r="J542" s="110"/>
      <c r="K542" s="111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C543" s="26"/>
      <c r="D543" s="26"/>
      <c r="E543" s="26"/>
      <c r="F543" s="26"/>
      <c r="G543" s="26"/>
      <c r="H543" s="26"/>
      <c r="I543" s="110"/>
      <c r="J543" s="110"/>
      <c r="K543" s="111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C544" s="26"/>
      <c r="D544" s="26"/>
      <c r="E544" s="26"/>
      <c r="F544" s="26"/>
      <c r="G544" s="26"/>
      <c r="H544" s="26"/>
      <c r="I544" s="110"/>
      <c r="J544" s="110"/>
      <c r="K544" s="111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C545" s="26"/>
      <c r="D545" s="26"/>
      <c r="E545" s="26"/>
      <c r="F545" s="26"/>
      <c r="G545" s="26"/>
      <c r="H545" s="26"/>
      <c r="I545" s="110"/>
      <c r="J545" s="110"/>
      <c r="K545" s="111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C546" s="26"/>
      <c r="D546" s="26"/>
      <c r="E546" s="26"/>
      <c r="F546" s="26"/>
      <c r="G546" s="26"/>
      <c r="H546" s="26"/>
      <c r="I546" s="110"/>
      <c r="J546" s="110"/>
      <c r="K546" s="111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C547" s="26"/>
      <c r="D547" s="26"/>
      <c r="E547" s="26"/>
      <c r="F547" s="26"/>
      <c r="G547" s="26"/>
      <c r="H547" s="26"/>
      <c r="I547" s="110"/>
      <c r="J547" s="110"/>
      <c r="K547" s="111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C548" s="26"/>
      <c r="D548" s="26"/>
      <c r="E548" s="26"/>
      <c r="F548" s="26"/>
      <c r="G548" s="26"/>
      <c r="H548" s="26"/>
      <c r="I548" s="110"/>
      <c r="J548" s="110"/>
      <c r="K548" s="111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C549" s="26"/>
      <c r="D549" s="26"/>
      <c r="E549" s="26"/>
      <c r="F549" s="26"/>
      <c r="G549" s="26"/>
      <c r="H549" s="26"/>
      <c r="I549" s="110"/>
      <c r="J549" s="110"/>
      <c r="K549" s="111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C550" s="26"/>
      <c r="D550" s="26"/>
      <c r="E550" s="26"/>
      <c r="F550" s="26"/>
      <c r="G550" s="26"/>
      <c r="H550" s="26"/>
      <c r="I550" s="110"/>
      <c r="J550" s="110"/>
      <c r="K550" s="111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C551" s="26"/>
      <c r="D551" s="26"/>
      <c r="E551" s="26"/>
      <c r="F551" s="26"/>
      <c r="G551" s="26"/>
      <c r="H551" s="26"/>
      <c r="I551" s="110"/>
      <c r="J551" s="110"/>
      <c r="K551" s="111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C552" s="26"/>
      <c r="D552" s="26"/>
      <c r="E552" s="26"/>
      <c r="F552" s="26"/>
      <c r="G552" s="26"/>
      <c r="H552" s="26"/>
      <c r="I552" s="110"/>
      <c r="J552" s="110"/>
      <c r="K552" s="111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C553" s="26"/>
      <c r="D553" s="26"/>
      <c r="E553" s="26"/>
      <c r="F553" s="26"/>
      <c r="G553" s="26"/>
      <c r="H553" s="26"/>
      <c r="I553" s="110"/>
      <c r="J553" s="110"/>
      <c r="K553" s="111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C554" s="26"/>
      <c r="D554" s="26"/>
      <c r="E554" s="26"/>
      <c r="F554" s="26"/>
      <c r="G554" s="26"/>
      <c r="H554" s="26"/>
      <c r="I554" s="110"/>
      <c r="J554" s="110"/>
      <c r="K554" s="111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C555" s="26"/>
      <c r="D555" s="26"/>
      <c r="E555" s="26"/>
      <c r="F555" s="26"/>
      <c r="G555" s="26"/>
      <c r="H555" s="26"/>
      <c r="I555" s="110"/>
      <c r="J555" s="110"/>
      <c r="K555" s="111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C556" s="26"/>
      <c r="D556" s="26"/>
      <c r="E556" s="26"/>
      <c r="F556" s="26"/>
      <c r="G556" s="26"/>
      <c r="H556" s="26"/>
      <c r="I556" s="110"/>
      <c r="J556" s="110"/>
      <c r="K556" s="111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C557" s="26"/>
      <c r="D557" s="26"/>
      <c r="E557" s="26"/>
      <c r="F557" s="26"/>
      <c r="G557" s="26"/>
      <c r="H557" s="26"/>
      <c r="I557" s="110"/>
      <c r="J557" s="110"/>
      <c r="K557" s="111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C558" s="26"/>
      <c r="D558" s="26"/>
      <c r="E558" s="26"/>
      <c r="F558" s="26"/>
      <c r="G558" s="26"/>
      <c r="H558" s="26"/>
      <c r="I558" s="110"/>
      <c r="J558" s="110"/>
      <c r="K558" s="111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C559" s="26"/>
      <c r="D559" s="26"/>
      <c r="E559" s="26"/>
      <c r="F559" s="26"/>
      <c r="G559" s="26"/>
      <c r="H559" s="26"/>
      <c r="I559" s="110"/>
      <c r="J559" s="110"/>
      <c r="K559" s="111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C560" s="26"/>
      <c r="D560" s="26"/>
      <c r="E560" s="26"/>
      <c r="F560" s="26"/>
      <c r="G560" s="26"/>
      <c r="H560" s="26"/>
      <c r="I560" s="110"/>
      <c r="J560" s="110"/>
      <c r="K560" s="111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C561" s="26"/>
      <c r="D561" s="26"/>
      <c r="E561" s="26"/>
      <c r="F561" s="26"/>
      <c r="G561" s="26"/>
      <c r="H561" s="26"/>
      <c r="I561" s="110"/>
      <c r="J561" s="110"/>
      <c r="K561" s="111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C562" s="26"/>
      <c r="D562" s="26"/>
      <c r="E562" s="26"/>
      <c r="F562" s="26"/>
      <c r="G562" s="26"/>
      <c r="H562" s="26"/>
      <c r="I562" s="110"/>
      <c r="J562" s="110"/>
      <c r="K562" s="111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C563" s="26"/>
      <c r="D563" s="26"/>
      <c r="E563" s="26"/>
      <c r="F563" s="26"/>
      <c r="G563" s="26"/>
      <c r="H563" s="26"/>
      <c r="I563" s="110"/>
      <c r="J563" s="110"/>
      <c r="K563" s="111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C564" s="26"/>
      <c r="D564" s="26"/>
      <c r="E564" s="26"/>
      <c r="F564" s="26"/>
      <c r="G564" s="26"/>
      <c r="H564" s="26"/>
      <c r="I564" s="110"/>
      <c r="J564" s="110"/>
      <c r="K564" s="111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C565" s="26"/>
      <c r="D565" s="26"/>
      <c r="E565" s="26"/>
      <c r="F565" s="26"/>
      <c r="G565" s="26"/>
      <c r="H565" s="26"/>
      <c r="I565" s="110"/>
      <c r="J565" s="110"/>
      <c r="K565" s="111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C566" s="26"/>
      <c r="D566" s="26"/>
      <c r="E566" s="26"/>
      <c r="F566" s="26"/>
      <c r="G566" s="26"/>
      <c r="H566" s="26"/>
      <c r="I566" s="110"/>
      <c r="J566" s="110"/>
      <c r="K566" s="111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C567" s="26"/>
      <c r="D567" s="26"/>
      <c r="E567" s="26"/>
      <c r="F567" s="26"/>
      <c r="G567" s="26"/>
      <c r="H567" s="26"/>
      <c r="I567" s="110"/>
      <c r="J567" s="110"/>
      <c r="K567" s="111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C568" s="26"/>
      <c r="D568" s="26"/>
      <c r="E568" s="26"/>
      <c r="F568" s="26"/>
      <c r="G568" s="26"/>
      <c r="H568" s="26"/>
      <c r="I568" s="110"/>
      <c r="J568" s="110"/>
      <c r="K568" s="111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C569" s="26"/>
      <c r="D569" s="26"/>
      <c r="E569" s="26"/>
      <c r="F569" s="26"/>
      <c r="G569" s="26"/>
      <c r="H569" s="26"/>
      <c r="I569" s="110"/>
      <c r="J569" s="110"/>
      <c r="K569" s="111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C570" s="26"/>
      <c r="D570" s="26"/>
      <c r="E570" s="26"/>
      <c r="F570" s="26"/>
      <c r="G570" s="26"/>
      <c r="H570" s="26"/>
      <c r="I570" s="110"/>
      <c r="J570" s="110"/>
      <c r="K570" s="111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C571" s="26"/>
      <c r="D571" s="26"/>
      <c r="E571" s="26"/>
      <c r="F571" s="26"/>
      <c r="G571" s="26"/>
      <c r="H571" s="26"/>
      <c r="I571" s="110"/>
      <c r="J571" s="110"/>
      <c r="K571" s="111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C572" s="26"/>
      <c r="D572" s="26"/>
      <c r="E572" s="26"/>
      <c r="F572" s="26"/>
      <c r="G572" s="26"/>
      <c r="H572" s="26"/>
      <c r="I572" s="110"/>
      <c r="J572" s="110"/>
      <c r="K572" s="111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C573" s="26"/>
      <c r="D573" s="26"/>
      <c r="E573" s="26"/>
      <c r="F573" s="26"/>
      <c r="G573" s="26"/>
      <c r="H573" s="26"/>
      <c r="I573" s="110"/>
      <c r="J573" s="110"/>
      <c r="K573" s="111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C574" s="26"/>
      <c r="D574" s="26"/>
      <c r="E574" s="26"/>
      <c r="F574" s="26"/>
      <c r="G574" s="26"/>
      <c r="H574" s="26"/>
      <c r="I574" s="110"/>
      <c r="J574" s="110"/>
      <c r="K574" s="111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C575" s="26"/>
      <c r="D575" s="26"/>
      <c r="E575" s="26"/>
      <c r="F575" s="26"/>
      <c r="G575" s="26"/>
      <c r="H575" s="26"/>
      <c r="I575" s="110"/>
      <c r="J575" s="110"/>
      <c r="K575" s="111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C576" s="26"/>
      <c r="D576" s="26"/>
      <c r="E576" s="26"/>
      <c r="F576" s="26"/>
      <c r="G576" s="26"/>
      <c r="H576" s="26"/>
      <c r="I576" s="110"/>
      <c r="J576" s="110"/>
      <c r="K576" s="111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C577" s="26"/>
      <c r="D577" s="26"/>
      <c r="E577" s="26"/>
      <c r="F577" s="26"/>
      <c r="G577" s="26"/>
      <c r="H577" s="26"/>
      <c r="I577" s="110"/>
      <c r="J577" s="110"/>
      <c r="K577" s="111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C578" s="26"/>
      <c r="D578" s="26"/>
      <c r="E578" s="26"/>
      <c r="F578" s="26"/>
      <c r="G578" s="26"/>
      <c r="H578" s="26"/>
      <c r="I578" s="110"/>
      <c r="J578" s="110"/>
      <c r="K578" s="111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C579" s="26"/>
      <c r="D579" s="26"/>
      <c r="E579" s="26"/>
      <c r="F579" s="26"/>
      <c r="G579" s="26"/>
      <c r="H579" s="26"/>
      <c r="I579" s="110"/>
      <c r="J579" s="110"/>
      <c r="K579" s="111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C580" s="26"/>
      <c r="D580" s="26"/>
      <c r="E580" s="26"/>
      <c r="F580" s="26"/>
      <c r="G580" s="26"/>
      <c r="H580" s="26"/>
      <c r="I580" s="110"/>
      <c r="J580" s="110"/>
      <c r="K580" s="111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C581" s="26"/>
      <c r="D581" s="26"/>
      <c r="E581" s="26"/>
      <c r="F581" s="26"/>
      <c r="G581" s="26"/>
      <c r="H581" s="26"/>
      <c r="I581" s="110"/>
      <c r="J581" s="110"/>
      <c r="K581" s="111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C582" s="26"/>
      <c r="D582" s="26"/>
      <c r="E582" s="26"/>
      <c r="F582" s="26"/>
      <c r="G582" s="26"/>
      <c r="H582" s="26"/>
      <c r="I582" s="110"/>
      <c r="J582" s="110"/>
      <c r="K582" s="111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C583" s="26"/>
      <c r="D583" s="26"/>
      <c r="E583" s="26"/>
      <c r="F583" s="26"/>
      <c r="G583" s="26"/>
      <c r="H583" s="26"/>
      <c r="I583" s="110"/>
      <c r="J583" s="110"/>
      <c r="K583" s="111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C584" s="26"/>
      <c r="D584" s="26"/>
      <c r="E584" s="26"/>
      <c r="F584" s="26"/>
      <c r="G584" s="26"/>
      <c r="H584" s="26"/>
      <c r="I584" s="110"/>
      <c r="J584" s="110"/>
      <c r="K584" s="111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C585" s="26"/>
      <c r="D585" s="26"/>
      <c r="E585" s="26"/>
      <c r="F585" s="26"/>
      <c r="G585" s="26"/>
      <c r="H585" s="26"/>
      <c r="I585" s="110"/>
      <c r="J585" s="110"/>
      <c r="K585" s="111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C586" s="26"/>
      <c r="D586" s="26"/>
      <c r="E586" s="26"/>
      <c r="F586" s="26"/>
      <c r="G586" s="26"/>
      <c r="H586" s="26"/>
      <c r="I586" s="110"/>
      <c r="J586" s="110"/>
      <c r="K586" s="111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C587" s="26"/>
      <c r="D587" s="26"/>
      <c r="E587" s="26"/>
      <c r="F587" s="26"/>
      <c r="G587" s="26"/>
      <c r="H587" s="26"/>
      <c r="I587" s="110"/>
      <c r="J587" s="110"/>
      <c r="K587" s="111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C588" s="26"/>
      <c r="D588" s="26"/>
      <c r="E588" s="26"/>
      <c r="F588" s="26"/>
      <c r="G588" s="26"/>
      <c r="H588" s="26"/>
      <c r="I588" s="110"/>
      <c r="J588" s="110"/>
      <c r="K588" s="111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C589" s="26"/>
      <c r="D589" s="26"/>
      <c r="E589" s="26"/>
      <c r="F589" s="26"/>
      <c r="G589" s="26"/>
      <c r="H589" s="26"/>
      <c r="I589" s="110"/>
      <c r="J589" s="110"/>
      <c r="K589" s="111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C590" s="26"/>
      <c r="D590" s="26"/>
      <c r="E590" s="26"/>
      <c r="F590" s="26"/>
      <c r="G590" s="26"/>
      <c r="H590" s="26"/>
      <c r="I590" s="110"/>
      <c r="J590" s="110"/>
      <c r="K590" s="111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C591" s="26"/>
      <c r="D591" s="26"/>
      <c r="E591" s="26"/>
      <c r="F591" s="26"/>
      <c r="G591" s="26"/>
      <c r="H591" s="26"/>
      <c r="I591" s="110"/>
      <c r="J591" s="110"/>
      <c r="K591" s="111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C592" s="26"/>
      <c r="D592" s="26"/>
      <c r="E592" s="26"/>
      <c r="F592" s="26"/>
      <c r="G592" s="26"/>
      <c r="H592" s="26"/>
      <c r="I592" s="110"/>
      <c r="J592" s="110"/>
      <c r="K592" s="111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C593" s="26"/>
      <c r="D593" s="26"/>
      <c r="E593" s="26"/>
      <c r="F593" s="26"/>
      <c r="G593" s="26"/>
      <c r="H593" s="26"/>
      <c r="I593" s="110"/>
      <c r="J593" s="110"/>
      <c r="K593" s="111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C594" s="26"/>
      <c r="D594" s="26"/>
      <c r="E594" s="26"/>
      <c r="F594" s="26"/>
      <c r="G594" s="26"/>
      <c r="H594" s="26"/>
      <c r="I594" s="110"/>
      <c r="J594" s="110"/>
      <c r="K594" s="111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C595" s="26"/>
      <c r="D595" s="26"/>
      <c r="E595" s="26"/>
      <c r="F595" s="26"/>
      <c r="G595" s="26"/>
      <c r="H595" s="26"/>
      <c r="I595" s="110"/>
      <c r="J595" s="110"/>
      <c r="K595" s="111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C596" s="26"/>
      <c r="D596" s="26"/>
      <c r="E596" s="26"/>
      <c r="F596" s="26"/>
      <c r="G596" s="26"/>
      <c r="H596" s="26"/>
      <c r="I596" s="110"/>
      <c r="J596" s="110"/>
      <c r="K596" s="111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C597" s="26"/>
      <c r="D597" s="26"/>
      <c r="E597" s="26"/>
      <c r="F597" s="26"/>
      <c r="G597" s="26"/>
      <c r="H597" s="26"/>
      <c r="I597" s="110"/>
      <c r="J597" s="110"/>
      <c r="K597" s="111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C598" s="26"/>
      <c r="D598" s="26"/>
      <c r="E598" s="26"/>
      <c r="F598" s="26"/>
      <c r="G598" s="26"/>
      <c r="H598" s="26"/>
      <c r="I598" s="110"/>
      <c r="J598" s="110"/>
      <c r="K598" s="111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C599" s="26"/>
      <c r="D599" s="26"/>
      <c r="E599" s="26"/>
      <c r="F599" s="26"/>
      <c r="G599" s="26"/>
      <c r="H599" s="26"/>
      <c r="I599" s="110"/>
      <c r="J599" s="110"/>
      <c r="K599" s="111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C600" s="26"/>
      <c r="D600" s="26"/>
      <c r="E600" s="26"/>
      <c r="F600" s="26"/>
      <c r="G600" s="26"/>
      <c r="H600" s="26"/>
      <c r="I600" s="110"/>
      <c r="J600" s="110"/>
      <c r="K600" s="111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C601" s="26"/>
      <c r="D601" s="26"/>
      <c r="E601" s="26"/>
      <c r="F601" s="26"/>
      <c r="G601" s="26"/>
      <c r="H601" s="26"/>
      <c r="I601" s="110"/>
      <c r="J601" s="110"/>
      <c r="K601" s="111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C602" s="26"/>
      <c r="D602" s="26"/>
      <c r="E602" s="26"/>
      <c r="F602" s="26"/>
      <c r="G602" s="26"/>
      <c r="H602" s="26"/>
      <c r="I602" s="110"/>
      <c r="J602" s="110"/>
      <c r="K602" s="111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C603" s="26"/>
      <c r="D603" s="26"/>
      <c r="E603" s="26"/>
      <c r="F603" s="26"/>
      <c r="G603" s="26"/>
      <c r="H603" s="26"/>
      <c r="I603" s="110"/>
      <c r="J603" s="110"/>
      <c r="K603" s="111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C604" s="26"/>
      <c r="D604" s="26"/>
      <c r="E604" s="26"/>
      <c r="F604" s="26"/>
      <c r="G604" s="26"/>
      <c r="H604" s="26"/>
      <c r="I604" s="110"/>
      <c r="J604" s="110"/>
      <c r="K604" s="111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C605" s="26"/>
      <c r="D605" s="26"/>
      <c r="E605" s="26"/>
      <c r="F605" s="26"/>
      <c r="G605" s="26"/>
      <c r="H605" s="26"/>
      <c r="I605" s="110"/>
      <c r="J605" s="110"/>
      <c r="K605" s="111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C606" s="26"/>
      <c r="D606" s="26"/>
      <c r="E606" s="26"/>
      <c r="F606" s="26"/>
      <c r="G606" s="26"/>
      <c r="H606" s="26"/>
      <c r="I606" s="110"/>
      <c r="J606" s="110"/>
      <c r="K606" s="111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C607" s="26"/>
      <c r="D607" s="26"/>
      <c r="E607" s="26"/>
      <c r="F607" s="26"/>
      <c r="G607" s="26"/>
      <c r="H607" s="26"/>
      <c r="I607" s="110"/>
      <c r="J607" s="110"/>
      <c r="K607" s="111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C608" s="26"/>
      <c r="D608" s="26"/>
      <c r="E608" s="26"/>
      <c r="F608" s="26"/>
      <c r="G608" s="26"/>
      <c r="H608" s="26"/>
      <c r="I608" s="110"/>
      <c r="J608" s="110"/>
      <c r="K608" s="111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C609" s="26"/>
      <c r="D609" s="26"/>
      <c r="E609" s="26"/>
      <c r="F609" s="26"/>
      <c r="G609" s="26"/>
      <c r="H609" s="26"/>
      <c r="I609" s="110"/>
      <c r="J609" s="110"/>
      <c r="K609" s="111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C610" s="26"/>
      <c r="D610" s="26"/>
      <c r="E610" s="26"/>
      <c r="F610" s="26"/>
      <c r="G610" s="26"/>
      <c r="H610" s="26"/>
      <c r="I610" s="110"/>
      <c r="J610" s="110"/>
      <c r="K610" s="111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C611" s="26"/>
      <c r="D611" s="26"/>
      <c r="E611" s="26"/>
      <c r="F611" s="26"/>
      <c r="G611" s="26"/>
      <c r="H611" s="26"/>
      <c r="I611" s="110"/>
      <c r="J611" s="110"/>
      <c r="K611" s="111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C612" s="26"/>
      <c r="D612" s="26"/>
      <c r="E612" s="26"/>
      <c r="F612" s="26"/>
      <c r="G612" s="26"/>
      <c r="H612" s="26"/>
      <c r="I612" s="110"/>
      <c r="J612" s="110"/>
      <c r="K612" s="111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C613" s="26"/>
      <c r="D613" s="26"/>
      <c r="E613" s="26"/>
      <c r="F613" s="26"/>
      <c r="G613" s="26"/>
      <c r="H613" s="26"/>
      <c r="I613" s="110"/>
      <c r="J613" s="110"/>
      <c r="K613" s="111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C614" s="26"/>
      <c r="D614" s="26"/>
      <c r="E614" s="26"/>
      <c r="F614" s="26"/>
      <c r="G614" s="26"/>
      <c r="H614" s="26"/>
      <c r="I614" s="110"/>
      <c r="J614" s="110"/>
      <c r="K614" s="111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C615" s="26"/>
      <c r="D615" s="26"/>
      <c r="E615" s="26"/>
      <c r="F615" s="26"/>
      <c r="G615" s="26"/>
      <c r="H615" s="26"/>
      <c r="I615" s="110"/>
      <c r="J615" s="110"/>
      <c r="K615" s="111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C616" s="26"/>
      <c r="D616" s="26"/>
      <c r="E616" s="26"/>
      <c r="F616" s="26"/>
      <c r="G616" s="26"/>
      <c r="H616" s="26"/>
      <c r="I616" s="110"/>
      <c r="J616" s="110"/>
      <c r="K616" s="111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C617" s="26"/>
      <c r="D617" s="26"/>
      <c r="E617" s="26"/>
      <c r="F617" s="26"/>
      <c r="G617" s="26"/>
      <c r="H617" s="26"/>
      <c r="I617" s="110"/>
      <c r="J617" s="110"/>
      <c r="K617" s="111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C618" s="26"/>
      <c r="D618" s="26"/>
      <c r="E618" s="26"/>
      <c r="F618" s="26"/>
      <c r="G618" s="26"/>
      <c r="H618" s="26"/>
      <c r="I618" s="110"/>
      <c r="J618" s="110"/>
      <c r="K618" s="111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C619" s="26"/>
      <c r="D619" s="26"/>
      <c r="E619" s="26"/>
      <c r="F619" s="26"/>
      <c r="G619" s="26"/>
      <c r="H619" s="26"/>
      <c r="I619" s="110"/>
      <c r="J619" s="110"/>
      <c r="K619" s="111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C620" s="26"/>
      <c r="D620" s="26"/>
      <c r="E620" s="26"/>
      <c r="F620" s="26"/>
      <c r="G620" s="26"/>
      <c r="H620" s="26"/>
      <c r="I620" s="110"/>
      <c r="J620" s="110"/>
      <c r="K620" s="111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C621" s="26"/>
      <c r="D621" s="26"/>
      <c r="E621" s="26"/>
      <c r="F621" s="26"/>
      <c r="G621" s="26"/>
      <c r="H621" s="26"/>
      <c r="I621" s="110"/>
      <c r="J621" s="110"/>
      <c r="K621" s="111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C622" s="26"/>
      <c r="D622" s="26"/>
      <c r="E622" s="26"/>
      <c r="F622" s="26"/>
      <c r="G622" s="26"/>
      <c r="H622" s="26"/>
      <c r="I622" s="110"/>
      <c r="J622" s="110"/>
      <c r="K622" s="111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C623" s="26"/>
      <c r="D623" s="26"/>
      <c r="E623" s="26"/>
      <c r="F623" s="26"/>
      <c r="G623" s="26"/>
      <c r="H623" s="26"/>
      <c r="I623" s="110"/>
      <c r="J623" s="110"/>
      <c r="K623" s="111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C624" s="26"/>
      <c r="D624" s="26"/>
      <c r="E624" s="26"/>
      <c r="F624" s="26"/>
      <c r="G624" s="26"/>
      <c r="H624" s="26"/>
      <c r="I624" s="110"/>
      <c r="J624" s="110"/>
      <c r="K624" s="111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C625" s="26"/>
      <c r="D625" s="26"/>
      <c r="E625" s="26"/>
      <c r="F625" s="26"/>
      <c r="G625" s="26"/>
      <c r="H625" s="26"/>
      <c r="I625" s="110"/>
      <c r="J625" s="110"/>
      <c r="K625" s="111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C626" s="26"/>
      <c r="D626" s="26"/>
      <c r="E626" s="26"/>
      <c r="F626" s="26"/>
      <c r="G626" s="26"/>
      <c r="H626" s="26"/>
      <c r="I626" s="110"/>
      <c r="J626" s="110"/>
      <c r="K626" s="111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C627" s="26"/>
      <c r="D627" s="26"/>
      <c r="E627" s="26"/>
      <c r="F627" s="26"/>
      <c r="G627" s="26"/>
      <c r="H627" s="26"/>
      <c r="I627" s="110"/>
      <c r="J627" s="110"/>
      <c r="K627" s="111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C628" s="26"/>
      <c r="D628" s="26"/>
      <c r="E628" s="26"/>
      <c r="F628" s="26"/>
      <c r="G628" s="26"/>
      <c r="H628" s="26"/>
      <c r="I628" s="110"/>
      <c r="J628" s="110"/>
      <c r="K628" s="111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C629" s="26"/>
      <c r="D629" s="26"/>
      <c r="E629" s="26"/>
      <c r="F629" s="26"/>
      <c r="G629" s="26"/>
      <c r="H629" s="26"/>
      <c r="I629" s="110"/>
      <c r="J629" s="110"/>
      <c r="K629" s="111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C630" s="26"/>
      <c r="D630" s="26"/>
      <c r="E630" s="26"/>
      <c r="F630" s="26"/>
      <c r="G630" s="26"/>
      <c r="H630" s="26"/>
      <c r="I630" s="110"/>
      <c r="J630" s="110"/>
      <c r="K630" s="111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C631" s="26"/>
      <c r="D631" s="26"/>
      <c r="E631" s="26"/>
      <c r="F631" s="26"/>
      <c r="G631" s="26"/>
      <c r="H631" s="26"/>
      <c r="I631" s="110"/>
      <c r="J631" s="110"/>
      <c r="K631" s="111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C632" s="26"/>
      <c r="D632" s="26"/>
      <c r="E632" s="26"/>
      <c r="F632" s="26"/>
      <c r="G632" s="26"/>
      <c r="H632" s="26"/>
      <c r="I632" s="110"/>
      <c r="J632" s="110"/>
      <c r="K632" s="111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C633" s="26"/>
      <c r="D633" s="26"/>
      <c r="E633" s="26"/>
      <c r="F633" s="26"/>
      <c r="G633" s="26"/>
      <c r="H633" s="26"/>
      <c r="I633" s="110"/>
      <c r="J633" s="110"/>
      <c r="K633" s="111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C634" s="26"/>
      <c r="D634" s="26"/>
      <c r="E634" s="26"/>
      <c r="F634" s="26"/>
      <c r="G634" s="26"/>
      <c r="H634" s="26"/>
      <c r="I634" s="110"/>
      <c r="J634" s="110"/>
      <c r="K634" s="111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C635" s="26"/>
      <c r="D635" s="26"/>
      <c r="E635" s="26"/>
      <c r="F635" s="26"/>
      <c r="G635" s="26"/>
      <c r="H635" s="26"/>
      <c r="I635" s="110"/>
      <c r="J635" s="110"/>
      <c r="K635" s="111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C636" s="26"/>
      <c r="D636" s="26"/>
      <c r="E636" s="26"/>
      <c r="F636" s="26"/>
      <c r="G636" s="26"/>
      <c r="H636" s="26"/>
      <c r="I636" s="110"/>
      <c r="J636" s="110"/>
      <c r="K636" s="111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C637" s="26"/>
      <c r="D637" s="26"/>
      <c r="E637" s="26"/>
      <c r="F637" s="26"/>
      <c r="G637" s="26"/>
      <c r="H637" s="26"/>
      <c r="I637" s="110"/>
      <c r="J637" s="110"/>
      <c r="K637" s="111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C638" s="26"/>
      <c r="D638" s="26"/>
      <c r="E638" s="26"/>
      <c r="F638" s="26"/>
      <c r="G638" s="26"/>
      <c r="H638" s="26"/>
      <c r="I638" s="110"/>
      <c r="J638" s="110"/>
      <c r="K638" s="111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C639" s="26"/>
      <c r="D639" s="26"/>
      <c r="E639" s="26"/>
      <c r="F639" s="26"/>
      <c r="G639" s="26"/>
      <c r="H639" s="26"/>
      <c r="I639" s="110"/>
      <c r="J639" s="110"/>
      <c r="K639" s="111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C640" s="26"/>
      <c r="D640" s="26"/>
      <c r="E640" s="26"/>
      <c r="F640" s="26"/>
      <c r="G640" s="26"/>
      <c r="H640" s="26"/>
      <c r="I640" s="110"/>
      <c r="J640" s="110"/>
      <c r="K640" s="111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C641" s="26"/>
      <c r="D641" s="26"/>
      <c r="E641" s="26"/>
      <c r="F641" s="26"/>
      <c r="G641" s="26"/>
      <c r="H641" s="26"/>
      <c r="I641" s="110"/>
      <c r="J641" s="110"/>
      <c r="K641" s="111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C642" s="26"/>
      <c r="D642" s="26"/>
      <c r="E642" s="26"/>
      <c r="F642" s="26"/>
      <c r="G642" s="26"/>
      <c r="H642" s="26"/>
      <c r="I642" s="110"/>
      <c r="J642" s="110"/>
      <c r="K642" s="111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C643" s="26"/>
      <c r="D643" s="26"/>
      <c r="E643" s="26"/>
      <c r="F643" s="26"/>
      <c r="G643" s="26"/>
      <c r="H643" s="26"/>
      <c r="I643" s="110"/>
      <c r="J643" s="110"/>
      <c r="K643" s="111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C644" s="26"/>
      <c r="D644" s="26"/>
      <c r="E644" s="26"/>
      <c r="F644" s="26"/>
      <c r="G644" s="26"/>
      <c r="H644" s="26"/>
      <c r="I644" s="110"/>
      <c r="J644" s="110"/>
      <c r="K644" s="111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C645" s="26"/>
      <c r="D645" s="26"/>
      <c r="E645" s="26"/>
      <c r="F645" s="26"/>
      <c r="G645" s="26"/>
      <c r="H645" s="26"/>
      <c r="I645" s="110"/>
      <c r="J645" s="110"/>
      <c r="K645" s="111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C646" s="26"/>
      <c r="D646" s="26"/>
      <c r="E646" s="26"/>
      <c r="F646" s="26"/>
      <c r="G646" s="26"/>
      <c r="H646" s="26"/>
      <c r="I646" s="110"/>
      <c r="J646" s="110"/>
      <c r="K646" s="111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C647" s="26"/>
      <c r="D647" s="26"/>
      <c r="E647" s="26"/>
      <c r="F647" s="26"/>
      <c r="G647" s="26"/>
      <c r="H647" s="26"/>
      <c r="I647" s="110"/>
      <c r="J647" s="110"/>
      <c r="K647" s="111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C648" s="26"/>
      <c r="D648" s="26"/>
      <c r="E648" s="26"/>
      <c r="F648" s="26"/>
      <c r="G648" s="26"/>
      <c r="H648" s="26"/>
      <c r="I648" s="110"/>
      <c r="J648" s="110"/>
      <c r="K648" s="111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C649" s="26"/>
      <c r="D649" s="26"/>
      <c r="E649" s="26"/>
      <c r="F649" s="26"/>
      <c r="G649" s="26"/>
      <c r="H649" s="26"/>
      <c r="I649" s="110"/>
      <c r="J649" s="110"/>
      <c r="K649" s="111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C650" s="26"/>
      <c r="D650" s="26"/>
      <c r="E650" s="26"/>
      <c r="F650" s="26"/>
      <c r="G650" s="26"/>
      <c r="H650" s="26"/>
      <c r="I650" s="110"/>
      <c r="J650" s="110"/>
      <c r="K650" s="111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C651" s="26"/>
      <c r="D651" s="26"/>
      <c r="E651" s="26"/>
      <c r="F651" s="26"/>
      <c r="G651" s="26"/>
      <c r="H651" s="26"/>
      <c r="I651" s="110"/>
      <c r="J651" s="110"/>
      <c r="K651" s="111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C652" s="26"/>
      <c r="D652" s="26"/>
      <c r="E652" s="26"/>
      <c r="F652" s="26"/>
      <c r="G652" s="26"/>
      <c r="H652" s="26"/>
      <c r="I652" s="110"/>
      <c r="J652" s="110"/>
      <c r="K652" s="111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C653" s="26"/>
      <c r="D653" s="26"/>
      <c r="E653" s="26"/>
      <c r="F653" s="26"/>
      <c r="G653" s="26"/>
      <c r="H653" s="26"/>
      <c r="I653" s="110"/>
      <c r="J653" s="110"/>
      <c r="K653" s="111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C654" s="26"/>
      <c r="D654" s="26"/>
      <c r="E654" s="26"/>
      <c r="F654" s="26"/>
      <c r="G654" s="26"/>
      <c r="H654" s="26"/>
      <c r="I654" s="110"/>
      <c r="J654" s="110"/>
      <c r="K654" s="111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C655" s="26"/>
      <c r="D655" s="26"/>
      <c r="E655" s="26"/>
      <c r="F655" s="26"/>
      <c r="G655" s="26"/>
      <c r="H655" s="26"/>
      <c r="I655" s="110"/>
      <c r="J655" s="110"/>
      <c r="K655" s="111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C656" s="26"/>
      <c r="D656" s="26"/>
      <c r="E656" s="26"/>
      <c r="F656" s="26"/>
      <c r="G656" s="26"/>
      <c r="H656" s="26"/>
      <c r="I656" s="110"/>
      <c r="J656" s="110"/>
      <c r="K656" s="111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C657" s="26"/>
      <c r="D657" s="26"/>
      <c r="E657" s="26"/>
      <c r="F657" s="26"/>
      <c r="G657" s="26"/>
      <c r="H657" s="26"/>
      <c r="I657" s="110"/>
      <c r="J657" s="110"/>
      <c r="K657" s="111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C658" s="26"/>
      <c r="D658" s="26"/>
      <c r="E658" s="26"/>
      <c r="F658" s="26"/>
      <c r="G658" s="26"/>
      <c r="H658" s="26"/>
      <c r="I658" s="110"/>
      <c r="J658" s="110"/>
      <c r="K658" s="111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C659" s="26"/>
      <c r="D659" s="26"/>
      <c r="E659" s="26"/>
      <c r="F659" s="26"/>
      <c r="G659" s="26"/>
      <c r="H659" s="26"/>
      <c r="I659" s="110"/>
      <c r="J659" s="110"/>
      <c r="K659" s="111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C660" s="26"/>
      <c r="D660" s="26"/>
      <c r="E660" s="26"/>
      <c r="F660" s="26"/>
      <c r="G660" s="26"/>
      <c r="H660" s="26"/>
      <c r="I660" s="110"/>
      <c r="J660" s="110"/>
      <c r="K660" s="111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C661" s="26"/>
      <c r="D661" s="26"/>
      <c r="E661" s="26"/>
      <c r="F661" s="26"/>
      <c r="G661" s="26"/>
      <c r="H661" s="26"/>
      <c r="I661" s="110"/>
      <c r="J661" s="110"/>
      <c r="K661" s="111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C662" s="26"/>
      <c r="D662" s="26"/>
      <c r="E662" s="26"/>
      <c r="F662" s="26"/>
      <c r="G662" s="26"/>
      <c r="H662" s="26"/>
      <c r="I662" s="110"/>
      <c r="J662" s="110"/>
      <c r="K662" s="111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C663" s="26"/>
      <c r="D663" s="26"/>
      <c r="E663" s="26"/>
      <c r="F663" s="26"/>
      <c r="G663" s="26"/>
      <c r="H663" s="26"/>
      <c r="I663" s="110"/>
      <c r="J663" s="110"/>
      <c r="K663" s="111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C664" s="26"/>
      <c r="D664" s="26"/>
      <c r="E664" s="26"/>
      <c r="F664" s="26"/>
      <c r="G664" s="26"/>
      <c r="H664" s="26"/>
      <c r="I664" s="110"/>
      <c r="J664" s="110"/>
      <c r="K664" s="111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C665" s="26"/>
      <c r="D665" s="26"/>
      <c r="E665" s="26"/>
      <c r="F665" s="26"/>
      <c r="G665" s="26"/>
      <c r="H665" s="26"/>
      <c r="I665" s="110"/>
      <c r="J665" s="110"/>
      <c r="K665" s="111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C666" s="26"/>
      <c r="D666" s="26"/>
      <c r="E666" s="26"/>
      <c r="F666" s="26"/>
      <c r="G666" s="26"/>
      <c r="H666" s="26"/>
      <c r="I666" s="110"/>
      <c r="J666" s="110"/>
      <c r="K666" s="111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C667" s="26"/>
      <c r="D667" s="26"/>
      <c r="E667" s="26"/>
      <c r="F667" s="26"/>
      <c r="G667" s="26"/>
      <c r="H667" s="26"/>
      <c r="I667" s="110"/>
      <c r="J667" s="110"/>
      <c r="K667" s="111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C668" s="26"/>
      <c r="D668" s="26"/>
      <c r="E668" s="26"/>
      <c r="F668" s="26"/>
      <c r="G668" s="26"/>
      <c r="H668" s="26"/>
      <c r="I668" s="110"/>
      <c r="J668" s="110"/>
      <c r="K668" s="111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C669" s="26"/>
      <c r="D669" s="26"/>
      <c r="E669" s="26"/>
      <c r="F669" s="26"/>
      <c r="G669" s="26"/>
      <c r="H669" s="26"/>
      <c r="I669" s="110"/>
      <c r="J669" s="110"/>
      <c r="K669" s="111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C670" s="26"/>
      <c r="D670" s="26"/>
      <c r="E670" s="26"/>
      <c r="F670" s="26"/>
      <c r="G670" s="26"/>
      <c r="H670" s="26"/>
      <c r="I670" s="110"/>
      <c r="J670" s="110"/>
      <c r="K670" s="111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C671" s="26"/>
      <c r="D671" s="26"/>
      <c r="E671" s="26"/>
      <c r="F671" s="26"/>
      <c r="G671" s="26"/>
      <c r="H671" s="26"/>
      <c r="I671" s="110"/>
      <c r="J671" s="110"/>
      <c r="K671" s="111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C672" s="26"/>
      <c r="D672" s="26"/>
      <c r="E672" s="26"/>
      <c r="F672" s="26"/>
      <c r="G672" s="26"/>
      <c r="H672" s="26"/>
      <c r="I672" s="110"/>
      <c r="J672" s="110"/>
      <c r="K672" s="111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C673" s="26"/>
      <c r="D673" s="26"/>
      <c r="E673" s="26"/>
      <c r="F673" s="26"/>
      <c r="G673" s="26"/>
      <c r="H673" s="26"/>
      <c r="I673" s="110"/>
      <c r="J673" s="110"/>
      <c r="K673" s="111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C674" s="26"/>
      <c r="D674" s="26"/>
      <c r="E674" s="26"/>
      <c r="F674" s="26"/>
      <c r="G674" s="26"/>
      <c r="H674" s="26"/>
      <c r="I674" s="110"/>
      <c r="J674" s="110"/>
      <c r="K674" s="111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C675" s="26"/>
      <c r="D675" s="26"/>
      <c r="E675" s="26"/>
      <c r="F675" s="26"/>
      <c r="G675" s="26"/>
      <c r="H675" s="26"/>
      <c r="I675" s="110"/>
      <c r="J675" s="110"/>
      <c r="K675" s="111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C676" s="26"/>
      <c r="D676" s="26"/>
      <c r="E676" s="26"/>
      <c r="F676" s="26"/>
      <c r="G676" s="26"/>
      <c r="H676" s="26"/>
      <c r="I676" s="110"/>
      <c r="J676" s="110"/>
      <c r="K676" s="111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C677" s="26"/>
      <c r="D677" s="26"/>
      <c r="E677" s="26"/>
      <c r="F677" s="26"/>
      <c r="G677" s="26"/>
      <c r="H677" s="26"/>
      <c r="I677" s="110"/>
      <c r="J677" s="110"/>
      <c r="K677" s="111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C678" s="26"/>
      <c r="D678" s="26"/>
      <c r="E678" s="26"/>
      <c r="F678" s="26"/>
      <c r="G678" s="26"/>
      <c r="H678" s="26"/>
      <c r="I678" s="110"/>
      <c r="J678" s="110"/>
      <c r="K678" s="111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C679" s="26"/>
      <c r="D679" s="26"/>
      <c r="E679" s="26"/>
      <c r="F679" s="26"/>
      <c r="G679" s="26"/>
      <c r="H679" s="26"/>
      <c r="I679" s="110"/>
      <c r="J679" s="110"/>
      <c r="K679" s="111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C680" s="26"/>
      <c r="D680" s="26"/>
      <c r="E680" s="26"/>
      <c r="F680" s="26"/>
      <c r="G680" s="26"/>
      <c r="H680" s="26"/>
      <c r="I680" s="110"/>
      <c r="J680" s="110"/>
      <c r="K680" s="111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C681" s="26"/>
      <c r="D681" s="26"/>
      <c r="E681" s="26"/>
      <c r="F681" s="26"/>
      <c r="G681" s="26"/>
      <c r="H681" s="26"/>
      <c r="I681" s="110"/>
      <c r="J681" s="110"/>
      <c r="K681" s="111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C682" s="26"/>
      <c r="D682" s="26"/>
      <c r="E682" s="26"/>
      <c r="F682" s="26"/>
      <c r="G682" s="26"/>
      <c r="H682" s="26"/>
      <c r="I682" s="110"/>
      <c r="J682" s="110"/>
      <c r="K682" s="111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C683" s="26"/>
      <c r="D683" s="26"/>
      <c r="E683" s="26"/>
      <c r="F683" s="26"/>
      <c r="G683" s="26"/>
      <c r="H683" s="26"/>
      <c r="I683" s="110"/>
      <c r="J683" s="110"/>
      <c r="K683" s="111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C684" s="26"/>
      <c r="D684" s="26"/>
      <c r="E684" s="26"/>
      <c r="F684" s="26"/>
      <c r="G684" s="26"/>
      <c r="H684" s="26"/>
      <c r="I684" s="110"/>
      <c r="J684" s="110"/>
      <c r="K684" s="111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C685" s="26"/>
      <c r="D685" s="26"/>
      <c r="E685" s="26"/>
      <c r="F685" s="26"/>
      <c r="G685" s="26"/>
      <c r="H685" s="26"/>
      <c r="I685" s="110"/>
      <c r="J685" s="110"/>
      <c r="K685" s="111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C686" s="26"/>
      <c r="D686" s="26"/>
      <c r="E686" s="26"/>
      <c r="F686" s="26"/>
      <c r="G686" s="26"/>
      <c r="H686" s="26"/>
      <c r="I686" s="110"/>
      <c r="J686" s="110"/>
      <c r="K686" s="111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C687" s="26"/>
      <c r="D687" s="26"/>
      <c r="E687" s="26"/>
      <c r="F687" s="26"/>
      <c r="G687" s="26"/>
      <c r="H687" s="26"/>
      <c r="I687" s="110"/>
      <c r="J687" s="110"/>
      <c r="K687" s="111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C688" s="26"/>
      <c r="D688" s="26"/>
      <c r="E688" s="26"/>
      <c r="F688" s="26"/>
      <c r="G688" s="26"/>
      <c r="H688" s="26"/>
      <c r="I688" s="110"/>
      <c r="J688" s="110"/>
      <c r="K688" s="111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C689" s="26"/>
      <c r="D689" s="26"/>
      <c r="E689" s="26"/>
      <c r="F689" s="26"/>
      <c r="G689" s="26"/>
      <c r="H689" s="26"/>
      <c r="I689" s="110"/>
      <c r="J689" s="110"/>
      <c r="K689" s="111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C690" s="26"/>
      <c r="D690" s="26"/>
      <c r="E690" s="26"/>
      <c r="F690" s="26"/>
      <c r="G690" s="26"/>
      <c r="H690" s="26"/>
      <c r="I690" s="110"/>
      <c r="J690" s="110"/>
      <c r="K690" s="111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C691" s="26"/>
      <c r="D691" s="26"/>
      <c r="E691" s="26"/>
      <c r="F691" s="26"/>
      <c r="G691" s="26"/>
      <c r="H691" s="26"/>
      <c r="I691" s="110"/>
      <c r="J691" s="110"/>
      <c r="K691" s="111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C692" s="26"/>
      <c r="D692" s="26"/>
      <c r="E692" s="26"/>
      <c r="F692" s="26"/>
      <c r="G692" s="26"/>
      <c r="H692" s="26"/>
      <c r="I692" s="110"/>
      <c r="J692" s="110"/>
      <c r="K692" s="111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C693" s="26"/>
      <c r="D693" s="26"/>
      <c r="E693" s="26"/>
      <c r="F693" s="26"/>
      <c r="G693" s="26"/>
      <c r="H693" s="26"/>
      <c r="I693" s="110"/>
      <c r="J693" s="110"/>
      <c r="K693" s="111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C694" s="26"/>
      <c r="D694" s="26"/>
      <c r="E694" s="26"/>
      <c r="F694" s="26"/>
      <c r="G694" s="26"/>
      <c r="H694" s="26"/>
      <c r="I694" s="110"/>
      <c r="J694" s="110"/>
      <c r="K694" s="111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C695" s="26"/>
      <c r="D695" s="26"/>
      <c r="E695" s="26"/>
      <c r="F695" s="26"/>
      <c r="G695" s="26"/>
      <c r="H695" s="26"/>
      <c r="I695" s="110"/>
      <c r="J695" s="110"/>
      <c r="K695" s="111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C696" s="26"/>
      <c r="D696" s="26"/>
      <c r="E696" s="26"/>
      <c r="F696" s="26"/>
      <c r="G696" s="26"/>
      <c r="H696" s="26"/>
      <c r="I696" s="110"/>
      <c r="J696" s="110"/>
      <c r="K696" s="111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C697" s="26"/>
      <c r="D697" s="26"/>
      <c r="E697" s="26"/>
      <c r="F697" s="26"/>
      <c r="G697" s="26"/>
      <c r="H697" s="26"/>
      <c r="I697" s="110"/>
      <c r="J697" s="110"/>
      <c r="K697" s="111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C698" s="26"/>
      <c r="D698" s="26"/>
      <c r="E698" s="26"/>
      <c r="F698" s="26"/>
      <c r="G698" s="26"/>
      <c r="H698" s="26"/>
      <c r="I698" s="110"/>
      <c r="J698" s="110"/>
      <c r="K698" s="111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C699" s="26"/>
      <c r="D699" s="26"/>
      <c r="E699" s="26"/>
      <c r="F699" s="26"/>
      <c r="G699" s="26"/>
      <c r="H699" s="26"/>
      <c r="I699" s="110"/>
      <c r="J699" s="110"/>
      <c r="K699" s="111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C700" s="26"/>
      <c r="D700" s="26"/>
      <c r="E700" s="26"/>
      <c r="F700" s="26"/>
      <c r="G700" s="26"/>
      <c r="H700" s="26"/>
      <c r="I700" s="110"/>
      <c r="J700" s="110"/>
      <c r="K700" s="111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C701" s="26"/>
      <c r="D701" s="26"/>
      <c r="E701" s="26"/>
      <c r="F701" s="26"/>
      <c r="G701" s="26"/>
      <c r="H701" s="26"/>
      <c r="I701" s="110"/>
      <c r="J701" s="110"/>
      <c r="K701" s="111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C702" s="26"/>
      <c r="D702" s="26"/>
      <c r="E702" s="26"/>
      <c r="F702" s="26"/>
      <c r="G702" s="26"/>
      <c r="H702" s="26"/>
      <c r="I702" s="110"/>
      <c r="J702" s="110"/>
      <c r="K702" s="111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C703" s="26"/>
      <c r="D703" s="26"/>
      <c r="E703" s="26"/>
      <c r="F703" s="26"/>
      <c r="G703" s="26"/>
      <c r="H703" s="26"/>
      <c r="I703" s="110"/>
      <c r="J703" s="110"/>
      <c r="K703" s="111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C704" s="26"/>
      <c r="D704" s="26"/>
      <c r="E704" s="26"/>
      <c r="F704" s="26"/>
      <c r="G704" s="26"/>
      <c r="H704" s="26"/>
      <c r="I704" s="110"/>
      <c r="J704" s="110"/>
      <c r="K704" s="111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C705" s="26"/>
      <c r="D705" s="26"/>
      <c r="E705" s="26"/>
      <c r="F705" s="26"/>
      <c r="G705" s="26"/>
      <c r="H705" s="26"/>
      <c r="I705" s="110"/>
      <c r="J705" s="110"/>
      <c r="K705" s="111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C706" s="26"/>
      <c r="D706" s="26"/>
      <c r="E706" s="26"/>
      <c r="F706" s="26"/>
      <c r="G706" s="26"/>
      <c r="H706" s="26"/>
      <c r="I706" s="110"/>
      <c r="J706" s="110"/>
      <c r="K706" s="111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C707" s="26"/>
      <c r="D707" s="26"/>
      <c r="E707" s="26"/>
      <c r="F707" s="26"/>
      <c r="G707" s="26"/>
      <c r="H707" s="26"/>
      <c r="I707" s="110"/>
      <c r="J707" s="110"/>
      <c r="K707" s="111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C708" s="26"/>
      <c r="D708" s="26"/>
      <c r="E708" s="26"/>
      <c r="F708" s="26"/>
      <c r="G708" s="26"/>
      <c r="H708" s="26"/>
      <c r="I708" s="110"/>
      <c r="J708" s="110"/>
      <c r="K708" s="111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C709" s="26"/>
      <c r="D709" s="26"/>
      <c r="E709" s="26"/>
      <c r="F709" s="26"/>
      <c r="G709" s="26"/>
      <c r="H709" s="26"/>
      <c r="I709" s="110"/>
      <c r="J709" s="110"/>
      <c r="K709" s="111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C710" s="26"/>
      <c r="D710" s="26"/>
      <c r="E710" s="26"/>
      <c r="F710" s="26"/>
      <c r="G710" s="26"/>
      <c r="H710" s="26"/>
      <c r="I710" s="110"/>
      <c r="J710" s="110"/>
      <c r="K710" s="111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C711" s="26"/>
      <c r="D711" s="26"/>
      <c r="E711" s="26"/>
      <c r="F711" s="26"/>
      <c r="G711" s="26"/>
      <c r="H711" s="26"/>
      <c r="I711" s="110"/>
      <c r="J711" s="110"/>
      <c r="K711" s="111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C712" s="26"/>
      <c r="D712" s="26"/>
      <c r="E712" s="26"/>
      <c r="F712" s="26"/>
      <c r="G712" s="26"/>
      <c r="H712" s="26"/>
      <c r="I712" s="110"/>
      <c r="J712" s="110"/>
      <c r="K712" s="111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C713" s="26"/>
      <c r="D713" s="26"/>
      <c r="E713" s="26"/>
      <c r="F713" s="26"/>
      <c r="G713" s="26"/>
      <c r="H713" s="26"/>
      <c r="I713" s="110"/>
      <c r="J713" s="110"/>
      <c r="K713" s="111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C714" s="26"/>
      <c r="D714" s="26"/>
      <c r="E714" s="26"/>
      <c r="F714" s="26"/>
      <c r="G714" s="26"/>
      <c r="H714" s="26"/>
      <c r="I714" s="110"/>
      <c r="J714" s="110"/>
      <c r="K714" s="111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C715" s="26"/>
      <c r="D715" s="26"/>
      <c r="E715" s="26"/>
      <c r="F715" s="26"/>
      <c r="G715" s="26"/>
      <c r="H715" s="26"/>
      <c r="I715" s="110"/>
      <c r="J715" s="110"/>
      <c r="K715" s="111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C716" s="26"/>
      <c r="D716" s="26"/>
      <c r="E716" s="26"/>
      <c r="F716" s="26"/>
      <c r="G716" s="26"/>
      <c r="H716" s="26"/>
      <c r="I716" s="110"/>
      <c r="J716" s="110"/>
      <c r="K716" s="111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C717" s="26"/>
      <c r="D717" s="26"/>
      <c r="E717" s="26"/>
      <c r="F717" s="26"/>
      <c r="G717" s="26"/>
      <c r="H717" s="26"/>
      <c r="I717" s="110"/>
      <c r="J717" s="110"/>
      <c r="K717" s="111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C718" s="26"/>
      <c r="D718" s="26"/>
      <c r="E718" s="26"/>
      <c r="F718" s="26"/>
      <c r="G718" s="26"/>
      <c r="H718" s="26"/>
      <c r="I718" s="110"/>
      <c r="J718" s="110"/>
      <c r="K718" s="111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C719" s="26"/>
      <c r="D719" s="26"/>
      <c r="E719" s="26"/>
      <c r="F719" s="26"/>
      <c r="G719" s="26"/>
      <c r="H719" s="26"/>
      <c r="I719" s="110"/>
      <c r="J719" s="110"/>
      <c r="K719" s="111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C720" s="26"/>
      <c r="D720" s="26"/>
      <c r="E720" s="26"/>
      <c r="F720" s="26"/>
      <c r="G720" s="26"/>
      <c r="H720" s="26"/>
      <c r="I720" s="110"/>
      <c r="J720" s="110"/>
      <c r="K720" s="111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C721" s="26"/>
      <c r="D721" s="26"/>
      <c r="E721" s="26"/>
      <c r="F721" s="26"/>
      <c r="G721" s="26"/>
      <c r="H721" s="26"/>
      <c r="I721" s="110"/>
      <c r="J721" s="110"/>
      <c r="K721" s="111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C722" s="26"/>
      <c r="D722" s="26"/>
      <c r="E722" s="26"/>
      <c r="F722" s="26"/>
      <c r="G722" s="26"/>
      <c r="H722" s="26"/>
      <c r="I722" s="110"/>
      <c r="J722" s="110"/>
      <c r="K722" s="111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C723" s="26"/>
      <c r="D723" s="26"/>
      <c r="E723" s="26"/>
      <c r="F723" s="26"/>
      <c r="G723" s="26"/>
      <c r="H723" s="26"/>
      <c r="I723" s="110"/>
      <c r="J723" s="110"/>
      <c r="K723" s="111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C724" s="26"/>
      <c r="D724" s="26"/>
      <c r="E724" s="26"/>
      <c r="F724" s="26"/>
      <c r="G724" s="26"/>
      <c r="H724" s="26"/>
      <c r="I724" s="110"/>
      <c r="J724" s="110"/>
      <c r="K724" s="111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C725" s="26"/>
      <c r="D725" s="26"/>
      <c r="E725" s="26"/>
      <c r="F725" s="26"/>
      <c r="G725" s="26"/>
      <c r="H725" s="26"/>
      <c r="I725" s="110"/>
      <c r="J725" s="110"/>
      <c r="K725" s="111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C726" s="26"/>
      <c r="D726" s="26"/>
      <c r="E726" s="26"/>
      <c r="F726" s="26"/>
      <c r="G726" s="26"/>
      <c r="H726" s="26"/>
      <c r="I726" s="110"/>
      <c r="J726" s="110"/>
      <c r="K726" s="111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C727" s="26"/>
      <c r="D727" s="26"/>
      <c r="E727" s="26"/>
      <c r="F727" s="26"/>
      <c r="G727" s="26"/>
      <c r="H727" s="26"/>
      <c r="I727" s="110"/>
      <c r="J727" s="110"/>
      <c r="K727" s="111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C728" s="26"/>
      <c r="D728" s="26"/>
      <c r="E728" s="26"/>
      <c r="F728" s="26"/>
      <c r="G728" s="26"/>
      <c r="H728" s="26"/>
      <c r="I728" s="110"/>
      <c r="J728" s="110"/>
      <c r="K728" s="111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C729" s="26"/>
      <c r="D729" s="26"/>
      <c r="E729" s="26"/>
      <c r="F729" s="26"/>
      <c r="G729" s="26"/>
      <c r="H729" s="26"/>
      <c r="I729" s="110"/>
      <c r="J729" s="110"/>
      <c r="K729" s="111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C730" s="26"/>
      <c r="D730" s="26"/>
      <c r="E730" s="26"/>
      <c r="F730" s="26"/>
      <c r="G730" s="26"/>
      <c r="H730" s="26"/>
      <c r="I730" s="110"/>
      <c r="J730" s="110"/>
      <c r="K730" s="111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C731" s="26"/>
      <c r="D731" s="26"/>
      <c r="E731" s="26"/>
      <c r="F731" s="26"/>
      <c r="G731" s="26"/>
      <c r="H731" s="26"/>
      <c r="I731" s="110"/>
      <c r="J731" s="110"/>
      <c r="K731" s="111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C732" s="26"/>
      <c r="D732" s="26"/>
      <c r="E732" s="26"/>
      <c r="F732" s="26"/>
      <c r="G732" s="26"/>
      <c r="H732" s="26"/>
      <c r="I732" s="110"/>
      <c r="J732" s="110"/>
      <c r="K732" s="111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C733" s="26"/>
      <c r="D733" s="26"/>
      <c r="E733" s="26"/>
      <c r="F733" s="26"/>
      <c r="G733" s="26"/>
      <c r="H733" s="26"/>
      <c r="I733" s="110"/>
      <c r="J733" s="110"/>
      <c r="K733" s="111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C734" s="26"/>
      <c r="D734" s="26"/>
      <c r="E734" s="26"/>
      <c r="F734" s="26"/>
      <c r="G734" s="26"/>
      <c r="H734" s="26"/>
      <c r="I734" s="110"/>
      <c r="J734" s="110"/>
      <c r="K734" s="111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C735" s="26"/>
      <c r="D735" s="26"/>
      <c r="E735" s="26"/>
      <c r="F735" s="26"/>
      <c r="G735" s="26"/>
      <c r="H735" s="26"/>
      <c r="I735" s="110"/>
      <c r="J735" s="110"/>
      <c r="K735" s="111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C736" s="26"/>
      <c r="D736" s="26"/>
      <c r="E736" s="26"/>
      <c r="F736" s="26"/>
      <c r="G736" s="26"/>
      <c r="H736" s="26"/>
      <c r="I736" s="110"/>
      <c r="J736" s="110"/>
      <c r="K736" s="111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C737" s="26"/>
      <c r="D737" s="26"/>
      <c r="E737" s="26"/>
      <c r="F737" s="26"/>
      <c r="G737" s="26"/>
      <c r="H737" s="26"/>
      <c r="I737" s="110"/>
      <c r="J737" s="110"/>
      <c r="K737" s="111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C738" s="26"/>
      <c r="D738" s="26"/>
      <c r="E738" s="26"/>
      <c r="F738" s="26"/>
      <c r="G738" s="26"/>
      <c r="H738" s="26"/>
      <c r="I738" s="110"/>
      <c r="J738" s="110"/>
      <c r="K738" s="111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C739" s="26"/>
      <c r="D739" s="26"/>
      <c r="E739" s="26"/>
      <c r="F739" s="26"/>
      <c r="G739" s="26"/>
      <c r="H739" s="26"/>
      <c r="I739" s="110"/>
      <c r="J739" s="110"/>
      <c r="K739" s="111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C740" s="26"/>
      <c r="D740" s="26"/>
      <c r="E740" s="26"/>
      <c r="F740" s="26"/>
      <c r="G740" s="26"/>
      <c r="H740" s="26"/>
      <c r="I740" s="110"/>
      <c r="J740" s="110"/>
      <c r="K740" s="111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C741" s="26"/>
      <c r="D741" s="26"/>
      <c r="E741" s="26"/>
      <c r="F741" s="26"/>
      <c r="G741" s="26"/>
      <c r="H741" s="26"/>
      <c r="I741" s="110"/>
      <c r="J741" s="110"/>
      <c r="K741" s="111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C742" s="26"/>
      <c r="D742" s="26"/>
      <c r="E742" s="26"/>
      <c r="F742" s="26"/>
      <c r="G742" s="26"/>
      <c r="H742" s="26"/>
      <c r="I742" s="110"/>
      <c r="J742" s="110"/>
      <c r="K742" s="111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C743" s="26"/>
      <c r="D743" s="26"/>
      <c r="E743" s="26"/>
      <c r="F743" s="26"/>
      <c r="G743" s="26"/>
      <c r="H743" s="26"/>
      <c r="I743" s="110"/>
      <c r="J743" s="110"/>
      <c r="K743" s="111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C744" s="26"/>
      <c r="D744" s="26"/>
      <c r="E744" s="26"/>
      <c r="F744" s="26"/>
      <c r="G744" s="26"/>
      <c r="H744" s="26"/>
      <c r="I744" s="110"/>
      <c r="J744" s="110"/>
      <c r="K744" s="111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C745" s="26"/>
      <c r="D745" s="26"/>
      <c r="E745" s="26"/>
      <c r="F745" s="26"/>
      <c r="G745" s="26"/>
      <c r="H745" s="26"/>
      <c r="I745" s="110"/>
      <c r="J745" s="110"/>
      <c r="K745" s="111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C746" s="26"/>
      <c r="D746" s="26"/>
      <c r="E746" s="26"/>
      <c r="F746" s="26"/>
      <c r="G746" s="26"/>
      <c r="H746" s="26"/>
      <c r="I746" s="110"/>
      <c r="J746" s="110"/>
      <c r="K746" s="111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C747" s="26"/>
      <c r="D747" s="26"/>
      <c r="E747" s="26"/>
      <c r="F747" s="26"/>
      <c r="G747" s="26"/>
      <c r="H747" s="26"/>
      <c r="I747" s="110"/>
      <c r="J747" s="110"/>
      <c r="K747" s="111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C748" s="26"/>
      <c r="D748" s="26"/>
      <c r="E748" s="26"/>
      <c r="F748" s="26"/>
      <c r="G748" s="26"/>
      <c r="H748" s="26"/>
      <c r="I748" s="110"/>
      <c r="J748" s="110"/>
      <c r="K748" s="111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C749" s="26"/>
      <c r="D749" s="26"/>
      <c r="E749" s="26"/>
      <c r="F749" s="26"/>
      <c r="G749" s="26"/>
      <c r="H749" s="26"/>
      <c r="I749" s="110"/>
      <c r="J749" s="110"/>
      <c r="K749" s="111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C750" s="26"/>
      <c r="D750" s="26"/>
      <c r="E750" s="26"/>
      <c r="F750" s="26"/>
      <c r="G750" s="26"/>
      <c r="H750" s="26"/>
      <c r="I750" s="110"/>
      <c r="J750" s="110"/>
      <c r="K750" s="111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C751" s="26"/>
      <c r="D751" s="26"/>
      <c r="E751" s="26"/>
      <c r="F751" s="26"/>
      <c r="G751" s="26"/>
      <c r="H751" s="26"/>
      <c r="I751" s="110"/>
      <c r="J751" s="110"/>
      <c r="K751" s="111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C752" s="26"/>
      <c r="D752" s="26"/>
      <c r="E752" s="26"/>
      <c r="F752" s="26"/>
      <c r="G752" s="26"/>
      <c r="H752" s="26"/>
      <c r="I752" s="110"/>
      <c r="J752" s="110"/>
      <c r="K752" s="111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C753" s="26"/>
      <c r="D753" s="26"/>
      <c r="E753" s="26"/>
      <c r="F753" s="26"/>
      <c r="G753" s="26"/>
      <c r="H753" s="26"/>
      <c r="I753" s="110"/>
      <c r="J753" s="110"/>
      <c r="K753" s="111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C754" s="26"/>
      <c r="D754" s="26"/>
      <c r="E754" s="26"/>
      <c r="F754" s="26"/>
      <c r="G754" s="26"/>
      <c r="H754" s="26"/>
      <c r="I754" s="110"/>
      <c r="J754" s="110"/>
      <c r="K754" s="111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C755" s="26"/>
      <c r="D755" s="26"/>
      <c r="E755" s="26"/>
      <c r="F755" s="26"/>
      <c r="G755" s="26"/>
      <c r="H755" s="26"/>
      <c r="I755" s="110"/>
      <c r="J755" s="110"/>
      <c r="K755" s="111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C756" s="26"/>
      <c r="D756" s="26"/>
      <c r="E756" s="26"/>
      <c r="F756" s="26"/>
      <c r="G756" s="26"/>
      <c r="H756" s="26"/>
      <c r="I756" s="110"/>
      <c r="J756" s="110"/>
      <c r="K756" s="111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C757" s="26"/>
      <c r="D757" s="26"/>
      <c r="E757" s="26"/>
      <c r="F757" s="26"/>
      <c r="G757" s="26"/>
      <c r="H757" s="26"/>
      <c r="I757" s="110"/>
      <c r="J757" s="110"/>
      <c r="K757" s="111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C758" s="26"/>
      <c r="D758" s="26"/>
      <c r="E758" s="26"/>
      <c r="F758" s="26"/>
      <c r="G758" s="26"/>
      <c r="H758" s="26"/>
      <c r="I758" s="110"/>
      <c r="J758" s="110"/>
      <c r="K758" s="111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C759" s="26"/>
      <c r="D759" s="26"/>
      <c r="E759" s="26"/>
      <c r="F759" s="26"/>
      <c r="G759" s="26"/>
      <c r="H759" s="26"/>
      <c r="I759" s="110"/>
      <c r="J759" s="110"/>
      <c r="K759" s="111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C760" s="26"/>
      <c r="D760" s="26"/>
      <c r="E760" s="26"/>
      <c r="F760" s="26"/>
      <c r="G760" s="26"/>
      <c r="H760" s="26"/>
      <c r="I760" s="110"/>
      <c r="J760" s="110"/>
      <c r="K760" s="111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C761" s="26"/>
      <c r="D761" s="26"/>
      <c r="E761" s="26"/>
      <c r="F761" s="26"/>
      <c r="G761" s="26"/>
      <c r="H761" s="26"/>
      <c r="I761" s="110"/>
      <c r="J761" s="110"/>
      <c r="K761" s="111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C762" s="26"/>
      <c r="D762" s="26"/>
      <c r="E762" s="26"/>
      <c r="F762" s="26"/>
      <c r="G762" s="26"/>
      <c r="H762" s="26"/>
      <c r="I762" s="110"/>
      <c r="J762" s="110"/>
      <c r="K762" s="111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C763" s="26"/>
      <c r="D763" s="26"/>
      <c r="E763" s="26"/>
      <c r="F763" s="26"/>
      <c r="G763" s="26"/>
      <c r="H763" s="26"/>
      <c r="I763" s="110"/>
      <c r="J763" s="110"/>
      <c r="K763" s="111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C764" s="26"/>
      <c r="D764" s="26"/>
      <c r="E764" s="26"/>
      <c r="F764" s="26"/>
      <c r="G764" s="26"/>
      <c r="H764" s="26"/>
      <c r="I764" s="110"/>
      <c r="J764" s="110"/>
      <c r="K764" s="111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C765" s="26"/>
      <c r="D765" s="26"/>
      <c r="E765" s="26"/>
      <c r="F765" s="26"/>
      <c r="G765" s="26"/>
      <c r="H765" s="26"/>
      <c r="I765" s="110"/>
      <c r="J765" s="110"/>
      <c r="K765" s="111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C766" s="26"/>
      <c r="D766" s="26"/>
      <c r="E766" s="26"/>
      <c r="F766" s="26"/>
      <c r="G766" s="26"/>
      <c r="H766" s="26"/>
      <c r="I766" s="110"/>
      <c r="J766" s="110"/>
      <c r="K766" s="111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C767" s="26"/>
      <c r="D767" s="26"/>
      <c r="E767" s="26"/>
      <c r="F767" s="26"/>
      <c r="G767" s="26"/>
      <c r="H767" s="26"/>
      <c r="I767" s="110"/>
      <c r="J767" s="110"/>
      <c r="K767" s="111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C768" s="26"/>
      <c r="D768" s="26"/>
      <c r="E768" s="26"/>
      <c r="F768" s="26"/>
      <c r="G768" s="26"/>
      <c r="H768" s="26"/>
      <c r="I768" s="110"/>
      <c r="J768" s="110"/>
      <c r="K768" s="111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C769" s="26"/>
      <c r="D769" s="26"/>
      <c r="E769" s="26"/>
      <c r="F769" s="26"/>
      <c r="G769" s="26"/>
      <c r="H769" s="26"/>
      <c r="I769" s="110"/>
      <c r="J769" s="110"/>
      <c r="K769" s="111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C770" s="26"/>
      <c r="D770" s="26"/>
      <c r="E770" s="26"/>
      <c r="F770" s="26"/>
      <c r="G770" s="26"/>
      <c r="H770" s="26"/>
      <c r="I770" s="110"/>
      <c r="J770" s="110"/>
      <c r="K770" s="111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C771" s="26"/>
      <c r="D771" s="26"/>
      <c r="E771" s="26"/>
      <c r="F771" s="26"/>
      <c r="G771" s="26"/>
      <c r="H771" s="26"/>
      <c r="I771" s="110"/>
      <c r="J771" s="110"/>
      <c r="K771" s="111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C772" s="26"/>
      <c r="D772" s="26"/>
      <c r="E772" s="26"/>
      <c r="F772" s="26"/>
      <c r="G772" s="26"/>
      <c r="H772" s="26"/>
      <c r="I772" s="110"/>
      <c r="J772" s="110"/>
      <c r="K772" s="111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C773" s="26"/>
      <c r="D773" s="26"/>
      <c r="E773" s="26"/>
      <c r="F773" s="26"/>
      <c r="G773" s="26"/>
      <c r="H773" s="26"/>
      <c r="I773" s="110"/>
      <c r="J773" s="110"/>
      <c r="K773" s="111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C774" s="26"/>
      <c r="D774" s="26"/>
      <c r="E774" s="26"/>
      <c r="F774" s="26"/>
      <c r="G774" s="26"/>
      <c r="H774" s="26"/>
      <c r="I774" s="110"/>
      <c r="J774" s="110"/>
      <c r="K774" s="111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C775" s="26"/>
      <c r="D775" s="26"/>
      <c r="E775" s="26"/>
      <c r="F775" s="26"/>
      <c r="G775" s="26"/>
      <c r="H775" s="26"/>
      <c r="I775" s="110"/>
      <c r="J775" s="110"/>
      <c r="K775" s="111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C776" s="26"/>
      <c r="D776" s="26"/>
      <c r="E776" s="26"/>
      <c r="F776" s="26"/>
      <c r="G776" s="26"/>
      <c r="H776" s="26"/>
      <c r="I776" s="110"/>
      <c r="J776" s="110"/>
      <c r="K776" s="111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C777" s="26"/>
      <c r="D777" s="26"/>
      <c r="E777" s="26"/>
      <c r="F777" s="26"/>
      <c r="G777" s="26"/>
      <c r="H777" s="26"/>
      <c r="I777" s="110"/>
      <c r="J777" s="110"/>
      <c r="K777" s="111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C778" s="26"/>
      <c r="D778" s="26"/>
      <c r="E778" s="26"/>
      <c r="F778" s="26"/>
      <c r="G778" s="26"/>
      <c r="H778" s="26"/>
      <c r="I778" s="110"/>
      <c r="J778" s="110"/>
      <c r="K778" s="111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C779" s="26"/>
      <c r="D779" s="26"/>
      <c r="E779" s="26"/>
      <c r="F779" s="26"/>
      <c r="G779" s="26"/>
      <c r="H779" s="26"/>
      <c r="I779" s="110"/>
      <c r="J779" s="110"/>
      <c r="K779" s="111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C780" s="26"/>
      <c r="D780" s="26"/>
      <c r="E780" s="26"/>
      <c r="F780" s="26"/>
      <c r="G780" s="26"/>
      <c r="H780" s="26"/>
      <c r="I780" s="110"/>
      <c r="J780" s="110"/>
      <c r="K780" s="111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C781" s="26"/>
      <c r="D781" s="26"/>
      <c r="E781" s="26"/>
      <c r="F781" s="26"/>
      <c r="G781" s="26"/>
      <c r="H781" s="26"/>
      <c r="I781" s="110"/>
      <c r="J781" s="110"/>
      <c r="K781" s="111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C782" s="26"/>
      <c r="D782" s="26"/>
      <c r="E782" s="26"/>
      <c r="F782" s="26"/>
      <c r="G782" s="26"/>
      <c r="H782" s="26"/>
      <c r="I782" s="110"/>
      <c r="J782" s="110"/>
      <c r="K782" s="111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C783" s="26"/>
      <c r="D783" s="26"/>
      <c r="E783" s="26"/>
      <c r="F783" s="26"/>
      <c r="G783" s="26"/>
      <c r="H783" s="26"/>
      <c r="I783" s="110"/>
      <c r="J783" s="110"/>
      <c r="K783" s="111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C784" s="26"/>
      <c r="D784" s="26"/>
      <c r="E784" s="26"/>
      <c r="F784" s="26"/>
      <c r="G784" s="26"/>
      <c r="H784" s="26"/>
      <c r="I784" s="110"/>
      <c r="J784" s="110"/>
      <c r="K784" s="111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C785" s="26"/>
      <c r="D785" s="26"/>
      <c r="E785" s="26"/>
      <c r="F785" s="26"/>
      <c r="G785" s="26"/>
      <c r="H785" s="26"/>
      <c r="I785" s="110"/>
      <c r="J785" s="110"/>
      <c r="K785" s="111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C786" s="26"/>
      <c r="D786" s="26"/>
      <c r="E786" s="26"/>
      <c r="F786" s="26"/>
      <c r="G786" s="26"/>
      <c r="H786" s="26"/>
      <c r="I786" s="110"/>
      <c r="J786" s="110"/>
      <c r="K786" s="111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C787" s="26"/>
      <c r="D787" s="26"/>
      <c r="E787" s="26"/>
      <c r="F787" s="26"/>
      <c r="G787" s="26"/>
      <c r="H787" s="26"/>
      <c r="I787" s="110"/>
      <c r="J787" s="110"/>
      <c r="K787" s="111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C788" s="26"/>
      <c r="D788" s="26"/>
      <c r="E788" s="26"/>
      <c r="F788" s="26"/>
      <c r="G788" s="26"/>
      <c r="H788" s="26"/>
      <c r="I788" s="110"/>
      <c r="J788" s="110"/>
      <c r="K788" s="111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C789" s="26"/>
      <c r="D789" s="26"/>
      <c r="E789" s="26"/>
      <c r="F789" s="26"/>
      <c r="G789" s="26"/>
      <c r="H789" s="26"/>
      <c r="I789" s="110"/>
      <c r="J789" s="110"/>
      <c r="K789" s="111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C790" s="26"/>
      <c r="D790" s="26"/>
      <c r="E790" s="26"/>
      <c r="F790" s="26"/>
      <c r="G790" s="26"/>
      <c r="H790" s="26"/>
      <c r="I790" s="110"/>
      <c r="J790" s="110"/>
      <c r="K790" s="111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C791" s="26"/>
      <c r="D791" s="26"/>
      <c r="E791" s="26"/>
      <c r="F791" s="26"/>
      <c r="G791" s="26"/>
      <c r="H791" s="26"/>
      <c r="I791" s="110"/>
      <c r="J791" s="110"/>
      <c r="K791" s="111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C792" s="26"/>
      <c r="D792" s="26"/>
      <c r="E792" s="26"/>
      <c r="F792" s="26"/>
      <c r="G792" s="26"/>
      <c r="H792" s="26"/>
      <c r="I792" s="110"/>
      <c r="J792" s="110"/>
      <c r="K792" s="111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C793" s="26"/>
      <c r="D793" s="26"/>
      <c r="E793" s="26"/>
      <c r="F793" s="26"/>
      <c r="G793" s="26"/>
      <c r="H793" s="26"/>
      <c r="I793" s="110"/>
      <c r="J793" s="110"/>
      <c r="K793" s="111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C794" s="26"/>
      <c r="D794" s="26"/>
      <c r="E794" s="26"/>
      <c r="F794" s="26"/>
      <c r="G794" s="26"/>
      <c r="H794" s="26"/>
      <c r="I794" s="110"/>
      <c r="J794" s="110"/>
      <c r="K794" s="111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C795" s="26"/>
      <c r="D795" s="26"/>
      <c r="E795" s="26"/>
      <c r="F795" s="26"/>
      <c r="G795" s="26"/>
      <c r="H795" s="26"/>
      <c r="I795" s="110"/>
      <c r="J795" s="110"/>
      <c r="K795" s="111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C796" s="26"/>
      <c r="D796" s="26"/>
      <c r="E796" s="26"/>
      <c r="F796" s="26"/>
      <c r="G796" s="26"/>
      <c r="H796" s="26"/>
      <c r="I796" s="110"/>
      <c r="J796" s="110"/>
      <c r="K796" s="111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C797" s="26"/>
      <c r="D797" s="26"/>
      <c r="E797" s="26"/>
      <c r="F797" s="26"/>
      <c r="G797" s="26"/>
      <c r="H797" s="26"/>
      <c r="I797" s="110"/>
      <c r="J797" s="110"/>
      <c r="K797" s="111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C798" s="26"/>
      <c r="D798" s="26"/>
      <c r="E798" s="26"/>
      <c r="F798" s="26"/>
      <c r="G798" s="26"/>
      <c r="H798" s="26"/>
      <c r="I798" s="110"/>
      <c r="J798" s="110"/>
      <c r="K798" s="111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C799" s="26"/>
      <c r="D799" s="26"/>
      <c r="E799" s="26"/>
      <c r="F799" s="26"/>
      <c r="G799" s="26"/>
      <c r="H799" s="26"/>
      <c r="I799" s="110"/>
      <c r="J799" s="110"/>
      <c r="K799" s="111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C800" s="26"/>
      <c r="D800" s="26"/>
      <c r="E800" s="26"/>
      <c r="F800" s="26"/>
      <c r="G800" s="26"/>
      <c r="H800" s="26"/>
      <c r="I800" s="110"/>
      <c r="J800" s="110"/>
      <c r="K800" s="111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C801" s="26"/>
      <c r="D801" s="26"/>
      <c r="E801" s="26"/>
      <c r="F801" s="26"/>
      <c r="G801" s="26"/>
      <c r="H801" s="26"/>
      <c r="I801" s="110"/>
      <c r="J801" s="110"/>
      <c r="K801" s="111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C802" s="26"/>
      <c r="D802" s="26"/>
      <c r="E802" s="26"/>
      <c r="F802" s="26"/>
      <c r="G802" s="26"/>
      <c r="H802" s="26"/>
      <c r="I802" s="110"/>
      <c r="J802" s="110"/>
      <c r="K802" s="111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C803" s="26"/>
      <c r="D803" s="26"/>
      <c r="E803" s="26"/>
      <c r="F803" s="26"/>
      <c r="G803" s="26"/>
      <c r="H803" s="26"/>
      <c r="I803" s="110"/>
      <c r="J803" s="110"/>
      <c r="K803" s="111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C804" s="26"/>
      <c r="D804" s="26"/>
      <c r="E804" s="26"/>
      <c r="F804" s="26"/>
      <c r="G804" s="26"/>
      <c r="H804" s="26"/>
      <c r="I804" s="110"/>
      <c r="J804" s="110"/>
      <c r="K804" s="111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C805" s="26"/>
      <c r="D805" s="26"/>
      <c r="E805" s="26"/>
      <c r="F805" s="26"/>
      <c r="G805" s="26"/>
      <c r="H805" s="26"/>
      <c r="I805" s="110"/>
      <c r="J805" s="110"/>
      <c r="K805" s="111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C806" s="26"/>
      <c r="D806" s="26"/>
      <c r="E806" s="26"/>
      <c r="F806" s="26"/>
      <c r="G806" s="26"/>
      <c r="H806" s="26"/>
      <c r="I806" s="110"/>
      <c r="J806" s="110"/>
      <c r="K806" s="111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C807" s="26"/>
      <c r="D807" s="26"/>
      <c r="E807" s="26"/>
      <c r="F807" s="26"/>
      <c r="G807" s="26"/>
      <c r="H807" s="26"/>
      <c r="I807" s="110"/>
      <c r="J807" s="110"/>
      <c r="K807" s="111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C808" s="26"/>
      <c r="D808" s="26"/>
      <c r="E808" s="26"/>
      <c r="F808" s="26"/>
      <c r="G808" s="26"/>
      <c r="H808" s="26"/>
      <c r="I808" s="110"/>
      <c r="J808" s="110"/>
      <c r="K808" s="111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C809" s="26"/>
      <c r="D809" s="26"/>
      <c r="E809" s="26"/>
      <c r="F809" s="26"/>
      <c r="G809" s="26"/>
      <c r="H809" s="26"/>
      <c r="I809" s="110"/>
      <c r="J809" s="110"/>
      <c r="K809" s="111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C810" s="26"/>
      <c r="D810" s="26"/>
      <c r="E810" s="26"/>
      <c r="F810" s="26"/>
      <c r="G810" s="26"/>
      <c r="H810" s="26"/>
      <c r="I810" s="110"/>
      <c r="J810" s="110"/>
      <c r="K810" s="111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C811" s="26"/>
      <c r="D811" s="26"/>
      <c r="E811" s="26"/>
      <c r="F811" s="26"/>
      <c r="G811" s="26"/>
      <c r="H811" s="26"/>
      <c r="I811" s="110"/>
      <c r="J811" s="110"/>
      <c r="K811" s="111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C812" s="26"/>
      <c r="D812" s="26"/>
      <c r="E812" s="26"/>
      <c r="F812" s="26"/>
      <c r="G812" s="26"/>
      <c r="H812" s="26"/>
      <c r="I812" s="110"/>
      <c r="J812" s="110"/>
      <c r="K812" s="111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C813" s="26"/>
      <c r="D813" s="26"/>
      <c r="E813" s="26"/>
      <c r="F813" s="26"/>
      <c r="G813" s="26"/>
      <c r="H813" s="26"/>
      <c r="I813" s="110"/>
      <c r="J813" s="110"/>
      <c r="K813" s="111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C814" s="26"/>
      <c r="D814" s="26"/>
      <c r="E814" s="26"/>
      <c r="F814" s="26"/>
      <c r="G814" s="26"/>
      <c r="H814" s="26"/>
      <c r="I814" s="110"/>
      <c r="J814" s="110"/>
      <c r="K814" s="111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C815" s="26"/>
      <c r="D815" s="26"/>
      <c r="E815" s="26"/>
      <c r="F815" s="26"/>
      <c r="G815" s="26"/>
      <c r="H815" s="26"/>
      <c r="I815" s="110"/>
      <c r="J815" s="110"/>
      <c r="K815" s="111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C816" s="26"/>
      <c r="D816" s="26"/>
      <c r="E816" s="26"/>
      <c r="F816" s="26"/>
      <c r="G816" s="26"/>
      <c r="H816" s="26"/>
      <c r="I816" s="110"/>
      <c r="J816" s="110"/>
      <c r="K816" s="111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C817" s="26"/>
      <c r="D817" s="26"/>
      <c r="E817" s="26"/>
      <c r="F817" s="26"/>
      <c r="G817" s="26"/>
      <c r="H817" s="26"/>
      <c r="I817" s="110"/>
      <c r="J817" s="110"/>
      <c r="K817" s="111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C818" s="26"/>
      <c r="D818" s="26"/>
      <c r="E818" s="26"/>
      <c r="F818" s="26"/>
      <c r="G818" s="26"/>
      <c r="H818" s="26"/>
      <c r="I818" s="110"/>
      <c r="J818" s="110"/>
      <c r="K818" s="111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C819" s="26"/>
      <c r="D819" s="26"/>
      <c r="E819" s="26"/>
      <c r="F819" s="26"/>
      <c r="G819" s="26"/>
      <c r="H819" s="26"/>
      <c r="I819" s="110"/>
      <c r="J819" s="110"/>
      <c r="K819" s="111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C820" s="26"/>
      <c r="D820" s="26"/>
      <c r="E820" s="26"/>
      <c r="F820" s="26"/>
      <c r="G820" s="26"/>
      <c r="H820" s="26"/>
      <c r="I820" s="110"/>
      <c r="J820" s="110"/>
      <c r="K820" s="111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C821" s="26"/>
      <c r="D821" s="26"/>
      <c r="E821" s="26"/>
      <c r="F821" s="26"/>
      <c r="G821" s="26"/>
      <c r="H821" s="26"/>
      <c r="I821" s="110"/>
      <c r="J821" s="110"/>
      <c r="K821" s="111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C822" s="26"/>
      <c r="D822" s="26"/>
      <c r="E822" s="26"/>
      <c r="F822" s="26"/>
      <c r="G822" s="26"/>
      <c r="H822" s="26"/>
      <c r="I822" s="110"/>
      <c r="J822" s="110"/>
      <c r="K822" s="111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C823" s="26"/>
      <c r="D823" s="26"/>
      <c r="E823" s="26"/>
      <c r="F823" s="26"/>
      <c r="G823" s="26"/>
      <c r="H823" s="26"/>
      <c r="I823" s="110"/>
      <c r="J823" s="110"/>
      <c r="K823" s="111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C824" s="26"/>
      <c r="D824" s="26"/>
      <c r="E824" s="26"/>
      <c r="F824" s="26"/>
      <c r="G824" s="26"/>
      <c r="H824" s="26"/>
      <c r="I824" s="110"/>
      <c r="J824" s="110"/>
      <c r="K824" s="111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C825" s="26"/>
      <c r="D825" s="26"/>
      <c r="E825" s="26"/>
      <c r="F825" s="26"/>
      <c r="G825" s="26"/>
      <c r="H825" s="26"/>
      <c r="I825" s="110"/>
      <c r="J825" s="110"/>
      <c r="K825" s="111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C826" s="26"/>
      <c r="D826" s="26"/>
      <c r="E826" s="26"/>
      <c r="F826" s="26"/>
      <c r="G826" s="26"/>
      <c r="H826" s="26"/>
      <c r="I826" s="110"/>
      <c r="J826" s="110"/>
      <c r="K826" s="111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C827" s="26"/>
      <c r="D827" s="26"/>
      <c r="E827" s="26"/>
      <c r="F827" s="26"/>
      <c r="G827" s="26"/>
      <c r="H827" s="26"/>
      <c r="I827" s="110"/>
      <c r="J827" s="110"/>
      <c r="K827" s="111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C828" s="26"/>
      <c r="D828" s="26"/>
      <c r="E828" s="26"/>
      <c r="F828" s="26"/>
      <c r="G828" s="26"/>
      <c r="H828" s="26"/>
      <c r="I828" s="110"/>
      <c r="J828" s="110"/>
      <c r="K828" s="111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C829" s="26"/>
      <c r="D829" s="26"/>
      <c r="E829" s="26"/>
      <c r="F829" s="26"/>
      <c r="G829" s="26"/>
      <c r="H829" s="26"/>
      <c r="I829" s="110"/>
      <c r="J829" s="110"/>
      <c r="K829" s="111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C830" s="26"/>
      <c r="D830" s="26"/>
      <c r="E830" s="26"/>
      <c r="F830" s="26"/>
      <c r="G830" s="26"/>
      <c r="H830" s="26"/>
      <c r="I830" s="110"/>
      <c r="J830" s="110"/>
      <c r="K830" s="111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C831" s="26"/>
      <c r="D831" s="26"/>
      <c r="E831" s="26"/>
      <c r="F831" s="26"/>
      <c r="G831" s="26"/>
      <c r="H831" s="26"/>
      <c r="I831" s="110"/>
      <c r="J831" s="110"/>
      <c r="K831" s="111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C832" s="26"/>
      <c r="D832" s="26"/>
      <c r="E832" s="26"/>
      <c r="F832" s="26"/>
      <c r="G832" s="26"/>
      <c r="H832" s="26"/>
      <c r="I832" s="110"/>
      <c r="J832" s="110"/>
      <c r="K832" s="111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C833" s="26"/>
      <c r="D833" s="26"/>
      <c r="E833" s="26"/>
      <c r="F833" s="26"/>
      <c r="G833" s="26"/>
      <c r="H833" s="26"/>
      <c r="I833" s="110"/>
      <c r="J833" s="110"/>
      <c r="K833" s="111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C834" s="26"/>
      <c r="D834" s="26"/>
      <c r="E834" s="26"/>
      <c r="F834" s="26"/>
      <c r="G834" s="26"/>
      <c r="H834" s="26"/>
      <c r="I834" s="110"/>
      <c r="J834" s="110"/>
      <c r="K834" s="111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C835" s="26"/>
      <c r="D835" s="26"/>
      <c r="E835" s="26"/>
      <c r="F835" s="26"/>
      <c r="G835" s="26"/>
      <c r="H835" s="26"/>
      <c r="I835" s="110"/>
      <c r="J835" s="110"/>
      <c r="K835" s="111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C836" s="26"/>
      <c r="D836" s="26"/>
      <c r="E836" s="26"/>
      <c r="F836" s="26"/>
      <c r="G836" s="26"/>
      <c r="H836" s="26"/>
      <c r="I836" s="110"/>
      <c r="J836" s="110"/>
      <c r="K836" s="111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C837" s="26"/>
      <c r="D837" s="26"/>
      <c r="E837" s="26"/>
      <c r="F837" s="26"/>
      <c r="G837" s="26"/>
      <c r="H837" s="26"/>
      <c r="I837" s="110"/>
      <c r="J837" s="110"/>
      <c r="K837" s="111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C838" s="26"/>
      <c r="D838" s="26"/>
      <c r="E838" s="26"/>
      <c r="F838" s="26"/>
      <c r="G838" s="26"/>
      <c r="H838" s="26"/>
      <c r="I838" s="110"/>
      <c r="J838" s="110"/>
      <c r="K838" s="111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C839" s="26"/>
      <c r="D839" s="26"/>
      <c r="E839" s="26"/>
      <c r="F839" s="26"/>
      <c r="G839" s="26"/>
      <c r="H839" s="26"/>
      <c r="I839" s="110"/>
      <c r="J839" s="110"/>
      <c r="K839" s="111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C840" s="26"/>
      <c r="D840" s="26"/>
      <c r="E840" s="26"/>
      <c r="F840" s="26"/>
      <c r="G840" s="26"/>
      <c r="H840" s="26"/>
      <c r="I840" s="110"/>
      <c r="J840" s="110"/>
      <c r="K840" s="111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C841" s="26"/>
      <c r="D841" s="26"/>
      <c r="E841" s="26"/>
      <c r="F841" s="26"/>
      <c r="G841" s="26"/>
      <c r="H841" s="26"/>
      <c r="I841" s="110"/>
      <c r="J841" s="110"/>
      <c r="K841" s="111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C842" s="26"/>
      <c r="D842" s="26"/>
      <c r="E842" s="26"/>
      <c r="F842" s="26"/>
      <c r="G842" s="26"/>
      <c r="H842" s="26"/>
      <c r="I842" s="110"/>
      <c r="J842" s="110"/>
      <c r="K842" s="111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C843" s="26"/>
      <c r="D843" s="26"/>
      <c r="E843" s="26"/>
      <c r="F843" s="26"/>
      <c r="G843" s="26"/>
      <c r="H843" s="26"/>
      <c r="I843" s="110"/>
      <c r="J843" s="110"/>
      <c r="K843" s="111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C844" s="26"/>
      <c r="D844" s="26"/>
      <c r="E844" s="26"/>
      <c r="F844" s="26"/>
      <c r="G844" s="26"/>
      <c r="H844" s="26"/>
      <c r="I844" s="110"/>
      <c r="J844" s="110"/>
      <c r="K844" s="111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C845" s="26"/>
      <c r="D845" s="26"/>
      <c r="E845" s="26"/>
      <c r="F845" s="26"/>
      <c r="G845" s="26"/>
      <c r="H845" s="26"/>
      <c r="I845" s="110"/>
      <c r="J845" s="110"/>
      <c r="K845" s="111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C846" s="26"/>
      <c r="D846" s="26"/>
      <c r="E846" s="26"/>
      <c r="F846" s="26"/>
      <c r="G846" s="26"/>
      <c r="H846" s="26"/>
      <c r="I846" s="110"/>
      <c r="J846" s="110"/>
      <c r="K846" s="111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C847" s="26"/>
      <c r="D847" s="26"/>
      <c r="E847" s="26"/>
      <c r="F847" s="26"/>
      <c r="G847" s="26"/>
      <c r="H847" s="26"/>
      <c r="I847" s="110"/>
      <c r="J847" s="110"/>
      <c r="K847" s="111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C848" s="26"/>
      <c r="D848" s="26"/>
      <c r="E848" s="26"/>
      <c r="F848" s="26"/>
      <c r="G848" s="26"/>
      <c r="H848" s="26"/>
      <c r="I848" s="110"/>
      <c r="J848" s="110"/>
      <c r="K848" s="111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C849" s="26"/>
      <c r="D849" s="26"/>
      <c r="E849" s="26"/>
      <c r="F849" s="26"/>
      <c r="G849" s="26"/>
      <c r="H849" s="26"/>
      <c r="I849" s="110"/>
      <c r="J849" s="110"/>
      <c r="K849" s="111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C850" s="26"/>
      <c r="D850" s="26"/>
      <c r="E850" s="26"/>
      <c r="F850" s="26"/>
      <c r="G850" s="26"/>
      <c r="H850" s="26"/>
      <c r="I850" s="110"/>
      <c r="J850" s="110"/>
      <c r="K850" s="111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C851" s="26"/>
      <c r="D851" s="26"/>
      <c r="E851" s="26"/>
      <c r="F851" s="26"/>
      <c r="G851" s="26"/>
      <c r="H851" s="26"/>
      <c r="I851" s="110"/>
      <c r="J851" s="110"/>
      <c r="K851" s="111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C852" s="26"/>
      <c r="D852" s="26"/>
      <c r="E852" s="26"/>
      <c r="F852" s="26"/>
      <c r="G852" s="26"/>
      <c r="H852" s="26"/>
      <c r="I852" s="110"/>
      <c r="J852" s="110"/>
      <c r="K852" s="111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C853" s="26"/>
      <c r="D853" s="26"/>
      <c r="E853" s="26"/>
      <c r="F853" s="26"/>
      <c r="G853" s="26"/>
      <c r="H853" s="26"/>
      <c r="I853" s="110"/>
      <c r="J853" s="110"/>
      <c r="K853" s="111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C854" s="26"/>
      <c r="D854" s="26"/>
      <c r="E854" s="26"/>
      <c r="F854" s="26"/>
      <c r="G854" s="26"/>
      <c r="H854" s="26"/>
      <c r="I854" s="110"/>
      <c r="J854" s="110"/>
      <c r="K854" s="111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C855" s="26"/>
      <c r="D855" s="26"/>
      <c r="E855" s="26"/>
      <c r="F855" s="26"/>
      <c r="G855" s="26"/>
      <c r="H855" s="26"/>
      <c r="I855" s="110"/>
      <c r="J855" s="110"/>
      <c r="K855" s="111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C856" s="26"/>
      <c r="D856" s="26"/>
      <c r="E856" s="26"/>
      <c r="F856" s="26"/>
      <c r="G856" s="26"/>
      <c r="H856" s="26"/>
      <c r="I856" s="110"/>
      <c r="J856" s="110"/>
      <c r="K856" s="111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C857" s="26"/>
      <c r="D857" s="26"/>
      <c r="E857" s="26"/>
      <c r="F857" s="26"/>
      <c r="G857" s="26"/>
      <c r="H857" s="26"/>
      <c r="I857" s="110"/>
      <c r="J857" s="110"/>
      <c r="K857" s="111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C858" s="26"/>
      <c r="D858" s="26"/>
      <c r="E858" s="26"/>
      <c r="F858" s="26"/>
      <c r="G858" s="26"/>
      <c r="H858" s="26"/>
      <c r="I858" s="110"/>
      <c r="J858" s="110"/>
      <c r="K858" s="111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C859" s="26"/>
      <c r="D859" s="26"/>
      <c r="E859" s="26"/>
      <c r="F859" s="26"/>
      <c r="G859" s="26"/>
      <c r="H859" s="26"/>
      <c r="I859" s="110"/>
      <c r="J859" s="110"/>
      <c r="K859" s="111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C860" s="26"/>
      <c r="D860" s="26"/>
      <c r="E860" s="26"/>
      <c r="F860" s="26"/>
      <c r="G860" s="26"/>
      <c r="H860" s="26"/>
      <c r="I860" s="110"/>
      <c r="J860" s="110"/>
      <c r="K860" s="111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C861" s="26"/>
      <c r="D861" s="26"/>
      <c r="E861" s="26"/>
      <c r="F861" s="26"/>
      <c r="G861" s="26"/>
      <c r="H861" s="26"/>
      <c r="I861" s="110"/>
      <c r="J861" s="110"/>
      <c r="K861" s="111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C862" s="26"/>
      <c r="D862" s="26"/>
      <c r="E862" s="26"/>
      <c r="F862" s="26"/>
      <c r="G862" s="26"/>
      <c r="H862" s="26"/>
      <c r="I862" s="110"/>
      <c r="J862" s="110"/>
      <c r="K862" s="111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C863" s="26"/>
      <c r="D863" s="26"/>
      <c r="E863" s="26"/>
      <c r="F863" s="26"/>
      <c r="G863" s="26"/>
      <c r="H863" s="26"/>
      <c r="I863" s="110"/>
      <c r="J863" s="110"/>
      <c r="K863" s="111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C864" s="26"/>
      <c r="D864" s="26"/>
      <c r="E864" s="26"/>
      <c r="F864" s="26"/>
      <c r="G864" s="26"/>
      <c r="H864" s="26"/>
      <c r="I864" s="110"/>
      <c r="J864" s="110"/>
      <c r="K864" s="111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C865" s="26"/>
      <c r="D865" s="26"/>
      <c r="E865" s="26"/>
      <c r="F865" s="26"/>
      <c r="G865" s="26"/>
      <c r="H865" s="26"/>
      <c r="I865" s="110"/>
      <c r="J865" s="110"/>
      <c r="K865" s="111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C866" s="26"/>
      <c r="D866" s="26"/>
      <c r="E866" s="26"/>
      <c r="F866" s="26"/>
      <c r="G866" s="26"/>
      <c r="H866" s="26"/>
      <c r="I866" s="110"/>
      <c r="J866" s="110"/>
      <c r="K866" s="111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C867" s="26"/>
      <c r="D867" s="26"/>
      <c r="E867" s="26"/>
      <c r="F867" s="26"/>
      <c r="G867" s="26"/>
      <c r="H867" s="26"/>
      <c r="I867" s="110"/>
      <c r="J867" s="110"/>
      <c r="K867" s="111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C868" s="26"/>
      <c r="D868" s="26"/>
      <c r="E868" s="26"/>
      <c r="F868" s="26"/>
      <c r="G868" s="26"/>
      <c r="H868" s="26"/>
      <c r="I868" s="110"/>
      <c r="J868" s="110"/>
      <c r="K868" s="111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C869" s="26"/>
      <c r="D869" s="26"/>
      <c r="E869" s="26"/>
      <c r="F869" s="26"/>
      <c r="G869" s="26"/>
      <c r="H869" s="26"/>
      <c r="I869" s="110"/>
      <c r="J869" s="110"/>
      <c r="K869" s="111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C870" s="26"/>
      <c r="D870" s="26"/>
      <c r="E870" s="26"/>
      <c r="F870" s="26"/>
      <c r="G870" s="26"/>
      <c r="H870" s="26"/>
      <c r="I870" s="110"/>
      <c r="J870" s="110"/>
      <c r="K870" s="111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C871" s="26"/>
      <c r="D871" s="26"/>
      <c r="E871" s="26"/>
      <c r="F871" s="26"/>
      <c r="G871" s="26"/>
      <c r="H871" s="26"/>
      <c r="I871" s="110"/>
      <c r="J871" s="110"/>
      <c r="K871" s="111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C872" s="26"/>
      <c r="D872" s="26"/>
      <c r="E872" s="26"/>
      <c r="F872" s="26"/>
      <c r="G872" s="26"/>
      <c r="H872" s="26"/>
      <c r="I872" s="110"/>
      <c r="J872" s="110"/>
      <c r="K872" s="111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C873" s="26"/>
      <c r="D873" s="26"/>
      <c r="E873" s="26"/>
      <c r="F873" s="26"/>
      <c r="G873" s="26"/>
      <c r="H873" s="26"/>
      <c r="I873" s="110"/>
      <c r="J873" s="110"/>
      <c r="K873" s="111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C874" s="26"/>
      <c r="D874" s="26"/>
      <c r="E874" s="26"/>
      <c r="F874" s="26"/>
      <c r="G874" s="26"/>
      <c r="H874" s="26"/>
      <c r="I874" s="110"/>
      <c r="J874" s="110"/>
      <c r="K874" s="111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C875" s="26"/>
      <c r="D875" s="26"/>
      <c r="E875" s="26"/>
      <c r="F875" s="26"/>
      <c r="G875" s="26"/>
      <c r="H875" s="26"/>
      <c r="I875" s="110"/>
      <c r="J875" s="110"/>
      <c r="K875" s="111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C876" s="26"/>
      <c r="D876" s="26"/>
      <c r="E876" s="26"/>
      <c r="F876" s="26"/>
      <c r="G876" s="26"/>
      <c r="H876" s="26"/>
      <c r="I876" s="110"/>
      <c r="J876" s="110"/>
      <c r="K876" s="111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C877" s="26"/>
      <c r="D877" s="26"/>
      <c r="E877" s="26"/>
      <c r="F877" s="26"/>
      <c r="G877" s="26"/>
      <c r="H877" s="26"/>
      <c r="I877" s="110"/>
      <c r="J877" s="110"/>
      <c r="K877" s="111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C878" s="26"/>
      <c r="D878" s="26"/>
      <c r="E878" s="26"/>
      <c r="F878" s="26"/>
      <c r="G878" s="26"/>
      <c r="H878" s="26"/>
      <c r="I878" s="110"/>
      <c r="J878" s="110"/>
      <c r="K878" s="111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C879" s="26"/>
      <c r="D879" s="26"/>
      <c r="E879" s="26"/>
      <c r="F879" s="26"/>
      <c r="G879" s="26"/>
      <c r="H879" s="26"/>
      <c r="I879" s="110"/>
      <c r="J879" s="110"/>
      <c r="K879" s="111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C880" s="26"/>
      <c r="D880" s="26"/>
      <c r="E880" s="26"/>
      <c r="F880" s="26"/>
      <c r="G880" s="26"/>
      <c r="H880" s="26"/>
      <c r="I880" s="110"/>
      <c r="J880" s="110"/>
      <c r="K880" s="111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C881" s="26"/>
      <c r="D881" s="26"/>
      <c r="E881" s="26"/>
      <c r="F881" s="26"/>
      <c r="G881" s="26"/>
      <c r="H881" s="26"/>
      <c r="I881" s="110"/>
      <c r="J881" s="110"/>
      <c r="K881" s="111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C882" s="26"/>
      <c r="D882" s="26"/>
      <c r="E882" s="26"/>
      <c r="F882" s="26"/>
      <c r="G882" s="26"/>
      <c r="H882" s="26"/>
      <c r="I882" s="110"/>
      <c r="J882" s="110"/>
      <c r="K882" s="111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C883" s="26"/>
      <c r="D883" s="26"/>
      <c r="E883" s="26"/>
      <c r="F883" s="26"/>
      <c r="G883" s="26"/>
      <c r="H883" s="26"/>
      <c r="I883" s="110"/>
      <c r="J883" s="110"/>
      <c r="K883" s="111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C884" s="26"/>
      <c r="D884" s="26"/>
      <c r="E884" s="26"/>
      <c r="F884" s="26"/>
      <c r="G884" s="26"/>
      <c r="H884" s="26"/>
      <c r="I884" s="110"/>
      <c r="J884" s="110"/>
      <c r="K884" s="111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C885" s="26"/>
      <c r="D885" s="26"/>
      <c r="E885" s="26"/>
      <c r="F885" s="26"/>
      <c r="G885" s="26"/>
      <c r="H885" s="26"/>
      <c r="I885" s="110"/>
      <c r="J885" s="110"/>
      <c r="K885" s="111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C886" s="26"/>
      <c r="D886" s="26"/>
      <c r="E886" s="26"/>
      <c r="F886" s="26"/>
      <c r="G886" s="26"/>
      <c r="H886" s="26"/>
      <c r="I886" s="110"/>
      <c r="J886" s="110"/>
      <c r="K886" s="111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C887" s="26"/>
      <c r="D887" s="26"/>
      <c r="E887" s="26"/>
      <c r="F887" s="26"/>
      <c r="G887" s="26"/>
      <c r="H887" s="26"/>
      <c r="I887" s="110"/>
      <c r="J887" s="110"/>
      <c r="K887" s="111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C888" s="26"/>
      <c r="D888" s="26"/>
      <c r="E888" s="26"/>
      <c r="F888" s="26"/>
      <c r="G888" s="26"/>
      <c r="H888" s="26"/>
      <c r="I888" s="110"/>
      <c r="J888" s="110"/>
      <c r="K888" s="111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C889" s="26"/>
      <c r="D889" s="26"/>
      <c r="E889" s="26"/>
      <c r="F889" s="26"/>
      <c r="G889" s="26"/>
      <c r="H889" s="26"/>
      <c r="I889" s="110"/>
      <c r="J889" s="110"/>
      <c r="K889" s="111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C890" s="26"/>
      <c r="D890" s="26"/>
      <c r="E890" s="26"/>
      <c r="F890" s="26"/>
      <c r="G890" s="26"/>
      <c r="H890" s="26"/>
      <c r="I890" s="110"/>
      <c r="J890" s="110"/>
      <c r="K890" s="111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C891" s="26"/>
      <c r="D891" s="26"/>
      <c r="E891" s="26"/>
      <c r="F891" s="26"/>
      <c r="G891" s="26"/>
      <c r="H891" s="26"/>
      <c r="I891" s="110"/>
      <c r="J891" s="110"/>
      <c r="K891" s="111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C892" s="26"/>
      <c r="D892" s="26"/>
      <c r="E892" s="26"/>
      <c r="F892" s="26"/>
      <c r="G892" s="26"/>
      <c r="H892" s="26"/>
      <c r="I892" s="110"/>
      <c r="J892" s="110"/>
      <c r="K892" s="111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C893" s="26"/>
      <c r="D893" s="26"/>
      <c r="E893" s="26"/>
      <c r="F893" s="26"/>
      <c r="G893" s="26"/>
      <c r="H893" s="26"/>
      <c r="I893" s="110"/>
      <c r="J893" s="110"/>
      <c r="K893" s="111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C894" s="26"/>
      <c r="D894" s="26"/>
      <c r="E894" s="26"/>
      <c r="F894" s="26"/>
      <c r="G894" s="26"/>
      <c r="H894" s="26"/>
      <c r="I894" s="110"/>
      <c r="J894" s="110"/>
      <c r="K894" s="111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C895" s="26"/>
      <c r="D895" s="26"/>
      <c r="E895" s="26"/>
      <c r="F895" s="26"/>
      <c r="G895" s="26"/>
      <c r="H895" s="26"/>
      <c r="I895" s="110"/>
      <c r="J895" s="110"/>
      <c r="K895" s="111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C896" s="26"/>
      <c r="D896" s="26"/>
      <c r="E896" s="26"/>
      <c r="F896" s="26"/>
      <c r="G896" s="26"/>
      <c r="H896" s="26"/>
      <c r="I896" s="110"/>
      <c r="J896" s="110"/>
      <c r="K896" s="111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C897" s="26"/>
      <c r="D897" s="26"/>
      <c r="E897" s="26"/>
      <c r="F897" s="26"/>
      <c r="G897" s="26"/>
      <c r="H897" s="26"/>
      <c r="I897" s="110"/>
      <c r="J897" s="110"/>
      <c r="K897" s="111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C898" s="26"/>
      <c r="D898" s="26"/>
      <c r="E898" s="26"/>
      <c r="F898" s="26"/>
      <c r="G898" s="26"/>
      <c r="H898" s="26"/>
      <c r="I898" s="110"/>
      <c r="J898" s="110"/>
      <c r="K898" s="111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C899" s="26"/>
      <c r="D899" s="26"/>
      <c r="E899" s="26"/>
      <c r="F899" s="26"/>
      <c r="G899" s="26"/>
      <c r="H899" s="26"/>
      <c r="I899" s="110"/>
      <c r="J899" s="110"/>
      <c r="K899" s="111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C900" s="26"/>
      <c r="D900" s="26"/>
      <c r="E900" s="26"/>
      <c r="F900" s="26"/>
      <c r="G900" s="26"/>
      <c r="H900" s="26"/>
      <c r="I900" s="110"/>
      <c r="J900" s="110"/>
      <c r="K900" s="111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C901" s="26"/>
      <c r="D901" s="26"/>
      <c r="E901" s="26"/>
      <c r="F901" s="26"/>
      <c r="G901" s="26"/>
      <c r="H901" s="26"/>
      <c r="I901" s="110"/>
      <c r="J901" s="110"/>
      <c r="K901" s="111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C902" s="26"/>
      <c r="D902" s="26"/>
      <c r="E902" s="26"/>
      <c r="F902" s="26"/>
      <c r="G902" s="26"/>
      <c r="H902" s="26"/>
      <c r="I902" s="110"/>
      <c r="J902" s="110"/>
      <c r="K902" s="111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C903" s="26"/>
      <c r="D903" s="26"/>
      <c r="E903" s="26"/>
      <c r="F903" s="26"/>
      <c r="G903" s="26"/>
      <c r="H903" s="26"/>
      <c r="I903" s="110"/>
      <c r="J903" s="110"/>
      <c r="K903" s="111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C904" s="26"/>
      <c r="D904" s="26"/>
      <c r="E904" s="26"/>
      <c r="F904" s="26"/>
      <c r="G904" s="26"/>
      <c r="H904" s="26"/>
      <c r="I904" s="110"/>
      <c r="J904" s="110"/>
      <c r="K904" s="111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C905" s="26"/>
      <c r="D905" s="26"/>
      <c r="E905" s="26"/>
      <c r="F905" s="26"/>
      <c r="G905" s="26"/>
      <c r="H905" s="26"/>
      <c r="I905" s="110"/>
      <c r="J905" s="110"/>
      <c r="K905" s="111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C906" s="26"/>
      <c r="D906" s="26"/>
      <c r="E906" s="26"/>
      <c r="F906" s="26"/>
      <c r="G906" s="26"/>
      <c r="H906" s="26"/>
      <c r="I906" s="110"/>
      <c r="J906" s="110"/>
      <c r="K906" s="111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C907" s="26"/>
      <c r="D907" s="26"/>
      <c r="E907" s="26"/>
      <c r="F907" s="26"/>
      <c r="G907" s="26"/>
      <c r="H907" s="26"/>
      <c r="I907" s="110"/>
      <c r="J907" s="110"/>
      <c r="K907" s="111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C908" s="26"/>
      <c r="D908" s="26"/>
      <c r="E908" s="26"/>
      <c r="F908" s="26"/>
      <c r="G908" s="26"/>
      <c r="H908" s="26"/>
      <c r="I908" s="110"/>
      <c r="J908" s="110"/>
      <c r="K908" s="111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C909" s="26"/>
      <c r="D909" s="26"/>
      <c r="E909" s="26"/>
      <c r="F909" s="26"/>
      <c r="G909" s="26"/>
      <c r="H909" s="26"/>
      <c r="I909" s="110"/>
      <c r="J909" s="110"/>
      <c r="K909" s="111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C910" s="26"/>
      <c r="D910" s="26"/>
      <c r="E910" s="26"/>
      <c r="F910" s="26"/>
      <c r="G910" s="26"/>
      <c r="H910" s="26"/>
      <c r="I910" s="110"/>
      <c r="J910" s="110"/>
      <c r="K910" s="111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C911" s="26"/>
      <c r="D911" s="26"/>
      <c r="E911" s="26"/>
      <c r="F911" s="26"/>
      <c r="G911" s="26"/>
      <c r="H911" s="26"/>
      <c r="I911" s="110"/>
      <c r="J911" s="110"/>
      <c r="K911" s="111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C912" s="26"/>
      <c r="D912" s="26"/>
      <c r="E912" s="26"/>
      <c r="F912" s="26"/>
      <c r="G912" s="26"/>
      <c r="H912" s="26"/>
      <c r="I912" s="110"/>
      <c r="J912" s="110"/>
      <c r="K912" s="111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C913" s="26"/>
      <c r="D913" s="26"/>
      <c r="E913" s="26"/>
      <c r="F913" s="26"/>
      <c r="G913" s="26"/>
      <c r="H913" s="26"/>
      <c r="I913" s="110"/>
      <c r="J913" s="110"/>
      <c r="K913" s="111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C914" s="26"/>
      <c r="D914" s="26"/>
      <c r="E914" s="26"/>
      <c r="F914" s="26"/>
      <c r="G914" s="26"/>
      <c r="H914" s="26"/>
      <c r="I914" s="110"/>
      <c r="J914" s="110"/>
      <c r="K914" s="111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C915" s="26"/>
      <c r="D915" s="26"/>
      <c r="E915" s="26"/>
      <c r="F915" s="26"/>
      <c r="G915" s="26"/>
      <c r="H915" s="26"/>
      <c r="I915" s="110"/>
      <c r="J915" s="110"/>
      <c r="K915" s="111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C916" s="26"/>
      <c r="D916" s="26"/>
      <c r="E916" s="26"/>
      <c r="F916" s="26"/>
      <c r="G916" s="26"/>
      <c r="H916" s="26"/>
      <c r="I916" s="110"/>
      <c r="J916" s="110"/>
      <c r="K916" s="111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C917" s="26"/>
      <c r="D917" s="26"/>
      <c r="E917" s="26"/>
      <c r="F917" s="26"/>
      <c r="G917" s="26"/>
      <c r="H917" s="26"/>
      <c r="I917" s="110"/>
      <c r="J917" s="110"/>
      <c r="K917" s="111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C918" s="26"/>
      <c r="D918" s="26"/>
      <c r="E918" s="26"/>
      <c r="F918" s="26"/>
      <c r="G918" s="26"/>
      <c r="H918" s="26"/>
      <c r="I918" s="110"/>
      <c r="J918" s="110"/>
      <c r="K918" s="111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C919" s="26"/>
      <c r="D919" s="26"/>
      <c r="E919" s="26"/>
      <c r="F919" s="26"/>
      <c r="G919" s="26"/>
      <c r="H919" s="26"/>
      <c r="I919" s="110"/>
      <c r="J919" s="110"/>
      <c r="K919" s="111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C920" s="26"/>
      <c r="D920" s="26"/>
      <c r="E920" s="26"/>
      <c r="F920" s="26"/>
      <c r="G920" s="26"/>
      <c r="H920" s="26"/>
      <c r="I920" s="110"/>
      <c r="J920" s="110"/>
      <c r="K920" s="111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C921" s="26"/>
      <c r="D921" s="26"/>
      <c r="E921" s="26"/>
      <c r="F921" s="26"/>
      <c r="G921" s="26"/>
      <c r="H921" s="26"/>
      <c r="I921" s="110"/>
      <c r="J921" s="110"/>
      <c r="K921" s="111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C922" s="26"/>
      <c r="D922" s="26"/>
      <c r="E922" s="26"/>
      <c r="F922" s="26"/>
      <c r="G922" s="26"/>
      <c r="H922" s="26"/>
      <c r="I922" s="110"/>
      <c r="J922" s="110"/>
      <c r="K922" s="111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C923" s="26"/>
      <c r="D923" s="26"/>
      <c r="E923" s="26"/>
      <c r="F923" s="26"/>
      <c r="G923" s="26"/>
      <c r="H923" s="26"/>
      <c r="I923" s="110"/>
      <c r="J923" s="110"/>
      <c r="K923" s="111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C924" s="26"/>
      <c r="D924" s="26"/>
      <c r="E924" s="26"/>
      <c r="F924" s="26"/>
      <c r="G924" s="26"/>
      <c r="H924" s="26"/>
      <c r="I924" s="110"/>
      <c r="J924" s="110"/>
      <c r="K924" s="111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C925" s="26"/>
      <c r="D925" s="26"/>
      <c r="E925" s="26"/>
      <c r="F925" s="26"/>
      <c r="G925" s="26"/>
      <c r="H925" s="26"/>
      <c r="I925" s="110"/>
      <c r="J925" s="110"/>
      <c r="K925" s="111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C926" s="26"/>
      <c r="D926" s="26"/>
      <c r="E926" s="26"/>
      <c r="F926" s="26"/>
      <c r="G926" s="26"/>
      <c r="H926" s="26"/>
      <c r="I926" s="110"/>
      <c r="J926" s="110"/>
      <c r="K926" s="111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C927" s="26"/>
      <c r="D927" s="26"/>
      <c r="E927" s="26"/>
      <c r="F927" s="26"/>
      <c r="G927" s="26"/>
      <c r="H927" s="26"/>
      <c r="I927" s="110"/>
      <c r="J927" s="110"/>
      <c r="K927" s="111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C928" s="26"/>
      <c r="D928" s="26"/>
      <c r="E928" s="26"/>
      <c r="F928" s="26"/>
      <c r="G928" s="26"/>
      <c r="H928" s="26"/>
      <c r="I928" s="110"/>
      <c r="J928" s="110"/>
      <c r="K928" s="111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C929" s="26"/>
      <c r="D929" s="26"/>
      <c r="E929" s="26"/>
      <c r="F929" s="26"/>
      <c r="G929" s="26"/>
      <c r="H929" s="26"/>
      <c r="I929" s="110"/>
      <c r="J929" s="110"/>
      <c r="K929" s="111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C930" s="26"/>
      <c r="D930" s="26"/>
      <c r="E930" s="26"/>
      <c r="F930" s="26"/>
      <c r="G930" s="26"/>
      <c r="H930" s="26"/>
      <c r="I930" s="110"/>
      <c r="J930" s="110"/>
      <c r="K930" s="111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C931" s="26"/>
      <c r="D931" s="26"/>
      <c r="E931" s="26"/>
      <c r="F931" s="26"/>
      <c r="G931" s="26"/>
      <c r="H931" s="26"/>
      <c r="I931" s="110"/>
      <c r="J931" s="110"/>
      <c r="K931" s="111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C932" s="26"/>
      <c r="D932" s="26"/>
      <c r="E932" s="26"/>
      <c r="F932" s="26"/>
      <c r="G932" s="26"/>
      <c r="H932" s="26"/>
      <c r="I932" s="110"/>
      <c r="J932" s="110"/>
      <c r="K932" s="111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C933" s="26"/>
      <c r="D933" s="26"/>
      <c r="E933" s="26"/>
      <c r="F933" s="26"/>
      <c r="G933" s="26"/>
      <c r="H933" s="26"/>
      <c r="I933" s="110"/>
      <c r="J933" s="110"/>
      <c r="K933" s="111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C934" s="26"/>
      <c r="D934" s="26"/>
      <c r="E934" s="26"/>
      <c r="F934" s="26"/>
      <c r="G934" s="26"/>
      <c r="H934" s="26"/>
      <c r="I934" s="110"/>
      <c r="J934" s="110"/>
      <c r="K934" s="111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C935" s="26"/>
      <c r="D935" s="26"/>
      <c r="E935" s="26"/>
      <c r="F935" s="26"/>
      <c r="G935" s="26"/>
      <c r="H935" s="26"/>
      <c r="I935" s="110"/>
      <c r="J935" s="110"/>
      <c r="K935" s="111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C936" s="26"/>
      <c r="D936" s="26"/>
      <c r="E936" s="26"/>
      <c r="F936" s="26"/>
      <c r="G936" s="26"/>
      <c r="H936" s="26"/>
      <c r="I936" s="110"/>
      <c r="J936" s="110"/>
      <c r="K936" s="111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C937" s="26"/>
      <c r="D937" s="26"/>
      <c r="E937" s="26"/>
      <c r="F937" s="26"/>
      <c r="G937" s="26"/>
      <c r="H937" s="26"/>
      <c r="I937" s="110"/>
      <c r="J937" s="110"/>
      <c r="K937" s="111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C938" s="26"/>
      <c r="D938" s="26"/>
      <c r="E938" s="26"/>
      <c r="F938" s="26"/>
      <c r="G938" s="26"/>
      <c r="H938" s="26"/>
      <c r="I938" s="110"/>
      <c r="J938" s="110"/>
      <c r="K938" s="111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C939" s="26"/>
      <c r="D939" s="26"/>
      <c r="E939" s="26"/>
      <c r="F939" s="26"/>
      <c r="G939" s="26"/>
      <c r="H939" s="26"/>
      <c r="I939" s="110"/>
      <c r="J939" s="110"/>
      <c r="K939" s="111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C940" s="26"/>
      <c r="D940" s="26"/>
      <c r="E940" s="26"/>
      <c r="F940" s="26"/>
      <c r="G940" s="26"/>
      <c r="H940" s="26"/>
      <c r="I940" s="110"/>
      <c r="J940" s="110"/>
      <c r="K940" s="111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C941" s="26"/>
      <c r="D941" s="26"/>
      <c r="E941" s="26"/>
      <c r="F941" s="26"/>
      <c r="G941" s="26"/>
      <c r="H941" s="26"/>
      <c r="I941" s="110"/>
      <c r="J941" s="110"/>
      <c r="K941" s="111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C942" s="26"/>
      <c r="D942" s="26"/>
      <c r="E942" s="26"/>
      <c r="F942" s="26"/>
      <c r="G942" s="26"/>
      <c r="H942" s="26"/>
      <c r="I942" s="110"/>
      <c r="J942" s="110"/>
      <c r="K942" s="111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C943" s="26"/>
      <c r="D943" s="26"/>
      <c r="E943" s="26"/>
      <c r="F943" s="26"/>
      <c r="G943" s="26"/>
      <c r="H943" s="26"/>
      <c r="I943" s="110"/>
      <c r="J943" s="110"/>
      <c r="K943" s="111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C944" s="26"/>
      <c r="D944" s="26"/>
      <c r="E944" s="26"/>
      <c r="F944" s="26"/>
      <c r="G944" s="26"/>
      <c r="H944" s="26"/>
      <c r="I944" s="110"/>
      <c r="J944" s="110"/>
      <c r="K944" s="111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C945" s="26"/>
      <c r="D945" s="26"/>
      <c r="E945" s="26"/>
      <c r="F945" s="26"/>
      <c r="G945" s="26"/>
      <c r="H945" s="26"/>
      <c r="I945" s="110"/>
      <c r="J945" s="110"/>
      <c r="K945" s="111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C946" s="26"/>
      <c r="D946" s="26"/>
      <c r="E946" s="26"/>
      <c r="F946" s="26"/>
      <c r="G946" s="26"/>
      <c r="H946" s="26"/>
      <c r="I946" s="110"/>
      <c r="J946" s="110"/>
      <c r="K946" s="111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C947" s="26"/>
      <c r="D947" s="26"/>
      <c r="E947" s="26"/>
      <c r="F947" s="26"/>
      <c r="G947" s="26"/>
      <c r="H947" s="26"/>
      <c r="I947" s="110"/>
      <c r="J947" s="110"/>
      <c r="K947" s="111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C948" s="26"/>
      <c r="D948" s="26"/>
      <c r="E948" s="26"/>
      <c r="F948" s="26"/>
      <c r="G948" s="26"/>
      <c r="H948" s="26"/>
      <c r="I948" s="110"/>
      <c r="J948" s="110"/>
      <c r="K948" s="111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C949" s="26"/>
      <c r="D949" s="26"/>
      <c r="E949" s="26"/>
      <c r="F949" s="26"/>
      <c r="G949" s="26"/>
      <c r="H949" s="26"/>
      <c r="I949" s="110"/>
      <c r="J949" s="110"/>
      <c r="K949" s="111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C950" s="26"/>
      <c r="D950" s="26"/>
      <c r="E950" s="26"/>
      <c r="F950" s="26"/>
      <c r="G950" s="26"/>
      <c r="H950" s="26"/>
      <c r="I950" s="110"/>
      <c r="J950" s="110"/>
      <c r="K950" s="111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C951" s="26"/>
      <c r="D951" s="26"/>
      <c r="E951" s="26"/>
      <c r="F951" s="26"/>
      <c r="G951" s="26"/>
      <c r="H951" s="26"/>
      <c r="I951" s="110"/>
      <c r="J951" s="110"/>
      <c r="K951" s="111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C952" s="26"/>
      <c r="D952" s="26"/>
      <c r="E952" s="26"/>
      <c r="F952" s="26"/>
      <c r="G952" s="26"/>
      <c r="H952" s="26"/>
      <c r="I952" s="110"/>
      <c r="J952" s="110"/>
      <c r="K952" s="111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C953" s="26"/>
      <c r="D953" s="26"/>
      <c r="E953" s="26"/>
      <c r="F953" s="26"/>
      <c r="G953" s="26"/>
      <c r="H953" s="26"/>
      <c r="I953" s="110"/>
      <c r="J953" s="110"/>
      <c r="K953" s="111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C954" s="26"/>
      <c r="D954" s="26"/>
      <c r="E954" s="26"/>
      <c r="F954" s="26"/>
      <c r="G954" s="26"/>
      <c r="H954" s="26"/>
      <c r="I954" s="110"/>
      <c r="J954" s="110"/>
      <c r="K954" s="111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C955" s="26"/>
      <c r="D955" s="26"/>
      <c r="E955" s="26"/>
      <c r="F955" s="26"/>
      <c r="G955" s="26"/>
      <c r="H955" s="26"/>
      <c r="I955" s="110"/>
      <c r="J955" s="110"/>
      <c r="K955" s="111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C956" s="26"/>
      <c r="D956" s="26"/>
      <c r="E956" s="26"/>
      <c r="F956" s="26"/>
      <c r="G956" s="26"/>
      <c r="H956" s="26"/>
      <c r="I956" s="110"/>
      <c r="J956" s="110"/>
      <c r="K956" s="111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C957" s="26"/>
      <c r="D957" s="26"/>
      <c r="E957" s="26"/>
      <c r="F957" s="26"/>
      <c r="G957" s="26"/>
      <c r="H957" s="26"/>
      <c r="I957" s="110"/>
      <c r="J957" s="110"/>
      <c r="K957" s="111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C958" s="26"/>
      <c r="D958" s="26"/>
      <c r="E958" s="26"/>
      <c r="F958" s="26"/>
      <c r="G958" s="26"/>
      <c r="H958" s="26"/>
      <c r="I958" s="110"/>
      <c r="J958" s="110"/>
      <c r="K958" s="111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C959" s="26"/>
      <c r="D959" s="26"/>
      <c r="E959" s="26"/>
      <c r="F959" s="26"/>
      <c r="G959" s="26"/>
      <c r="H959" s="26"/>
      <c r="I959" s="110"/>
      <c r="J959" s="110"/>
      <c r="K959" s="111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C960" s="26"/>
      <c r="D960" s="26"/>
      <c r="E960" s="26"/>
      <c r="F960" s="26"/>
      <c r="G960" s="26"/>
      <c r="H960" s="26"/>
      <c r="I960" s="110"/>
      <c r="J960" s="110"/>
      <c r="K960" s="111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C961" s="26"/>
      <c r="D961" s="26"/>
      <c r="E961" s="26"/>
      <c r="F961" s="26"/>
      <c r="G961" s="26"/>
      <c r="H961" s="26"/>
      <c r="I961" s="110"/>
      <c r="J961" s="110"/>
      <c r="K961" s="111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C962" s="26"/>
      <c r="D962" s="26"/>
      <c r="E962" s="26"/>
      <c r="F962" s="26"/>
      <c r="G962" s="26"/>
      <c r="H962" s="26"/>
      <c r="I962" s="110"/>
      <c r="J962" s="110"/>
      <c r="K962" s="111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C963" s="26"/>
      <c r="D963" s="26"/>
      <c r="E963" s="26"/>
      <c r="F963" s="26"/>
      <c r="G963" s="26"/>
      <c r="H963" s="26"/>
      <c r="I963" s="110"/>
      <c r="J963" s="110"/>
      <c r="K963" s="111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C964" s="26"/>
      <c r="D964" s="26"/>
      <c r="E964" s="26"/>
      <c r="F964" s="26"/>
      <c r="G964" s="26"/>
      <c r="H964" s="26"/>
      <c r="I964" s="110"/>
      <c r="J964" s="110"/>
      <c r="K964" s="111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C965" s="26"/>
      <c r="D965" s="26"/>
      <c r="E965" s="26"/>
      <c r="F965" s="26"/>
      <c r="G965" s="26"/>
      <c r="H965" s="26"/>
      <c r="I965" s="110"/>
      <c r="J965" s="110"/>
      <c r="K965" s="111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C966" s="26"/>
      <c r="D966" s="26"/>
      <c r="E966" s="26"/>
      <c r="F966" s="26"/>
      <c r="G966" s="26"/>
      <c r="H966" s="26"/>
      <c r="I966" s="110"/>
      <c r="J966" s="110"/>
      <c r="K966" s="111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C967" s="26"/>
      <c r="D967" s="26"/>
      <c r="E967" s="26"/>
      <c r="F967" s="26"/>
      <c r="G967" s="26"/>
      <c r="H967" s="26"/>
      <c r="I967" s="110"/>
      <c r="J967" s="110"/>
      <c r="K967" s="111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C968" s="26"/>
      <c r="D968" s="26"/>
      <c r="E968" s="26"/>
      <c r="F968" s="26"/>
      <c r="G968" s="26"/>
      <c r="H968" s="26"/>
      <c r="I968" s="110"/>
      <c r="J968" s="110"/>
      <c r="K968" s="111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C969" s="26"/>
      <c r="D969" s="26"/>
      <c r="E969" s="26"/>
      <c r="F969" s="26"/>
      <c r="G969" s="26"/>
      <c r="H969" s="26"/>
      <c r="I969" s="110"/>
      <c r="J969" s="110"/>
      <c r="K969" s="111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C970" s="26"/>
      <c r="D970" s="26"/>
      <c r="E970" s="26"/>
      <c r="F970" s="26"/>
      <c r="G970" s="26"/>
      <c r="H970" s="26"/>
      <c r="I970" s="110"/>
      <c r="J970" s="110"/>
      <c r="K970" s="111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C971" s="26"/>
      <c r="D971" s="26"/>
      <c r="E971" s="26"/>
      <c r="F971" s="26"/>
      <c r="G971" s="26"/>
      <c r="H971" s="26"/>
      <c r="I971" s="110"/>
      <c r="J971" s="110"/>
      <c r="K971" s="111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C972" s="26"/>
      <c r="D972" s="26"/>
      <c r="E972" s="26"/>
      <c r="F972" s="26"/>
      <c r="G972" s="26"/>
      <c r="H972" s="26"/>
      <c r="I972" s="110"/>
      <c r="J972" s="110"/>
      <c r="K972" s="111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C973" s="26"/>
      <c r="D973" s="26"/>
      <c r="E973" s="26"/>
      <c r="F973" s="26"/>
      <c r="G973" s="26"/>
      <c r="H973" s="26"/>
      <c r="I973" s="110"/>
      <c r="J973" s="110"/>
      <c r="K973" s="111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C974" s="26"/>
      <c r="D974" s="26"/>
      <c r="E974" s="26"/>
      <c r="F974" s="26"/>
      <c r="G974" s="26"/>
      <c r="H974" s="26"/>
      <c r="I974" s="110"/>
      <c r="J974" s="110"/>
      <c r="K974" s="111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C975" s="26"/>
      <c r="D975" s="26"/>
      <c r="E975" s="26"/>
      <c r="F975" s="26"/>
      <c r="G975" s="26"/>
      <c r="H975" s="26"/>
      <c r="I975" s="110"/>
      <c r="J975" s="110"/>
      <c r="K975" s="111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C976" s="26"/>
      <c r="D976" s="26"/>
      <c r="E976" s="26"/>
      <c r="F976" s="26"/>
      <c r="G976" s="26"/>
      <c r="H976" s="26"/>
      <c r="I976" s="110"/>
      <c r="J976" s="110"/>
      <c r="K976" s="111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C977" s="26"/>
      <c r="D977" s="26"/>
      <c r="E977" s="26"/>
      <c r="F977" s="26"/>
      <c r="G977" s="26"/>
      <c r="H977" s="26"/>
      <c r="I977" s="110"/>
      <c r="J977" s="110"/>
      <c r="K977" s="111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C978" s="26"/>
      <c r="D978" s="26"/>
      <c r="E978" s="26"/>
      <c r="F978" s="26"/>
      <c r="G978" s="26"/>
      <c r="H978" s="26"/>
      <c r="I978" s="110"/>
      <c r="J978" s="110"/>
      <c r="K978" s="111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C979" s="26"/>
      <c r="D979" s="26"/>
      <c r="E979" s="26"/>
      <c r="F979" s="26"/>
      <c r="G979" s="26"/>
      <c r="H979" s="26"/>
      <c r="I979" s="110"/>
      <c r="J979" s="110"/>
      <c r="K979" s="111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C980" s="26"/>
      <c r="D980" s="26"/>
      <c r="E980" s="26"/>
      <c r="F980" s="26"/>
      <c r="G980" s="26"/>
      <c r="H980" s="26"/>
      <c r="I980" s="110"/>
      <c r="J980" s="110"/>
      <c r="K980" s="111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C981" s="26"/>
      <c r="D981" s="26"/>
      <c r="E981" s="26"/>
      <c r="F981" s="26"/>
      <c r="G981" s="26"/>
      <c r="H981" s="26"/>
      <c r="I981" s="110"/>
      <c r="J981" s="110"/>
      <c r="K981" s="111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C982" s="26"/>
      <c r="D982" s="26"/>
      <c r="E982" s="26"/>
      <c r="F982" s="26"/>
      <c r="G982" s="26"/>
      <c r="H982" s="26"/>
      <c r="I982" s="110"/>
      <c r="J982" s="110"/>
      <c r="K982" s="111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C983" s="26"/>
      <c r="D983" s="26"/>
      <c r="E983" s="26"/>
      <c r="F983" s="26"/>
      <c r="G983" s="26"/>
      <c r="H983" s="26"/>
      <c r="I983" s="110"/>
      <c r="J983" s="110"/>
      <c r="K983" s="111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C984" s="26"/>
      <c r="D984" s="26"/>
      <c r="E984" s="26"/>
      <c r="F984" s="26"/>
      <c r="G984" s="26"/>
      <c r="H984" s="26"/>
      <c r="I984" s="110"/>
      <c r="J984" s="110"/>
      <c r="K984" s="111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C985" s="26"/>
      <c r="D985" s="26"/>
      <c r="E985" s="26"/>
      <c r="F985" s="26"/>
      <c r="G985" s="26"/>
      <c r="H985" s="26"/>
      <c r="I985" s="110"/>
      <c r="J985" s="110"/>
      <c r="K985" s="111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C986" s="26"/>
      <c r="D986" s="26"/>
      <c r="E986" s="26"/>
      <c r="F986" s="26"/>
      <c r="G986" s="26"/>
      <c r="H986" s="26"/>
      <c r="I986" s="110"/>
      <c r="J986" s="110"/>
      <c r="K986" s="111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C987" s="26"/>
      <c r="D987" s="26"/>
      <c r="E987" s="26"/>
      <c r="F987" s="26"/>
      <c r="G987" s="26"/>
      <c r="H987" s="26"/>
      <c r="I987" s="110"/>
      <c r="J987" s="110"/>
      <c r="K987" s="111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C988" s="26"/>
      <c r="D988" s="26"/>
      <c r="E988" s="26"/>
      <c r="F988" s="26"/>
      <c r="G988" s="26"/>
      <c r="H988" s="26"/>
      <c r="I988" s="110"/>
      <c r="J988" s="110"/>
      <c r="K988" s="111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C989" s="26"/>
      <c r="D989" s="26"/>
      <c r="E989" s="26"/>
      <c r="F989" s="26"/>
      <c r="G989" s="26"/>
      <c r="H989" s="26"/>
      <c r="I989" s="110"/>
      <c r="J989" s="110"/>
      <c r="K989" s="111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C990" s="26"/>
      <c r="D990" s="26"/>
      <c r="E990" s="26"/>
      <c r="F990" s="26"/>
      <c r="G990" s="26"/>
      <c r="H990" s="26"/>
      <c r="I990" s="110"/>
      <c r="J990" s="110"/>
      <c r="K990" s="111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C991" s="26"/>
      <c r="D991" s="26"/>
      <c r="E991" s="26"/>
      <c r="F991" s="26"/>
      <c r="G991" s="26"/>
      <c r="H991" s="26"/>
      <c r="I991" s="110"/>
      <c r="J991" s="110"/>
      <c r="K991" s="111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C992" s="26"/>
      <c r="D992" s="26"/>
      <c r="E992" s="26"/>
      <c r="F992" s="26"/>
      <c r="G992" s="26"/>
      <c r="H992" s="26"/>
      <c r="I992" s="110"/>
      <c r="J992" s="110"/>
      <c r="K992" s="111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C993" s="26"/>
      <c r="D993" s="26"/>
      <c r="E993" s="26"/>
      <c r="F993" s="26"/>
      <c r="G993" s="26"/>
      <c r="H993" s="26"/>
      <c r="I993" s="110"/>
      <c r="J993" s="110"/>
      <c r="K993" s="111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C994" s="26"/>
      <c r="D994" s="26"/>
      <c r="E994" s="26"/>
      <c r="F994" s="26"/>
      <c r="G994" s="26"/>
      <c r="H994" s="26"/>
      <c r="I994" s="110"/>
      <c r="J994" s="110"/>
      <c r="K994" s="111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C995" s="26"/>
      <c r="D995" s="26"/>
      <c r="E995" s="26"/>
      <c r="F995" s="26"/>
      <c r="G995" s="26"/>
      <c r="H995" s="26"/>
      <c r="I995" s="110"/>
      <c r="J995" s="110"/>
      <c r="K995" s="111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C996" s="26"/>
      <c r="D996" s="26"/>
      <c r="E996" s="26"/>
      <c r="F996" s="26"/>
      <c r="G996" s="26"/>
      <c r="H996" s="26"/>
      <c r="I996" s="110"/>
      <c r="J996" s="110"/>
      <c r="K996" s="111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C997" s="26"/>
      <c r="D997" s="26"/>
      <c r="E997" s="26"/>
      <c r="F997" s="26"/>
      <c r="G997" s="26"/>
      <c r="H997" s="26"/>
      <c r="I997" s="110"/>
      <c r="J997" s="110"/>
      <c r="K997" s="111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C998" s="26"/>
      <c r="D998" s="26"/>
      <c r="E998" s="26"/>
      <c r="F998" s="26"/>
      <c r="G998" s="26"/>
      <c r="H998" s="26"/>
      <c r="I998" s="110"/>
      <c r="J998" s="110"/>
      <c r="K998" s="111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C999" s="26"/>
      <c r="D999" s="26"/>
      <c r="E999" s="26"/>
      <c r="F999" s="26"/>
      <c r="G999" s="26"/>
      <c r="H999" s="26"/>
      <c r="I999" s="110"/>
      <c r="J999" s="110"/>
      <c r="K999" s="111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C1000" s="26"/>
      <c r="D1000" s="26"/>
      <c r="E1000" s="26"/>
      <c r="F1000" s="26"/>
      <c r="G1000" s="26"/>
      <c r="H1000" s="26"/>
      <c r="I1000" s="110"/>
      <c r="J1000" s="110"/>
      <c r="K1000" s="111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C1001" s="26"/>
      <c r="D1001" s="26"/>
      <c r="E1001" s="26"/>
      <c r="F1001" s="26"/>
      <c r="G1001" s="26"/>
      <c r="H1001" s="26"/>
      <c r="I1001" s="110"/>
      <c r="J1001" s="110"/>
      <c r="K1001" s="111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C1002" s="26"/>
      <c r="D1002" s="26"/>
      <c r="E1002" s="26"/>
      <c r="F1002" s="26"/>
      <c r="G1002" s="26"/>
      <c r="H1002" s="26"/>
      <c r="I1002" s="110"/>
      <c r="J1002" s="110"/>
      <c r="K1002" s="111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C1003" s="26"/>
      <c r="D1003" s="26"/>
      <c r="E1003" s="26"/>
      <c r="F1003" s="26"/>
      <c r="G1003" s="26"/>
      <c r="H1003" s="26"/>
      <c r="I1003" s="110"/>
      <c r="J1003" s="110"/>
      <c r="K1003" s="111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C1004" s="26"/>
      <c r="D1004" s="26"/>
      <c r="E1004" s="26"/>
      <c r="F1004" s="26"/>
      <c r="G1004" s="26"/>
      <c r="H1004" s="26"/>
      <c r="I1004" s="110"/>
      <c r="J1004" s="110"/>
      <c r="K1004" s="111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>
      <c r="C1005" s="26"/>
      <c r="D1005" s="26"/>
      <c r="E1005" s="26"/>
      <c r="F1005" s="26"/>
      <c r="G1005" s="26"/>
      <c r="H1005" s="26"/>
      <c r="I1005" s="110"/>
      <c r="J1005" s="110"/>
      <c r="K1005" s="111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>
      <c r="C1006" s="26"/>
      <c r="D1006" s="26"/>
      <c r="E1006" s="26"/>
      <c r="F1006" s="26"/>
      <c r="G1006" s="26"/>
      <c r="H1006" s="26"/>
      <c r="I1006" s="110"/>
      <c r="J1006" s="110"/>
      <c r="K1006" s="111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>
      <c r="C1007" s="26"/>
      <c r="D1007" s="26"/>
      <c r="E1007" s="26"/>
      <c r="F1007" s="26"/>
      <c r="G1007" s="26"/>
      <c r="H1007" s="26"/>
      <c r="I1007" s="110"/>
      <c r="J1007" s="110"/>
      <c r="K1007" s="111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>
      <c r="C1008" s="26"/>
      <c r="D1008" s="26"/>
      <c r="E1008" s="26"/>
      <c r="F1008" s="26"/>
      <c r="G1008" s="26"/>
      <c r="H1008" s="26"/>
      <c r="I1008" s="110"/>
      <c r="J1008" s="110"/>
      <c r="K1008" s="111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>
      <c r="C1009" s="26"/>
      <c r="D1009" s="26"/>
      <c r="E1009" s="26"/>
      <c r="F1009" s="26"/>
      <c r="G1009" s="26"/>
      <c r="H1009" s="26"/>
      <c r="I1009" s="110"/>
      <c r="J1009" s="110"/>
      <c r="K1009" s="111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>
      <c r="C1010" s="26"/>
      <c r="D1010" s="26"/>
      <c r="E1010" s="26"/>
      <c r="F1010" s="26"/>
      <c r="G1010" s="26"/>
      <c r="H1010" s="26"/>
      <c r="I1010" s="110"/>
      <c r="J1010" s="110"/>
      <c r="K1010" s="111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>
      <c r="C1011" s="26"/>
      <c r="D1011" s="26"/>
      <c r="E1011" s="26"/>
      <c r="F1011" s="26"/>
      <c r="G1011" s="26"/>
      <c r="H1011" s="26"/>
      <c r="I1011" s="110"/>
      <c r="J1011" s="110"/>
      <c r="K1011" s="111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>
      <c r="C1012" s="26"/>
      <c r="D1012" s="26"/>
      <c r="E1012" s="26"/>
      <c r="F1012" s="26"/>
      <c r="G1012" s="26"/>
      <c r="H1012" s="26"/>
      <c r="I1012" s="110"/>
      <c r="J1012" s="110"/>
      <c r="K1012" s="111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>
      <c r="C1013" s="26"/>
      <c r="D1013" s="26"/>
      <c r="E1013" s="26"/>
      <c r="F1013" s="26"/>
      <c r="G1013" s="26"/>
      <c r="H1013" s="26"/>
      <c r="I1013" s="110"/>
      <c r="J1013" s="110"/>
      <c r="K1013" s="111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>
      <c r="C1014" s="26"/>
      <c r="D1014" s="26"/>
      <c r="E1014" s="26"/>
      <c r="F1014" s="26"/>
      <c r="G1014" s="26"/>
      <c r="H1014" s="26"/>
      <c r="I1014" s="110"/>
      <c r="J1014" s="110"/>
      <c r="K1014" s="111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  <row r="1015">
      <c r="C1015" s="26"/>
      <c r="D1015" s="26"/>
      <c r="E1015" s="26"/>
      <c r="F1015" s="26"/>
      <c r="G1015" s="26"/>
      <c r="H1015" s="26"/>
      <c r="I1015" s="110"/>
      <c r="J1015" s="110"/>
      <c r="K1015" s="111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</row>
    <row r="1016">
      <c r="C1016" s="26"/>
      <c r="D1016" s="26"/>
      <c r="E1016" s="26"/>
      <c r="F1016" s="26"/>
      <c r="G1016" s="26"/>
      <c r="H1016" s="26"/>
      <c r="I1016" s="110"/>
      <c r="J1016" s="110"/>
      <c r="K1016" s="111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</row>
    <row r="1017">
      <c r="C1017" s="26"/>
      <c r="D1017" s="26"/>
      <c r="E1017" s="26"/>
      <c r="F1017" s="26"/>
      <c r="G1017" s="26"/>
      <c r="H1017" s="26"/>
      <c r="I1017" s="110"/>
      <c r="J1017" s="110"/>
      <c r="K1017" s="111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</row>
    <row r="1018">
      <c r="C1018" s="26"/>
      <c r="D1018" s="26"/>
      <c r="E1018" s="26"/>
      <c r="F1018" s="26"/>
      <c r="G1018" s="26"/>
      <c r="H1018" s="26"/>
      <c r="I1018" s="110"/>
      <c r="J1018" s="110"/>
      <c r="K1018" s="111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</row>
    <row r="1019">
      <c r="C1019" s="26"/>
      <c r="D1019" s="26"/>
      <c r="E1019" s="26"/>
      <c r="F1019" s="26"/>
      <c r="G1019" s="26"/>
      <c r="H1019" s="26"/>
      <c r="I1019" s="110"/>
      <c r="J1019" s="110"/>
      <c r="K1019" s="111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</row>
    <row r="1020">
      <c r="C1020" s="26"/>
      <c r="D1020" s="26"/>
      <c r="E1020" s="26"/>
      <c r="F1020" s="26"/>
      <c r="G1020" s="26"/>
      <c r="H1020" s="26"/>
      <c r="I1020" s="110"/>
      <c r="J1020" s="110"/>
      <c r="K1020" s="111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</row>
    <row r="1021">
      <c r="C1021" s="26"/>
      <c r="D1021" s="26"/>
      <c r="E1021" s="26"/>
      <c r="F1021" s="26"/>
      <c r="G1021" s="26"/>
      <c r="H1021" s="26"/>
      <c r="I1021" s="110"/>
      <c r="J1021" s="110"/>
      <c r="K1021" s="111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</row>
  </sheetData>
  <mergeCells count="1029"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18:B1018"/>
    <mergeCell ref="A1019:B1019"/>
    <mergeCell ref="A1020:B1020"/>
    <mergeCell ref="A1021:B1021"/>
    <mergeCell ref="A1011:B1011"/>
    <mergeCell ref="A1012:B1012"/>
    <mergeCell ref="A1013:B1013"/>
    <mergeCell ref="A1014:B1014"/>
    <mergeCell ref="A1015:B1015"/>
    <mergeCell ref="A1016:B1016"/>
    <mergeCell ref="A1017:B1017"/>
    <mergeCell ref="A1004:B1004"/>
    <mergeCell ref="A1005:B1005"/>
    <mergeCell ref="A1006:B1006"/>
    <mergeCell ref="A1007:B1007"/>
    <mergeCell ref="A1008:B1008"/>
    <mergeCell ref="A1009:B1009"/>
    <mergeCell ref="A1010:B101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83:B983"/>
    <mergeCell ref="A984:B984"/>
    <mergeCell ref="A985:B985"/>
    <mergeCell ref="A986:B986"/>
    <mergeCell ref="A987:B987"/>
    <mergeCell ref="A988:B988"/>
    <mergeCell ref="A989:B989"/>
    <mergeCell ref="A976:B976"/>
    <mergeCell ref="A977:B977"/>
    <mergeCell ref="A978:B978"/>
    <mergeCell ref="A979:B979"/>
    <mergeCell ref="A980:B980"/>
    <mergeCell ref="A981:B981"/>
    <mergeCell ref="A982:B982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696:B696"/>
    <mergeCell ref="A697:B697"/>
    <mergeCell ref="A698:B698"/>
    <mergeCell ref="A699:B699"/>
    <mergeCell ref="A700:B700"/>
    <mergeCell ref="A701:B701"/>
    <mergeCell ref="A702:B702"/>
    <mergeCell ref="A695:B695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9:B689"/>
    <mergeCell ref="A690:B690"/>
    <mergeCell ref="A691:B691"/>
    <mergeCell ref="A692:B692"/>
    <mergeCell ref="A693:B693"/>
    <mergeCell ref="A694:B694"/>
    <mergeCell ref="A682:B682"/>
    <mergeCell ref="A683:B683"/>
    <mergeCell ref="A684:B684"/>
    <mergeCell ref="A685:B685"/>
    <mergeCell ref="A686:B686"/>
    <mergeCell ref="A687:B687"/>
    <mergeCell ref="A688:B688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353:B353"/>
    <mergeCell ref="A354:B354"/>
    <mergeCell ref="A355:B355"/>
    <mergeCell ref="A356:B356"/>
    <mergeCell ref="A357:B357"/>
    <mergeCell ref="A358:B358"/>
    <mergeCell ref="A359:B359"/>
    <mergeCell ref="A352:B352"/>
    <mergeCell ref="A9:B9"/>
    <mergeCell ref="A10:B10"/>
    <mergeCell ref="A14:B14"/>
    <mergeCell ref="A3:B3"/>
    <mergeCell ref="A7:B7"/>
    <mergeCell ref="A8:B8"/>
    <mergeCell ref="A5:B5"/>
    <mergeCell ref="A13:B13"/>
    <mergeCell ref="A6:B6"/>
    <mergeCell ref="A19:B19"/>
    <mergeCell ref="A23:B23"/>
    <mergeCell ref="A20:B20"/>
    <mergeCell ref="A22:B22"/>
    <mergeCell ref="A21:B21"/>
    <mergeCell ref="A26:B26"/>
    <mergeCell ref="A27:B27"/>
    <mergeCell ref="A37:B37"/>
    <mergeCell ref="A15:B15"/>
    <mergeCell ref="A16:B16"/>
    <mergeCell ref="A17:B17"/>
    <mergeCell ref="A18:B18"/>
    <mergeCell ref="A29:B29"/>
    <mergeCell ref="A28:B28"/>
    <mergeCell ref="A11:B11"/>
    <mergeCell ref="A12:B12"/>
    <mergeCell ref="J1:K1"/>
    <mergeCell ref="J2:K2"/>
    <mergeCell ref="P1:R1"/>
    <mergeCell ref="P2:R2"/>
    <mergeCell ref="A2:B2"/>
    <mergeCell ref="C1:E1"/>
    <mergeCell ref="C2:E2"/>
    <mergeCell ref="L1:M1"/>
    <mergeCell ref="L2:M2"/>
    <mergeCell ref="F1:H1"/>
    <mergeCell ref="F2:H2"/>
    <mergeCell ref="A30:B30"/>
    <mergeCell ref="A32:B32"/>
    <mergeCell ref="A31:B31"/>
    <mergeCell ref="A33:B33"/>
    <mergeCell ref="A34:B34"/>
    <mergeCell ref="A35:B35"/>
    <mergeCell ref="A36:B36"/>
    <mergeCell ref="A41:B41"/>
    <mergeCell ref="A40:B40"/>
    <mergeCell ref="A38:B38"/>
    <mergeCell ref="A39:B39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24:B24"/>
    <mergeCell ref="A25:B25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46:B346"/>
    <mergeCell ref="A347:B347"/>
    <mergeCell ref="A348:B348"/>
    <mergeCell ref="A349:B349"/>
    <mergeCell ref="A350:B350"/>
    <mergeCell ref="A351:B351"/>
    <mergeCell ref="A339:B339"/>
    <mergeCell ref="A340:B340"/>
    <mergeCell ref="A341:B341"/>
    <mergeCell ref="A342:B342"/>
    <mergeCell ref="A343:B343"/>
    <mergeCell ref="A344:B344"/>
    <mergeCell ref="A345:B345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</mergeCells>
  <conditionalFormatting sqref="A5:Z1006">
    <cfRule type="cellIs" dxfId="0" priority="1" operator="equal">
      <formula>"OK"</formula>
    </cfRule>
  </conditionalFormatting>
  <conditionalFormatting sqref="A5:Z1006">
    <cfRule type="cellIs" dxfId="6" priority="2" operator="equal">
      <formula>"PROBLEM"</formula>
    </cfRule>
  </conditionalFormatting>
  <conditionalFormatting sqref="A5:Z1006">
    <cfRule type="cellIs" dxfId="4" priority="3" operator="equal">
      <formula>"DNA"</formula>
    </cfRule>
  </conditionalFormatting>
  <conditionalFormatting sqref="A5:Z1006">
    <cfRule type="cellIs" dxfId="1" priority="4" operator="equal">
      <formula>"TO DO"</formula>
    </cfRule>
  </conditionalFormatting>
  <conditionalFormatting sqref="A5:Z1006">
    <cfRule type="cellIs" dxfId="2" priority="5" operator="equal">
      <formula>"IN PROGRESS"</formula>
    </cfRule>
  </conditionalFormatting>
  <conditionalFormatting sqref="A5:Z1006">
    <cfRule type="cellIs" dxfId="3" priority="6" operator="equal">
      <formula>"LATER"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2.71"/>
    <col customWidth="1" min="2" max="2" width="43.57"/>
    <col customWidth="1" min="3" max="27" width="14.71"/>
  </cols>
  <sheetData>
    <row r="1">
      <c r="A1" s="37"/>
      <c r="B1" s="33" t="s">
        <v>69</v>
      </c>
      <c r="C1" s="34"/>
      <c r="D1" s="35"/>
      <c r="E1" s="36"/>
      <c r="F1" s="37"/>
      <c r="G1" s="37"/>
      <c r="H1" s="34"/>
      <c r="I1" s="35"/>
      <c r="J1" s="36"/>
      <c r="K1" s="38"/>
      <c r="L1" s="35"/>
      <c r="M1" s="36"/>
      <c r="N1" s="34"/>
      <c r="O1" s="36"/>
      <c r="P1" s="38"/>
      <c r="Q1" s="38"/>
      <c r="R1" s="37"/>
      <c r="S1" s="34"/>
      <c r="T1" s="35"/>
      <c r="U1" s="35"/>
      <c r="V1" s="36"/>
      <c r="W1" s="39"/>
      <c r="X1" s="39"/>
      <c r="Y1" s="39"/>
      <c r="Z1" s="39"/>
      <c r="AA1" s="39"/>
    </row>
    <row r="2">
      <c r="A2" s="45"/>
      <c r="B2" s="40" t="s">
        <v>70</v>
      </c>
      <c r="C2" s="42"/>
      <c r="D2" s="43"/>
      <c r="E2" s="44"/>
      <c r="F2" s="45"/>
      <c r="G2" s="45"/>
      <c r="H2" s="42"/>
      <c r="I2" s="43"/>
      <c r="J2" s="44"/>
      <c r="K2" s="46"/>
      <c r="L2" s="43"/>
      <c r="M2" s="44"/>
      <c r="N2" s="42"/>
      <c r="O2" s="44"/>
      <c r="P2" s="46"/>
      <c r="Q2" s="46"/>
      <c r="R2" s="45"/>
      <c r="S2" s="47"/>
      <c r="T2" s="48"/>
      <c r="U2" s="48"/>
      <c r="V2" s="49"/>
      <c r="W2" s="50"/>
      <c r="X2" s="50"/>
      <c r="Y2" s="50"/>
      <c r="Z2" s="50"/>
      <c r="AA2" s="50"/>
    </row>
    <row r="3">
      <c r="A3" s="84"/>
      <c r="B3" s="51" t="s">
        <v>71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53"/>
      <c r="V3" s="54"/>
      <c r="W3" s="54"/>
      <c r="X3" s="54"/>
      <c r="Y3" s="54"/>
      <c r="Z3" s="54"/>
      <c r="AA3" s="54"/>
    </row>
    <row r="4">
      <c r="A4" s="55" t="s">
        <v>72</v>
      </c>
      <c r="B4" s="56" t="s">
        <v>73</v>
      </c>
      <c r="C4" s="57"/>
      <c r="D4" s="57"/>
      <c r="E4" s="57"/>
      <c r="F4" s="57"/>
      <c r="G4" s="57"/>
      <c r="H4" s="57"/>
      <c r="I4" s="57"/>
      <c r="J4" s="57"/>
      <c r="K4" s="57"/>
      <c r="L4" s="58"/>
      <c r="M4" s="58"/>
      <c r="N4" s="58"/>
      <c r="O4" s="57"/>
      <c r="P4" s="57"/>
      <c r="Q4" s="57"/>
      <c r="R4" s="57"/>
      <c r="S4" s="57"/>
      <c r="T4" s="59"/>
      <c r="U4" s="59"/>
      <c r="V4" s="60"/>
      <c r="W4" s="60"/>
      <c r="X4" s="60"/>
      <c r="Y4" s="60"/>
      <c r="Z4" s="60"/>
      <c r="AA4" s="60"/>
    </row>
    <row r="5">
      <c r="A5" s="61" t="s">
        <v>46</v>
      </c>
      <c r="B5" s="1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3"/>
      <c r="U5" s="63"/>
      <c r="V5" s="64"/>
      <c r="W5" s="64"/>
      <c r="X5" s="64"/>
      <c r="Y5" s="64"/>
      <c r="Z5" s="64"/>
      <c r="AA5" s="64"/>
    </row>
    <row r="6">
      <c r="A6" s="65" t="s">
        <v>47</v>
      </c>
      <c r="B6" s="11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7"/>
      <c r="W6" s="67"/>
      <c r="X6" s="67"/>
      <c r="Y6" s="67"/>
      <c r="Z6" s="67"/>
      <c r="AA6" s="67"/>
    </row>
    <row r="7">
      <c r="A7" s="70"/>
      <c r="B7" s="11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>
      <c r="A8" s="65" t="s">
        <v>50</v>
      </c>
      <c r="B8" s="11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67"/>
      <c r="X8" s="67"/>
      <c r="Y8" s="67"/>
      <c r="Z8" s="67"/>
      <c r="AA8" s="67"/>
    </row>
    <row r="9">
      <c r="A9" s="70"/>
      <c r="B9" s="11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</row>
    <row r="10">
      <c r="A10" s="65" t="s">
        <v>52</v>
      </c>
      <c r="B10" s="11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7"/>
      <c r="W10" s="67"/>
      <c r="X10" s="67"/>
      <c r="Y10" s="67"/>
      <c r="Z10" s="67"/>
      <c r="AA10" s="67"/>
    </row>
    <row r="11">
      <c r="A11" s="70"/>
      <c r="B11" s="11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</row>
    <row r="12">
      <c r="A12" s="65" t="s">
        <v>53</v>
      </c>
      <c r="B12" s="11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67"/>
      <c r="X12" s="67"/>
      <c r="Y12" s="67"/>
      <c r="Z12" s="67"/>
      <c r="AA12" s="67"/>
    </row>
    <row r="13">
      <c r="A13" s="70"/>
      <c r="B13" s="11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</row>
    <row r="14">
      <c r="A14" s="78" t="s">
        <v>54</v>
      </c>
      <c r="B14" s="11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1"/>
      <c r="X14" s="81"/>
      <c r="Y14" s="81"/>
      <c r="Z14" s="81"/>
      <c r="AA14" s="81"/>
    </row>
    <row r="15">
      <c r="A15" s="70"/>
      <c r="B15" s="11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</row>
    <row r="16">
      <c r="A16" s="61" t="s">
        <v>55</v>
      </c>
      <c r="B16" s="11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3"/>
      <c r="U16" s="63"/>
      <c r="V16" s="64"/>
      <c r="W16" s="64"/>
      <c r="X16" s="64"/>
      <c r="Y16" s="64"/>
      <c r="Z16" s="64"/>
      <c r="AA16" s="64"/>
    </row>
    <row r="17">
      <c r="A17" s="75" t="s">
        <v>75</v>
      </c>
      <c r="B17" s="11"/>
      <c r="C17" s="76"/>
      <c r="D17" s="76"/>
      <c r="E17" s="77"/>
      <c r="F17" s="76"/>
      <c r="G17" s="76"/>
      <c r="H17" s="76"/>
      <c r="I17" s="77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69"/>
      <c r="U17" s="69"/>
    </row>
    <row r="18">
      <c r="A18" s="61" t="s">
        <v>59</v>
      </c>
      <c r="B18" s="11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3"/>
      <c r="U18" s="63"/>
      <c r="V18" s="64"/>
      <c r="W18" s="64"/>
      <c r="X18" s="64"/>
      <c r="Y18" s="64"/>
      <c r="Z18" s="64"/>
      <c r="AA18" s="64"/>
    </row>
    <row r="19">
      <c r="A19" s="78" t="s">
        <v>60</v>
      </c>
      <c r="B19" s="11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80"/>
      <c r="U19" s="80"/>
      <c r="V19" s="81"/>
      <c r="W19" s="81"/>
      <c r="X19" s="81"/>
      <c r="Y19" s="81"/>
      <c r="Z19" s="81"/>
      <c r="AA19" s="81"/>
    </row>
    <row r="20">
      <c r="A20" s="75" t="s">
        <v>76</v>
      </c>
      <c r="B20" s="11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69"/>
      <c r="U20" s="69"/>
    </row>
    <row r="21">
      <c r="A21" s="75" t="s">
        <v>77</v>
      </c>
      <c r="B21" s="11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69"/>
      <c r="U21" s="69"/>
    </row>
    <row r="22">
      <c r="A22" s="78" t="s">
        <v>61</v>
      </c>
      <c r="B22" s="11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80"/>
      <c r="U22" s="80"/>
      <c r="V22" s="81"/>
      <c r="W22" s="81"/>
      <c r="X22" s="81"/>
      <c r="Y22" s="81"/>
      <c r="Z22" s="81"/>
      <c r="AA22" s="81"/>
    </row>
    <row r="23">
      <c r="A23" s="70"/>
      <c r="B23" s="11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</row>
    <row r="24">
      <c r="A24" s="78" t="s">
        <v>62</v>
      </c>
      <c r="B24" s="11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80"/>
      <c r="U24" s="80"/>
      <c r="V24" s="81"/>
      <c r="W24" s="81"/>
      <c r="X24" s="81"/>
      <c r="Y24" s="81"/>
      <c r="Z24" s="81"/>
      <c r="AA24" s="81"/>
    </row>
    <row r="25">
      <c r="A25" s="70"/>
      <c r="B25" s="11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</row>
    <row r="26">
      <c r="A26" s="61" t="s">
        <v>63</v>
      </c>
      <c r="B26" s="1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3"/>
      <c r="U26" s="63"/>
      <c r="V26" s="64"/>
      <c r="W26" s="64"/>
      <c r="X26" s="64"/>
      <c r="Y26" s="64"/>
      <c r="Z26" s="64"/>
      <c r="AA26" s="64"/>
    </row>
    <row r="27">
      <c r="A27" s="78" t="s">
        <v>64</v>
      </c>
      <c r="B27" s="11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0"/>
      <c r="U27" s="80"/>
      <c r="V27" s="81"/>
      <c r="W27" s="81"/>
      <c r="X27" s="81"/>
      <c r="Y27" s="81"/>
      <c r="Z27" s="81"/>
      <c r="AA27" s="81"/>
    </row>
    <row r="28">
      <c r="A28" s="75" t="s">
        <v>79</v>
      </c>
      <c r="B28" s="11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7"/>
      <c r="P28" s="76"/>
      <c r="Q28" s="76"/>
      <c r="R28" s="76"/>
      <c r="S28" s="76"/>
      <c r="T28" s="69"/>
      <c r="U28" s="69"/>
    </row>
    <row r="29">
      <c r="A29" s="75" t="s">
        <v>80</v>
      </c>
      <c r="B29" s="11"/>
      <c r="C29" s="76"/>
      <c r="D29" s="76"/>
      <c r="E29" s="76"/>
      <c r="F29" s="76"/>
      <c r="G29" s="77"/>
      <c r="H29" s="76"/>
      <c r="I29" s="76"/>
      <c r="J29" s="76"/>
      <c r="K29" s="76"/>
      <c r="L29" s="76"/>
      <c r="M29" s="76"/>
      <c r="N29" s="76"/>
      <c r="O29" s="77"/>
      <c r="P29" s="76"/>
      <c r="Q29" s="76"/>
      <c r="R29" s="76"/>
      <c r="S29" s="76"/>
      <c r="T29" s="69"/>
      <c r="U29" s="69"/>
    </row>
    <row r="30">
      <c r="A30" s="78" t="s">
        <v>65</v>
      </c>
      <c r="B30" s="11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  <c r="U30" s="80"/>
      <c r="V30" s="81"/>
      <c r="W30" s="81"/>
      <c r="X30" s="81"/>
      <c r="Y30" s="81"/>
      <c r="Z30" s="81"/>
      <c r="AA30" s="81"/>
    </row>
    <row r="31">
      <c r="A31" s="75" t="s">
        <v>81</v>
      </c>
      <c r="B31" s="11"/>
      <c r="C31" s="76"/>
      <c r="D31" s="76"/>
      <c r="E31" s="76"/>
      <c r="F31" s="76"/>
      <c r="G31" s="76"/>
      <c r="H31" s="76"/>
      <c r="I31" s="77"/>
      <c r="J31" s="76"/>
      <c r="K31" s="76"/>
      <c r="L31" s="76"/>
      <c r="M31" s="76"/>
      <c r="N31" s="76"/>
      <c r="O31" s="77"/>
      <c r="P31" s="76"/>
      <c r="Q31" s="76"/>
      <c r="R31" s="76"/>
      <c r="S31" s="76"/>
      <c r="T31" s="69"/>
      <c r="U31" s="69"/>
    </row>
    <row r="32">
      <c r="A32" s="75" t="s">
        <v>82</v>
      </c>
      <c r="B32" s="11"/>
      <c r="C32" s="76"/>
      <c r="D32" s="76"/>
      <c r="E32" s="76"/>
      <c r="F32" s="76"/>
      <c r="G32" s="77"/>
      <c r="H32" s="76"/>
      <c r="I32" s="77"/>
      <c r="J32" s="76"/>
      <c r="K32" s="76"/>
      <c r="L32" s="77"/>
      <c r="M32" s="77"/>
      <c r="N32" s="76"/>
      <c r="O32" s="77"/>
      <c r="P32" s="76"/>
      <c r="Q32" s="76"/>
      <c r="R32" s="76"/>
      <c r="S32" s="76"/>
      <c r="T32" s="69"/>
      <c r="U32" s="69"/>
    </row>
    <row r="33">
      <c r="A33" s="75" t="s">
        <v>83</v>
      </c>
      <c r="B33" s="11"/>
      <c r="C33" s="76"/>
      <c r="D33" s="76"/>
      <c r="E33" s="76"/>
      <c r="F33" s="76"/>
      <c r="G33" s="77"/>
      <c r="H33" s="76"/>
      <c r="I33" s="77"/>
      <c r="J33" s="76"/>
      <c r="K33" s="76"/>
      <c r="L33" s="77"/>
      <c r="M33" s="77"/>
      <c r="N33" s="76"/>
      <c r="O33" s="77"/>
      <c r="P33" s="76"/>
      <c r="Q33" s="76"/>
      <c r="R33" s="76"/>
      <c r="S33" s="76"/>
      <c r="T33" s="69"/>
      <c r="U33" s="69"/>
    </row>
    <row r="34">
      <c r="A34" s="68"/>
      <c r="B34" s="1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3"/>
      <c r="U34" s="83"/>
      <c r="V34" s="25"/>
      <c r="W34" s="25"/>
      <c r="X34" s="25"/>
      <c r="Y34" s="25"/>
      <c r="Z34" s="25"/>
      <c r="AA34" s="25"/>
    </row>
    <row r="35">
      <c r="A35" s="70"/>
      <c r="B35" s="11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</row>
    <row r="36">
      <c r="A36" s="70"/>
      <c r="B36" s="11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</row>
  </sheetData>
  <mergeCells count="1013">
    <mergeCell ref="A223:B223"/>
    <mergeCell ref="A224:B224"/>
    <mergeCell ref="A305:B305"/>
    <mergeCell ref="A299:B299"/>
    <mergeCell ref="A202:B202"/>
    <mergeCell ref="A203:B203"/>
    <mergeCell ref="A204:B204"/>
    <mergeCell ref="A205:B205"/>
    <mergeCell ref="A206:B206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83:B83"/>
    <mergeCell ref="A84:B84"/>
    <mergeCell ref="A76:B76"/>
    <mergeCell ref="A77:B77"/>
    <mergeCell ref="A78:B78"/>
    <mergeCell ref="A79:B79"/>
    <mergeCell ref="A80:B80"/>
    <mergeCell ref="A81:B81"/>
    <mergeCell ref="A82:B82"/>
    <mergeCell ref="A153:B153"/>
    <mergeCell ref="A154:B154"/>
    <mergeCell ref="A146:B146"/>
    <mergeCell ref="A147:B147"/>
    <mergeCell ref="A148:B148"/>
    <mergeCell ref="A149:B149"/>
    <mergeCell ref="A150:B150"/>
    <mergeCell ref="A151:B151"/>
    <mergeCell ref="A152:B152"/>
    <mergeCell ref="A162:B162"/>
    <mergeCell ref="A163:B163"/>
    <mergeCell ref="A155:B155"/>
    <mergeCell ref="A156:B156"/>
    <mergeCell ref="A157:B157"/>
    <mergeCell ref="A158:B158"/>
    <mergeCell ref="A159:B159"/>
    <mergeCell ref="A160:B160"/>
    <mergeCell ref="A161:B161"/>
    <mergeCell ref="A171:B171"/>
    <mergeCell ref="A172:B172"/>
    <mergeCell ref="A164:B164"/>
    <mergeCell ref="A165:B165"/>
    <mergeCell ref="A166:B166"/>
    <mergeCell ref="A167:B167"/>
    <mergeCell ref="A168:B168"/>
    <mergeCell ref="A169:B169"/>
    <mergeCell ref="A170:B170"/>
    <mergeCell ref="A122:B122"/>
    <mergeCell ref="A123:B123"/>
    <mergeCell ref="A114:B114"/>
    <mergeCell ref="A124:B124"/>
    <mergeCell ref="A117:B117"/>
    <mergeCell ref="A118:B118"/>
    <mergeCell ref="A119:B119"/>
    <mergeCell ref="A120:B120"/>
    <mergeCell ref="A121:B121"/>
    <mergeCell ref="A131:B131"/>
    <mergeCell ref="A132:B132"/>
    <mergeCell ref="A125:B125"/>
    <mergeCell ref="A133:B133"/>
    <mergeCell ref="A126:B126"/>
    <mergeCell ref="A127:B127"/>
    <mergeCell ref="A128:B128"/>
    <mergeCell ref="A129:B129"/>
    <mergeCell ref="A130:B130"/>
    <mergeCell ref="A144:B144"/>
    <mergeCell ref="A142:B142"/>
    <mergeCell ref="A143:B143"/>
    <mergeCell ref="A135:B135"/>
    <mergeCell ref="A136:B136"/>
    <mergeCell ref="A137:B137"/>
    <mergeCell ref="A138:B138"/>
    <mergeCell ref="A139:B139"/>
    <mergeCell ref="A140:B140"/>
    <mergeCell ref="A141:B141"/>
    <mergeCell ref="A98:B98"/>
    <mergeCell ref="A106:B106"/>
    <mergeCell ref="A107:B107"/>
    <mergeCell ref="A99:B99"/>
    <mergeCell ref="A100:B100"/>
    <mergeCell ref="A101:B101"/>
    <mergeCell ref="A134:B134"/>
    <mergeCell ref="A92:B92"/>
    <mergeCell ref="A93:B93"/>
    <mergeCell ref="A94:B94"/>
    <mergeCell ref="A95:B95"/>
    <mergeCell ref="A96:B96"/>
    <mergeCell ref="A97:B97"/>
    <mergeCell ref="A91:B91"/>
    <mergeCell ref="A102:B102"/>
    <mergeCell ref="A103:B103"/>
    <mergeCell ref="A104:B104"/>
    <mergeCell ref="A105:B105"/>
    <mergeCell ref="A115:B115"/>
    <mergeCell ref="A116:B116"/>
    <mergeCell ref="A108:B108"/>
    <mergeCell ref="A109:B109"/>
    <mergeCell ref="A110:B110"/>
    <mergeCell ref="A111:B111"/>
    <mergeCell ref="A112:B112"/>
    <mergeCell ref="A113:B113"/>
    <mergeCell ref="A11:B11"/>
    <mergeCell ref="A14:B14"/>
    <mergeCell ref="A13:B13"/>
    <mergeCell ref="A12:B12"/>
    <mergeCell ref="A8:B8"/>
    <mergeCell ref="A9:B9"/>
    <mergeCell ref="A22:B22"/>
    <mergeCell ref="A23:B23"/>
    <mergeCell ref="A24:B24"/>
    <mergeCell ref="A21:B21"/>
    <mergeCell ref="A7:B7"/>
    <mergeCell ref="A10:B10"/>
    <mergeCell ref="A50:B50"/>
    <mergeCell ref="A51:B51"/>
    <mergeCell ref="A52:B52"/>
    <mergeCell ref="A53:B53"/>
    <mergeCell ref="A42:B42"/>
    <mergeCell ref="A20:B20"/>
    <mergeCell ref="A19:B19"/>
    <mergeCell ref="A16:B16"/>
    <mergeCell ref="A15:B15"/>
    <mergeCell ref="A17:B17"/>
    <mergeCell ref="A18:B18"/>
    <mergeCell ref="A5:B5"/>
    <mergeCell ref="A6:B6"/>
    <mergeCell ref="A32:B32"/>
    <mergeCell ref="A33:B33"/>
    <mergeCell ref="A35:B35"/>
    <mergeCell ref="A36:B36"/>
    <mergeCell ref="A37:B37"/>
    <mergeCell ref="A38:B38"/>
    <mergeCell ref="A39:B39"/>
    <mergeCell ref="A40:B40"/>
    <mergeCell ref="A26:B26"/>
    <mergeCell ref="A25:B25"/>
    <mergeCell ref="A28:B28"/>
    <mergeCell ref="A29:B29"/>
    <mergeCell ref="A27:B27"/>
    <mergeCell ref="A30:B30"/>
    <mergeCell ref="A31:B31"/>
    <mergeCell ref="A349:B349"/>
    <mergeCell ref="A339:B339"/>
    <mergeCell ref="A340:B340"/>
    <mergeCell ref="A341:B341"/>
    <mergeCell ref="A342:B342"/>
    <mergeCell ref="A345:B345"/>
    <mergeCell ref="A348:B348"/>
    <mergeCell ref="A318:B318"/>
    <mergeCell ref="A319:B319"/>
    <mergeCell ref="A311:B311"/>
    <mergeCell ref="A312:B312"/>
    <mergeCell ref="A313:B313"/>
    <mergeCell ref="A314:B314"/>
    <mergeCell ref="A315:B315"/>
    <mergeCell ref="A316:B316"/>
    <mergeCell ref="A325:B325"/>
    <mergeCell ref="A326:B326"/>
    <mergeCell ref="A328:B328"/>
    <mergeCell ref="A336:B336"/>
    <mergeCell ref="A298:B298"/>
    <mergeCell ref="A304:B304"/>
    <mergeCell ref="A271:B271"/>
    <mergeCell ref="A272:B272"/>
    <mergeCell ref="A293:B293"/>
    <mergeCell ref="A294:B294"/>
    <mergeCell ref="A295:B295"/>
    <mergeCell ref="A296:B296"/>
    <mergeCell ref="A297:B297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69:B269"/>
    <mergeCell ref="A270:B270"/>
    <mergeCell ref="A346:B346"/>
    <mergeCell ref="A347:B347"/>
    <mergeCell ref="A333:B333"/>
    <mergeCell ref="A334:B334"/>
    <mergeCell ref="A343:B343"/>
    <mergeCell ref="A344:B344"/>
    <mergeCell ref="A337:B337"/>
    <mergeCell ref="A329:B329"/>
    <mergeCell ref="A330:B330"/>
    <mergeCell ref="A331:B331"/>
    <mergeCell ref="A332:B332"/>
    <mergeCell ref="A335:B335"/>
    <mergeCell ref="A234:B234"/>
    <mergeCell ref="A235:B235"/>
    <mergeCell ref="A236:B236"/>
    <mergeCell ref="A237:B237"/>
    <mergeCell ref="A238:B238"/>
    <mergeCell ref="A239:B239"/>
    <mergeCell ref="A248:B248"/>
    <mergeCell ref="A249:B249"/>
    <mergeCell ref="A242:B242"/>
    <mergeCell ref="A243:B243"/>
    <mergeCell ref="A240:B240"/>
    <mergeCell ref="A241:B241"/>
    <mergeCell ref="A233:B233"/>
    <mergeCell ref="A191:B191"/>
    <mergeCell ref="A192:B192"/>
    <mergeCell ref="A184:B184"/>
    <mergeCell ref="A185:B185"/>
    <mergeCell ref="A186:B186"/>
    <mergeCell ref="A187:B187"/>
    <mergeCell ref="A188:B188"/>
    <mergeCell ref="A189:B189"/>
    <mergeCell ref="A190:B190"/>
    <mergeCell ref="A180:B180"/>
    <mergeCell ref="A181:B181"/>
    <mergeCell ref="A182:B182"/>
    <mergeCell ref="A183:B183"/>
    <mergeCell ref="A173:B173"/>
    <mergeCell ref="A174:B174"/>
    <mergeCell ref="A175:B175"/>
    <mergeCell ref="A176:B176"/>
    <mergeCell ref="A177:B177"/>
    <mergeCell ref="A178:B178"/>
    <mergeCell ref="A179:B179"/>
    <mergeCell ref="A200:B200"/>
    <mergeCell ref="A201:B201"/>
    <mergeCell ref="A193:B193"/>
    <mergeCell ref="A194:B194"/>
    <mergeCell ref="A195:B195"/>
    <mergeCell ref="A196:B196"/>
    <mergeCell ref="A197:B197"/>
    <mergeCell ref="A198:B198"/>
    <mergeCell ref="A199:B199"/>
    <mergeCell ref="A43:B43"/>
    <mergeCell ref="A41:B41"/>
    <mergeCell ref="A44:B44"/>
    <mergeCell ref="A45:B45"/>
    <mergeCell ref="A46:B46"/>
    <mergeCell ref="A47:B47"/>
    <mergeCell ref="A48:B48"/>
    <mergeCell ref="A49:B49"/>
    <mergeCell ref="A34:B34"/>
    <mergeCell ref="A646:B646"/>
    <mergeCell ref="A647:B647"/>
    <mergeCell ref="A652:B652"/>
    <mergeCell ref="A651:B651"/>
    <mergeCell ref="A658:B658"/>
    <mergeCell ref="A659:B659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537:B537"/>
    <mergeCell ref="A538:B538"/>
    <mergeCell ref="A539:B539"/>
    <mergeCell ref="A530:B530"/>
    <mergeCell ref="A531:B531"/>
    <mergeCell ref="A532:B532"/>
    <mergeCell ref="A533:B533"/>
    <mergeCell ref="A534:B534"/>
    <mergeCell ref="A535:B535"/>
    <mergeCell ref="A536:B536"/>
    <mergeCell ref="A547:B547"/>
    <mergeCell ref="A548:B548"/>
    <mergeCell ref="A528:B528"/>
    <mergeCell ref="A529:B529"/>
    <mergeCell ref="A542:B542"/>
    <mergeCell ref="A543:B543"/>
    <mergeCell ref="A544:B544"/>
    <mergeCell ref="A545:B545"/>
    <mergeCell ref="A546:B546"/>
    <mergeCell ref="A514:B514"/>
    <mergeCell ref="A515:B515"/>
    <mergeCell ref="A540:B540"/>
    <mergeCell ref="A541:B541"/>
    <mergeCell ref="A516:B516"/>
    <mergeCell ref="A517:B517"/>
    <mergeCell ref="A518:B518"/>
    <mergeCell ref="A607:B607"/>
    <mergeCell ref="A606:B606"/>
    <mergeCell ref="A601:B601"/>
    <mergeCell ref="A602:B602"/>
    <mergeCell ref="A603:B603"/>
    <mergeCell ref="A604:B604"/>
    <mergeCell ref="A605:B605"/>
    <mergeCell ref="A609:B609"/>
    <mergeCell ref="A608:B608"/>
    <mergeCell ref="A475:B475"/>
    <mergeCell ref="A476:B476"/>
    <mergeCell ref="A450:B450"/>
    <mergeCell ref="A451:B451"/>
    <mergeCell ref="A470:B470"/>
    <mergeCell ref="A471:B471"/>
    <mergeCell ref="A472:B472"/>
    <mergeCell ref="A473:B473"/>
    <mergeCell ref="A474:B474"/>
    <mergeCell ref="A496:B496"/>
    <mergeCell ref="A498:B498"/>
    <mergeCell ref="A497:B497"/>
    <mergeCell ref="A499:B499"/>
    <mergeCell ref="A500:B500"/>
    <mergeCell ref="A501:B501"/>
    <mergeCell ref="A502:B502"/>
    <mergeCell ref="A503:B503"/>
    <mergeCell ref="A504:B504"/>
    <mergeCell ref="A495:B495"/>
    <mergeCell ref="A506:B506"/>
    <mergeCell ref="A507:B507"/>
    <mergeCell ref="A508:B508"/>
    <mergeCell ref="A505:B505"/>
    <mergeCell ref="A442:B442"/>
    <mergeCell ref="A443:B443"/>
    <mergeCell ref="A435:B435"/>
    <mergeCell ref="A436:B436"/>
    <mergeCell ref="A437:B437"/>
    <mergeCell ref="A438:B438"/>
    <mergeCell ref="A690:B690"/>
    <mergeCell ref="A691:B691"/>
    <mergeCell ref="A686:B686"/>
    <mergeCell ref="A684:B684"/>
    <mergeCell ref="A685:B685"/>
    <mergeCell ref="A682:B682"/>
    <mergeCell ref="A683:B683"/>
    <mergeCell ref="A610:B610"/>
    <mergeCell ref="A611:B611"/>
    <mergeCell ref="A612:B612"/>
    <mergeCell ref="A613:B613"/>
    <mergeCell ref="A614:B614"/>
    <mergeCell ref="A615:B615"/>
    <mergeCell ref="A616:B616"/>
    <mergeCell ref="A509:B509"/>
    <mergeCell ref="A510:B510"/>
    <mergeCell ref="A511:B511"/>
    <mergeCell ref="A512:B512"/>
    <mergeCell ref="A513:B513"/>
    <mergeCell ref="A556:B556"/>
    <mergeCell ref="A557:B557"/>
    <mergeCell ref="A554:B554"/>
    <mergeCell ref="A555:B555"/>
    <mergeCell ref="A549:B549"/>
    <mergeCell ref="A550:B550"/>
    <mergeCell ref="A551:B551"/>
    <mergeCell ref="A552:B552"/>
    <mergeCell ref="A553:B553"/>
    <mergeCell ref="A491:B491"/>
    <mergeCell ref="A492:B492"/>
    <mergeCell ref="A493:B493"/>
    <mergeCell ref="A494:B494"/>
    <mergeCell ref="A486:B486"/>
    <mergeCell ref="A487:B487"/>
    <mergeCell ref="A488:B488"/>
    <mergeCell ref="A489:B489"/>
    <mergeCell ref="A490:B490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19:B519"/>
    <mergeCell ref="A565:B565"/>
    <mergeCell ref="A566:B566"/>
    <mergeCell ref="A558:B558"/>
    <mergeCell ref="A559:B559"/>
    <mergeCell ref="A560:B560"/>
    <mergeCell ref="A561:B561"/>
    <mergeCell ref="A562:B562"/>
    <mergeCell ref="A563:B563"/>
    <mergeCell ref="A564:B564"/>
    <mergeCell ref="A574:B574"/>
    <mergeCell ref="A575:B575"/>
    <mergeCell ref="A567:B567"/>
    <mergeCell ref="A568:B568"/>
    <mergeCell ref="A569:B569"/>
    <mergeCell ref="A570:B570"/>
    <mergeCell ref="A571:B571"/>
    <mergeCell ref="A572:B572"/>
    <mergeCell ref="A573:B573"/>
    <mergeCell ref="A583:B583"/>
    <mergeCell ref="A584:B584"/>
    <mergeCell ref="A576:B576"/>
    <mergeCell ref="A577:B577"/>
    <mergeCell ref="A578:B578"/>
    <mergeCell ref="A579:B579"/>
    <mergeCell ref="A580:B580"/>
    <mergeCell ref="A581:B581"/>
    <mergeCell ref="A582:B582"/>
    <mergeCell ref="A585:B585"/>
    <mergeCell ref="A586:B586"/>
    <mergeCell ref="A587:B587"/>
    <mergeCell ref="A588:B588"/>
    <mergeCell ref="A589:B589"/>
    <mergeCell ref="A590:B590"/>
    <mergeCell ref="A591:B591"/>
    <mergeCell ref="A598:B598"/>
    <mergeCell ref="A599:B599"/>
    <mergeCell ref="A592:B592"/>
    <mergeCell ref="A600:B600"/>
    <mergeCell ref="A593:B593"/>
    <mergeCell ref="A594:B594"/>
    <mergeCell ref="A595:B595"/>
    <mergeCell ref="A596:B596"/>
    <mergeCell ref="A597:B597"/>
    <mergeCell ref="A452:B452"/>
    <mergeCell ref="A453:B453"/>
    <mergeCell ref="A457:B457"/>
    <mergeCell ref="A458:B458"/>
    <mergeCell ref="A459:B459"/>
    <mergeCell ref="A460:B460"/>
    <mergeCell ref="A461:B461"/>
    <mergeCell ref="A462:B462"/>
    <mergeCell ref="A463:B463"/>
    <mergeCell ref="A381:B381"/>
    <mergeCell ref="A389:B389"/>
    <mergeCell ref="A382:B382"/>
    <mergeCell ref="A383:B383"/>
    <mergeCell ref="A384:B384"/>
    <mergeCell ref="A385:B385"/>
    <mergeCell ref="A386:B386"/>
    <mergeCell ref="A378:B378"/>
    <mergeCell ref="A379:B379"/>
    <mergeCell ref="A380:B380"/>
    <mergeCell ref="A373:B373"/>
    <mergeCell ref="A374:B374"/>
    <mergeCell ref="A377:B377"/>
    <mergeCell ref="A418:B418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9:B419"/>
    <mergeCell ref="A420:B420"/>
    <mergeCell ref="A421:B421"/>
    <mergeCell ref="A423:B423"/>
    <mergeCell ref="A424:B424"/>
    <mergeCell ref="A422:B422"/>
    <mergeCell ref="A428:B428"/>
    <mergeCell ref="A426:B426"/>
    <mergeCell ref="A427:B427"/>
    <mergeCell ref="A425:B425"/>
    <mergeCell ref="A355:B355"/>
    <mergeCell ref="A356:B356"/>
    <mergeCell ref="A366:B366"/>
    <mergeCell ref="A367:B367"/>
    <mergeCell ref="A359:B359"/>
    <mergeCell ref="A360:B360"/>
    <mergeCell ref="A361:B361"/>
    <mergeCell ref="A362:B362"/>
    <mergeCell ref="A363:B363"/>
    <mergeCell ref="A364:B364"/>
    <mergeCell ref="A358:B358"/>
    <mergeCell ref="A368:B368"/>
    <mergeCell ref="A369:B369"/>
    <mergeCell ref="A370:B370"/>
    <mergeCell ref="A371:B371"/>
    <mergeCell ref="A372:B372"/>
    <mergeCell ref="A357:B357"/>
    <mergeCell ref="A365:B365"/>
    <mergeCell ref="A289:B289"/>
    <mergeCell ref="A282:B282"/>
    <mergeCell ref="A283:B283"/>
    <mergeCell ref="A284:B284"/>
    <mergeCell ref="A285:B285"/>
    <mergeCell ref="A286:B286"/>
    <mergeCell ref="A287:B287"/>
    <mergeCell ref="A288:B288"/>
    <mergeCell ref="A300:B300"/>
    <mergeCell ref="A301:B301"/>
    <mergeCell ref="A302:B302"/>
    <mergeCell ref="A338:B338"/>
    <mergeCell ref="A279:B279"/>
    <mergeCell ref="A310:B310"/>
    <mergeCell ref="A292:B292"/>
    <mergeCell ref="A439:B439"/>
    <mergeCell ref="A440:B440"/>
    <mergeCell ref="A433:B433"/>
    <mergeCell ref="A434:B434"/>
    <mergeCell ref="A446:B446"/>
    <mergeCell ref="A447:B447"/>
    <mergeCell ref="A454:B454"/>
    <mergeCell ref="A455:B455"/>
    <mergeCell ref="A456:B456"/>
    <mergeCell ref="A431:B431"/>
    <mergeCell ref="A432:B432"/>
    <mergeCell ref="A448:B448"/>
    <mergeCell ref="A449:B449"/>
    <mergeCell ref="A444:B444"/>
    <mergeCell ref="A445:B445"/>
    <mergeCell ref="A429:B429"/>
    <mergeCell ref="A430:B430"/>
    <mergeCell ref="A441:B441"/>
    <mergeCell ref="A387:B387"/>
    <mergeCell ref="A388:B388"/>
    <mergeCell ref="A390:B390"/>
    <mergeCell ref="A396:B396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3:B403"/>
    <mergeCell ref="A402:B402"/>
    <mergeCell ref="A404:B404"/>
    <mergeCell ref="A405:B405"/>
    <mergeCell ref="A406:B406"/>
    <mergeCell ref="A407:B407"/>
    <mergeCell ref="A484:B484"/>
    <mergeCell ref="A477:B477"/>
    <mergeCell ref="A478:B478"/>
    <mergeCell ref="A479:B479"/>
    <mergeCell ref="A480:B480"/>
    <mergeCell ref="A481:B481"/>
    <mergeCell ref="A482:B482"/>
    <mergeCell ref="A483:B483"/>
    <mergeCell ref="A464:B464"/>
    <mergeCell ref="A465:B465"/>
    <mergeCell ref="A466:B466"/>
    <mergeCell ref="A467:B467"/>
    <mergeCell ref="A468:B468"/>
    <mergeCell ref="A469:B469"/>
    <mergeCell ref="A485:B485"/>
    <mergeCell ref="A264:B264"/>
    <mergeCell ref="A265:B265"/>
    <mergeCell ref="A258:B258"/>
    <mergeCell ref="A268:B268"/>
    <mergeCell ref="A266:B266"/>
    <mergeCell ref="A267:B267"/>
    <mergeCell ref="A259:B259"/>
    <mergeCell ref="A260:B260"/>
    <mergeCell ref="A261:B261"/>
    <mergeCell ref="A280:B280"/>
    <mergeCell ref="A281:B281"/>
    <mergeCell ref="A273:B273"/>
    <mergeCell ref="A274:B274"/>
    <mergeCell ref="A275:B275"/>
    <mergeCell ref="A276:B276"/>
    <mergeCell ref="A277:B277"/>
    <mergeCell ref="A278:B278"/>
    <mergeCell ref="A303:B303"/>
    <mergeCell ref="A309:B309"/>
    <mergeCell ref="A290:B290"/>
    <mergeCell ref="A291:B291"/>
    <mergeCell ref="A262:B262"/>
    <mergeCell ref="A263:B263"/>
    <mergeCell ref="A900:B900"/>
    <mergeCell ref="A905:B905"/>
    <mergeCell ref="A947:B947"/>
    <mergeCell ref="A935:B935"/>
    <mergeCell ref="A939:B939"/>
    <mergeCell ref="A936:B936"/>
    <mergeCell ref="A940:B940"/>
    <mergeCell ref="A941:B941"/>
    <mergeCell ref="A899:B899"/>
    <mergeCell ref="A844:B844"/>
    <mergeCell ref="A845:B845"/>
    <mergeCell ref="A807:B807"/>
    <mergeCell ref="A808:B808"/>
    <mergeCell ref="A804:B804"/>
    <mergeCell ref="A826:B826"/>
    <mergeCell ref="A827:B827"/>
    <mergeCell ref="A842:B842"/>
    <mergeCell ref="A843:B843"/>
    <mergeCell ref="A934:B934"/>
    <mergeCell ref="A949:B949"/>
    <mergeCell ref="A948:B948"/>
    <mergeCell ref="A942:B942"/>
    <mergeCell ref="A943:B943"/>
    <mergeCell ref="A873:B873"/>
    <mergeCell ref="A874:B874"/>
    <mergeCell ref="A867:B867"/>
    <mergeCell ref="A868:B868"/>
    <mergeCell ref="A851:B851"/>
    <mergeCell ref="A852:B852"/>
    <mergeCell ref="A853:B853"/>
    <mergeCell ref="A801:B801"/>
    <mergeCell ref="A802:B802"/>
    <mergeCell ref="A786:B786"/>
    <mergeCell ref="A794:B794"/>
    <mergeCell ref="A796:B796"/>
    <mergeCell ref="A797:B797"/>
    <mergeCell ref="A798:B798"/>
    <mergeCell ref="A799:B799"/>
    <mergeCell ref="A800:B800"/>
    <mergeCell ref="A908:B908"/>
    <mergeCell ref="A909:B909"/>
    <mergeCell ref="A976:B976"/>
    <mergeCell ref="A977:B977"/>
    <mergeCell ref="A978:B978"/>
    <mergeCell ref="A979:B979"/>
    <mergeCell ref="A980:B980"/>
    <mergeCell ref="A952:B952"/>
    <mergeCell ref="A875:B875"/>
    <mergeCell ref="A849:B849"/>
    <mergeCell ref="A850:B850"/>
    <mergeCell ref="A854:B854"/>
    <mergeCell ref="A855:B855"/>
    <mergeCell ref="A829:B829"/>
    <mergeCell ref="A830:B830"/>
    <mergeCell ref="A831:B831"/>
    <mergeCell ref="A832:B832"/>
    <mergeCell ref="A846:B846"/>
    <mergeCell ref="A776:B776"/>
    <mergeCell ref="A777:B777"/>
    <mergeCell ref="A950:B950"/>
    <mergeCell ref="A951:B951"/>
    <mergeCell ref="A1014:B1014"/>
    <mergeCell ref="A1013:B1013"/>
    <mergeCell ref="A1016:B1016"/>
    <mergeCell ref="A1017:B1017"/>
    <mergeCell ref="A1015:B1015"/>
    <mergeCell ref="A987:B987"/>
    <mergeCell ref="A988:B988"/>
    <mergeCell ref="A791:B791"/>
    <mergeCell ref="A792:B792"/>
    <mergeCell ref="A906:B906"/>
    <mergeCell ref="A907:B907"/>
    <mergeCell ref="A847:B847"/>
    <mergeCell ref="A848:B848"/>
    <mergeCell ref="A1005:B1005"/>
    <mergeCell ref="A1007:B1007"/>
    <mergeCell ref="A1006:B1006"/>
    <mergeCell ref="A1008:B1008"/>
    <mergeCell ref="A1009:B1009"/>
    <mergeCell ref="A1002:B1002"/>
    <mergeCell ref="A1004:B1004"/>
    <mergeCell ref="A1000:B1000"/>
    <mergeCell ref="A1003:B1003"/>
    <mergeCell ref="A1010:B1010"/>
    <mergeCell ref="A1011:B1011"/>
    <mergeCell ref="A1012:B1012"/>
    <mergeCell ref="A989:B989"/>
    <mergeCell ref="A990:B990"/>
    <mergeCell ref="A981:B981"/>
    <mergeCell ref="A984:B984"/>
    <mergeCell ref="A986:B986"/>
    <mergeCell ref="A985:B985"/>
    <mergeCell ref="A982:B982"/>
    <mergeCell ref="A983:B983"/>
    <mergeCell ref="A991:B991"/>
    <mergeCell ref="A861:B861"/>
    <mergeCell ref="A869:B869"/>
    <mergeCell ref="A902:B902"/>
    <mergeCell ref="A856:B856"/>
    <mergeCell ref="A857:B857"/>
    <mergeCell ref="A858:B858"/>
    <mergeCell ref="A859:B859"/>
    <mergeCell ref="A860:B860"/>
    <mergeCell ref="A882:B882"/>
    <mergeCell ref="A901:B901"/>
    <mergeCell ref="A894:B894"/>
    <mergeCell ref="A895:B895"/>
    <mergeCell ref="A896:B896"/>
    <mergeCell ref="A897:B897"/>
    <mergeCell ref="A898:B898"/>
    <mergeCell ref="A883:B883"/>
    <mergeCell ref="A884:B884"/>
    <mergeCell ref="A876:B876"/>
    <mergeCell ref="A877:B877"/>
    <mergeCell ref="A885:B885"/>
    <mergeCell ref="A886:B886"/>
    <mergeCell ref="A878:B878"/>
    <mergeCell ref="A879:B879"/>
    <mergeCell ref="A880:B880"/>
    <mergeCell ref="A881:B881"/>
    <mergeCell ref="A870:B870"/>
    <mergeCell ref="A871:B871"/>
    <mergeCell ref="A782:B782"/>
    <mergeCell ref="A783:B783"/>
    <mergeCell ref="A773:B773"/>
    <mergeCell ref="A785:B785"/>
    <mergeCell ref="A778:B778"/>
    <mergeCell ref="A779:B779"/>
    <mergeCell ref="A780:B780"/>
    <mergeCell ref="A781:B781"/>
    <mergeCell ref="A784:B784"/>
    <mergeCell ref="A805:B805"/>
    <mergeCell ref="A803:B803"/>
    <mergeCell ref="A806:B806"/>
    <mergeCell ref="A795:B795"/>
    <mergeCell ref="A787:B787"/>
    <mergeCell ref="A788:B788"/>
    <mergeCell ref="A789:B789"/>
    <mergeCell ref="A790:B790"/>
    <mergeCell ref="A793:B793"/>
    <mergeCell ref="A812:B812"/>
    <mergeCell ref="A813:B813"/>
    <mergeCell ref="A809:B809"/>
    <mergeCell ref="A872:B872"/>
    <mergeCell ref="A862:B862"/>
    <mergeCell ref="A863:B863"/>
    <mergeCell ref="A864:B864"/>
    <mergeCell ref="A865:B865"/>
    <mergeCell ref="A866:B866"/>
    <mergeCell ref="A317:B317"/>
    <mergeCell ref="A327:B327"/>
    <mergeCell ref="A320:B320"/>
    <mergeCell ref="A321:B321"/>
    <mergeCell ref="A322:B322"/>
    <mergeCell ref="A323:B323"/>
    <mergeCell ref="A324:B324"/>
    <mergeCell ref="A354:B354"/>
    <mergeCell ref="A353:B353"/>
    <mergeCell ref="A351:B351"/>
    <mergeCell ref="A244:B244"/>
    <mergeCell ref="A245:B245"/>
    <mergeCell ref="A246:B246"/>
    <mergeCell ref="A247:B247"/>
    <mergeCell ref="A69:B69"/>
    <mergeCell ref="A70:B70"/>
    <mergeCell ref="A71:B71"/>
    <mergeCell ref="A72:B72"/>
    <mergeCell ref="A73:B73"/>
    <mergeCell ref="A74:B74"/>
    <mergeCell ref="A75:B75"/>
    <mergeCell ref="A55:B55"/>
    <mergeCell ref="A56:B56"/>
    <mergeCell ref="A57:B57"/>
    <mergeCell ref="A58:B58"/>
    <mergeCell ref="A59:B59"/>
    <mergeCell ref="A60:B60"/>
    <mergeCell ref="A54:B54"/>
    <mergeCell ref="A62:B62"/>
    <mergeCell ref="A63:B63"/>
    <mergeCell ref="A64:B64"/>
    <mergeCell ref="A65:B65"/>
    <mergeCell ref="A66:B66"/>
    <mergeCell ref="A67:B67"/>
    <mergeCell ref="A68:B68"/>
    <mergeCell ref="A61:B61"/>
    <mergeCell ref="A375:B375"/>
    <mergeCell ref="A376:B376"/>
    <mergeCell ref="A350:B350"/>
    <mergeCell ref="A352:B352"/>
    <mergeCell ref="A306:B306"/>
    <mergeCell ref="A307:B307"/>
    <mergeCell ref="A308:B308"/>
    <mergeCell ref="A230:B230"/>
    <mergeCell ref="A231:B231"/>
    <mergeCell ref="A232:B232"/>
    <mergeCell ref="A207:B207"/>
    <mergeCell ref="A208:B208"/>
    <mergeCell ref="A225:B225"/>
    <mergeCell ref="A226:B226"/>
    <mergeCell ref="A227:B227"/>
    <mergeCell ref="A228:B228"/>
    <mergeCell ref="A229:B229"/>
    <mergeCell ref="A85:B85"/>
    <mergeCell ref="A86:B86"/>
    <mergeCell ref="A87:B87"/>
    <mergeCell ref="A88:B88"/>
    <mergeCell ref="A89:B89"/>
    <mergeCell ref="A90:B90"/>
    <mergeCell ref="A145:B145"/>
    <mergeCell ref="A726:B726"/>
    <mergeCell ref="A727:B727"/>
    <mergeCell ref="A728:B728"/>
    <mergeCell ref="A729:B729"/>
    <mergeCell ref="A724:B724"/>
    <mergeCell ref="A725:B725"/>
    <mergeCell ref="A736:B736"/>
    <mergeCell ref="A737:B737"/>
    <mergeCell ref="A687:B687"/>
    <mergeCell ref="A688:B688"/>
    <mergeCell ref="A689:B689"/>
    <mergeCell ref="A694:B694"/>
    <mergeCell ref="A695:B695"/>
    <mergeCell ref="A713:B713"/>
    <mergeCell ref="A714:B714"/>
    <mergeCell ref="A702:B702"/>
    <mergeCell ref="A715:B715"/>
    <mergeCell ref="A708:B708"/>
    <mergeCell ref="A709:B709"/>
    <mergeCell ref="A710:B710"/>
    <mergeCell ref="A711:B711"/>
    <mergeCell ref="A712:B712"/>
    <mergeCell ref="A692:B692"/>
    <mergeCell ref="A693:B693"/>
    <mergeCell ref="A697:B697"/>
    <mergeCell ref="A696:B696"/>
    <mergeCell ref="A716:B716"/>
    <mergeCell ref="A717:B717"/>
    <mergeCell ref="A718:B718"/>
    <mergeCell ref="A719:B719"/>
    <mergeCell ref="A720:B720"/>
    <mergeCell ref="A721:B721"/>
    <mergeCell ref="A698:B698"/>
    <mergeCell ref="A699:B699"/>
    <mergeCell ref="A700:B700"/>
    <mergeCell ref="A701:B701"/>
    <mergeCell ref="A678:B678"/>
    <mergeCell ref="A679:B679"/>
    <mergeCell ref="A670:B670"/>
    <mergeCell ref="A671:B671"/>
    <mergeCell ref="A672:B672"/>
    <mergeCell ref="A673:B673"/>
    <mergeCell ref="A675:B675"/>
    <mergeCell ref="A676:B676"/>
    <mergeCell ref="A677:B677"/>
    <mergeCell ref="A674:B674"/>
    <mergeCell ref="A624:B624"/>
    <mergeCell ref="A625:B625"/>
    <mergeCell ref="A622:B622"/>
    <mergeCell ref="A623:B623"/>
    <mergeCell ref="A617:B617"/>
    <mergeCell ref="A618:B618"/>
    <mergeCell ref="A619:B619"/>
    <mergeCell ref="A620:B620"/>
    <mergeCell ref="A621:B621"/>
    <mergeCell ref="A634:B634"/>
    <mergeCell ref="A633:B633"/>
    <mergeCell ref="A631:B631"/>
    <mergeCell ref="A632:B632"/>
    <mergeCell ref="A626:B626"/>
    <mergeCell ref="A627:B627"/>
    <mergeCell ref="A628:B628"/>
    <mergeCell ref="A629:B629"/>
    <mergeCell ref="A630:B630"/>
    <mergeCell ref="A643:B643"/>
    <mergeCell ref="A642:B642"/>
    <mergeCell ref="A640:B640"/>
    <mergeCell ref="A641:B641"/>
    <mergeCell ref="A635:B635"/>
    <mergeCell ref="A636:B636"/>
    <mergeCell ref="A637:B637"/>
    <mergeCell ref="A638:B638"/>
    <mergeCell ref="A639:B639"/>
    <mergeCell ref="A653:B653"/>
    <mergeCell ref="A661:B661"/>
    <mergeCell ref="A654:B654"/>
    <mergeCell ref="A655:B655"/>
    <mergeCell ref="A656:B656"/>
    <mergeCell ref="A657:B657"/>
    <mergeCell ref="A660:B660"/>
    <mergeCell ref="A681:B681"/>
    <mergeCell ref="A680:B680"/>
    <mergeCell ref="A649:B649"/>
    <mergeCell ref="A650:B650"/>
    <mergeCell ref="A644:B644"/>
    <mergeCell ref="A645:B645"/>
    <mergeCell ref="A648:B648"/>
    <mergeCell ref="A825:B825"/>
    <mergeCell ref="A828:B828"/>
    <mergeCell ref="A821:B821"/>
    <mergeCell ref="A822:B822"/>
    <mergeCell ref="A823:B823"/>
    <mergeCell ref="A824:B824"/>
    <mergeCell ref="A840:B840"/>
    <mergeCell ref="A841:B841"/>
    <mergeCell ref="A839:B839"/>
    <mergeCell ref="A771:B771"/>
    <mergeCell ref="A772:B772"/>
    <mergeCell ref="A774:B774"/>
    <mergeCell ref="A775:B775"/>
    <mergeCell ref="A766:B766"/>
    <mergeCell ref="A767:B767"/>
    <mergeCell ref="A768:B768"/>
    <mergeCell ref="A769:B769"/>
    <mergeCell ref="A770:B770"/>
    <mergeCell ref="A833:B833"/>
    <mergeCell ref="A834:B834"/>
    <mergeCell ref="A835:B835"/>
    <mergeCell ref="A836:B836"/>
    <mergeCell ref="A837:B837"/>
    <mergeCell ref="A838:B838"/>
    <mergeCell ref="A810:B810"/>
    <mergeCell ref="A811:B811"/>
    <mergeCell ref="A814:B814"/>
    <mergeCell ref="A815:B815"/>
    <mergeCell ref="A816:B816"/>
    <mergeCell ref="A817:B817"/>
    <mergeCell ref="A818:B818"/>
    <mergeCell ref="A819:B819"/>
    <mergeCell ref="A820:B820"/>
    <mergeCell ref="A914:B914"/>
    <mergeCell ref="A915:B915"/>
    <mergeCell ref="A917:B917"/>
    <mergeCell ref="A916:B916"/>
    <mergeCell ref="A903:B903"/>
    <mergeCell ref="A887:B887"/>
    <mergeCell ref="A888:B888"/>
    <mergeCell ref="A889:B889"/>
    <mergeCell ref="A890:B890"/>
    <mergeCell ref="A891:B891"/>
    <mergeCell ref="A892:B892"/>
    <mergeCell ref="A893:B893"/>
    <mergeCell ref="A904:B904"/>
    <mergeCell ref="A918:B918"/>
    <mergeCell ref="A919:B919"/>
    <mergeCell ref="A912:B912"/>
    <mergeCell ref="A913:B913"/>
    <mergeCell ref="A911:B911"/>
    <mergeCell ref="A910:B910"/>
    <mergeCell ref="A921:B921"/>
    <mergeCell ref="A922:B922"/>
    <mergeCell ref="A920:B920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8:B938"/>
    <mergeCell ref="A944:B944"/>
    <mergeCell ref="A967:B967"/>
    <mergeCell ref="A968:B968"/>
    <mergeCell ref="A971:B971"/>
    <mergeCell ref="A969:B969"/>
    <mergeCell ref="A970:B970"/>
    <mergeCell ref="A937:B937"/>
    <mergeCell ref="A972:B972"/>
    <mergeCell ref="A973:B973"/>
    <mergeCell ref="A974:B974"/>
    <mergeCell ref="A975:B975"/>
    <mergeCell ref="A959:B959"/>
    <mergeCell ref="A962:B962"/>
    <mergeCell ref="A963:B963"/>
    <mergeCell ref="A964:B964"/>
    <mergeCell ref="A965:B965"/>
    <mergeCell ref="A966:B966"/>
    <mergeCell ref="A960:B960"/>
    <mergeCell ref="A961:B961"/>
    <mergeCell ref="A953:B953"/>
    <mergeCell ref="A954:B954"/>
    <mergeCell ref="A955:B955"/>
    <mergeCell ref="A956:B956"/>
    <mergeCell ref="A957:B957"/>
    <mergeCell ref="A958:B958"/>
    <mergeCell ref="A945:B945"/>
    <mergeCell ref="A946:B946"/>
    <mergeCell ref="A998:B998"/>
    <mergeCell ref="A999:B999"/>
    <mergeCell ref="A992:B992"/>
    <mergeCell ref="A993:B993"/>
    <mergeCell ref="A994:B994"/>
    <mergeCell ref="A995:B995"/>
    <mergeCell ref="A1001:B1001"/>
    <mergeCell ref="A996:B996"/>
    <mergeCell ref="A997:B997"/>
    <mergeCell ref="A740:B740"/>
    <mergeCell ref="A741:B741"/>
    <mergeCell ref="A738:B738"/>
    <mergeCell ref="A739:B739"/>
    <mergeCell ref="A752:B752"/>
    <mergeCell ref="A753:B753"/>
    <mergeCell ref="A745:B745"/>
    <mergeCell ref="A746:B746"/>
    <mergeCell ref="A747:B747"/>
    <mergeCell ref="A742:B742"/>
    <mergeCell ref="A722:B722"/>
    <mergeCell ref="A703:B703"/>
    <mergeCell ref="A704:B704"/>
    <mergeCell ref="A705:B705"/>
    <mergeCell ref="A706:B706"/>
    <mergeCell ref="A707:B707"/>
    <mergeCell ref="A730:B730"/>
    <mergeCell ref="A731:B731"/>
    <mergeCell ref="A723:B723"/>
    <mergeCell ref="A733:B733"/>
    <mergeCell ref="A734:B734"/>
    <mergeCell ref="A735:B735"/>
    <mergeCell ref="A732:B732"/>
    <mergeCell ref="A748:B748"/>
    <mergeCell ref="A749:B749"/>
    <mergeCell ref="A750:B750"/>
    <mergeCell ref="A751:B751"/>
    <mergeCell ref="A759:B759"/>
    <mergeCell ref="A760:B760"/>
    <mergeCell ref="A762:B762"/>
    <mergeCell ref="A763:B763"/>
    <mergeCell ref="A761:B761"/>
    <mergeCell ref="A764:B764"/>
    <mergeCell ref="A765:B765"/>
    <mergeCell ref="A754:B754"/>
    <mergeCell ref="A755:B755"/>
    <mergeCell ref="A756:B756"/>
    <mergeCell ref="A757:B757"/>
    <mergeCell ref="A758:B758"/>
    <mergeCell ref="A743:B743"/>
    <mergeCell ref="A744:B744"/>
  </mergeCells>
  <conditionalFormatting sqref="A20:B22 A24:B24 A26:B33">
    <cfRule type="cellIs" dxfId="5" priority="1" operator="equal">
      <formula>"NOT STARTED"</formula>
    </cfRule>
  </conditionalFormatting>
  <conditionalFormatting sqref="A3:AA34 A35:AA1002">
    <cfRule type="cellIs" dxfId="0" priority="2" operator="equal">
      <formula>"OK"</formula>
    </cfRule>
  </conditionalFormatting>
  <conditionalFormatting sqref="A3:AA34 A35:AA1002">
    <cfRule type="cellIs" dxfId="1" priority="3" operator="equal">
      <formula>"TO DO"</formula>
    </cfRule>
  </conditionalFormatting>
  <conditionalFormatting sqref="A3:AA34 A35:AA1002">
    <cfRule type="cellIs" dxfId="2" priority="4" operator="equal">
      <formula>"IN PROGRESS"</formula>
    </cfRule>
  </conditionalFormatting>
  <conditionalFormatting sqref="A3:AA34 A35:AA1002">
    <cfRule type="cellIs" dxfId="3" priority="5" operator="equal">
      <formula>"LATER"</formula>
    </cfRule>
  </conditionalFormatting>
  <conditionalFormatting sqref="A3:AA34 A35:AA1002">
    <cfRule type="cellIs" dxfId="4" priority="6" operator="equal">
      <formula>"DNA"</formula>
    </cfRule>
  </conditionalFormatting>
  <conditionalFormatting sqref="G4:H6 J4:K6 G8:H8 J8:K8 G10:H10 J10:K10 G12:H12 J12:K12 G14:H14 J14:K14">
    <cfRule type="cellIs" dxfId="7" priority="7" operator="equal">
      <formula>"NOT STARTED"</formula>
    </cfRule>
  </conditionalFormatting>
  <conditionalFormatting sqref="A3:AA34 A35:AA1002">
    <cfRule type="cellIs" dxfId="6" priority="8" operator="equal">
      <formula>"PROBLEM"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22.71"/>
    <col customWidth="1" min="2" max="2" width="56.43"/>
    <col customWidth="1" min="3" max="25" width="14.71"/>
    <col customWidth="1" min="26" max="31" width="15.14"/>
    <col customWidth="1" min="32" max="32" width="14.57"/>
  </cols>
  <sheetData>
    <row r="1">
      <c r="A1" s="33" t="s">
        <v>69</v>
      </c>
      <c r="C1" s="34" t="s">
        <v>85</v>
      </c>
      <c r="D1" s="89"/>
      <c r="E1" s="90"/>
      <c r="F1" s="37" t="s">
        <v>86</v>
      </c>
      <c r="H1" s="35" t="s">
        <v>117</v>
      </c>
      <c r="I1" s="36" t="s">
        <v>118</v>
      </c>
      <c r="J1" s="38"/>
      <c r="K1" s="35"/>
      <c r="L1" s="36"/>
      <c r="M1" s="34"/>
      <c r="N1" s="36"/>
      <c r="O1" s="38"/>
      <c r="P1" s="38"/>
      <c r="Q1" s="37"/>
      <c r="R1" s="34"/>
      <c r="S1" s="35"/>
      <c r="T1" s="35"/>
      <c r="U1" s="36"/>
      <c r="V1" s="39"/>
      <c r="W1" s="39"/>
      <c r="X1" s="39"/>
      <c r="Y1" s="39"/>
      <c r="Z1" s="26"/>
      <c r="AA1" s="26"/>
      <c r="AB1" s="26"/>
      <c r="AC1" s="26"/>
      <c r="AD1" s="26"/>
      <c r="AE1" s="26"/>
      <c r="AF1" s="26"/>
    </row>
    <row r="2">
      <c r="A2" s="40" t="s">
        <v>70</v>
      </c>
      <c r="B2" s="41"/>
      <c r="C2" s="42" t="s">
        <v>94</v>
      </c>
      <c r="D2" s="41"/>
      <c r="E2" s="41"/>
      <c r="F2" s="45" t="s">
        <v>94</v>
      </c>
      <c r="H2" s="43" t="s">
        <v>119</v>
      </c>
      <c r="I2" s="44" t="s">
        <v>119</v>
      </c>
      <c r="J2" s="46"/>
      <c r="K2" s="43"/>
      <c r="L2" s="44"/>
      <c r="M2" s="42"/>
      <c r="N2" s="44"/>
      <c r="O2" s="46"/>
      <c r="P2" s="46"/>
      <c r="Q2" s="45"/>
      <c r="R2" s="47"/>
      <c r="S2" s="48"/>
      <c r="T2" s="48"/>
      <c r="U2" s="49"/>
      <c r="V2" s="50"/>
      <c r="W2" s="50"/>
      <c r="X2" s="50"/>
      <c r="Y2" s="50"/>
      <c r="Z2" s="26"/>
      <c r="AA2" s="26"/>
      <c r="AB2" s="26"/>
      <c r="AC2" s="26"/>
      <c r="AD2" s="26"/>
      <c r="AE2" s="26"/>
      <c r="AF2" s="26"/>
    </row>
    <row r="3">
      <c r="A3" s="51" t="s">
        <v>71</v>
      </c>
      <c r="B3" s="41"/>
      <c r="C3" s="52" t="s">
        <v>96</v>
      </c>
      <c r="D3" s="52" t="s">
        <v>97</v>
      </c>
      <c r="E3" s="52" t="s">
        <v>98</v>
      </c>
      <c r="F3" s="52" t="s">
        <v>99</v>
      </c>
      <c r="G3" s="52" t="s">
        <v>100</v>
      </c>
      <c r="H3" s="93" t="s">
        <v>120</v>
      </c>
      <c r="I3" s="93" t="s">
        <v>110</v>
      </c>
      <c r="J3" s="52"/>
      <c r="K3" s="52"/>
      <c r="L3" s="52"/>
      <c r="M3" s="52"/>
      <c r="N3" s="52"/>
      <c r="O3" s="52"/>
      <c r="P3" s="52"/>
      <c r="Q3" s="52"/>
      <c r="R3" s="52"/>
      <c r="S3" s="53"/>
      <c r="T3" s="53"/>
      <c r="U3" s="54"/>
      <c r="V3" s="54"/>
      <c r="W3" s="54"/>
      <c r="X3" s="54"/>
      <c r="Y3" s="54"/>
      <c r="Z3" s="26"/>
      <c r="AA3" s="26"/>
      <c r="AB3" s="26"/>
      <c r="AC3" s="26"/>
      <c r="AD3" s="26"/>
      <c r="AE3" s="26"/>
      <c r="AF3" s="26"/>
    </row>
    <row r="4">
      <c r="A4" s="55" t="s">
        <v>72</v>
      </c>
      <c r="B4" s="56" t="s">
        <v>73</v>
      </c>
      <c r="C4" s="57" t="s">
        <v>111</v>
      </c>
      <c r="D4" s="57" t="s">
        <v>111</v>
      </c>
      <c r="E4" s="57" t="s">
        <v>111</v>
      </c>
      <c r="F4" s="57" t="s">
        <v>112</v>
      </c>
      <c r="G4" s="57" t="s">
        <v>113</v>
      </c>
      <c r="H4" s="97" t="s">
        <v>115</v>
      </c>
      <c r="I4" s="97" t="s">
        <v>115</v>
      </c>
      <c r="J4" s="57"/>
      <c r="K4" s="58"/>
      <c r="L4" s="58"/>
      <c r="M4" s="58"/>
      <c r="N4" s="57"/>
      <c r="O4" s="57"/>
      <c r="P4" s="57"/>
      <c r="Q4" s="57"/>
      <c r="R4" s="57"/>
      <c r="S4" s="59"/>
      <c r="T4" s="59"/>
      <c r="U4" s="60"/>
      <c r="V4" s="60"/>
      <c r="W4" s="60"/>
      <c r="X4" s="60"/>
      <c r="Y4" s="60"/>
    </row>
    <row r="5">
      <c r="A5" s="61" t="s">
        <v>46</v>
      </c>
      <c r="B5" s="1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3"/>
      <c r="T5" s="63"/>
      <c r="U5" s="64"/>
      <c r="V5" s="64"/>
      <c r="W5" s="64"/>
      <c r="X5" s="64"/>
      <c r="Y5" s="64"/>
    </row>
    <row r="6">
      <c r="A6" s="78" t="s">
        <v>47</v>
      </c>
      <c r="B6" s="11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80"/>
      <c r="T6" s="80"/>
      <c r="U6" s="81"/>
      <c r="V6" s="81"/>
      <c r="W6" s="81"/>
      <c r="X6" s="81"/>
      <c r="Y6" s="81"/>
    </row>
    <row r="7">
      <c r="A7" s="78" t="s">
        <v>50</v>
      </c>
      <c r="B7" s="11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80"/>
      <c r="T7" s="80"/>
      <c r="U7" s="81"/>
      <c r="V7" s="81"/>
      <c r="W7" s="81"/>
      <c r="X7" s="81"/>
      <c r="Y7" s="81"/>
    </row>
    <row r="8">
      <c r="A8" s="112" t="s">
        <v>121</v>
      </c>
      <c r="B8" s="112"/>
      <c r="C8" s="104" t="s">
        <v>48</v>
      </c>
      <c r="D8" s="104" t="s">
        <v>48</v>
      </c>
      <c r="E8" s="104" t="s">
        <v>48</v>
      </c>
      <c r="F8" s="104" t="s">
        <v>48</v>
      </c>
      <c r="G8" s="104" t="s">
        <v>48</v>
      </c>
      <c r="H8" s="104" t="s">
        <v>51</v>
      </c>
      <c r="I8" s="104" t="s">
        <v>51</v>
      </c>
      <c r="J8" s="86"/>
      <c r="K8" s="86"/>
      <c r="L8" s="86"/>
      <c r="M8" s="86"/>
      <c r="N8" s="86"/>
      <c r="O8" s="86"/>
      <c r="P8" s="86"/>
      <c r="Q8" s="86"/>
      <c r="R8" s="86"/>
      <c r="S8" s="87"/>
      <c r="T8" s="87"/>
      <c r="U8" s="88"/>
      <c r="V8" s="88"/>
      <c r="W8" s="88"/>
      <c r="X8" s="88"/>
      <c r="Y8" s="88"/>
      <c r="Z8" s="113"/>
      <c r="AA8" s="113"/>
      <c r="AB8" s="113"/>
      <c r="AC8" s="113"/>
      <c r="AD8" s="113"/>
      <c r="AE8" s="113"/>
      <c r="AF8" s="113"/>
    </row>
    <row r="9">
      <c r="A9" s="112" t="s">
        <v>122</v>
      </c>
      <c r="B9" s="112"/>
      <c r="C9" s="104" t="s">
        <v>48</v>
      </c>
      <c r="D9" s="104" t="s">
        <v>48</v>
      </c>
      <c r="E9" s="104" t="s">
        <v>48</v>
      </c>
      <c r="F9" s="104" t="s">
        <v>48</v>
      </c>
      <c r="G9" s="104" t="s">
        <v>51</v>
      </c>
      <c r="H9" s="104" t="s">
        <v>48</v>
      </c>
      <c r="I9" s="104" t="s">
        <v>48</v>
      </c>
      <c r="J9" s="86"/>
      <c r="K9" s="86"/>
      <c r="L9" s="86"/>
      <c r="M9" s="86"/>
      <c r="N9" s="86"/>
      <c r="O9" s="86"/>
      <c r="P9" s="86"/>
      <c r="Q9" s="86"/>
      <c r="R9" s="86"/>
      <c r="S9" s="87"/>
      <c r="T9" s="87"/>
      <c r="U9" s="88"/>
      <c r="V9" s="88"/>
      <c r="W9" s="88"/>
      <c r="X9" s="88"/>
      <c r="Y9" s="88"/>
      <c r="Z9" s="113"/>
      <c r="AA9" s="113"/>
      <c r="AB9" s="113"/>
      <c r="AC9" s="113"/>
      <c r="AD9" s="113"/>
      <c r="AE9" s="113"/>
      <c r="AF9" s="113"/>
    </row>
    <row r="10">
      <c r="A10" s="78" t="s">
        <v>52</v>
      </c>
      <c r="B10" s="11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80"/>
      <c r="T10" s="80"/>
      <c r="U10" s="81"/>
      <c r="V10" s="81"/>
      <c r="W10" s="81"/>
      <c r="X10" s="81"/>
      <c r="Y10" s="81"/>
    </row>
    <row r="11">
      <c r="A11" s="78" t="s">
        <v>53</v>
      </c>
      <c r="B11" s="11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80"/>
      <c r="T11" s="80"/>
      <c r="U11" s="81"/>
      <c r="V11" s="81"/>
      <c r="W11" s="81"/>
      <c r="X11" s="81"/>
      <c r="Y11" s="81"/>
    </row>
    <row r="12">
      <c r="A12" s="78" t="s">
        <v>54</v>
      </c>
      <c r="B12" s="11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80"/>
      <c r="T12" s="80"/>
      <c r="U12" s="81"/>
      <c r="V12" s="81"/>
      <c r="W12" s="81"/>
      <c r="X12" s="81"/>
      <c r="Y12" s="81"/>
    </row>
    <row r="13">
      <c r="A13" s="61" t="s">
        <v>55</v>
      </c>
      <c r="B13" s="1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3"/>
      <c r="T13" s="63"/>
      <c r="U13" s="64"/>
      <c r="V13" s="64"/>
      <c r="W13" s="64"/>
      <c r="X13" s="64"/>
      <c r="Y13" s="64"/>
    </row>
    <row r="14">
      <c r="A14" s="75" t="s">
        <v>75</v>
      </c>
      <c r="B14" s="11"/>
      <c r="C14" s="77" t="s">
        <v>45</v>
      </c>
      <c r="D14" s="77" t="s">
        <v>48</v>
      </c>
      <c r="E14" s="77" t="s">
        <v>57</v>
      </c>
      <c r="F14" s="77" t="s">
        <v>45</v>
      </c>
      <c r="G14" s="77" t="s">
        <v>48</v>
      </c>
      <c r="H14" s="77" t="s">
        <v>45</v>
      </c>
      <c r="I14" s="77" t="s">
        <v>45</v>
      </c>
      <c r="J14" s="76"/>
      <c r="K14" s="76"/>
      <c r="L14" s="76"/>
      <c r="M14" s="76"/>
      <c r="N14" s="76"/>
      <c r="O14" s="76"/>
      <c r="P14" s="76"/>
      <c r="Q14" s="76"/>
      <c r="R14" s="76"/>
      <c r="S14" s="69"/>
      <c r="T14" s="69"/>
    </row>
    <row r="15">
      <c r="A15" s="61" t="s">
        <v>59</v>
      </c>
      <c r="B15" s="11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3"/>
      <c r="T15" s="63"/>
      <c r="U15" s="64"/>
      <c r="V15" s="64"/>
      <c r="W15" s="64"/>
      <c r="X15" s="64"/>
      <c r="Y15" s="64"/>
    </row>
    <row r="16">
      <c r="A16" s="78" t="s">
        <v>60</v>
      </c>
      <c r="B16" s="11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80"/>
      <c r="T16" s="80"/>
      <c r="U16" s="81"/>
      <c r="V16" s="81"/>
      <c r="W16" s="81"/>
      <c r="X16" s="81"/>
      <c r="Y16" s="81"/>
    </row>
    <row r="17">
      <c r="A17" s="75" t="s">
        <v>76</v>
      </c>
      <c r="B17" s="11"/>
      <c r="C17" s="77" t="s">
        <v>48</v>
      </c>
      <c r="D17" s="77" t="s">
        <v>48</v>
      </c>
      <c r="E17" s="77" t="s">
        <v>48</v>
      </c>
      <c r="F17" s="77" t="s">
        <v>48</v>
      </c>
      <c r="G17" s="77" t="s">
        <v>45</v>
      </c>
      <c r="H17" s="77" t="s">
        <v>48</v>
      </c>
      <c r="I17" s="77" t="s">
        <v>48</v>
      </c>
      <c r="J17" s="76"/>
      <c r="K17" s="76"/>
      <c r="L17" s="76"/>
      <c r="M17" s="76"/>
      <c r="N17" s="76"/>
      <c r="O17" s="76"/>
      <c r="P17" s="76"/>
      <c r="Q17" s="76"/>
      <c r="R17" s="76"/>
      <c r="S17" s="69"/>
      <c r="T17" s="69"/>
    </row>
    <row r="18">
      <c r="A18" s="75" t="s">
        <v>77</v>
      </c>
      <c r="B18" s="11"/>
      <c r="C18" s="77" t="s">
        <v>48</v>
      </c>
      <c r="D18" s="77" t="s">
        <v>48</v>
      </c>
      <c r="E18" s="77" t="s">
        <v>48</v>
      </c>
      <c r="F18" s="77" t="s">
        <v>48</v>
      </c>
      <c r="G18" s="77" t="s">
        <v>45</v>
      </c>
      <c r="H18" s="77" t="s">
        <v>48</v>
      </c>
      <c r="I18" s="77" t="s">
        <v>48</v>
      </c>
      <c r="J18" s="76"/>
      <c r="K18" s="76"/>
      <c r="L18" s="76"/>
      <c r="M18" s="76"/>
      <c r="N18" s="76"/>
      <c r="O18" s="76"/>
      <c r="P18" s="76"/>
      <c r="Q18" s="76"/>
      <c r="R18" s="76"/>
      <c r="S18" s="69"/>
      <c r="T18" s="69"/>
    </row>
    <row r="19">
      <c r="A19" s="68" t="s">
        <v>78</v>
      </c>
      <c r="B19" s="11"/>
      <c r="C19" s="77" t="s">
        <v>48</v>
      </c>
      <c r="D19" s="77" t="s">
        <v>48</v>
      </c>
      <c r="E19" s="77" t="s">
        <v>48</v>
      </c>
      <c r="F19" s="77" t="s">
        <v>48</v>
      </c>
      <c r="G19" s="77" t="s">
        <v>51</v>
      </c>
      <c r="H19" s="77" t="s">
        <v>48</v>
      </c>
      <c r="I19" s="77" t="s">
        <v>48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</row>
    <row r="20">
      <c r="A20" s="78" t="s">
        <v>61</v>
      </c>
      <c r="B20" s="11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80"/>
      <c r="T20" s="80"/>
      <c r="U20" s="81"/>
      <c r="V20" s="81"/>
      <c r="W20" s="81"/>
      <c r="X20" s="81"/>
      <c r="Y20" s="81"/>
    </row>
    <row r="21">
      <c r="A21" s="78" t="s">
        <v>62</v>
      </c>
      <c r="B21" s="11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80"/>
      <c r="T21" s="80"/>
      <c r="U21" s="81"/>
      <c r="V21" s="81"/>
      <c r="W21" s="81"/>
      <c r="X21" s="81"/>
      <c r="Y21" s="81"/>
    </row>
    <row r="22">
      <c r="A22" s="61" t="s">
        <v>63</v>
      </c>
      <c r="B22" s="11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  <c r="T22" s="63"/>
      <c r="U22" s="64"/>
      <c r="V22" s="64"/>
      <c r="W22" s="64"/>
      <c r="X22" s="64"/>
      <c r="Y22" s="64"/>
    </row>
    <row r="23">
      <c r="A23" s="78" t="s">
        <v>64</v>
      </c>
      <c r="B23" s="11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0"/>
      <c r="T23" s="80"/>
      <c r="U23" s="81"/>
      <c r="V23" s="81"/>
      <c r="W23" s="81"/>
      <c r="X23" s="81"/>
      <c r="Y23" s="81"/>
    </row>
    <row r="24">
      <c r="A24" s="75" t="s">
        <v>79</v>
      </c>
      <c r="B24" s="11"/>
      <c r="C24" s="77" t="s">
        <v>48</v>
      </c>
      <c r="D24" s="77" t="s">
        <v>48</v>
      </c>
      <c r="E24" s="77" t="s">
        <v>48</v>
      </c>
      <c r="F24" s="77" t="s">
        <v>48</v>
      </c>
      <c r="G24" s="77" t="s">
        <v>51</v>
      </c>
      <c r="H24" s="77" t="s">
        <v>48</v>
      </c>
      <c r="I24" s="77" t="s">
        <v>48</v>
      </c>
      <c r="J24" s="76"/>
      <c r="K24" s="76"/>
      <c r="L24" s="76"/>
      <c r="M24" s="76"/>
      <c r="N24" s="77"/>
      <c r="O24" s="76"/>
      <c r="P24" s="76"/>
      <c r="Q24" s="76"/>
      <c r="R24" s="76"/>
      <c r="S24" s="69"/>
      <c r="T24" s="69"/>
    </row>
    <row r="25">
      <c r="A25" s="75" t="s">
        <v>80</v>
      </c>
      <c r="B25" s="11"/>
      <c r="C25" s="77" t="s">
        <v>48</v>
      </c>
      <c r="D25" s="77" t="s">
        <v>48</v>
      </c>
      <c r="E25" s="77" t="s">
        <v>48</v>
      </c>
      <c r="F25" s="77" t="s">
        <v>48</v>
      </c>
      <c r="G25" s="77" t="s">
        <v>51</v>
      </c>
      <c r="H25" s="77" t="s">
        <v>51</v>
      </c>
      <c r="I25" s="77" t="s">
        <v>51</v>
      </c>
      <c r="J25" s="76"/>
      <c r="K25" s="76"/>
      <c r="L25" s="76"/>
      <c r="M25" s="76"/>
      <c r="N25" s="77"/>
      <c r="O25" s="76"/>
      <c r="P25" s="76"/>
      <c r="Q25" s="76"/>
      <c r="R25" s="76"/>
      <c r="S25" s="69"/>
      <c r="T25" s="69"/>
    </row>
    <row r="26">
      <c r="A26" s="78" t="s">
        <v>65</v>
      </c>
      <c r="B26" s="11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80"/>
      <c r="T26" s="80"/>
      <c r="U26" s="81"/>
      <c r="V26" s="81"/>
      <c r="W26" s="81"/>
      <c r="X26" s="81"/>
      <c r="Y26" s="81"/>
    </row>
    <row r="27">
      <c r="A27" s="75" t="s">
        <v>81</v>
      </c>
      <c r="B27" s="11"/>
      <c r="C27" s="77" t="s">
        <v>45</v>
      </c>
      <c r="D27" s="77" t="s">
        <v>45</v>
      </c>
      <c r="E27" s="77" t="s">
        <v>45</v>
      </c>
      <c r="F27" s="77" t="s">
        <v>45</v>
      </c>
      <c r="G27" s="77" t="s">
        <v>45</v>
      </c>
      <c r="H27" s="77" t="s">
        <v>45</v>
      </c>
      <c r="I27" s="77" t="s">
        <v>45</v>
      </c>
      <c r="J27" s="76"/>
      <c r="K27" s="76"/>
      <c r="L27" s="76"/>
      <c r="M27" s="76"/>
      <c r="N27" s="77"/>
      <c r="O27" s="76"/>
      <c r="P27" s="76"/>
      <c r="Q27" s="76"/>
      <c r="R27" s="76"/>
      <c r="S27" s="69"/>
      <c r="T27" s="69"/>
    </row>
    <row r="28">
      <c r="A28" s="75" t="s">
        <v>82</v>
      </c>
      <c r="B28" s="11"/>
      <c r="C28" s="77" t="s">
        <v>48</v>
      </c>
      <c r="D28" s="77" t="s">
        <v>48</v>
      </c>
      <c r="E28" s="77" t="s">
        <v>48</v>
      </c>
      <c r="F28" s="77" t="s">
        <v>45</v>
      </c>
      <c r="G28" s="77" t="s">
        <v>51</v>
      </c>
      <c r="H28" s="77" t="s">
        <v>45</v>
      </c>
      <c r="I28" s="77" t="s">
        <v>45</v>
      </c>
      <c r="J28" s="76"/>
      <c r="K28" s="77"/>
      <c r="L28" s="77"/>
      <c r="M28" s="76"/>
      <c r="N28" s="77"/>
      <c r="O28" s="76"/>
      <c r="P28" s="76"/>
      <c r="Q28" s="76"/>
      <c r="R28" s="76"/>
      <c r="S28" s="69"/>
      <c r="T28" s="69"/>
    </row>
    <row r="29">
      <c r="A29" s="75" t="s">
        <v>83</v>
      </c>
      <c r="B29" s="11"/>
      <c r="C29" s="77" t="s">
        <v>45</v>
      </c>
      <c r="D29" s="77" t="s">
        <v>45</v>
      </c>
      <c r="E29" s="77" t="s">
        <v>45</v>
      </c>
      <c r="F29" s="77" t="s">
        <v>51</v>
      </c>
      <c r="G29" s="77" t="s">
        <v>51</v>
      </c>
      <c r="H29" s="77" t="s">
        <v>48</v>
      </c>
      <c r="I29" s="77" t="s">
        <v>48</v>
      </c>
      <c r="J29" s="76"/>
      <c r="K29" s="77"/>
      <c r="L29" s="77"/>
      <c r="M29" s="76"/>
      <c r="N29" s="77"/>
      <c r="O29" s="76"/>
      <c r="P29" s="76"/>
      <c r="Q29" s="76"/>
      <c r="R29" s="76"/>
      <c r="S29" s="69"/>
      <c r="T29" s="69"/>
    </row>
    <row r="30">
      <c r="A30" s="68"/>
      <c r="B30" s="11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3"/>
      <c r="T30" s="83"/>
      <c r="U30" s="25"/>
      <c r="V30" s="25"/>
      <c r="W30" s="25"/>
      <c r="X30" s="25"/>
      <c r="Y30" s="25"/>
    </row>
    <row r="31">
      <c r="A31" s="70"/>
      <c r="B31" s="11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</row>
    <row r="32">
      <c r="A32" s="70"/>
      <c r="B32" s="11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</row>
    <row r="33">
      <c r="A33" s="70"/>
      <c r="B33" s="11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</row>
    <row r="34">
      <c r="A34" s="70"/>
      <c r="B34" s="11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</row>
    <row r="35">
      <c r="A35" s="70"/>
      <c r="B35" s="11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</row>
    <row r="36">
      <c r="A36" s="70"/>
      <c r="B36" s="11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</row>
    <row r="37">
      <c r="A37" s="70"/>
      <c r="B37" s="11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</row>
    <row r="38">
      <c r="A38" s="70"/>
      <c r="B38" s="11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</row>
  </sheetData>
  <mergeCells count="1020">
    <mergeCell ref="A689:B689"/>
    <mergeCell ref="A688:B688"/>
    <mergeCell ref="A690:B690"/>
    <mergeCell ref="A691:B691"/>
    <mergeCell ref="A692:B692"/>
    <mergeCell ref="A693:B693"/>
    <mergeCell ref="A694:B694"/>
    <mergeCell ref="A695:B695"/>
    <mergeCell ref="A696:B696"/>
    <mergeCell ref="A702:B702"/>
    <mergeCell ref="A703:B703"/>
    <mergeCell ref="A705:B705"/>
    <mergeCell ref="A706:B706"/>
    <mergeCell ref="A707:B707"/>
    <mergeCell ref="A708:B708"/>
    <mergeCell ref="A709:B709"/>
    <mergeCell ref="A699:B699"/>
    <mergeCell ref="A704:B704"/>
    <mergeCell ref="A751:B751"/>
    <mergeCell ref="A752:B752"/>
    <mergeCell ref="A760:B760"/>
    <mergeCell ref="A763:B763"/>
    <mergeCell ref="A745:B745"/>
    <mergeCell ref="A746:B746"/>
    <mergeCell ref="A726:B726"/>
    <mergeCell ref="A727:B727"/>
    <mergeCell ref="A766:B766"/>
    <mergeCell ref="A767:B767"/>
    <mergeCell ref="A742:B742"/>
    <mergeCell ref="A743:B743"/>
    <mergeCell ref="A768:B768"/>
    <mergeCell ref="A732:B732"/>
    <mergeCell ref="A733:B733"/>
    <mergeCell ref="A724:B724"/>
    <mergeCell ref="A725:B725"/>
    <mergeCell ref="A736:B736"/>
    <mergeCell ref="A739:B739"/>
    <mergeCell ref="A744:B744"/>
    <mergeCell ref="A735:B735"/>
    <mergeCell ref="A734:B734"/>
    <mergeCell ref="A740:B740"/>
    <mergeCell ref="A741:B741"/>
    <mergeCell ref="A728:B728"/>
    <mergeCell ref="A729:B729"/>
    <mergeCell ref="A730:B730"/>
    <mergeCell ref="A731:B731"/>
    <mergeCell ref="A754:B754"/>
    <mergeCell ref="A755:B755"/>
    <mergeCell ref="A747:B747"/>
    <mergeCell ref="A748:B748"/>
    <mergeCell ref="A749:B749"/>
    <mergeCell ref="A750:B750"/>
    <mergeCell ref="A758:B758"/>
    <mergeCell ref="A759:B759"/>
    <mergeCell ref="A737:B737"/>
    <mergeCell ref="A738:B738"/>
    <mergeCell ref="A753:B753"/>
    <mergeCell ref="A761:B761"/>
    <mergeCell ref="A762:B762"/>
    <mergeCell ref="A756:B756"/>
    <mergeCell ref="A757:B757"/>
    <mergeCell ref="A770:B770"/>
    <mergeCell ref="A771:B771"/>
    <mergeCell ref="A772:B772"/>
    <mergeCell ref="A773:B773"/>
    <mergeCell ref="A775:B775"/>
    <mergeCell ref="A776:B776"/>
    <mergeCell ref="A777:B777"/>
    <mergeCell ref="A778:B778"/>
    <mergeCell ref="A779:B779"/>
    <mergeCell ref="A769:B769"/>
    <mergeCell ref="A774:B774"/>
    <mergeCell ref="A698:B698"/>
    <mergeCell ref="A697:B697"/>
    <mergeCell ref="A700:B700"/>
    <mergeCell ref="A701:B701"/>
    <mergeCell ref="A764:B764"/>
    <mergeCell ref="A765:B765"/>
    <mergeCell ref="A710:B710"/>
    <mergeCell ref="A711:B711"/>
    <mergeCell ref="A712:B712"/>
    <mergeCell ref="A713:B713"/>
    <mergeCell ref="A714:B714"/>
    <mergeCell ref="A715:B715"/>
    <mergeCell ref="A717:B717"/>
    <mergeCell ref="A718:B718"/>
    <mergeCell ref="A719:B719"/>
    <mergeCell ref="A720:B720"/>
    <mergeCell ref="A721:B721"/>
    <mergeCell ref="A722:B722"/>
    <mergeCell ref="A723:B723"/>
    <mergeCell ref="A716:B716"/>
    <mergeCell ref="A657:B657"/>
    <mergeCell ref="A658:B658"/>
    <mergeCell ref="A654:B654"/>
    <mergeCell ref="A653:B653"/>
    <mergeCell ref="A660:B660"/>
    <mergeCell ref="A661:B661"/>
    <mergeCell ref="A655:B655"/>
    <mergeCell ref="A656:B656"/>
    <mergeCell ref="A659:B659"/>
    <mergeCell ref="A675:B675"/>
    <mergeCell ref="A677:B677"/>
    <mergeCell ref="A676:B676"/>
    <mergeCell ref="A684:B684"/>
    <mergeCell ref="A683:B683"/>
    <mergeCell ref="A679:B679"/>
    <mergeCell ref="A680:B680"/>
    <mergeCell ref="A681:B681"/>
    <mergeCell ref="A682:B682"/>
    <mergeCell ref="A686:B686"/>
    <mergeCell ref="A687:B687"/>
    <mergeCell ref="A685:B685"/>
    <mergeCell ref="A672:B672"/>
    <mergeCell ref="A673:B673"/>
    <mergeCell ref="A674:B674"/>
    <mergeCell ref="A678:B678"/>
    <mergeCell ref="A651:B651"/>
    <mergeCell ref="A652:B652"/>
    <mergeCell ref="A646:B646"/>
    <mergeCell ref="A647:B647"/>
    <mergeCell ref="A648:B648"/>
    <mergeCell ref="A649:B649"/>
    <mergeCell ref="A650:B650"/>
    <mergeCell ref="A669:B669"/>
    <mergeCell ref="A670:B670"/>
    <mergeCell ref="A671:B671"/>
    <mergeCell ref="A663:B663"/>
    <mergeCell ref="A662:B662"/>
    <mergeCell ref="A664:B664"/>
    <mergeCell ref="A665:B665"/>
    <mergeCell ref="A666:B666"/>
    <mergeCell ref="A667:B667"/>
    <mergeCell ref="A668:B668"/>
    <mergeCell ref="A495:B495"/>
    <mergeCell ref="A525:B525"/>
    <mergeCell ref="A526:B526"/>
    <mergeCell ref="A527:B527"/>
    <mergeCell ref="A528:B528"/>
    <mergeCell ref="A529:B529"/>
    <mergeCell ref="A520:B520"/>
    <mergeCell ref="A499:B499"/>
    <mergeCell ref="A503:B503"/>
    <mergeCell ref="A504:B504"/>
    <mergeCell ref="A496:B496"/>
    <mergeCell ref="A505:B505"/>
    <mergeCell ref="A497:B497"/>
    <mergeCell ref="A498:B498"/>
    <mergeCell ref="A500:B500"/>
    <mergeCell ref="A501:B501"/>
    <mergeCell ref="A502:B502"/>
    <mergeCell ref="A524:B524"/>
    <mergeCell ref="A521:B521"/>
    <mergeCell ref="A522:B522"/>
    <mergeCell ref="A523:B523"/>
    <mergeCell ref="A516:B516"/>
    <mergeCell ref="A517:B517"/>
    <mergeCell ref="A518:B518"/>
    <mergeCell ref="A519:B519"/>
    <mergeCell ref="A506:B506"/>
    <mergeCell ref="A508:B508"/>
    <mergeCell ref="A509:B509"/>
    <mergeCell ref="A510:B510"/>
    <mergeCell ref="A511:B511"/>
    <mergeCell ref="A512:B512"/>
    <mergeCell ref="A513:B513"/>
    <mergeCell ref="A514:B514"/>
    <mergeCell ref="A472:B472"/>
    <mergeCell ref="A473:B473"/>
    <mergeCell ref="A474:B474"/>
    <mergeCell ref="A475:B475"/>
    <mergeCell ref="A476:B476"/>
    <mergeCell ref="A477:B477"/>
    <mergeCell ref="A478:B478"/>
    <mergeCell ref="A488:B488"/>
    <mergeCell ref="A489:B489"/>
    <mergeCell ref="A490:B490"/>
    <mergeCell ref="A491:B491"/>
    <mergeCell ref="A492:B492"/>
    <mergeCell ref="A493:B493"/>
    <mergeCell ref="A494:B494"/>
    <mergeCell ref="A452:B452"/>
    <mergeCell ref="A453:B453"/>
    <mergeCell ref="A454:B454"/>
    <mergeCell ref="A455:B455"/>
    <mergeCell ref="A448:B448"/>
    <mergeCell ref="A449:B449"/>
    <mergeCell ref="A456:B456"/>
    <mergeCell ref="A457:B457"/>
    <mergeCell ref="A450:B450"/>
    <mergeCell ref="A458:B458"/>
    <mergeCell ref="A451:B451"/>
    <mergeCell ref="A447:B447"/>
    <mergeCell ref="A405:B405"/>
    <mergeCell ref="A404:B404"/>
    <mergeCell ref="A537:B537"/>
    <mergeCell ref="A538:B538"/>
    <mergeCell ref="A530:B530"/>
    <mergeCell ref="A531:B531"/>
    <mergeCell ref="A459:B459"/>
    <mergeCell ref="A460:B460"/>
    <mergeCell ref="A461:B461"/>
    <mergeCell ref="A462:B462"/>
    <mergeCell ref="A463:B463"/>
    <mergeCell ref="A464:B464"/>
    <mergeCell ref="A465:B465"/>
    <mergeCell ref="A515:B515"/>
    <mergeCell ref="A507:B507"/>
    <mergeCell ref="A560:B560"/>
    <mergeCell ref="A556:B556"/>
    <mergeCell ref="A557:B557"/>
    <mergeCell ref="A558:B558"/>
    <mergeCell ref="A559:B559"/>
    <mergeCell ref="A547:B547"/>
    <mergeCell ref="A548:B548"/>
    <mergeCell ref="A561:B561"/>
    <mergeCell ref="A532:B532"/>
    <mergeCell ref="A533:B533"/>
    <mergeCell ref="A534:B534"/>
    <mergeCell ref="A535:B535"/>
    <mergeCell ref="A536:B536"/>
    <mergeCell ref="A555:B555"/>
    <mergeCell ref="A539:B539"/>
    <mergeCell ref="A540:B540"/>
    <mergeCell ref="A541:B541"/>
    <mergeCell ref="A542:B542"/>
    <mergeCell ref="A549:B549"/>
    <mergeCell ref="A550:B550"/>
    <mergeCell ref="A551:B551"/>
    <mergeCell ref="A552:B552"/>
    <mergeCell ref="A553:B553"/>
    <mergeCell ref="A554:B554"/>
    <mergeCell ref="A543:B543"/>
    <mergeCell ref="A544:B544"/>
    <mergeCell ref="A545:B545"/>
    <mergeCell ref="A546:B546"/>
    <mergeCell ref="A585:B585"/>
    <mergeCell ref="A586:B586"/>
    <mergeCell ref="A578:B578"/>
    <mergeCell ref="A579:B579"/>
    <mergeCell ref="A580:B580"/>
    <mergeCell ref="A581:B581"/>
    <mergeCell ref="A582:B582"/>
    <mergeCell ref="A583:B583"/>
    <mergeCell ref="A584:B584"/>
    <mergeCell ref="A587:B587"/>
    <mergeCell ref="A588:B588"/>
    <mergeCell ref="A589:B589"/>
    <mergeCell ref="A590:B590"/>
    <mergeCell ref="A591:B591"/>
    <mergeCell ref="A592:B592"/>
    <mergeCell ref="A593:B593"/>
    <mergeCell ref="A600:B600"/>
    <mergeCell ref="A601:B601"/>
    <mergeCell ref="A594:B594"/>
    <mergeCell ref="A602:B602"/>
    <mergeCell ref="A595:B595"/>
    <mergeCell ref="A596:B596"/>
    <mergeCell ref="A597:B597"/>
    <mergeCell ref="A598:B598"/>
    <mergeCell ref="A599:B599"/>
    <mergeCell ref="A609:B609"/>
    <mergeCell ref="A608:B608"/>
    <mergeCell ref="A603:B603"/>
    <mergeCell ref="A604:B604"/>
    <mergeCell ref="A605:B605"/>
    <mergeCell ref="A606:B606"/>
    <mergeCell ref="A607:B607"/>
    <mergeCell ref="A611:B611"/>
    <mergeCell ref="A610:B610"/>
    <mergeCell ref="A630:B630"/>
    <mergeCell ref="A631:B631"/>
    <mergeCell ref="A626:B626"/>
    <mergeCell ref="A627:B627"/>
    <mergeCell ref="A633:B633"/>
    <mergeCell ref="A634:B634"/>
    <mergeCell ref="A628:B628"/>
    <mergeCell ref="A629:B629"/>
    <mergeCell ref="A632:B632"/>
    <mergeCell ref="A639:B639"/>
    <mergeCell ref="A640:B640"/>
    <mergeCell ref="A645:B645"/>
    <mergeCell ref="A644:B644"/>
    <mergeCell ref="A636:B636"/>
    <mergeCell ref="A635:B635"/>
    <mergeCell ref="A642:B642"/>
    <mergeCell ref="A643:B643"/>
    <mergeCell ref="A637:B637"/>
    <mergeCell ref="A638:B638"/>
    <mergeCell ref="A641:B641"/>
    <mergeCell ref="A562:B562"/>
    <mergeCell ref="A563:B563"/>
    <mergeCell ref="A564:B564"/>
    <mergeCell ref="A565:B565"/>
    <mergeCell ref="A566:B566"/>
    <mergeCell ref="A567:B567"/>
    <mergeCell ref="A568:B568"/>
    <mergeCell ref="A612:B612"/>
    <mergeCell ref="A613:B613"/>
    <mergeCell ref="A614:B614"/>
    <mergeCell ref="A615:B615"/>
    <mergeCell ref="A616:B616"/>
    <mergeCell ref="A617:B617"/>
    <mergeCell ref="A624:B624"/>
    <mergeCell ref="A625:B625"/>
    <mergeCell ref="A619:B619"/>
    <mergeCell ref="A620:B620"/>
    <mergeCell ref="A621:B621"/>
    <mergeCell ref="A622:B622"/>
    <mergeCell ref="A623:B623"/>
    <mergeCell ref="A618:B618"/>
    <mergeCell ref="A418:B418"/>
    <mergeCell ref="A419:B419"/>
    <mergeCell ref="A411:B411"/>
    <mergeCell ref="A412:B412"/>
    <mergeCell ref="A413:B413"/>
    <mergeCell ref="A414:B414"/>
    <mergeCell ref="A415:B415"/>
    <mergeCell ref="A416:B416"/>
    <mergeCell ref="A417:B417"/>
    <mergeCell ref="A439:B439"/>
    <mergeCell ref="A425:B425"/>
    <mergeCell ref="A444:B444"/>
    <mergeCell ref="A445:B445"/>
    <mergeCell ref="A440:B440"/>
    <mergeCell ref="A441:B441"/>
    <mergeCell ref="A442:B442"/>
    <mergeCell ref="A446:B446"/>
    <mergeCell ref="A443:B443"/>
    <mergeCell ref="A428:B428"/>
    <mergeCell ref="A427:B427"/>
    <mergeCell ref="A430:B430"/>
    <mergeCell ref="A431:B431"/>
    <mergeCell ref="A426:B426"/>
    <mergeCell ref="A420:B420"/>
    <mergeCell ref="A429:B429"/>
    <mergeCell ref="A421:B421"/>
    <mergeCell ref="A424:B424"/>
    <mergeCell ref="A437:B437"/>
    <mergeCell ref="A438:B438"/>
    <mergeCell ref="A432:B432"/>
    <mergeCell ref="A433:B433"/>
    <mergeCell ref="A374:B374"/>
    <mergeCell ref="A380:B380"/>
    <mergeCell ref="A375:B375"/>
    <mergeCell ref="A376:B376"/>
    <mergeCell ref="A377:B377"/>
    <mergeCell ref="A378:B378"/>
    <mergeCell ref="A379:B379"/>
    <mergeCell ref="A381:B381"/>
    <mergeCell ref="A382:B382"/>
    <mergeCell ref="A389:B389"/>
    <mergeCell ref="A390:B390"/>
    <mergeCell ref="A392:B392"/>
    <mergeCell ref="A398:B398"/>
    <mergeCell ref="A406:B406"/>
    <mergeCell ref="A407:B407"/>
    <mergeCell ref="A408:B408"/>
    <mergeCell ref="A409:B409"/>
    <mergeCell ref="A410:B410"/>
    <mergeCell ref="A422:B422"/>
    <mergeCell ref="A423:B423"/>
    <mergeCell ref="A825:B825"/>
    <mergeCell ref="A826:B826"/>
    <mergeCell ref="A812:B812"/>
    <mergeCell ref="A813:B813"/>
    <mergeCell ref="A818:B818"/>
    <mergeCell ref="A819:B819"/>
    <mergeCell ref="A820:B820"/>
    <mergeCell ref="A821:B821"/>
    <mergeCell ref="A822:B822"/>
    <mergeCell ref="A823:B823"/>
    <mergeCell ref="A824:B824"/>
    <mergeCell ref="A486:B486"/>
    <mergeCell ref="A479:B479"/>
    <mergeCell ref="A480:B480"/>
    <mergeCell ref="A481:B481"/>
    <mergeCell ref="A482:B482"/>
    <mergeCell ref="A483:B483"/>
    <mergeCell ref="A484:B484"/>
    <mergeCell ref="A485:B485"/>
    <mergeCell ref="A466:B466"/>
    <mergeCell ref="A467:B467"/>
    <mergeCell ref="A468:B468"/>
    <mergeCell ref="A469:B469"/>
    <mergeCell ref="A470:B470"/>
    <mergeCell ref="A471:B471"/>
    <mergeCell ref="A487:B487"/>
    <mergeCell ref="A576:B576"/>
    <mergeCell ref="A577:B577"/>
    <mergeCell ref="A569:B569"/>
    <mergeCell ref="A570:B570"/>
    <mergeCell ref="A571:B571"/>
    <mergeCell ref="A572:B572"/>
    <mergeCell ref="A573:B573"/>
    <mergeCell ref="A574:B574"/>
    <mergeCell ref="A575:B575"/>
    <mergeCell ref="A962:B962"/>
    <mergeCell ref="A963:B963"/>
    <mergeCell ref="A969:B969"/>
    <mergeCell ref="A970:B970"/>
    <mergeCell ref="A973:B973"/>
    <mergeCell ref="A971:B971"/>
    <mergeCell ref="A972:B972"/>
    <mergeCell ref="A974:B974"/>
    <mergeCell ref="A975:B975"/>
    <mergeCell ref="A976:B976"/>
    <mergeCell ref="A977:B977"/>
    <mergeCell ref="A978:B978"/>
    <mergeCell ref="A961:B961"/>
    <mergeCell ref="A964:B964"/>
    <mergeCell ref="A965:B965"/>
    <mergeCell ref="A966:B966"/>
    <mergeCell ref="A967:B967"/>
    <mergeCell ref="A968:B968"/>
    <mergeCell ref="A955:B955"/>
    <mergeCell ref="A956:B956"/>
    <mergeCell ref="A957:B957"/>
    <mergeCell ref="A958:B958"/>
    <mergeCell ref="A959:B959"/>
    <mergeCell ref="A960:B960"/>
    <mergeCell ref="A949:B949"/>
    <mergeCell ref="A951:B951"/>
    <mergeCell ref="A952:B952"/>
    <mergeCell ref="A953:B953"/>
    <mergeCell ref="A954:B954"/>
    <mergeCell ref="A950:B950"/>
    <mergeCell ref="A944:B944"/>
    <mergeCell ref="A945:B945"/>
    <mergeCell ref="A940:B940"/>
    <mergeCell ref="A946:B946"/>
    <mergeCell ref="A947:B947"/>
    <mergeCell ref="A948:B948"/>
    <mergeCell ref="A941:B941"/>
    <mergeCell ref="A942:B942"/>
    <mergeCell ref="A943:B943"/>
    <mergeCell ref="A1009:B1009"/>
    <mergeCell ref="A1008:B1008"/>
    <mergeCell ref="A1010:B1010"/>
    <mergeCell ref="A1011:B1011"/>
    <mergeCell ref="A1004:B1004"/>
    <mergeCell ref="A1005:B1005"/>
    <mergeCell ref="A1012:B1012"/>
    <mergeCell ref="A1013:B1013"/>
    <mergeCell ref="A1014:B1014"/>
    <mergeCell ref="A1016:B1016"/>
    <mergeCell ref="A1015:B1015"/>
    <mergeCell ref="A983:B983"/>
    <mergeCell ref="A984:B984"/>
    <mergeCell ref="A979:B979"/>
    <mergeCell ref="A980:B980"/>
    <mergeCell ref="A981:B981"/>
    <mergeCell ref="A982:B982"/>
    <mergeCell ref="A986:B986"/>
    <mergeCell ref="A987:B987"/>
    <mergeCell ref="A985:B985"/>
    <mergeCell ref="A997:B997"/>
    <mergeCell ref="A998:B998"/>
    <mergeCell ref="A1000:B1000"/>
    <mergeCell ref="A1001:B1001"/>
    <mergeCell ref="A1006:B1006"/>
    <mergeCell ref="A1007:B1007"/>
    <mergeCell ref="A1018:B1018"/>
    <mergeCell ref="A1019:B1019"/>
    <mergeCell ref="A1017:B1017"/>
    <mergeCell ref="A988:B988"/>
    <mergeCell ref="A989:B989"/>
    <mergeCell ref="A990:B990"/>
    <mergeCell ref="A991:B991"/>
    <mergeCell ref="A993:B993"/>
    <mergeCell ref="A994:B994"/>
    <mergeCell ref="A995:B995"/>
    <mergeCell ref="A996:B996"/>
    <mergeCell ref="A1003:B1003"/>
    <mergeCell ref="A999:B999"/>
    <mergeCell ref="A1002:B1002"/>
    <mergeCell ref="A992:B992"/>
    <mergeCell ref="A863:B863"/>
    <mergeCell ref="A871:B871"/>
    <mergeCell ref="A894:B894"/>
    <mergeCell ref="A895:B895"/>
    <mergeCell ref="A901:B901"/>
    <mergeCell ref="A902:B902"/>
    <mergeCell ref="A904:B904"/>
    <mergeCell ref="A858:B858"/>
    <mergeCell ref="A859:B859"/>
    <mergeCell ref="A860:B860"/>
    <mergeCell ref="A861:B861"/>
    <mergeCell ref="A862:B862"/>
    <mergeCell ref="A884:B884"/>
    <mergeCell ref="A903:B903"/>
    <mergeCell ref="A896:B896"/>
    <mergeCell ref="A897:B897"/>
    <mergeCell ref="A898:B898"/>
    <mergeCell ref="A899:B899"/>
    <mergeCell ref="A900:B900"/>
    <mergeCell ref="A878:B878"/>
    <mergeCell ref="A879:B879"/>
    <mergeCell ref="A887:B887"/>
    <mergeCell ref="A888:B888"/>
    <mergeCell ref="A880:B880"/>
    <mergeCell ref="A881:B881"/>
    <mergeCell ref="A882:B882"/>
    <mergeCell ref="A883:B883"/>
    <mergeCell ref="A872:B872"/>
    <mergeCell ref="A873:B873"/>
    <mergeCell ref="A874:B874"/>
    <mergeCell ref="A875:B875"/>
    <mergeCell ref="A892:B892"/>
    <mergeCell ref="A893:B893"/>
    <mergeCell ref="A885:B885"/>
    <mergeCell ref="A886:B886"/>
    <mergeCell ref="A876:B876"/>
    <mergeCell ref="A877:B877"/>
    <mergeCell ref="A889:B889"/>
    <mergeCell ref="A890:B890"/>
    <mergeCell ref="A891:B891"/>
    <mergeCell ref="A916:B916"/>
    <mergeCell ref="A917:B917"/>
    <mergeCell ref="A907:B907"/>
    <mergeCell ref="A908:B908"/>
    <mergeCell ref="A909:B909"/>
    <mergeCell ref="A910:B910"/>
    <mergeCell ref="A911:B911"/>
    <mergeCell ref="A920:B920"/>
    <mergeCell ref="A919:B919"/>
    <mergeCell ref="A923:B923"/>
    <mergeCell ref="A924:B924"/>
    <mergeCell ref="A925:B925"/>
    <mergeCell ref="A926:B926"/>
    <mergeCell ref="A927:B927"/>
    <mergeCell ref="A928:B928"/>
    <mergeCell ref="A929:B929"/>
    <mergeCell ref="A937:B937"/>
    <mergeCell ref="A938:B938"/>
    <mergeCell ref="A930:B930"/>
    <mergeCell ref="A931:B931"/>
    <mergeCell ref="A932:B932"/>
    <mergeCell ref="A933:B933"/>
    <mergeCell ref="A934:B934"/>
    <mergeCell ref="A935:B935"/>
    <mergeCell ref="A939:B939"/>
    <mergeCell ref="A936:B936"/>
    <mergeCell ref="A869:B869"/>
    <mergeCell ref="A870:B870"/>
    <mergeCell ref="A856:B856"/>
    <mergeCell ref="A857:B857"/>
    <mergeCell ref="A864:B864"/>
    <mergeCell ref="A865:B865"/>
    <mergeCell ref="A866:B866"/>
    <mergeCell ref="A867:B867"/>
    <mergeCell ref="A868:B868"/>
    <mergeCell ref="A114:B114"/>
    <mergeCell ref="A115:B115"/>
    <mergeCell ref="A117:B117"/>
    <mergeCell ref="A118:B118"/>
    <mergeCell ref="A110:B110"/>
    <mergeCell ref="A111:B111"/>
    <mergeCell ref="A112:B112"/>
    <mergeCell ref="A113:B113"/>
    <mergeCell ref="A116:B116"/>
    <mergeCell ref="A91:B91"/>
    <mergeCell ref="A92:B92"/>
    <mergeCell ref="A93:B93"/>
    <mergeCell ref="A84:B84"/>
    <mergeCell ref="A85:B85"/>
    <mergeCell ref="A86:B86"/>
    <mergeCell ref="A87:B87"/>
    <mergeCell ref="A88:B88"/>
    <mergeCell ref="A89:B89"/>
    <mergeCell ref="A90:B90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53:B253"/>
    <mergeCell ref="A254:B254"/>
    <mergeCell ref="A255:B255"/>
    <mergeCell ref="A256:B256"/>
    <mergeCell ref="A257:B257"/>
    <mergeCell ref="A202:B202"/>
    <mergeCell ref="A203:B203"/>
    <mergeCell ref="A234:B23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73:B73"/>
    <mergeCell ref="A74:B74"/>
    <mergeCell ref="A75:B75"/>
    <mergeCell ref="A76:B76"/>
    <mergeCell ref="A45:B45"/>
    <mergeCell ref="A46:B46"/>
    <mergeCell ref="A47:B47"/>
    <mergeCell ref="A48:B48"/>
    <mergeCell ref="A49:B49"/>
    <mergeCell ref="A43:B43"/>
    <mergeCell ref="A44:B44"/>
    <mergeCell ref="A42:B42"/>
    <mergeCell ref="A27:B27"/>
    <mergeCell ref="A28:B28"/>
    <mergeCell ref="A29:B29"/>
    <mergeCell ref="A6:B6"/>
    <mergeCell ref="A5:B5"/>
    <mergeCell ref="A1:B1"/>
    <mergeCell ref="A2:B2"/>
    <mergeCell ref="A3:B3"/>
    <mergeCell ref="A7:B7"/>
    <mergeCell ref="A10:B10"/>
    <mergeCell ref="C1:E1"/>
    <mergeCell ref="C2:E2"/>
    <mergeCell ref="A78:B78"/>
    <mergeCell ref="A79:B79"/>
    <mergeCell ref="A80:B80"/>
    <mergeCell ref="A81:B81"/>
    <mergeCell ref="A82:B82"/>
    <mergeCell ref="A83:B83"/>
    <mergeCell ref="A77:B77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81:B181"/>
    <mergeCell ref="A182:B182"/>
    <mergeCell ref="A183:B183"/>
    <mergeCell ref="A184:B184"/>
    <mergeCell ref="A204:B204"/>
    <mergeCell ref="A205:B205"/>
    <mergeCell ref="A146:B146"/>
    <mergeCell ref="A147:B147"/>
    <mergeCell ref="A148:B148"/>
    <mergeCell ref="A149:B149"/>
    <mergeCell ref="A150:B150"/>
    <mergeCell ref="A185:B185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31:B31"/>
    <mergeCell ref="A32:B32"/>
    <mergeCell ref="A33:B33"/>
    <mergeCell ref="A34:B34"/>
    <mergeCell ref="A36:B36"/>
    <mergeCell ref="A37:B37"/>
    <mergeCell ref="A38:B38"/>
    <mergeCell ref="A39:B39"/>
    <mergeCell ref="A40:B40"/>
    <mergeCell ref="A41:B41"/>
    <mergeCell ref="A30:B30"/>
    <mergeCell ref="A35:B35"/>
    <mergeCell ref="A14:B14"/>
    <mergeCell ref="A15:B15"/>
    <mergeCell ref="A19:B19"/>
    <mergeCell ref="A18:B18"/>
    <mergeCell ref="A20:B20"/>
    <mergeCell ref="A17:B17"/>
    <mergeCell ref="A12:B12"/>
    <mergeCell ref="A13:B13"/>
    <mergeCell ref="A11:B11"/>
    <mergeCell ref="A24:B24"/>
    <mergeCell ref="A25:B25"/>
    <mergeCell ref="A22:B22"/>
    <mergeCell ref="A23:B23"/>
    <mergeCell ref="A26:B26"/>
    <mergeCell ref="A21:B21"/>
    <mergeCell ref="A16:B16"/>
    <mergeCell ref="A108:B108"/>
    <mergeCell ref="A109:B109"/>
    <mergeCell ref="A101:B101"/>
    <mergeCell ref="A102:B102"/>
    <mergeCell ref="A103:B103"/>
    <mergeCell ref="A104:B104"/>
    <mergeCell ref="A105:B105"/>
    <mergeCell ref="A106:B106"/>
    <mergeCell ref="A107:B107"/>
    <mergeCell ref="A94:B94"/>
    <mergeCell ref="A95:B95"/>
    <mergeCell ref="A96:B96"/>
    <mergeCell ref="A97:B97"/>
    <mergeCell ref="A98:B98"/>
    <mergeCell ref="A99:B99"/>
    <mergeCell ref="A100:B100"/>
    <mergeCell ref="A124:B124"/>
    <mergeCell ref="A125:B125"/>
    <mergeCell ref="A126:B126"/>
    <mergeCell ref="A127:B127"/>
    <mergeCell ref="A119:B119"/>
    <mergeCell ref="A120:B120"/>
    <mergeCell ref="A121:B121"/>
    <mergeCell ref="A122:B122"/>
    <mergeCell ref="A123:B123"/>
    <mergeCell ref="A133:B133"/>
    <mergeCell ref="A134:B134"/>
    <mergeCell ref="A135:B135"/>
    <mergeCell ref="A136:B136"/>
    <mergeCell ref="A128:B128"/>
    <mergeCell ref="A129:B129"/>
    <mergeCell ref="A130:B130"/>
    <mergeCell ref="A131:B131"/>
    <mergeCell ref="A132:B132"/>
    <mergeCell ref="A142:B142"/>
    <mergeCell ref="A143:B143"/>
    <mergeCell ref="A144:B144"/>
    <mergeCell ref="A145:B145"/>
    <mergeCell ref="A137:B137"/>
    <mergeCell ref="A138:B138"/>
    <mergeCell ref="A139:B139"/>
    <mergeCell ref="A140:B140"/>
    <mergeCell ref="A141:B141"/>
    <mergeCell ref="A200:B200"/>
    <mergeCell ref="A201:B201"/>
    <mergeCell ref="A235:B235"/>
    <mergeCell ref="A186:B186"/>
    <mergeCell ref="A187:B187"/>
    <mergeCell ref="A188:B188"/>
    <mergeCell ref="A189:B189"/>
    <mergeCell ref="A190:B190"/>
    <mergeCell ref="A191:B191"/>
    <mergeCell ref="A261:B261"/>
    <mergeCell ref="A262:B262"/>
    <mergeCell ref="A263:B263"/>
    <mergeCell ref="A264:B264"/>
    <mergeCell ref="A265:B265"/>
    <mergeCell ref="A266:B266"/>
    <mergeCell ref="A260:B260"/>
    <mergeCell ref="A270:B270"/>
    <mergeCell ref="A271:B271"/>
    <mergeCell ref="A272:B272"/>
    <mergeCell ref="A273:B273"/>
    <mergeCell ref="A274:B274"/>
    <mergeCell ref="A259:B259"/>
    <mergeCell ref="A267:B267"/>
    <mergeCell ref="A239:B239"/>
    <mergeCell ref="A240:B240"/>
    <mergeCell ref="A258:B258"/>
    <mergeCell ref="A242:B242"/>
    <mergeCell ref="A243:B243"/>
    <mergeCell ref="A236:B236"/>
    <mergeCell ref="A237:B237"/>
    <mergeCell ref="A238:B238"/>
    <mergeCell ref="A241:B24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68:B268"/>
    <mergeCell ref="A269:B269"/>
    <mergeCell ref="A71:B71"/>
    <mergeCell ref="A72:B72"/>
    <mergeCell ref="F1:G1"/>
    <mergeCell ref="F2:G2"/>
    <mergeCell ref="A64:B64"/>
    <mergeCell ref="A65:B65"/>
    <mergeCell ref="A66:B66"/>
    <mergeCell ref="A67:B67"/>
    <mergeCell ref="A68:B68"/>
    <mergeCell ref="A69:B69"/>
    <mergeCell ref="A70:B70"/>
    <mergeCell ref="A63:B63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50:B50"/>
    <mergeCell ref="A361:B361"/>
    <mergeCell ref="A362:B362"/>
    <mergeCell ref="A363:B363"/>
    <mergeCell ref="A364:B364"/>
    <mergeCell ref="A365:B365"/>
    <mergeCell ref="A366:B366"/>
    <mergeCell ref="A348:B348"/>
    <mergeCell ref="A349:B349"/>
    <mergeCell ref="A347:B347"/>
    <mergeCell ref="A346:B346"/>
    <mergeCell ref="A351:B351"/>
    <mergeCell ref="A350:B350"/>
    <mergeCell ref="A353:B353"/>
    <mergeCell ref="A354:B354"/>
    <mergeCell ref="A360:B360"/>
    <mergeCell ref="A356:B356"/>
    <mergeCell ref="A357:B357"/>
    <mergeCell ref="A358:B358"/>
    <mergeCell ref="A359:B359"/>
    <mergeCell ref="A355:B355"/>
    <mergeCell ref="A352:B352"/>
    <mergeCell ref="A383:B383"/>
    <mergeCell ref="A391:B391"/>
    <mergeCell ref="A384:B384"/>
    <mergeCell ref="A385:B385"/>
    <mergeCell ref="A386:B386"/>
    <mergeCell ref="A387:B387"/>
    <mergeCell ref="A388:B388"/>
    <mergeCell ref="A435:B435"/>
    <mergeCell ref="A436:B436"/>
    <mergeCell ref="A370:B370"/>
    <mergeCell ref="A371:B371"/>
    <mergeCell ref="A372:B372"/>
    <mergeCell ref="A373:B373"/>
    <mergeCell ref="A434:B434"/>
    <mergeCell ref="A399:B399"/>
    <mergeCell ref="A393:B393"/>
    <mergeCell ref="A394:B394"/>
    <mergeCell ref="A395:B395"/>
    <mergeCell ref="A396:B396"/>
    <mergeCell ref="A397:B397"/>
    <mergeCell ref="A368:B368"/>
    <mergeCell ref="A369:B369"/>
    <mergeCell ref="A367:B367"/>
    <mergeCell ref="A400:B400"/>
    <mergeCell ref="A401:B401"/>
    <mergeCell ref="A402:B402"/>
    <mergeCell ref="A403:B403"/>
    <mergeCell ref="A319:B319"/>
    <mergeCell ref="A329:B329"/>
    <mergeCell ref="A322:B322"/>
    <mergeCell ref="A323:B323"/>
    <mergeCell ref="A324:B324"/>
    <mergeCell ref="A325:B325"/>
    <mergeCell ref="A326:B326"/>
    <mergeCell ref="A340:B340"/>
    <mergeCell ref="A338:B338"/>
    <mergeCell ref="A339:B339"/>
    <mergeCell ref="A331:B331"/>
    <mergeCell ref="A332:B332"/>
    <mergeCell ref="A333:B333"/>
    <mergeCell ref="A334:B334"/>
    <mergeCell ref="A335:B335"/>
    <mergeCell ref="A336:B336"/>
    <mergeCell ref="A337:B337"/>
    <mergeCell ref="A302:B302"/>
    <mergeCell ref="A303:B303"/>
    <mergeCell ref="A304:B304"/>
    <mergeCell ref="A281:B281"/>
    <mergeCell ref="A312:B312"/>
    <mergeCell ref="A294:B294"/>
    <mergeCell ref="A330:B330"/>
    <mergeCell ref="A291:B291"/>
    <mergeCell ref="A284:B284"/>
    <mergeCell ref="A285:B285"/>
    <mergeCell ref="A286:B286"/>
    <mergeCell ref="A287:B287"/>
    <mergeCell ref="A288:B288"/>
    <mergeCell ref="A289:B289"/>
    <mergeCell ref="A290:B290"/>
    <mergeCell ref="A341:B341"/>
    <mergeCell ref="A342:B342"/>
    <mergeCell ref="A343:B343"/>
    <mergeCell ref="A344:B344"/>
    <mergeCell ref="A345:B345"/>
    <mergeCell ref="A320:B320"/>
    <mergeCell ref="A321:B321"/>
    <mergeCell ref="A313:B313"/>
    <mergeCell ref="A314:B314"/>
    <mergeCell ref="A315:B315"/>
    <mergeCell ref="A316:B316"/>
    <mergeCell ref="A317:B317"/>
    <mergeCell ref="A318:B318"/>
    <mergeCell ref="A327:B327"/>
    <mergeCell ref="A328:B328"/>
    <mergeCell ref="A282:B282"/>
    <mergeCell ref="A283:B283"/>
    <mergeCell ref="A275:B275"/>
    <mergeCell ref="A276:B276"/>
    <mergeCell ref="A277:B277"/>
    <mergeCell ref="A278:B278"/>
    <mergeCell ref="A279:B279"/>
    <mergeCell ref="A280:B280"/>
    <mergeCell ref="A305:B305"/>
    <mergeCell ref="A311:B311"/>
    <mergeCell ref="A306:B306"/>
    <mergeCell ref="A307:B307"/>
    <mergeCell ref="A308:B308"/>
    <mergeCell ref="A309:B309"/>
    <mergeCell ref="A310:B310"/>
    <mergeCell ref="A300:B300"/>
    <mergeCell ref="A301:B301"/>
    <mergeCell ref="A292:B292"/>
    <mergeCell ref="A293:B293"/>
    <mergeCell ref="A295:B295"/>
    <mergeCell ref="A296:B296"/>
    <mergeCell ref="A297:B297"/>
    <mergeCell ref="A298:B298"/>
    <mergeCell ref="A299:B299"/>
    <mergeCell ref="A788:B788"/>
    <mergeCell ref="A796:B796"/>
    <mergeCell ref="A789:B789"/>
    <mergeCell ref="A790:B790"/>
    <mergeCell ref="A791:B791"/>
    <mergeCell ref="A792:B792"/>
    <mergeCell ref="A793:B793"/>
    <mergeCell ref="A802:B802"/>
    <mergeCell ref="A803:B803"/>
    <mergeCell ref="A808:B808"/>
    <mergeCell ref="A809:B809"/>
    <mergeCell ref="A810:B810"/>
    <mergeCell ref="A811:B811"/>
    <mergeCell ref="A787:B787"/>
    <mergeCell ref="A786:B786"/>
    <mergeCell ref="A797:B797"/>
    <mergeCell ref="A804:B804"/>
    <mergeCell ref="A839:B839"/>
    <mergeCell ref="A840:B840"/>
    <mergeCell ref="A827:B827"/>
    <mergeCell ref="A830:B830"/>
    <mergeCell ref="A831:B831"/>
    <mergeCell ref="A832:B832"/>
    <mergeCell ref="A833:B833"/>
    <mergeCell ref="A828:B828"/>
    <mergeCell ref="A829:B829"/>
    <mergeCell ref="A842:B842"/>
    <mergeCell ref="A843:B843"/>
    <mergeCell ref="A835:B835"/>
    <mergeCell ref="A836:B836"/>
    <mergeCell ref="A837:B837"/>
    <mergeCell ref="A838:B838"/>
    <mergeCell ref="A841:B841"/>
    <mergeCell ref="A834:B834"/>
    <mergeCell ref="A851:B851"/>
    <mergeCell ref="A852:B852"/>
    <mergeCell ref="A844:B844"/>
    <mergeCell ref="A845:B845"/>
    <mergeCell ref="A846:B846"/>
    <mergeCell ref="A847:B847"/>
    <mergeCell ref="A848:B848"/>
    <mergeCell ref="A849:B849"/>
    <mergeCell ref="A850:B850"/>
    <mergeCell ref="A913:B913"/>
    <mergeCell ref="A912:B912"/>
    <mergeCell ref="A905:B905"/>
    <mergeCell ref="A906:B906"/>
    <mergeCell ref="A921:B921"/>
    <mergeCell ref="A914:B914"/>
    <mergeCell ref="A915:B915"/>
    <mergeCell ref="A922:B922"/>
    <mergeCell ref="A918:B918"/>
    <mergeCell ref="A780:B780"/>
    <mergeCell ref="A781:B781"/>
    <mergeCell ref="A782:B782"/>
    <mergeCell ref="A783:B783"/>
    <mergeCell ref="A784:B784"/>
    <mergeCell ref="A785:B785"/>
    <mergeCell ref="A794:B794"/>
    <mergeCell ref="A795:B795"/>
    <mergeCell ref="A798:B798"/>
    <mergeCell ref="A799:B799"/>
    <mergeCell ref="A800:B800"/>
    <mergeCell ref="A801:B801"/>
    <mergeCell ref="A853:B853"/>
    <mergeCell ref="A854:B854"/>
    <mergeCell ref="A855:B855"/>
    <mergeCell ref="A807:B807"/>
    <mergeCell ref="A805:B805"/>
    <mergeCell ref="A806:B806"/>
    <mergeCell ref="A814:B814"/>
    <mergeCell ref="A815:B815"/>
    <mergeCell ref="A816:B816"/>
    <mergeCell ref="A817:B817"/>
  </mergeCells>
  <conditionalFormatting sqref="A20:B29">
    <cfRule type="cellIs" dxfId="5" priority="1" operator="equal">
      <formula>"NOT STARTED"</formula>
    </cfRule>
  </conditionalFormatting>
  <conditionalFormatting sqref="H4:I1004 A5:G1004 J5:Y1004">
    <cfRule type="cellIs" dxfId="0" priority="2" operator="equal">
      <formula>"OK"</formula>
    </cfRule>
  </conditionalFormatting>
  <conditionalFormatting sqref="H4:I1004 A5:G1004 J5:Y1004">
    <cfRule type="cellIs" dxfId="1" priority="3" operator="equal">
      <formula>"TO DO"</formula>
    </cfRule>
  </conditionalFormatting>
  <conditionalFormatting sqref="H4:I1004 A5:G1004 J5:Y1004">
    <cfRule type="cellIs" dxfId="2" priority="4" operator="equal">
      <formula>"IN PROGRESS"</formula>
    </cfRule>
  </conditionalFormatting>
  <conditionalFormatting sqref="H4:I1004 A5:G1004 J5:Y1004">
    <cfRule type="cellIs" dxfId="3" priority="5" operator="equal">
      <formula>"LATER"</formula>
    </cfRule>
  </conditionalFormatting>
  <conditionalFormatting sqref="H4:I1004 A5:G1004 J5:Y1004">
    <cfRule type="cellIs" dxfId="4" priority="6" operator="equal">
      <formula>"DNA"</formula>
    </cfRule>
  </conditionalFormatting>
  <conditionalFormatting sqref="H4:H9 I4:I12 F5:F7 G5:G12 C6:E7 J6:J12">
    <cfRule type="cellIs" dxfId="7" priority="7" operator="equal">
      <formula>"NOT STARTED"</formula>
    </cfRule>
  </conditionalFormatting>
  <conditionalFormatting sqref="H4:I1004 A5:G1004 J5:Y1004">
    <cfRule type="cellIs" dxfId="6" priority="8" operator="equal">
      <formula>"PROBLEM"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2.71"/>
    <col customWidth="1" min="2" max="2" width="43.57"/>
    <col customWidth="1" min="3" max="27" width="14.71"/>
  </cols>
  <sheetData>
    <row r="1">
      <c r="A1" s="37"/>
      <c r="B1" s="33" t="s">
        <v>69</v>
      </c>
      <c r="C1" s="34"/>
      <c r="D1" s="35"/>
      <c r="E1" s="36"/>
      <c r="F1" s="37"/>
      <c r="G1" s="37"/>
      <c r="H1" s="34"/>
      <c r="I1" s="35"/>
      <c r="J1" s="36"/>
      <c r="K1" s="38"/>
      <c r="L1" s="35"/>
      <c r="M1" s="36"/>
      <c r="N1" s="34"/>
      <c r="O1" s="36"/>
      <c r="P1" s="38"/>
      <c r="Q1" s="38"/>
      <c r="R1" s="37"/>
      <c r="S1" s="34"/>
      <c r="T1" s="35"/>
      <c r="U1" s="35"/>
      <c r="V1" s="36"/>
      <c r="W1" s="39"/>
      <c r="X1" s="39"/>
      <c r="Y1" s="39"/>
      <c r="Z1" s="39"/>
      <c r="AA1" s="39"/>
    </row>
    <row r="2">
      <c r="A2" s="45"/>
      <c r="B2" s="40" t="s">
        <v>70</v>
      </c>
      <c r="C2" s="42"/>
      <c r="D2" s="43"/>
      <c r="E2" s="44"/>
      <c r="F2" s="45"/>
      <c r="G2" s="45"/>
      <c r="H2" s="42"/>
      <c r="I2" s="43"/>
      <c r="J2" s="44"/>
      <c r="K2" s="46"/>
      <c r="L2" s="43"/>
      <c r="M2" s="44"/>
      <c r="N2" s="42"/>
      <c r="O2" s="44"/>
      <c r="P2" s="46"/>
      <c r="Q2" s="46"/>
      <c r="R2" s="45"/>
      <c r="S2" s="47"/>
      <c r="T2" s="48"/>
      <c r="U2" s="48"/>
      <c r="V2" s="49"/>
      <c r="W2" s="50"/>
      <c r="X2" s="50"/>
      <c r="Y2" s="50"/>
      <c r="Z2" s="50"/>
      <c r="AA2" s="50"/>
    </row>
    <row r="3">
      <c r="A3" s="84"/>
      <c r="B3" s="51" t="s">
        <v>71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53"/>
      <c r="V3" s="54"/>
      <c r="W3" s="54"/>
      <c r="X3" s="54"/>
      <c r="Y3" s="54"/>
      <c r="Z3" s="54"/>
      <c r="AA3" s="54"/>
    </row>
    <row r="4">
      <c r="A4" s="55" t="s">
        <v>72</v>
      </c>
      <c r="B4" s="56" t="s">
        <v>73</v>
      </c>
      <c r="C4" s="57"/>
      <c r="D4" s="57"/>
      <c r="E4" s="57"/>
      <c r="F4" s="57"/>
      <c r="G4" s="57"/>
      <c r="H4" s="57"/>
      <c r="I4" s="57"/>
      <c r="J4" s="57"/>
      <c r="K4" s="57"/>
      <c r="L4" s="58"/>
      <c r="M4" s="58"/>
      <c r="N4" s="58"/>
      <c r="O4" s="57"/>
      <c r="P4" s="57"/>
      <c r="Q4" s="57"/>
      <c r="R4" s="57"/>
      <c r="S4" s="57"/>
      <c r="T4" s="59"/>
      <c r="U4" s="59"/>
      <c r="V4" s="60"/>
      <c r="W4" s="60"/>
      <c r="X4" s="60"/>
      <c r="Y4" s="60"/>
      <c r="Z4" s="60"/>
      <c r="AA4" s="60"/>
    </row>
    <row r="5">
      <c r="A5" s="61" t="s">
        <v>46</v>
      </c>
      <c r="B5" s="1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3"/>
      <c r="U5" s="63"/>
      <c r="V5" s="64"/>
      <c r="W5" s="64"/>
      <c r="X5" s="64"/>
      <c r="Y5" s="64"/>
      <c r="Z5" s="64"/>
      <c r="AA5" s="64"/>
    </row>
    <row r="6">
      <c r="A6" s="65" t="s">
        <v>47</v>
      </c>
      <c r="B6" s="11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7"/>
      <c r="W6" s="67"/>
      <c r="X6" s="67"/>
      <c r="Y6" s="67"/>
      <c r="Z6" s="67"/>
      <c r="AA6" s="67"/>
    </row>
    <row r="7">
      <c r="A7" s="65" t="s">
        <v>50</v>
      </c>
      <c r="B7" s="11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67"/>
      <c r="X7" s="67"/>
      <c r="Y7" s="67"/>
      <c r="Z7" s="67"/>
      <c r="AA7" s="67"/>
    </row>
    <row r="8">
      <c r="A8" s="65" t="s">
        <v>52</v>
      </c>
      <c r="B8" s="11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67"/>
      <c r="X8" s="67"/>
      <c r="Y8" s="67"/>
      <c r="Z8" s="67"/>
      <c r="AA8" s="67"/>
    </row>
    <row r="9">
      <c r="A9" s="65" t="s">
        <v>53</v>
      </c>
      <c r="B9" s="11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7"/>
      <c r="W9" s="67"/>
      <c r="X9" s="67"/>
      <c r="Y9" s="67"/>
      <c r="Z9" s="67"/>
      <c r="AA9" s="67"/>
    </row>
    <row r="10">
      <c r="A10" s="78" t="s">
        <v>54</v>
      </c>
      <c r="B10" s="11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1"/>
      <c r="X10" s="81"/>
      <c r="Y10" s="81"/>
      <c r="Z10" s="81"/>
      <c r="AA10" s="81"/>
    </row>
    <row r="11">
      <c r="A11" s="61" t="s">
        <v>55</v>
      </c>
      <c r="B11" s="1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3"/>
      <c r="U11" s="63"/>
      <c r="V11" s="64"/>
      <c r="W11" s="64"/>
      <c r="X11" s="64"/>
      <c r="Y11" s="64"/>
      <c r="Z11" s="64"/>
      <c r="AA11" s="64"/>
    </row>
    <row r="12">
      <c r="A12" s="75" t="s">
        <v>75</v>
      </c>
      <c r="B12" s="11"/>
      <c r="C12" s="76"/>
      <c r="D12" s="76"/>
      <c r="E12" s="77"/>
      <c r="F12" s="76"/>
      <c r="G12" s="76"/>
      <c r="H12" s="76"/>
      <c r="I12" s="77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69"/>
      <c r="U12" s="69"/>
    </row>
    <row r="13">
      <c r="A13" s="61" t="s">
        <v>59</v>
      </c>
      <c r="B13" s="1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3"/>
      <c r="U13" s="63"/>
      <c r="V13" s="64"/>
      <c r="W13" s="64"/>
      <c r="X13" s="64"/>
      <c r="Y13" s="64"/>
      <c r="Z13" s="64"/>
      <c r="AA13" s="64"/>
    </row>
    <row r="14">
      <c r="A14" s="78" t="s">
        <v>60</v>
      </c>
      <c r="B14" s="11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1"/>
      <c r="X14" s="81"/>
      <c r="Y14" s="81"/>
      <c r="Z14" s="81"/>
      <c r="AA14" s="81"/>
    </row>
    <row r="15">
      <c r="A15" s="75" t="s">
        <v>76</v>
      </c>
      <c r="B15" s="11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69"/>
      <c r="U15" s="69"/>
    </row>
    <row r="16">
      <c r="A16" s="75" t="s">
        <v>77</v>
      </c>
      <c r="B16" s="11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69"/>
      <c r="U16" s="69"/>
    </row>
    <row r="17">
      <c r="A17" s="78" t="s">
        <v>61</v>
      </c>
      <c r="B17" s="11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80"/>
      <c r="U17" s="80"/>
      <c r="V17" s="81"/>
      <c r="W17" s="81"/>
      <c r="X17" s="81"/>
      <c r="Y17" s="81"/>
      <c r="Z17" s="81"/>
      <c r="AA17" s="81"/>
    </row>
    <row r="18">
      <c r="A18" s="78" t="s">
        <v>62</v>
      </c>
      <c r="B18" s="11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80"/>
      <c r="U18" s="80"/>
      <c r="V18" s="81"/>
      <c r="W18" s="81"/>
      <c r="X18" s="81"/>
      <c r="Y18" s="81"/>
      <c r="Z18" s="81"/>
      <c r="AA18" s="81"/>
    </row>
    <row r="19">
      <c r="A19" s="61" t="s">
        <v>63</v>
      </c>
      <c r="B19" s="1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3"/>
      <c r="U19" s="63"/>
      <c r="V19" s="64"/>
      <c r="W19" s="64"/>
      <c r="X19" s="64"/>
      <c r="Y19" s="64"/>
      <c r="Z19" s="64"/>
      <c r="AA19" s="64"/>
    </row>
    <row r="20">
      <c r="A20" s="78" t="s">
        <v>64</v>
      </c>
      <c r="B20" s="11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0"/>
      <c r="V20" s="81"/>
      <c r="W20" s="81"/>
      <c r="X20" s="81"/>
      <c r="Y20" s="81"/>
      <c r="Z20" s="81"/>
      <c r="AA20" s="81"/>
    </row>
    <row r="21">
      <c r="A21" s="75" t="s">
        <v>79</v>
      </c>
      <c r="B21" s="11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7"/>
      <c r="P21" s="76"/>
      <c r="Q21" s="76"/>
      <c r="R21" s="76"/>
      <c r="S21" s="76"/>
      <c r="T21" s="69"/>
      <c r="U21" s="69"/>
    </row>
    <row r="22">
      <c r="A22" s="75" t="s">
        <v>80</v>
      </c>
      <c r="B22" s="11"/>
      <c r="C22" s="76"/>
      <c r="D22" s="76"/>
      <c r="E22" s="76"/>
      <c r="F22" s="76"/>
      <c r="G22" s="77"/>
      <c r="H22" s="76"/>
      <c r="I22" s="76"/>
      <c r="J22" s="76"/>
      <c r="K22" s="76"/>
      <c r="L22" s="76"/>
      <c r="M22" s="76"/>
      <c r="N22" s="76"/>
      <c r="O22" s="77"/>
      <c r="P22" s="76"/>
      <c r="Q22" s="76"/>
      <c r="R22" s="76"/>
      <c r="S22" s="76"/>
      <c r="T22" s="69"/>
      <c r="U22" s="69"/>
    </row>
    <row r="23">
      <c r="A23" s="78" t="s">
        <v>65</v>
      </c>
      <c r="B23" s="11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80"/>
      <c r="U23" s="80"/>
      <c r="V23" s="81"/>
      <c r="W23" s="81"/>
      <c r="X23" s="81"/>
      <c r="Y23" s="81"/>
      <c r="Z23" s="81"/>
      <c r="AA23" s="81"/>
    </row>
    <row r="24">
      <c r="A24" s="75" t="s">
        <v>81</v>
      </c>
      <c r="B24" s="11"/>
      <c r="C24" s="76"/>
      <c r="D24" s="76"/>
      <c r="E24" s="76"/>
      <c r="F24" s="76"/>
      <c r="G24" s="76"/>
      <c r="H24" s="76"/>
      <c r="I24" s="77"/>
      <c r="J24" s="76"/>
      <c r="K24" s="76"/>
      <c r="L24" s="76"/>
      <c r="M24" s="76"/>
      <c r="N24" s="76"/>
      <c r="O24" s="77"/>
      <c r="P24" s="76"/>
      <c r="Q24" s="76"/>
      <c r="R24" s="76"/>
      <c r="S24" s="76"/>
      <c r="T24" s="69"/>
      <c r="U24" s="69"/>
    </row>
    <row r="25">
      <c r="A25" s="75" t="s">
        <v>82</v>
      </c>
      <c r="B25" s="11"/>
      <c r="C25" s="76"/>
      <c r="D25" s="76"/>
      <c r="E25" s="76"/>
      <c r="F25" s="76"/>
      <c r="G25" s="77"/>
      <c r="H25" s="76"/>
      <c r="I25" s="77"/>
      <c r="J25" s="76"/>
      <c r="K25" s="76"/>
      <c r="L25" s="77"/>
      <c r="M25" s="77"/>
      <c r="N25" s="76"/>
      <c r="O25" s="77"/>
      <c r="P25" s="76"/>
      <c r="Q25" s="76"/>
      <c r="R25" s="76"/>
      <c r="S25" s="76"/>
      <c r="T25" s="69"/>
      <c r="U25" s="69"/>
    </row>
    <row r="26">
      <c r="A26" s="75" t="s">
        <v>83</v>
      </c>
      <c r="B26" s="11"/>
      <c r="C26" s="76"/>
      <c r="D26" s="76"/>
      <c r="E26" s="76"/>
      <c r="F26" s="76"/>
      <c r="G26" s="77"/>
      <c r="H26" s="76"/>
      <c r="I26" s="77"/>
      <c r="J26" s="76"/>
      <c r="K26" s="76"/>
      <c r="L26" s="77"/>
      <c r="M26" s="77"/>
      <c r="N26" s="76"/>
      <c r="O26" s="77"/>
      <c r="P26" s="76"/>
      <c r="Q26" s="76"/>
      <c r="R26" s="76"/>
      <c r="S26" s="76"/>
      <c r="T26" s="69"/>
      <c r="U26" s="69"/>
    </row>
    <row r="27">
      <c r="A27" s="68"/>
      <c r="B27" s="11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3"/>
      <c r="U27" s="83"/>
      <c r="V27" s="25"/>
      <c r="W27" s="25"/>
      <c r="X27" s="25"/>
      <c r="Y27" s="25"/>
      <c r="Z27" s="25"/>
      <c r="AA27" s="25"/>
    </row>
    <row r="28">
      <c r="A28" s="70"/>
      <c r="B28" s="11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</row>
    <row r="29">
      <c r="A29" s="70"/>
      <c r="B29" s="11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</row>
    <row r="30">
      <c r="A30" s="70"/>
      <c r="B30" s="11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</row>
    <row r="31">
      <c r="A31" s="70"/>
      <c r="B31" s="11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</row>
    <row r="32">
      <c r="A32" s="70"/>
      <c r="B32" s="11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</row>
    <row r="33">
      <c r="A33" s="70"/>
      <c r="B33" s="11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</row>
    <row r="34">
      <c r="A34" s="70"/>
      <c r="B34" s="11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>
      <c r="A35" s="70"/>
      <c r="B35" s="11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</row>
    <row r="36">
      <c r="A36" s="70"/>
      <c r="B36" s="11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</row>
  </sheetData>
  <mergeCells count="1013">
    <mergeCell ref="A349:B349"/>
    <mergeCell ref="A339:B339"/>
    <mergeCell ref="A340:B340"/>
    <mergeCell ref="A341:B341"/>
    <mergeCell ref="A342:B342"/>
    <mergeCell ref="A345:B345"/>
    <mergeCell ref="A348:B348"/>
    <mergeCell ref="A318:B318"/>
    <mergeCell ref="A319:B319"/>
    <mergeCell ref="A311:B311"/>
    <mergeCell ref="A312:B312"/>
    <mergeCell ref="A313:B313"/>
    <mergeCell ref="A314:B314"/>
    <mergeCell ref="A315:B315"/>
    <mergeCell ref="A316:B316"/>
    <mergeCell ref="A325:B325"/>
    <mergeCell ref="A326:B326"/>
    <mergeCell ref="A328:B328"/>
    <mergeCell ref="A336:B336"/>
    <mergeCell ref="A298:B298"/>
    <mergeCell ref="A304:B304"/>
    <mergeCell ref="A271:B271"/>
    <mergeCell ref="A272:B272"/>
    <mergeCell ref="A293:B293"/>
    <mergeCell ref="A294:B294"/>
    <mergeCell ref="A295:B295"/>
    <mergeCell ref="A296:B296"/>
    <mergeCell ref="A297:B297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69:B269"/>
    <mergeCell ref="A270:B270"/>
    <mergeCell ref="A346:B346"/>
    <mergeCell ref="A347:B347"/>
    <mergeCell ref="A333:B333"/>
    <mergeCell ref="A334:B334"/>
    <mergeCell ref="A343:B343"/>
    <mergeCell ref="A344:B344"/>
    <mergeCell ref="A337:B337"/>
    <mergeCell ref="A329:B329"/>
    <mergeCell ref="A330:B330"/>
    <mergeCell ref="A331:B331"/>
    <mergeCell ref="A332:B332"/>
    <mergeCell ref="A335:B335"/>
    <mergeCell ref="A106:B106"/>
    <mergeCell ref="A107:B107"/>
    <mergeCell ref="A99:B99"/>
    <mergeCell ref="A100:B100"/>
    <mergeCell ref="A101:B101"/>
    <mergeCell ref="A102:B102"/>
    <mergeCell ref="A103:B103"/>
    <mergeCell ref="A104:B104"/>
    <mergeCell ref="A105:B105"/>
    <mergeCell ref="A92:B92"/>
    <mergeCell ref="A93:B93"/>
    <mergeCell ref="A94:B94"/>
    <mergeCell ref="A95:B95"/>
    <mergeCell ref="A96:B96"/>
    <mergeCell ref="A97:B97"/>
    <mergeCell ref="A98:B98"/>
    <mergeCell ref="A113:B113"/>
    <mergeCell ref="A114:B114"/>
    <mergeCell ref="A115:B115"/>
    <mergeCell ref="A116:B116"/>
    <mergeCell ref="A108:B108"/>
    <mergeCell ref="A109:B109"/>
    <mergeCell ref="A110:B110"/>
    <mergeCell ref="A111:B111"/>
    <mergeCell ref="A112:B112"/>
    <mergeCell ref="A122:B122"/>
    <mergeCell ref="A123:B123"/>
    <mergeCell ref="A124:B124"/>
    <mergeCell ref="A125:B125"/>
    <mergeCell ref="A117:B117"/>
    <mergeCell ref="A118:B118"/>
    <mergeCell ref="A119:B119"/>
    <mergeCell ref="A120:B120"/>
    <mergeCell ref="A121:B121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9:B179"/>
    <mergeCell ref="A180:B180"/>
    <mergeCell ref="A181:B181"/>
    <mergeCell ref="A182:B182"/>
    <mergeCell ref="A183:B183"/>
    <mergeCell ref="A172:B172"/>
    <mergeCell ref="A173:B173"/>
    <mergeCell ref="A174:B174"/>
    <mergeCell ref="A175:B175"/>
    <mergeCell ref="A176:B176"/>
    <mergeCell ref="A177:B177"/>
    <mergeCell ref="A178:B178"/>
    <mergeCell ref="A25:B25"/>
    <mergeCell ref="A26:B26"/>
    <mergeCell ref="A27:B27"/>
    <mergeCell ref="A28:B28"/>
    <mergeCell ref="A29:B29"/>
    <mergeCell ref="A30:B30"/>
    <mergeCell ref="A31:B31"/>
    <mergeCell ref="A32:B32"/>
    <mergeCell ref="A22:B22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34:B34"/>
    <mergeCell ref="A35:B35"/>
    <mergeCell ref="A36:B36"/>
    <mergeCell ref="A37:B37"/>
    <mergeCell ref="A38:B38"/>
    <mergeCell ref="A33:B33"/>
    <mergeCell ref="A21:B21"/>
    <mergeCell ref="A19:B19"/>
    <mergeCell ref="A20:B20"/>
    <mergeCell ref="A18:B18"/>
    <mergeCell ref="A16:B16"/>
    <mergeCell ref="A17:B17"/>
    <mergeCell ref="A15:B15"/>
    <mergeCell ref="A14:B14"/>
    <mergeCell ref="A23:B23"/>
    <mergeCell ref="A24:B24"/>
    <mergeCell ref="A6:B6"/>
    <mergeCell ref="A7:B7"/>
    <mergeCell ref="A8:B8"/>
    <mergeCell ref="A9:B9"/>
    <mergeCell ref="A12:B12"/>
    <mergeCell ref="A13:B13"/>
    <mergeCell ref="A10:B10"/>
    <mergeCell ref="A11:B11"/>
    <mergeCell ref="A5:B5"/>
    <mergeCell ref="A131:B131"/>
    <mergeCell ref="A132:B132"/>
    <mergeCell ref="A133:B133"/>
    <mergeCell ref="A134:B134"/>
    <mergeCell ref="A126:B126"/>
    <mergeCell ref="A127:B127"/>
    <mergeCell ref="A128:B128"/>
    <mergeCell ref="A129:B129"/>
    <mergeCell ref="A130:B130"/>
    <mergeCell ref="A140:B140"/>
    <mergeCell ref="A141:B141"/>
    <mergeCell ref="A142:B142"/>
    <mergeCell ref="A143:B143"/>
    <mergeCell ref="A135:B135"/>
    <mergeCell ref="A136:B136"/>
    <mergeCell ref="A137:B137"/>
    <mergeCell ref="A138:B138"/>
    <mergeCell ref="A139:B139"/>
    <mergeCell ref="A236:B236"/>
    <mergeCell ref="A237:B237"/>
    <mergeCell ref="A238:B238"/>
    <mergeCell ref="A239:B239"/>
    <mergeCell ref="A248:B248"/>
    <mergeCell ref="A249:B249"/>
    <mergeCell ref="A242:B242"/>
    <mergeCell ref="A243:B243"/>
    <mergeCell ref="A240:B240"/>
    <mergeCell ref="A241:B241"/>
    <mergeCell ref="A233:B233"/>
    <mergeCell ref="A205:B205"/>
    <mergeCell ref="A206:B206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4:B234"/>
    <mergeCell ref="A235:B235"/>
    <mergeCell ref="A184:B184"/>
    <mergeCell ref="A185:B185"/>
    <mergeCell ref="A186:B186"/>
    <mergeCell ref="A187:B187"/>
    <mergeCell ref="A188:B188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19:B219"/>
    <mergeCell ref="A220:B220"/>
    <mergeCell ref="A212:B212"/>
    <mergeCell ref="A213:B213"/>
    <mergeCell ref="A214:B214"/>
    <mergeCell ref="A215:B215"/>
    <mergeCell ref="A216:B216"/>
    <mergeCell ref="A217:B217"/>
    <mergeCell ref="A218:B218"/>
    <mergeCell ref="A90:B90"/>
    <mergeCell ref="A91:B91"/>
    <mergeCell ref="A83:B83"/>
    <mergeCell ref="A84:B84"/>
    <mergeCell ref="A85:B85"/>
    <mergeCell ref="A86:B86"/>
    <mergeCell ref="A87:B87"/>
    <mergeCell ref="A88:B88"/>
    <mergeCell ref="A89:B89"/>
    <mergeCell ref="A646:B646"/>
    <mergeCell ref="A647:B647"/>
    <mergeCell ref="A652:B652"/>
    <mergeCell ref="A651:B651"/>
    <mergeCell ref="A658:B658"/>
    <mergeCell ref="A659:B659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537:B537"/>
    <mergeCell ref="A538:B538"/>
    <mergeCell ref="A539:B539"/>
    <mergeCell ref="A530:B530"/>
    <mergeCell ref="A531:B531"/>
    <mergeCell ref="A532:B532"/>
    <mergeCell ref="A533:B533"/>
    <mergeCell ref="A534:B534"/>
    <mergeCell ref="A535:B535"/>
    <mergeCell ref="A536:B536"/>
    <mergeCell ref="A547:B547"/>
    <mergeCell ref="A548:B548"/>
    <mergeCell ref="A528:B528"/>
    <mergeCell ref="A529:B529"/>
    <mergeCell ref="A542:B542"/>
    <mergeCell ref="A543:B543"/>
    <mergeCell ref="A544:B544"/>
    <mergeCell ref="A545:B545"/>
    <mergeCell ref="A546:B546"/>
    <mergeCell ref="A514:B514"/>
    <mergeCell ref="A515:B515"/>
    <mergeCell ref="A540:B540"/>
    <mergeCell ref="A541:B541"/>
    <mergeCell ref="A516:B516"/>
    <mergeCell ref="A517:B517"/>
    <mergeCell ref="A518:B518"/>
    <mergeCell ref="A607:B607"/>
    <mergeCell ref="A606:B606"/>
    <mergeCell ref="A601:B601"/>
    <mergeCell ref="A602:B602"/>
    <mergeCell ref="A603:B603"/>
    <mergeCell ref="A604:B604"/>
    <mergeCell ref="A605:B605"/>
    <mergeCell ref="A609:B609"/>
    <mergeCell ref="A608:B608"/>
    <mergeCell ref="A475:B475"/>
    <mergeCell ref="A476:B476"/>
    <mergeCell ref="A450:B450"/>
    <mergeCell ref="A451:B451"/>
    <mergeCell ref="A470:B470"/>
    <mergeCell ref="A471:B471"/>
    <mergeCell ref="A472:B472"/>
    <mergeCell ref="A473:B473"/>
    <mergeCell ref="A474:B474"/>
    <mergeCell ref="A496:B496"/>
    <mergeCell ref="A498:B498"/>
    <mergeCell ref="A497:B497"/>
    <mergeCell ref="A499:B499"/>
    <mergeCell ref="A500:B500"/>
    <mergeCell ref="A501:B501"/>
    <mergeCell ref="A502:B502"/>
    <mergeCell ref="A503:B503"/>
    <mergeCell ref="A504:B504"/>
    <mergeCell ref="A495:B495"/>
    <mergeCell ref="A506:B506"/>
    <mergeCell ref="A507:B507"/>
    <mergeCell ref="A508:B508"/>
    <mergeCell ref="A505:B505"/>
    <mergeCell ref="A442:B442"/>
    <mergeCell ref="A443:B443"/>
    <mergeCell ref="A435:B435"/>
    <mergeCell ref="A436:B436"/>
    <mergeCell ref="A437:B437"/>
    <mergeCell ref="A438:B438"/>
    <mergeCell ref="A690:B690"/>
    <mergeCell ref="A691:B691"/>
    <mergeCell ref="A686:B686"/>
    <mergeCell ref="A684:B684"/>
    <mergeCell ref="A685:B685"/>
    <mergeCell ref="A682:B682"/>
    <mergeCell ref="A683:B683"/>
    <mergeCell ref="A610:B610"/>
    <mergeCell ref="A611:B611"/>
    <mergeCell ref="A612:B612"/>
    <mergeCell ref="A613:B613"/>
    <mergeCell ref="A614:B614"/>
    <mergeCell ref="A615:B615"/>
    <mergeCell ref="A616:B616"/>
    <mergeCell ref="A509:B509"/>
    <mergeCell ref="A510:B510"/>
    <mergeCell ref="A511:B511"/>
    <mergeCell ref="A512:B512"/>
    <mergeCell ref="A513:B513"/>
    <mergeCell ref="A556:B556"/>
    <mergeCell ref="A557:B557"/>
    <mergeCell ref="A554:B554"/>
    <mergeCell ref="A555:B555"/>
    <mergeCell ref="A549:B549"/>
    <mergeCell ref="A550:B550"/>
    <mergeCell ref="A551:B551"/>
    <mergeCell ref="A552:B552"/>
    <mergeCell ref="A553:B553"/>
    <mergeCell ref="A491:B491"/>
    <mergeCell ref="A492:B492"/>
    <mergeCell ref="A493:B493"/>
    <mergeCell ref="A494:B494"/>
    <mergeCell ref="A486:B486"/>
    <mergeCell ref="A487:B487"/>
    <mergeCell ref="A488:B488"/>
    <mergeCell ref="A489:B489"/>
    <mergeCell ref="A490:B490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19:B519"/>
    <mergeCell ref="A565:B565"/>
    <mergeCell ref="A566:B566"/>
    <mergeCell ref="A558:B558"/>
    <mergeCell ref="A559:B559"/>
    <mergeCell ref="A560:B560"/>
    <mergeCell ref="A561:B561"/>
    <mergeCell ref="A562:B562"/>
    <mergeCell ref="A563:B563"/>
    <mergeCell ref="A564:B564"/>
    <mergeCell ref="A574:B574"/>
    <mergeCell ref="A575:B575"/>
    <mergeCell ref="A567:B567"/>
    <mergeCell ref="A568:B568"/>
    <mergeCell ref="A569:B569"/>
    <mergeCell ref="A570:B570"/>
    <mergeCell ref="A571:B571"/>
    <mergeCell ref="A572:B572"/>
    <mergeCell ref="A573:B573"/>
    <mergeCell ref="A583:B583"/>
    <mergeCell ref="A584:B584"/>
    <mergeCell ref="A576:B576"/>
    <mergeCell ref="A577:B577"/>
    <mergeCell ref="A578:B578"/>
    <mergeCell ref="A579:B579"/>
    <mergeCell ref="A580:B580"/>
    <mergeCell ref="A581:B581"/>
    <mergeCell ref="A582:B582"/>
    <mergeCell ref="A585:B585"/>
    <mergeCell ref="A586:B586"/>
    <mergeCell ref="A587:B587"/>
    <mergeCell ref="A588:B588"/>
    <mergeCell ref="A589:B589"/>
    <mergeCell ref="A590:B590"/>
    <mergeCell ref="A591:B591"/>
    <mergeCell ref="A598:B598"/>
    <mergeCell ref="A599:B599"/>
    <mergeCell ref="A592:B592"/>
    <mergeCell ref="A600:B600"/>
    <mergeCell ref="A593:B593"/>
    <mergeCell ref="A594:B594"/>
    <mergeCell ref="A595:B595"/>
    <mergeCell ref="A596:B596"/>
    <mergeCell ref="A597:B597"/>
    <mergeCell ref="A452:B452"/>
    <mergeCell ref="A453:B453"/>
    <mergeCell ref="A457:B457"/>
    <mergeCell ref="A458:B458"/>
    <mergeCell ref="A459:B459"/>
    <mergeCell ref="A460:B460"/>
    <mergeCell ref="A461:B461"/>
    <mergeCell ref="A462:B462"/>
    <mergeCell ref="A463:B463"/>
    <mergeCell ref="A381:B381"/>
    <mergeCell ref="A389:B389"/>
    <mergeCell ref="A382:B382"/>
    <mergeCell ref="A383:B383"/>
    <mergeCell ref="A384:B384"/>
    <mergeCell ref="A385:B385"/>
    <mergeCell ref="A386:B386"/>
    <mergeCell ref="A378:B378"/>
    <mergeCell ref="A379:B379"/>
    <mergeCell ref="A380:B380"/>
    <mergeCell ref="A373:B373"/>
    <mergeCell ref="A374:B374"/>
    <mergeCell ref="A377:B377"/>
    <mergeCell ref="A418:B418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9:B419"/>
    <mergeCell ref="A420:B420"/>
    <mergeCell ref="A421:B421"/>
    <mergeCell ref="A423:B423"/>
    <mergeCell ref="A424:B424"/>
    <mergeCell ref="A422:B422"/>
    <mergeCell ref="A428:B428"/>
    <mergeCell ref="A426:B426"/>
    <mergeCell ref="A427:B427"/>
    <mergeCell ref="A425:B425"/>
    <mergeCell ref="A355:B355"/>
    <mergeCell ref="A356:B356"/>
    <mergeCell ref="A366:B366"/>
    <mergeCell ref="A367:B367"/>
    <mergeCell ref="A359:B359"/>
    <mergeCell ref="A360:B360"/>
    <mergeCell ref="A361:B361"/>
    <mergeCell ref="A362:B362"/>
    <mergeCell ref="A363:B363"/>
    <mergeCell ref="A364:B364"/>
    <mergeCell ref="A358:B358"/>
    <mergeCell ref="A368:B368"/>
    <mergeCell ref="A369:B369"/>
    <mergeCell ref="A370:B370"/>
    <mergeCell ref="A371:B371"/>
    <mergeCell ref="A372:B372"/>
    <mergeCell ref="A357:B357"/>
    <mergeCell ref="A365:B365"/>
    <mergeCell ref="A289:B289"/>
    <mergeCell ref="A282:B282"/>
    <mergeCell ref="A283:B283"/>
    <mergeCell ref="A284:B284"/>
    <mergeCell ref="A285:B285"/>
    <mergeCell ref="A286:B286"/>
    <mergeCell ref="A287:B287"/>
    <mergeCell ref="A288:B288"/>
    <mergeCell ref="A300:B300"/>
    <mergeCell ref="A301:B301"/>
    <mergeCell ref="A302:B302"/>
    <mergeCell ref="A338:B338"/>
    <mergeCell ref="A279:B279"/>
    <mergeCell ref="A310:B310"/>
    <mergeCell ref="A292:B292"/>
    <mergeCell ref="A439:B439"/>
    <mergeCell ref="A440:B440"/>
    <mergeCell ref="A433:B433"/>
    <mergeCell ref="A434:B434"/>
    <mergeCell ref="A446:B446"/>
    <mergeCell ref="A447:B447"/>
    <mergeCell ref="A454:B454"/>
    <mergeCell ref="A455:B455"/>
    <mergeCell ref="A456:B456"/>
    <mergeCell ref="A431:B431"/>
    <mergeCell ref="A432:B432"/>
    <mergeCell ref="A448:B448"/>
    <mergeCell ref="A449:B449"/>
    <mergeCell ref="A444:B444"/>
    <mergeCell ref="A445:B445"/>
    <mergeCell ref="A429:B429"/>
    <mergeCell ref="A430:B430"/>
    <mergeCell ref="A441:B441"/>
    <mergeCell ref="A387:B387"/>
    <mergeCell ref="A388:B388"/>
    <mergeCell ref="A390:B390"/>
    <mergeCell ref="A396:B396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3:B403"/>
    <mergeCell ref="A402:B402"/>
    <mergeCell ref="A404:B404"/>
    <mergeCell ref="A405:B405"/>
    <mergeCell ref="A406:B406"/>
    <mergeCell ref="A407:B407"/>
    <mergeCell ref="A484:B484"/>
    <mergeCell ref="A477:B477"/>
    <mergeCell ref="A478:B478"/>
    <mergeCell ref="A479:B479"/>
    <mergeCell ref="A480:B480"/>
    <mergeCell ref="A481:B481"/>
    <mergeCell ref="A482:B482"/>
    <mergeCell ref="A483:B483"/>
    <mergeCell ref="A464:B464"/>
    <mergeCell ref="A465:B465"/>
    <mergeCell ref="A466:B466"/>
    <mergeCell ref="A467:B467"/>
    <mergeCell ref="A468:B468"/>
    <mergeCell ref="A469:B469"/>
    <mergeCell ref="A485:B485"/>
    <mergeCell ref="A264:B264"/>
    <mergeCell ref="A265:B265"/>
    <mergeCell ref="A258:B258"/>
    <mergeCell ref="A268:B268"/>
    <mergeCell ref="A266:B266"/>
    <mergeCell ref="A267:B267"/>
    <mergeCell ref="A259:B259"/>
    <mergeCell ref="A260:B260"/>
    <mergeCell ref="A261:B261"/>
    <mergeCell ref="A280:B280"/>
    <mergeCell ref="A281:B281"/>
    <mergeCell ref="A273:B273"/>
    <mergeCell ref="A274:B274"/>
    <mergeCell ref="A275:B275"/>
    <mergeCell ref="A276:B276"/>
    <mergeCell ref="A277:B277"/>
    <mergeCell ref="A278:B278"/>
    <mergeCell ref="A303:B303"/>
    <mergeCell ref="A309:B309"/>
    <mergeCell ref="A290:B290"/>
    <mergeCell ref="A291:B291"/>
    <mergeCell ref="A262:B262"/>
    <mergeCell ref="A263:B263"/>
    <mergeCell ref="A900:B900"/>
    <mergeCell ref="A905:B905"/>
    <mergeCell ref="A947:B947"/>
    <mergeCell ref="A935:B935"/>
    <mergeCell ref="A939:B939"/>
    <mergeCell ref="A936:B936"/>
    <mergeCell ref="A940:B940"/>
    <mergeCell ref="A941:B941"/>
    <mergeCell ref="A899:B899"/>
    <mergeCell ref="A844:B844"/>
    <mergeCell ref="A845:B845"/>
    <mergeCell ref="A807:B807"/>
    <mergeCell ref="A808:B808"/>
    <mergeCell ref="A804:B804"/>
    <mergeCell ref="A826:B826"/>
    <mergeCell ref="A827:B827"/>
    <mergeCell ref="A842:B842"/>
    <mergeCell ref="A843:B843"/>
    <mergeCell ref="A934:B934"/>
    <mergeCell ref="A949:B949"/>
    <mergeCell ref="A948:B948"/>
    <mergeCell ref="A942:B942"/>
    <mergeCell ref="A943:B943"/>
    <mergeCell ref="A873:B873"/>
    <mergeCell ref="A874:B874"/>
    <mergeCell ref="A867:B867"/>
    <mergeCell ref="A868:B868"/>
    <mergeCell ref="A851:B851"/>
    <mergeCell ref="A852:B852"/>
    <mergeCell ref="A853:B853"/>
    <mergeCell ref="A801:B801"/>
    <mergeCell ref="A802:B802"/>
    <mergeCell ref="A786:B786"/>
    <mergeCell ref="A794:B794"/>
    <mergeCell ref="A796:B796"/>
    <mergeCell ref="A797:B797"/>
    <mergeCell ref="A798:B798"/>
    <mergeCell ref="A799:B799"/>
    <mergeCell ref="A800:B800"/>
    <mergeCell ref="A908:B908"/>
    <mergeCell ref="A909:B909"/>
    <mergeCell ref="A976:B976"/>
    <mergeCell ref="A977:B977"/>
    <mergeCell ref="A978:B978"/>
    <mergeCell ref="A979:B979"/>
    <mergeCell ref="A980:B980"/>
    <mergeCell ref="A952:B952"/>
    <mergeCell ref="A875:B875"/>
    <mergeCell ref="A849:B849"/>
    <mergeCell ref="A850:B850"/>
    <mergeCell ref="A854:B854"/>
    <mergeCell ref="A855:B855"/>
    <mergeCell ref="A829:B829"/>
    <mergeCell ref="A830:B830"/>
    <mergeCell ref="A831:B831"/>
    <mergeCell ref="A832:B832"/>
    <mergeCell ref="A846:B846"/>
    <mergeCell ref="A776:B776"/>
    <mergeCell ref="A777:B777"/>
    <mergeCell ref="A950:B950"/>
    <mergeCell ref="A951:B951"/>
    <mergeCell ref="A1014:B1014"/>
    <mergeCell ref="A1013:B1013"/>
    <mergeCell ref="A1016:B1016"/>
    <mergeCell ref="A1017:B1017"/>
    <mergeCell ref="A1015:B1015"/>
    <mergeCell ref="A987:B987"/>
    <mergeCell ref="A988:B988"/>
    <mergeCell ref="A791:B791"/>
    <mergeCell ref="A792:B792"/>
    <mergeCell ref="A906:B906"/>
    <mergeCell ref="A907:B907"/>
    <mergeCell ref="A847:B847"/>
    <mergeCell ref="A848:B848"/>
    <mergeCell ref="A1005:B1005"/>
    <mergeCell ref="A1007:B1007"/>
    <mergeCell ref="A1006:B1006"/>
    <mergeCell ref="A1008:B1008"/>
    <mergeCell ref="A1009:B1009"/>
    <mergeCell ref="A1002:B1002"/>
    <mergeCell ref="A1004:B1004"/>
    <mergeCell ref="A1000:B1000"/>
    <mergeCell ref="A1003:B1003"/>
    <mergeCell ref="A1010:B1010"/>
    <mergeCell ref="A1011:B1011"/>
    <mergeCell ref="A1012:B1012"/>
    <mergeCell ref="A989:B989"/>
    <mergeCell ref="A990:B990"/>
    <mergeCell ref="A981:B981"/>
    <mergeCell ref="A984:B984"/>
    <mergeCell ref="A986:B986"/>
    <mergeCell ref="A985:B985"/>
    <mergeCell ref="A982:B982"/>
    <mergeCell ref="A983:B983"/>
    <mergeCell ref="A991:B991"/>
    <mergeCell ref="A861:B861"/>
    <mergeCell ref="A869:B869"/>
    <mergeCell ref="A902:B902"/>
    <mergeCell ref="A856:B856"/>
    <mergeCell ref="A857:B857"/>
    <mergeCell ref="A858:B858"/>
    <mergeCell ref="A859:B859"/>
    <mergeCell ref="A860:B860"/>
    <mergeCell ref="A882:B882"/>
    <mergeCell ref="A901:B901"/>
    <mergeCell ref="A894:B894"/>
    <mergeCell ref="A895:B895"/>
    <mergeCell ref="A896:B896"/>
    <mergeCell ref="A897:B897"/>
    <mergeCell ref="A898:B898"/>
    <mergeCell ref="A883:B883"/>
    <mergeCell ref="A884:B884"/>
    <mergeCell ref="A876:B876"/>
    <mergeCell ref="A877:B877"/>
    <mergeCell ref="A885:B885"/>
    <mergeCell ref="A886:B886"/>
    <mergeCell ref="A878:B878"/>
    <mergeCell ref="A879:B879"/>
    <mergeCell ref="A880:B880"/>
    <mergeCell ref="A881:B881"/>
    <mergeCell ref="A870:B870"/>
    <mergeCell ref="A871:B871"/>
    <mergeCell ref="A782:B782"/>
    <mergeCell ref="A783:B783"/>
    <mergeCell ref="A773:B773"/>
    <mergeCell ref="A785:B785"/>
    <mergeCell ref="A778:B778"/>
    <mergeCell ref="A779:B779"/>
    <mergeCell ref="A780:B780"/>
    <mergeCell ref="A781:B781"/>
    <mergeCell ref="A784:B784"/>
    <mergeCell ref="A805:B805"/>
    <mergeCell ref="A803:B803"/>
    <mergeCell ref="A806:B806"/>
    <mergeCell ref="A795:B795"/>
    <mergeCell ref="A787:B787"/>
    <mergeCell ref="A788:B788"/>
    <mergeCell ref="A789:B789"/>
    <mergeCell ref="A790:B790"/>
    <mergeCell ref="A793:B793"/>
    <mergeCell ref="A812:B812"/>
    <mergeCell ref="A813:B813"/>
    <mergeCell ref="A809:B809"/>
    <mergeCell ref="A872:B872"/>
    <mergeCell ref="A862:B862"/>
    <mergeCell ref="A863:B863"/>
    <mergeCell ref="A864:B864"/>
    <mergeCell ref="A865:B865"/>
    <mergeCell ref="A866:B866"/>
    <mergeCell ref="A317:B317"/>
    <mergeCell ref="A327:B327"/>
    <mergeCell ref="A320:B320"/>
    <mergeCell ref="A321:B321"/>
    <mergeCell ref="A322:B322"/>
    <mergeCell ref="A323:B323"/>
    <mergeCell ref="A324:B324"/>
    <mergeCell ref="A354:B354"/>
    <mergeCell ref="A353:B353"/>
    <mergeCell ref="A351:B351"/>
    <mergeCell ref="A244:B244"/>
    <mergeCell ref="A245:B245"/>
    <mergeCell ref="A246:B246"/>
    <mergeCell ref="A247:B247"/>
    <mergeCell ref="A69:B69"/>
    <mergeCell ref="A70:B70"/>
    <mergeCell ref="A71:B71"/>
    <mergeCell ref="A72:B72"/>
    <mergeCell ref="A73:B73"/>
    <mergeCell ref="A74:B74"/>
    <mergeCell ref="A75:B75"/>
    <mergeCell ref="A55:B55"/>
    <mergeCell ref="A56:B56"/>
    <mergeCell ref="A57:B57"/>
    <mergeCell ref="A58:B58"/>
    <mergeCell ref="A59:B59"/>
    <mergeCell ref="A60:B60"/>
    <mergeCell ref="A54:B54"/>
    <mergeCell ref="A62:B62"/>
    <mergeCell ref="A63:B63"/>
    <mergeCell ref="A64:B64"/>
    <mergeCell ref="A65:B65"/>
    <mergeCell ref="A66:B66"/>
    <mergeCell ref="A67:B67"/>
    <mergeCell ref="A68:B68"/>
    <mergeCell ref="A61:B61"/>
    <mergeCell ref="A305:B305"/>
    <mergeCell ref="A299:B299"/>
    <mergeCell ref="A375:B375"/>
    <mergeCell ref="A376:B376"/>
    <mergeCell ref="A350:B350"/>
    <mergeCell ref="A352:B352"/>
    <mergeCell ref="A306:B306"/>
    <mergeCell ref="A307:B307"/>
    <mergeCell ref="A308:B308"/>
    <mergeCell ref="A189:B189"/>
    <mergeCell ref="A190:B190"/>
    <mergeCell ref="A207:B207"/>
    <mergeCell ref="A208:B208"/>
    <mergeCell ref="A209:B209"/>
    <mergeCell ref="A210:B210"/>
    <mergeCell ref="A211:B211"/>
    <mergeCell ref="A76:B76"/>
    <mergeCell ref="A77:B77"/>
    <mergeCell ref="A78:B78"/>
    <mergeCell ref="A79:B79"/>
    <mergeCell ref="A80:B80"/>
    <mergeCell ref="A81:B81"/>
    <mergeCell ref="A82:B82"/>
    <mergeCell ref="A726:B726"/>
    <mergeCell ref="A727:B727"/>
    <mergeCell ref="A728:B728"/>
    <mergeCell ref="A729:B729"/>
    <mergeCell ref="A724:B724"/>
    <mergeCell ref="A725:B725"/>
    <mergeCell ref="A736:B736"/>
    <mergeCell ref="A737:B737"/>
    <mergeCell ref="A687:B687"/>
    <mergeCell ref="A688:B688"/>
    <mergeCell ref="A689:B689"/>
    <mergeCell ref="A694:B694"/>
    <mergeCell ref="A695:B695"/>
    <mergeCell ref="A713:B713"/>
    <mergeCell ref="A714:B714"/>
    <mergeCell ref="A702:B702"/>
    <mergeCell ref="A715:B715"/>
    <mergeCell ref="A708:B708"/>
    <mergeCell ref="A709:B709"/>
    <mergeCell ref="A710:B710"/>
    <mergeCell ref="A711:B711"/>
    <mergeCell ref="A712:B712"/>
    <mergeCell ref="A692:B692"/>
    <mergeCell ref="A693:B693"/>
    <mergeCell ref="A697:B697"/>
    <mergeCell ref="A696:B696"/>
    <mergeCell ref="A716:B716"/>
    <mergeCell ref="A717:B717"/>
    <mergeCell ref="A718:B718"/>
    <mergeCell ref="A719:B719"/>
    <mergeCell ref="A720:B720"/>
    <mergeCell ref="A721:B721"/>
    <mergeCell ref="A698:B698"/>
    <mergeCell ref="A699:B699"/>
    <mergeCell ref="A700:B700"/>
    <mergeCell ref="A701:B701"/>
    <mergeCell ref="A678:B678"/>
    <mergeCell ref="A679:B679"/>
    <mergeCell ref="A670:B670"/>
    <mergeCell ref="A671:B671"/>
    <mergeCell ref="A672:B672"/>
    <mergeCell ref="A673:B673"/>
    <mergeCell ref="A675:B675"/>
    <mergeCell ref="A676:B676"/>
    <mergeCell ref="A677:B677"/>
    <mergeCell ref="A674:B674"/>
    <mergeCell ref="A624:B624"/>
    <mergeCell ref="A625:B625"/>
    <mergeCell ref="A622:B622"/>
    <mergeCell ref="A623:B623"/>
    <mergeCell ref="A617:B617"/>
    <mergeCell ref="A618:B618"/>
    <mergeCell ref="A619:B619"/>
    <mergeCell ref="A620:B620"/>
    <mergeCell ref="A621:B621"/>
    <mergeCell ref="A634:B634"/>
    <mergeCell ref="A633:B633"/>
    <mergeCell ref="A631:B631"/>
    <mergeCell ref="A632:B632"/>
    <mergeCell ref="A626:B626"/>
    <mergeCell ref="A627:B627"/>
    <mergeCell ref="A628:B628"/>
    <mergeCell ref="A629:B629"/>
    <mergeCell ref="A630:B630"/>
    <mergeCell ref="A643:B643"/>
    <mergeCell ref="A642:B642"/>
    <mergeCell ref="A640:B640"/>
    <mergeCell ref="A641:B641"/>
    <mergeCell ref="A635:B635"/>
    <mergeCell ref="A636:B636"/>
    <mergeCell ref="A637:B637"/>
    <mergeCell ref="A638:B638"/>
    <mergeCell ref="A639:B639"/>
    <mergeCell ref="A653:B653"/>
    <mergeCell ref="A661:B661"/>
    <mergeCell ref="A654:B654"/>
    <mergeCell ref="A655:B655"/>
    <mergeCell ref="A656:B656"/>
    <mergeCell ref="A657:B657"/>
    <mergeCell ref="A660:B660"/>
    <mergeCell ref="A681:B681"/>
    <mergeCell ref="A680:B680"/>
    <mergeCell ref="A649:B649"/>
    <mergeCell ref="A650:B650"/>
    <mergeCell ref="A644:B644"/>
    <mergeCell ref="A645:B645"/>
    <mergeCell ref="A648:B648"/>
    <mergeCell ref="A825:B825"/>
    <mergeCell ref="A828:B828"/>
    <mergeCell ref="A821:B821"/>
    <mergeCell ref="A822:B822"/>
    <mergeCell ref="A823:B823"/>
    <mergeCell ref="A824:B824"/>
    <mergeCell ref="A840:B840"/>
    <mergeCell ref="A841:B841"/>
    <mergeCell ref="A839:B839"/>
    <mergeCell ref="A771:B771"/>
    <mergeCell ref="A772:B772"/>
    <mergeCell ref="A774:B774"/>
    <mergeCell ref="A775:B775"/>
    <mergeCell ref="A766:B766"/>
    <mergeCell ref="A767:B767"/>
    <mergeCell ref="A768:B768"/>
    <mergeCell ref="A769:B769"/>
    <mergeCell ref="A770:B770"/>
    <mergeCell ref="A833:B833"/>
    <mergeCell ref="A834:B834"/>
    <mergeCell ref="A835:B835"/>
    <mergeCell ref="A836:B836"/>
    <mergeCell ref="A837:B837"/>
    <mergeCell ref="A838:B838"/>
    <mergeCell ref="A810:B810"/>
    <mergeCell ref="A811:B811"/>
    <mergeCell ref="A814:B814"/>
    <mergeCell ref="A815:B815"/>
    <mergeCell ref="A816:B816"/>
    <mergeCell ref="A817:B817"/>
    <mergeCell ref="A818:B818"/>
    <mergeCell ref="A819:B819"/>
    <mergeCell ref="A820:B820"/>
    <mergeCell ref="A914:B914"/>
    <mergeCell ref="A915:B915"/>
    <mergeCell ref="A917:B917"/>
    <mergeCell ref="A916:B916"/>
    <mergeCell ref="A903:B903"/>
    <mergeCell ref="A887:B887"/>
    <mergeCell ref="A888:B888"/>
    <mergeCell ref="A889:B889"/>
    <mergeCell ref="A890:B890"/>
    <mergeCell ref="A891:B891"/>
    <mergeCell ref="A892:B892"/>
    <mergeCell ref="A893:B893"/>
    <mergeCell ref="A904:B904"/>
    <mergeCell ref="A918:B918"/>
    <mergeCell ref="A919:B919"/>
    <mergeCell ref="A912:B912"/>
    <mergeCell ref="A913:B913"/>
    <mergeCell ref="A911:B911"/>
    <mergeCell ref="A910:B910"/>
    <mergeCell ref="A921:B921"/>
    <mergeCell ref="A922:B922"/>
    <mergeCell ref="A920:B920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8:B938"/>
    <mergeCell ref="A944:B944"/>
    <mergeCell ref="A967:B967"/>
    <mergeCell ref="A968:B968"/>
    <mergeCell ref="A971:B971"/>
    <mergeCell ref="A969:B969"/>
    <mergeCell ref="A970:B970"/>
    <mergeCell ref="A937:B937"/>
    <mergeCell ref="A972:B972"/>
    <mergeCell ref="A973:B973"/>
    <mergeCell ref="A974:B974"/>
    <mergeCell ref="A975:B975"/>
    <mergeCell ref="A959:B959"/>
    <mergeCell ref="A962:B962"/>
    <mergeCell ref="A963:B963"/>
    <mergeCell ref="A964:B964"/>
    <mergeCell ref="A965:B965"/>
    <mergeCell ref="A966:B966"/>
    <mergeCell ref="A960:B960"/>
    <mergeCell ref="A961:B961"/>
    <mergeCell ref="A953:B953"/>
    <mergeCell ref="A954:B954"/>
    <mergeCell ref="A955:B955"/>
    <mergeCell ref="A956:B956"/>
    <mergeCell ref="A957:B957"/>
    <mergeCell ref="A958:B958"/>
    <mergeCell ref="A945:B945"/>
    <mergeCell ref="A946:B946"/>
    <mergeCell ref="A998:B998"/>
    <mergeCell ref="A999:B999"/>
    <mergeCell ref="A992:B992"/>
    <mergeCell ref="A993:B993"/>
    <mergeCell ref="A994:B994"/>
    <mergeCell ref="A995:B995"/>
    <mergeCell ref="A1001:B1001"/>
    <mergeCell ref="A996:B996"/>
    <mergeCell ref="A997:B997"/>
    <mergeCell ref="A740:B740"/>
    <mergeCell ref="A741:B741"/>
    <mergeCell ref="A738:B738"/>
    <mergeCell ref="A739:B739"/>
    <mergeCell ref="A752:B752"/>
    <mergeCell ref="A753:B753"/>
    <mergeCell ref="A745:B745"/>
    <mergeCell ref="A746:B746"/>
    <mergeCell ref="A747:B747"/>
    <mergeCell ref="A742:B742"/>
    <mergeCell ref="A722:B722"/>
    <mergeCell ref="A703:B703"/>
    <mergeCell ref="A704:B704"/>
    <mergeCell ref="A705:B705"/>
    <mergeCell ref="A706:B706"/>
    <mergeCell ref="A707:B707"/>
    <mergeCell ref="A730:B730"/>
    <mergeCell ref="A731:B731"/>
    <mergeCell ref="A723:B723"/>
    <mergeCell ref="A733:B733"/>
    <mergeCell ref="A734:B734"/>
    <mergeCell ref="A735:B735"/>
    <mergeCell ref="A732:B732"/>
    <mergeCell ref="A748:B748"/>
    <mergeCell ref="A749:B749"/>
    <mergeCell ref="A750:B750"/>
    <mergeCell ref="A751:B751"/>
    <mergeCell ref="A759:B759"/>
    <mergeCell ref="A760:B760"/>
    <mergeCell ref="A762:B762"/>
    <mergeCell ref="A763:B763"/>
    <mergeCell ref="A761:B761"/>
    <mergeCell ref="A764:B764"/>
    <mergeCell ref="A765:B765"/>
    <mergeCell ref="A754:B754"/>
    <mergeCell ref="A755:B755"/>
    <mergeCell ref="A756:B756"/>
    <mergeCell ref="A757:B757"/>
    <mergeCell ref="A758:B758"/>
    <mergeCell ref="A743:B743"/>
    <mergeCell ref="A744:B744"/>
  </mergeCells>
  <conditionalFormatting sqref="A15:B26">
    <cfRule type="cellIs" dxfId="5" priority="1" operator="equal">
      <formula>"NOT STARTED"</formula>
    </cfRule>
  </conditionalFormatting>
  <conditionalFormatting sqref="A3:AA1002">
    <cfRule type="cellIs" dxfId="0" priority="2" operator="equal">
      <formula>"OK"</formula>
    </cfRule>
  </conditionalFormatting>
  <conditionalFormatting sqref="A3:AA1002">
    <cfRule type="cellIs" dxfId="1" priority="3" operator="equal">
      <formula>"TO DO"</formula>
    </cfRule>
  </conditionalFormatting>
  <conditionalFormatting sqref="A3:AA1002">
    <cfRule type="cellIs" dxfId="2" priority="4" operator="equal">
      <formula>"IN PROGRESS"</formula>
    </cfRule>
  </conditionalFormatting>
  <conditionalFormatting sqref="A3:AA1002">
    <cfRule type="cellIs" dxfId="3" priority="5" operator="equal">
      <formula>"LATER"</formula>
    </cfRule>
  </conditionalFormatting>
  <conditionalFormatting sqref="A3:AA1002">
    <cfRule type="cellIs" dxfId="4" priority="6" operator="equal">
      <formula>"DNA"</formula>
    </cfRule>
  </conditionalFormatting>
  <conditionalFormatting sqref="G4:H10 J4:K10">
    <cfRule type="cellIs" dxfId="7" priority="7" operator="equal">
      <formula>"NOT STARTED"</formula>
    </cfRule>
  </conditionalFormatting>
  <conditionalFormatting sqref="A3:AA1002">
    <cfRule type="cellIs" dxfId="6" priority="8" operator="equal">
      <formula>"PROBLEM"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22.71"/>
    <col customWidth="1" min="2" max="2" width="43.57"/>
    <col customWidth="1" min="3" max="6" width="14.71"/>
    <col customWidth="1" min="7" max="7" width="15.57"/>
    <col customWidth="1" min="8" max="9" width="14.71"/>
    <col customWidth="1" min="10" max="10" width="18.14"/>
    <col customWidth="1" min="11" max="20" width="14.71"/>
    <col customWidth="1" min="21" max="21" width="16.29"/>
    <col customWidth="1" min="22" max="26" width="14.71"/>
  </cols>
  <sheetData>
    <row r="1">
      <c r="A1" s="37"/>
      <c r="B1" s="33" t="s">
        <v>69</v>
      </c>
      <c r="C1" s="34" t="s">
        <v>85</v>
      </c>
      <c r="D1" s="89"/>
      <c r="E1" s="90"/>
      <c r="F1" s="37" t="s">
        <v>86</v>
      </c>
      <c r="H1" s="34" t="s">
        <v>123</v>
      </c>
      <c r="I1" s="89"/>
      <c r="J1" s="90"/>
      <c r="K1" s="38" t="s">
        <v>124</v>
      </c>
      <c r="L1" s="35" t="s">
        <v>125</v>
      </c>
      <c r="M1" s="90"/>
      <c r="N1" s="34" t="s">
        <v>126</v>
      </c>
      <c r="O1" s="90"/>
      <c r="P1" s="38" t="s">
        <v>90</v>
      </c>
      <c r="Q1" s="38" t="s">
        <v>127</v>
      </c>
      <c r="R1" s="37" t="s">
        <v>91</v>
      </c>
      <c r="S1" s="34" t="s">
        <v>92</v>
      </c>
      <c r="T1" s="89"/>
      <c r="U1" s="89"/>
      <c r="V1" s="90"/>
      <c r="W1" s="39"/>
      <c r="X1" s="39"/>
      <c r="Y1" s="39"/>
      <c r="Z1" s="39"/>
    </row>
    <row r="2">
      <c r="A2" s="45"/>
      <c r="B2" s="40" t="s">
        <v>70</v>
      </c>
      <c r="C2" s="42" t="s">
        <v>94</v>
      </c>
      <c r="D2" s="41"/>
      <c r="E2" s="15"/>
      <c r="F2" s="45" t="s">
        <v>94</v>
      </c>
      <c r="H2" s="42" t="s">
        <v>95</v>
      </c>
      <c r="I2" s="41"/>
      <c r="J2" s="15"/>
      <c r="K2" s="46" t="s">
        <v>95</v>
      </c>
      <c r="L2" s="43" t="s">
        <v>95</v>
      </c>
      <c r="M2" s="15"/>
      <c r="N2" s="42" t="s">
        <v>95</v>
      </c>
      <c r="O2" s="15"/>
      <c r="P2" s="46" t="s">
        <v>95</v>
      </c>
      <c r="Q2" s="46" t="s">
        <v>95</v>
      </c>
      <c r="R2" s="45" t="s">
        <v>95</v>
      </c>
      <c r="S2" s="47" t="s">
        <v>95</v>
      </c>
      <c r="T2" s="41"/>
      <c r="U2" s="41"/>
      <c r="V2" s="15"/>
      <c r="W2" s="50"/>
      <c r="X2" s="50"/>
      <c r="Y2" s="50"/>
      <c r="Z2" s="50"/>
    </row>
    <row r="3">
      <c r="A3" s="114"/>
      <c r="B3" s="115" t="s">
        <v>128</v>
      </c>
      <c r="C3" s="116" t="s">
        <v>96</v>
      </c>
      <c r="D3" s="116" t="s">
        <v>97</v>
      </c>
      <c r="E3" s="116" t="s">
        <v>129</v>
      </c>
      <c r="F3" s="116" t="s">
        <v>99</v>
      </c>
      <c r="G3" s="117" t="s">
        <v>113</v>
      </c>
      <c r="H3" s="93" t="s">
        <v>130</v>
      </c>
      <c r="I3" s="93" t="s">
        <v>131</v>
      </c>
      <c r="J3" s="93" t="s">
        <v>132</v>
      </c>
      <c r="K3" s="93" t="s">
        <v>124</v>
      </c>
      <c r="L3" s="93" t="s">
        <v>130</v>
      </c>
      <c r="M3" s="93" t="s">
        <v>118</v>
      </c>
      <c r="N3" s="116" t="s">
        <v>133</v>
      </c>
      <c r="O3" s="116" t="s">
        <v>134</v>
      </c>
      <c r="P3" s="116" t="s">
        <v>135</v>
      </c>
      <c r="Q3" s="116" t="s">
        <v>127</v>
      </c>
      <c r="R3" s="116" t="s">
        <v>102</v>
      </c>
      <c r="S3" s="118" t="s">
        <v>136</v>
      </c>
      <c r="T3" s="116" t="s">
        <v>137</v>
      </c>
      <c r="U3" s="116" t="s">
        <v>138</v>
      </c>
      <c r="V3" s="116" t="s">
        <v>139</v>
      </c>
      <c r="W3" s="119"/>
      <c r="X3" s="119"/>
      <c r="Y3" s="119"/>
      <c r="Z3" s="119"/>
    </row>
    <row r="4">
      <c r="A4" s="55" t="s">
        <v>72</v>
      </c>
      <c r="B4" s="56" t="s">
        <v>140</v>
      </c>
      <c r="C4" s="97" t="s">
        <v>141</v>
      </c>
      <c r="D4" s="97" t="s">
        <v>141</v>
      </c>
      <c r="E4" s="97" t="s">
        <v>141</v>
      </c>
      <c r="F4" s="97" t="s">
        <v>112</v>
      </c>
      <c r="G4" s="120" t="s">
        <v>113</v>
      </c>
      <c r="H4" s="97" t="s">
        <v>115</v>
      </c>
      <c r="I4" s="97" t="s">
        <v>115</v>
      </c>
      <c r="J4" s="97" t="s">
        <v>115</v>
      </c>
      <c r="K4" s="97" t="s">
        <v>115</v>
      </c>
      <c r="L4" s="97" t="s">
        <v>115</v>
      </c>
      <c r="M4" s="97" t="s">
        <v>115</v>
      </c>
      <c r="N4" s="97" t="s">
        <v>115</v>
      </c>
      <c r="O4" s="97" t="s">
        <v>115</v>
      </c>
      <c r="P4" s="97" t="s">
        <v>115</v>
      </c>
      <c r="Q4" s="121" t="s">
        <v>115</v>
      </c>
      <c r="R4" s="121" t="s">
        <v>102</v>
      </c>
      <c r="S4" s="121" t="s">
        <v>112</v>
      </c>
      <c r="T4" s="121" t="s">
        <v>112</v>
      </c>
      <c r="U4" s="121" t="s">
        <v>112</v>
      </c>
      <c r="V4" s="121" t="s">
        <v>112</v>
      </c>
      <c r="W4" s="98"/>
      <c r="X4" s="98"/>
      <c r="Y4" s="98"/>
      <c r="Z4" s="98"/>
    </row>
    <row r="5">
      <c r="A5" s="61" t="s">
        <v>46</v>
      </c>
      <c r="B5" s="11"/>
      <c r="C5" s="62"/>
      <c r="D5" s="62"/>
      <c r="E5" s="62"/>
      <c r="F5" s="62"/>
      <c r="G5" s="12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100"/>
      <c r="X5" s="100"/>
      <c r="Y5" s="100"/>
      <c r="Z5" s="100"/>
    </row>
    <row r="6">
      <c r="A6" s="78" t="s">
        <v>47</v>
      </c>
      <c r="B6" s="11"/>
      <c r="C6" s="79"/>
      <c r="D6" s="79"/>
      <c r="E6" s="79"/>
      <c r="F6" s="79"/>
      <c r="G6" s="123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102"/>
      <c r="X6" s="102"/>
      <c r="Y6" s="102"/>
      <c r="Z6" s="102"/>
    </row>
    <row r="7">
      <c r="A7" s="78" t="s">
        <v>50</v>
      </c>
      <c r="B7" s="11"/>
      <c r="C7" s="79"/>
      <c r="D7" s="79"/>
      <c r="E7" s="79"/>
      <c r="F7" s="79"/>
      <c r="G7" s="123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102"/>
      <c r="X7" s="102"/>
      <c r="Y7" s="102"/>
      <c r="Z7" s="102"/>
    </row>
    <row r="8">
      <c r="A8" s="103" t="s">
        <v>74</v>
      </c>
      <c r="B8" s="11"/>
      <c r="C8" s="77" t="s">
        <v>48</v>
      </c>
      <c r="D8" s="77" t="s">
        <v>48</v>
      </c>
      <c r="E8" s="77" t="s">
        <v>48</v>
      </c>
      <c r="F8" s="77" t="s">
        <v>48</v>
      </c>
      <c r="G8" s="124" t="s">
        <v>51</v>
      </c>
      <c r="H8" s="77" t="s">
        <v>51</v>
      </c>
      <c r="I8" s="77" t="s">
        <v>51</v>
      </c>
      <c r="J8" s="77" t="s">
        <v>51</v>
      </c>
      <c r="K8" s="77" t="s">
        <v>57</v>
      </c>
      <c r="L8" s="77" t="s">
        <v>51</v>
      </c>
      <c r="M8" s="77" t="s">
        <v>51</v>
      </c>
      <c r="N8" s="77" t="s">
        <v>51</v>
      </c>
      <c r="O8" s="77" t="s">
        <v>51</v>
      </c>
      <c r="P8" s="77" t="s">
        <v>51</v>
      </c>
      <c r="Q8" s="77" t="s">
        <v>51</v>
      </c>
      <c r="R8" s="77" t="s">
        <v>57</v>
      </c>
      <c r="S8" s="77" t="s">
        <v>48</v>
      </c>
      <c r="T8" s="77" t="s">
        <v>48</v>
      </c>
      <c r="U8" s="77" t="s">
        <v>48</v>
      </c>
      <c r="V8" s="77" t="s">
        <v>48</v>
      </c>
      <c r="W8" s="26"/>
      <c r="X8" s="26"/>
      <c r="Y8" s="26"/>
      <c r="Z8" s="26"/>
    </row>
    <row r="9">
      <c r="A9" s="78" t="s">
        <v>52</v>
      </c>
      <c r="B9" s="11"/>
      <c r="C9" s="79"/>
      <c r="D9" s="79"/>
      <c r="E9" s="79"/>
      <c r="F9" s="79"/>
      <c r="G9" s="123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102"/>
      <c r="X9" s="102"/>
      <c r="Y9" s="102"/>
      <c r="Z9" s="102"/>
    </row>
    <row r="10">
      <c r="A10" s="78" t="s">
        <v>53</v>
      </c>
      <c r="B10" s="11"/>
      <c r="C10" s="79"/>
      <c r="D10" s="79"/>
      <c r="E10" s="79"/>
      <c r="F10" s="79"/>
      <c r="G10" s="123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102"/>
      <c r="X10" s="102"/>
      <c r="Y10" s="102"/>
      <c r="Z10" s="102"/>
    </row>
    <row r="11">
      <c r="A11" s="78" t="s">
        <v>54</v>
      </c>
      <c r="B11" s="11"/>
      <c r="C11" s="79"/>
      <c r="D11" s="79"/>
      <c r="E11" s="79"/>
      <c r="F11" s="79"/>
      <c r="G11" s="123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102"/>
      <c r="X11" s="102"/>
      <c r="Y11" s="102"/>
      <c r="Z11" s="102"/>
    </row>
    <row r="12">
      <c r="A12" s="61" t="s">
        <v>55</v>
      </c>
      <c r="B12" s="11"/>
      <c r="C12" s="62"/>
      <c r="D12" s="62"/>
      <c r="E12" s="62"/>
      <c r="F12" s="62"/>
      <c r="G12" s="12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100"/>
      <c r="X12" s="100"/>
      <c r="Y12" s="100"/>
      <c r="Z12" s="100"/>
    </row>
    <row r="13">
      <c r="A13" s="75" t="s">
        <v>75</v>
      </c>
      <c r="B13" s="11"/>
      <c r="C13" s="77" t="s">
        <v>51</v>
      </c>
      <c r="D13" s="77" t="s">
        <v>48</v>
      </c>
      <c r="E13" s="77" t="s">
        <v>57</v>
      </c>
      <c r="F13" s="77" t="s">
        <v>45</v>
      </c>
      <c r="G13" s="124" t="s">
        <v>48</v>
      </c>
      <c r="H13" s="77" t="s">
        <v>45</v>
      </c>
      <c r="I13" s="77" t="s">
        <v>45</v>
      </c>
      <c r="J13" s="77" t="s">
        <v>45</v>
      </c>
      <c r="K13" s="77" t="s">
        <v>45</v>
      </c>
      <c r="L13" s="77" t="s">
        <v>45</v>
      </c>
      <c r="M13" s="77" t="s">
        <v>45</v>
      </c>
      <c r="N13" s="77" t="s">
        <v>45</v>
      </c>
      <c r="O13" s="77" t="s">
        <v>45</v>
      </c>
      <c r="P13" s="77" t="s">
        <v>45</v>
      </c>
      <c r="Q13" s="77" t="s">
        <v>45</v>
      </c>
      <c r="R13" s="77" t="s">
        <v>57</v>
      </c>
      <c r="S13" s="77" t="s">
        <v>45</v>
      </c>
      <c r="T13" s="77" t="s">
        <v>45</v>
      </c>
      <c r="U13" s="77" t="s">
        <v>45</v>
      </c>
      <c r="V13" s="77" t="s">
        <v>57</v>
      </c>
      <c r="W13" s="26"/>
      <c r="X13" s="26"/>
      <c r="Y13" s="26"/>
      <c r="Z13" s="26"/>
    </row>
    <row r="14">
      <c r="A14" s="61" t="s">
        <v>59</v>
      </c>
      <c r="B14" s="11"/>
      <c r="C14" s="62"/>
      <c r="D14" s="62"/>
      <c r="E14" s="62"/>
      <c r="F14" s="62"/>
      <c r="G14" s="12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100"/>
      <c r="X14" s="100"/>
      <c r="Y14" s="100"/>
      <c r="Z14" s="100"/>
    </row>
    <row r="15">
      <c r="A15" s="78" t="s">
        <v>60</v>
      </c>
      <c r="B15" s="11"/>
      <c r="C15" s="79"/>
      <c r="D15" s="79"/>
      <c r="E15" s="79"/>
      <c r="F15" s="79"/>
      <c r="G15" s="123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102"/>
      <c r="X15" s="102"/>
      <c r="Y15" s="102"/>
      <c r="Z15" s="102"/>
    </row>
    <row r="16">
      <c r="A16" s="75" t="s">
        <v>76</v>
      </c>
      <c r="B16" s="11"/>
      <c r="C16" s="77" t="s">
        <v>48</v>
      </c>
      <c r="D16" s="77" t="s">
        <v>48</v>
      </c>
      <c r="E16" s="77" t="s">
        <v>48</v>
      </c>
      <c r="F16" s="77" t="s">
        <v>48</v>
      </c>
      <c r="G16" s="124" t="s">
        <v>51</v>
      </c>
      <c r="H16" s="77" t="s">
        <v>48</v>
      </c>
      <c r="I16" s="77" t="s">
        <v>48</v>
      </c>
      <c r="J16" s="77" t="s">
        <v>48</v>
      </c>
      <c r="K16" s="77" t="s">
        <v>48</v>
      </c>
      <c r="L16" s="77" t="s">
        <v>48</v>
      </c>
      <c r="M16" s="77" t="s">
        <v>48</v>
      </c>
      <c r="N16" s="77" t="s">
        <v>48</v>
      </c>
      <c r="O16" s="77" t="s">
        <v>48</v>
      </c>
      <c r="P16" s="77" t="s">
        <v>48</v>
      </c>
      <c r="Q16" s="77" t="s">
        <v>48</v>
      </c>
      <c r="R16" s="77" t="s">
        <v>48</v>
      </c>
      <c r="S16" s="77" t="s">
        <v>48</v>
      </c>
      <c r="T16" s="77" t="s">
        <v>48</v>
      </c>
      <c r="U16" s="77" t="s">
        <v>48</v>
      </c>
      <c r="V16" s="77" t="s">
        <v>48</v>
      </c>
      <c r="W16" s="26"/>
      <c r="X16" s="26"/>
      <c r="Y16" s="26"/>
      <c r="Z16" s="26"/>
    </row>
    <row r="17">
      <c r="A17" s="75" t="s">
        <v>77</v>
      </c>
      <c r="B17" s="11"/>
      <c r="C17" s="77" t="s">
        <v>48</v>
      </c>
      <c r="D17" s="77" t="s">
        <v>48</v>
      </c>
      <c r="E17" s="77" t="s">
        <v>48</v>
      </c>
      <c r="F17" s="77" t="s">
        <v>48</v>
      </c>
      <c r="G17" s="124" t="s">
        <v>51</v>
      </c>
      <c r="H17" s="77" t="s">
        <v>48</v>
      </c>
      <c r="I17" s="77" t="s">
        <v>48</v>
      </c>
      <c r="J17" s="77" t="s">
        <v>48</v>
      </c>
      <c r="K17" s="77" t="s">
        <v>48</v>
      </c>
      <c r="L17" s="77" t="s">
        <v>48</v>
      </c>
      <c r="M17" s="77" t="s">
        <v>48</v>
      </c>
      <c r="N17" s="77" t="s">
        <v>48</v>
      </c>
      <c r="O17" s="77" t="s">
        <v>48</v>
      </c>
      <c r="P17" s="77" t="s">
        <v>48</v>
      </c>
      <c r="Q17" s="77" t="s">
        <v>48</v>
      </c>
      <c r="R17" s="77" t="s">
        <v>48</v>
      </c>
      <c r="S17" s="77" t="s">
        <v>48</v>
      </c>
      <c r="T17" s="77" t="s">
        <v>48</v>
      </c>
      <c r="U17" s="77" t="s">
        <v>48</v>
      </c>
      <c r="V17" s="77" t="s">
        <v>48</v>
      </c>
      <c r="W17" s="26"/>
      <c r="X17" s="26"/>
      <c r="Y17" s="26"/>
      <c r="Z17" s="26"/>
    </row>
    <row r="18">
      <c r="A18" s="78" t="s">
        <v>61</v>
      </c>
      <c r="B18" s="11"/>
      <c r="C18" s="79"/>
      <c r="D18" s="79"/>
      <c r="E18" s="79"/>
      <c r="F18" s="79"/>
      <c r="G18" s="123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102"/>
      <c r="X18" s="102"/>
      <c r="Y18" s="102"/>
      <c r="Z18" s="102"/>
    </row>
    <row r="19">
      <c r="A19" s="78" t="s">
        <v>62</v>
      </c>
      <c r="B19" s="11"/>
      <c r="C19" s="79"/>
      <c r="D19" s="79"/>
      <c r="E19" s="79"/>
      <c r="F19" s="79"/>
      <c r="G19" s="123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102"/>
      <c r="X19" s="102"/>
      <c r="Y19" s="102"/>
      <c r="Z19" s="102"/>
    </row>
    <row r="20">
      <c r="A20" s="61" t="s">
        <v>63</v>
      </c>
      <c r="B20" s="11"/>
      <c r="C20" s="62"/>
      <c r="D20" s="62"/>
      <c r="E20" s="62"/>
      <c r="F20" s="62"/>
      <c r="G20" s="12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100"/>
      <c r="X20" s="100"/>
      <c r="Y20" s="100"/>
      <c r="Z20" s="100"/>
    </row>
    <row r="21">
      <c r="A21" s="78" t="s">
        <v>64</v>
      </c>
      <c r="B21" s="11"/>
      <c r="C21" s="79"/>
      <c r="D21" s="79"/>
      <c r="E21" s="79"/>
      <c r="F21" s="79"/>
      <c r="G21" s="123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102"/>
      <c r="X21" s="102"/>
      <c r="Y21" s="102"/>
      <c r="Z21" s="102"/>
    </row>
    <row r="22">
      <c r="A22" s="75" t="s">
        <v>79</v>
      </c>
      <c r="B22" s="11"/>
      <c r="C22" s="76"/>
      <c r="D22" s="76"/>
      <c r="E22" s="76"/>
      <c r="F22" s="76"/>
      <c r="G22" s="111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7"/>
      <c r="U22" s="76"/>
      <c r="V22" s="76"/>
      <c r="W22" s="26"/>
      <c r="X22" s="26"/>
      <c r="Y22" s="26"/>
      <c r="Z22" s="26"/>
    </row>
    <row r="23">
      <c r="A23" s="75" t="s">
        <v>80</v>
      </c>
      <c r="B23" s="11"/>
      <c r="C23" s="76"/>
      <c r="D23" s="76"/>
      <c r="E23" s="76"/>
      <c r="F23" s="76"/>
      <c r="G23" s="111"/>
      <c r="H23" s="76"/>
      <c r="I23" s="76"/>
      <c r="J23" s="76"/>
      <c r="K23" s="76"/>
      <c r="L23" s="77"/>
      <c r="M23" s="76"/>
      <c r="N23" s="76"/>
      <c r="O23" s="76"/>
      <c r="P23" s="76"/>
      <c r="Q23" s="76"/>
      <c r="R23" s="76"/>
      <c r="S23" s="76"/>
      <c r="T23" s="77"/>
      <c r="U23" s="76"/>
      <c r="V23" s="76"/>
      <c r="W23" s="26"/>
      <c r="X23" s="26"/>
      <c r="Y23" s="26"/>
      <c r="Z23" s="26"/>
    </row>
    <row r="24">
      <c r="A24" s="78" t="s">
        <v>65</v>
      </c>
      <c r="B24" s="11"/>
      <c r="C24" s="79"/>
      <c r="D24" s="79"/>
      <c r="E24" s="79"/>
      <c r="F24" s="79"/>
      <c r="G24" s="123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102"/>
      <c r="X24" s="102"/>
      <c r="Y24" s="102"/>
      <c r="Z24" s="102"/>
    </row>
    <row r="25">
      <c r="A25" s="75" t="s">
        <v>81</v>
      </c>
      <c r="B25" s="11"/>
      <c r="C25" s="77" t="s">
        <v>51</v>
      </c>
      <c r="D25" s="77" t="s">
        <v>51</v>
      </c>
      <c r="E25" s="77" t="s">
        <v>51</v>
      </c>
      <c r="F25" s="77" t="s">
        <v>45</v>
      </c>
      <c r="G25" s="124" t="s">
        <v>51</v>
      </c>
      <c r="H25" s="77" t="s">
        <v>45</v>
      </c>
      <c r="I25" s="77" t="s">
        <v>45</v>
      </c>
      <c r="J25" s="77" t="s">
        <v>45</v>
      </c>
      <c r="K25" s="77" t="s">
        <v>45</v>
      </c>
      <c r="L25" s="77" t="s">
        <v>45</v>
      </c>
      <c r="M25" s="77" t="s">
        <v>45</v>
      </c>
      <c r="N25" s="77" t="s">
        <v>45</v>
      </c>
      <c r="O25" s="77" t="s">
        <v>45</v>
      </c>
      <c r="P25" s="77" t="s">
        <v>45</v>
      </c>
      <c r="Q25" s="77" t="s">
        <v>45</v>
      </c>
      <c r="R25" s="77" t="s">
        <v>57</v>
      </c>
      <c r="S25" s="77" t="s">
        <v>45</v>
      </c>
      <c r="T25" s="77" t="s">
        <v>45</v>
      </c>
      <c r="U25" s="77" t="s">
        <v>45</v>
      </c>
      <c r="V25" s="77" t="s">
        <v>57</v>
      </c>
      <c r="W25" s="26"/>
      <c r="X25" s="26"/>
      <c r="Y25" s="26"/>
      <c r="Z25" s="26"/>
    </row>
    <row r="26">
      <c r="A26" s="75" t="s">
        <v>82</v>
      </c>
      <c r="B26" s="11"/>
      <c r="C26" s="77" t="s">
        <v>48</v>
      </c>
      <c r="D26" s="77" t="s">
        <v>48</v>
      </c>
      <c r="E26" s="77" t="s">
        <v>48</v>
      </c>
      <c r="F26" s="77" t="s">
        <v>45</v>
      </c>
      <c r="G26" s="124" t="s">
        <v>66</v>
      </c>
      <c r="H26" s="77" t="s">
        <v>48</v>
      </c>
      <c r="I26" s="77" t="s">
        <v>48</v>
      </c>
      <c r="J26" s="77" t="s">
        <v>48</v>
      </c>
      <c r="K26" s="77" t="s">
        <v>48</v>
      </c>
      <c r="L26" s="77" t="s">
        <v>48</v>
      </c>
      <c r="M26" s="77" t="s">
        <v>48</v>
      </c>
      <c r="N26" s="77" t="s">
        <v>48</v>
      </c>
      <c r="O26" s="77" t="s">
        <v>48</v>
      </c>
      <c r="P26" s="77" t="s">
        <v>45</v>
      </c>
      <c r="Q26" s="77" t="s">
        <v>48</v>
      </c>
      <c r="R26" s="77" t="s">
        <v>57</v>
      </c>
      <c r="S26" s="77" t="s">
        <v>45</v>
      </c>
      <c r="T26" s="77" t="s">
        <v>45</v>
      </c>
      <c r="U26" s="77" t="s">
        <v>45</v>
      </c>
      <c r="V26" s="77" t="s">
        <v>57</v>
      </c>
      <c r="W26" s="26"/>
      <c r="X26" s="26"/>
      <c r="Y26" s="26"/>
      <c r="Z26" s="26"/>
    </row>
    <row r="27">
      <c r="A27" s="75" t="s">
        <v>83</v>
      </c>
      <c r="B27" s="11"/>
      <c r="C27" s="77" t="s">
        <v>51</v>
      </c>
      <c r="D27" s="77" t="s">
        <v>51</v>
      </c>
      <c r="E27" s="77" t="s">
        <v>51</v>
      </c>
      <c r="F27" s="77" t="s">
        <v>51</v>
      </c>
      <c r="G27" s="124" t="s">
        <v>66</v>
      </c>
      <c r="H27" s="77" t="s">
        <v>48</v>
      </c>
      <c r="I27" s="77" t="s">
        <v>48</v>
      </c>
      <c r="J27" s="77" t="s">
        <v>48</v>
      </c>
      <c r="K27" s="77" t="s">
        <v>48</v>
      </c>
      <c r="L27" s="77" t="s">
        <v>48</v>
      </c>
      <c r="M27" s="77" t="s">
        <v>48</v>
      </c>
      <c r="N27" s="77" t="s">
        <v>48</v>
      </c>
      <c r="O27" s="77" t="s">
        <v>48</v>
      </c>
      <c r="P27" s="77" t="s">
        <v>45</v>
      </c>
      <c r="Q27" s="77" t="s">
        <v>48</v>
      </c>
      <c r="R27" s="77" t="s">
        <v>57</v>
      </c>
      <c r="S27" s="77" t="s">
        <v>45</v>
      </c>
      <c r="T27" s="77" t="s">
        <v>45</v>
      </c>
      <c r="U27" s="77" t="s">
        <v>45</v>
      </c>
      <c r="V27" s="77" t="s">
        <v>57</v>
      </c>
      <c r="W27" s="26"/>
      <c r="X27" s="26"/>
      <c r="Y27" s="26"/>
      <c r="Z27" s="26"/>
    </row>
    <row r="28">
      <c r="A28" s="68"/>
      <c r="B28" s="11"/>
      <c r="C28" s="82"/>
      <c r="D28" s="82"/>
      <c r="E28" s="82"/>
      <c r="F28" s="82"/>
      <c r="G28" s="125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23"/>
      <c r="X28" s="23"/>
      <c r="Y28" s="23"/>
      <c r="Z28" s="23"/>
    </row>
    <row r="29">
      <c r="A29" s="70"/>
      <c r="B29" s="11"/>
      <c r="C29" s="69"/>
      <c r="D29" s="76"/>
      <c r="E29" s="76"/>
      <c r="F29" s="76"/>
      <c r="G29" s="111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26"/>
      <c r="X29" s="26"/>
      <c r="Y29" s="26"/>
      <c r="Z29" s="26"/>
    </row>
    <row r="30">
      <c r="A30" s="70"/>
      <c r="B30" s="11"/>
      <c r="C30" s="69"/>
      <c r="D30" s="76"/>
      <c r="E30" s="76"/>
      <c r="F30" s="76"/>
      <c r="G30" s="111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26"/>
      <c r="X30" s="26"/>
      <c r="Y30" s="26"/>
      <c r="Z30" s="26"/>
    </row>
    <row r="31">
      <c r="A31" s="70"/>
      <c r="B31" s="11"/>
      <c r="C31" s="69"/>
      <c r="D31" s="76"/>
      <c r="E31" s="76"/>
      <c r="F31" s="76"/>
      <c r="G31" s="111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26"/>
      <c r="X31" s="26"/>
      <c r="Y31" s="26"/>
      <c r="Z31" s="26"/>
    </row>
    <row r="32">
      <c r="A32" s="70"/>
      <c r="B32" s="11"/>
      <c r="C32" s="69"/>
      <c r="D32" s="76"/>
      <c r="E32" s="76"/>
      <c r="F32" s="76"/>
      <c r="G32" s="111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26"/>
      <c r="X32" s="26"/>
      <c r="Y32" s="26"/>
      <c r="Z32" s="26"/>
    </row>
    <row r="33">
      <c r="A33" s="70"/>
      <c r="B33" s="11"/>
      <c r="C33" s="69"/>
      <c r="D33" s="76"/>
      <c r="E33" s="76"/>
      <c r="F33" s="76"/>
      <c r="G33" s="111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26"/>
      <c r="X33" s="26"/>
      <c r="Y33" s="26"/>
      <c r="Z33" s="26"/>
    </row>
    <row r="34">
      <c r="A34" s="70"/>
      <c r="B34" s="11"/>
      <c r="C34" s="69"/>
      <c r="D34" s="76"/>
      <c r="E34" s="76"/>
      <c r="F34" s="76"/>
      <c r="G34" s="111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26"/>
      <c r="X34" s="26"/>
      <c r="Y34" s="26"/>
      <c r="Z34" s="26"/>
    </row>
    <row r="35">
      <c r="A35" s="70"/>
      <c r="B35" s="11"/>
      <c r="C35" s="69"/>
      <c r="D35" s="76"/>
      <c r="E35" s="76"/>
      <c r="F35" s="76"/>
      <c r="G35" s="111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26"/>
      <c r="X35" s="26"/>
      <c r="Y35" s="26"/>
      <c r="Z35" s="26"/>
    </row>
    <row r="36">
      <c r="A36" s="70"/>
      <c r="B36" s="11"/>
      <c r="C36" s="69"/>
      <c r="D36" s="76"/>
      <c r="E36" s="76"/>
      <c r="F36" s="76"/>
      <c r="G36" s="111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26"/>
      <c r="X36" s="26"/>
      <c r="Y36" s="26"/>
      <c r="Z36" s="26"/>
    </row>
    <row r="37">
      <c r="A37" s="70"/>
      <c r="B37" s="11"/>
      <c r="C37" s="69"/>
      <c r="D37" s="76"/>
      <c r="E37" s="76"/>
      <c r="F37" s="76"/>
      <c r="G37" s="111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26"/>
      <c r="X37" s="26"/>
      <c r="Y37" s="26"/>
      <c r="Z37" s="26"/>
    </row>
    <row r="38">
      <c r="D38" s="26"/>
      <c r="E38" s="26"/>
      <c r="F38" s="26"/>
      <c r="G38" s="111"/>
      <c r="J38" s="11"/>
      <c r="K38" s="11"/>
      <c r="M38" s="11"/>
      <c r="W38" s="26"/>
      <c r="X38" s="26"/>
      <c r="Y38" s="26"/>
      <c r="Z38" s="26"/>
    </row>
    <row r="39">
      <c r="D39" s="26"/>
      <c r="E39" s="26"/>
      <c r="F39" s="26"/>
      <c r="G39" s="111"/>
      <c r="J39" s="11"/>
      <c r="K39" s="11"/>
      <c r="M39" s="11"/>
      <c r="W39" s="26"/>
      <c r="X39" s="26"/>
      <c r="Y39" s="26"/>
      <c r="Z39" s="26"/>
    </row>
    <row r="40">
      <c r="D40" s="26"/>
      <c r="E40" s="26"/>
      <c r="F40" s="26"/>
      <c r="G40" s="111"/>
      <c r="J40" s="11"/>
      <c r="K40" s="11"/>
      <c r="M40" s="11"/>
      <c r="W40" s="26"/>
      <c r="X40" s="26"/>
      <c r="Y40" s="26"/>
      <c r="Z40" s="26"/>
    </row>
    <row r="41">
      <c r="D41" s="26"/>
      <c r="E41" s="26"/>
      <c r="F41" s="26"/>
      <c r="G41" s="111"/>
      <c r="J41" s="11"/>
      <c r="K41" s="11"/>
      <c r="M41" s="11"/>
      <c r="W41" s="26"/>
      <c r="X41" s="26"/>
      <c r="Y41" s="26"/>
      <c r="Z41" s="26"/>
    </row>
    <row r="42">
      <c r="D42" s="26"/>
      <c r="E42" s="26"/>
      <c r="F42" s="26"/>
      <c r="G42" s="111"/>
      <c r="J42" s="11"/>
      <c r="K42" s="11"/>
      <c r="M42" s="11"/>
      <c r="W42" s="26"/>
      <c r="X42" s="26"/>
      <c r="Y42" s="26"/>
      <c r="Z42" s="26"/>
    </row>
    <row r="43">
      <c r="D43" s="26"/>
      <c r="E43" s="26"/>
      <c r="F43" s="26"/>
      <c r="G43" s="111"/>
      <c r="J43" s="11"/>
      <c r="K43" s="11"/>
      <c r="M43" s="11"/>
      <c r="W43" s="26"/>
      <c r="X43" s="26"/>
      <c r="Y43" s="26"/>
      <c r="Z43" s="26"/>
    </row>
    <row r="44">
      <c r="D44" s="26"/>
      <c r="E44" s="26"/>
      <c r="F44" s="26"/>
      <c r="G44" s="111"/>
      <c r="J44" s="11"/>
      <c r="K44" s="11"/>
      <c r="M44" s="11"/>
      <c r="W44" s="26"/>
      <c r="X44" s="26"/>
      <c r="Y44" s="26"/>
      <c r="Z44" s="26"/>
    </row>
    <row r="45">
      <c r="D45" s="26"/>
      <c r="E45" s="26"/>
      <c r="F45" s="26"/>
      <c r="G45" s="111"/>
      <c r="J45" s="11"/>
      <c r="K45" s="11"/>
      <c r="M45" s="11"/>
      <c r="W45" s="26"/>
      <c r="X45" s="26"/>
      <c r="Y45" s="26"/>
      <c r="Z45" s="26"/>
    </row>
    <row r="46">
      <c r="D46" s="26"/>
      <c r="E46" s="26"/>
      <c r="F46" s="26"/>
      <c r="G46" s="111"/>
      <c r="J46" s="11"/>
      <c r="K46" s="11"/>
      <c r="M46" s="11"/>
      <c r="W46" s="26"/>
      <c r="X46" s="26"/>
      <c r="Y46" s="26"/>
      <c r="Z46" s="26"/>
    </row>
    <row r="47">
      <c r="D47" s="26"/>
      <c r="E47" s="26"/>
      <c r="F47" s="26"/>
      <c r="G47" s="111"/>
      <c r="J47" s="11"/>
      <c r="K47" s="11"/>
      <c r="M47" s="11"/>
      <c r="W47" s="26"/>
      <c r="X47" s="26"/>
      <c r="Y47" s="26"/>
      <c r="Z47" s="26"/>
    </row>
    <row r="48">
      <c r="D48" s="26"/>
      <c r="E48" s="26"/>
      <c r="F48" s="26"/>
      <c r="G48" s="111"/>
      <c r="J48" s="11"/>
      <c r="K48" s="11"/>
      <c r="M48" s="11"/>
      <c r="W48" s="26"/>
      <c r="X48" s="26"/>
      <c r="Y48" s="26"/>
      <c r="Z48" s="26"/>
    </row>
    <row r="49">
      <c r="D49" s="26"/>
      <c r="E49" s="26"/>
      <c r="F49" s="26"/>
      <c r="G49" s="111"/>
      <c r="J49" s="11"/>
      <c r="K49" s="11"/>
      <c r="M49" s="11"/>
      <c r="W49" s="26"/>
      <c r="X49" s="26"/>
      <c r="Y49" s="26"/>
      <c r="Z49" s="26"/>
    </row>
    <row r="50">
      <c r="D50" s="26"/>
      <c r="E50" s="26"/>
      <c r="F50" s="26"/>
      <c r="G50" s="111"/>
      <c r="J50" s="11"/>
      <c r="K50" s="11"/>
      <c r="M50" s="11"/>
      <c r="W50" s="26"/>
      <c r="X50" s="26"/>
      <c r="Y50" s="26"/>
      <c r="Z50" s="26"/>
    </row>
    <row r="51">
      <c r="D51" s="26"/>
      <c r="E51" s="26"/>
      <c r="F51" s="26"/>
      <c r="G51" s="111"/>
      <c r="J51" s="11"/>
      <c r="K51" s="11"/>
      <c r="M51" s="11"/>
      <c r="W51" s="26"/>
      <c r="X51" s="26"/>
      <c r="Y51" s="26"/>
      <c r="Z51" s="26"/>
    </row>
    <row r="52">
      <c r="D52" s="26"/>
      <c r="E52" s="26"/>
      <c r="F52" s="26"/>
      <c r="G52" s="111"/>
      <c r="J52" s="11"/>
      <c r="K52" s="11"/>
      <c r="M52" s="11"/>
      <c r="W52" s="26"/>
      <c r="X52" s="26"/>
      <c r="Y52" s="26"/>
      <c r="Z52" s="26"/>
    </row>
    <row r="53">
      <c r="D53" s="26"/>
      <c r="E53" s="26"/>
      <c r="F53" s="26"/>
      <c r="G53" s="111"/>
      <c r="J53" s="11"/>
      <c r="K53" s="11"/>
      <c r="M53" s="11"/>
      <c r="W53" s="26"/>
      <c r="X53" s="26"/>
      <c r="Y53" s="26"/>
      <c r="Z53" s="26"/>
    </row>
    <row r="54">
      <c r="D54" s="26"/>
      <c r="E54" s="26"/>
      <c r="F54" s="26"/>
      <c r="G54" s="111"/>
      <c r="J54" s="11"/>
      <c r="K54" s="11"/>
      <c r="M54" s="11"/>
      <c r="W54" s="26"/>
      <c r="X54" s="26"/>
      <c r="Y54" s="26"/>
      <c r="Z54" s="26"/>
    </row>
    <row r="55">
      <c r="D55" s="26"/>
      <c r="E55" s="26"/>
      <c r="F55" s="26"/>
      <c r="G55" s="111"/>
      <c r="J55" s="11"/>
      <c r="K55" s="11"/>
      <c r="M55" s="11"/>
      <c r="W55" s="26"/>
      <c r="X55" s="26"/>
      <c r="Y55" s="26"/>
      <c r="Z55" s="26"/>
    </row>
    <row r="56">
      <c r="D56" s="26"/>
      <c r="E56" s="26"/>
      <c r="F56" s="26"/>
      <c r="G56" s="111"/>
      <c r="J56" s="11"/>
      <c r="K56" s="11"/>
      <c r="M56" s="11"/>
      <c r="W56" s="26"/>
      <c r="X56" s="26"/>
      <c r="Y56" s="26"/>
      <c r="Z56" s="26"/>
    </row>
    <row r="57">
      <c r="D57" s="26"/>
      <c r="E57" s="26"/>
      <c r="F57" s="26"/>
      <c r="G57" s="111"/>
      <c r="J57" s="11"/>
      <c r="K57" s="11"/>
      <c r="M57" s="11"/>
      <c r="W57" s="26"/>
      <c r="X57" s="26"/>
      <c r="Y57" s="26"/>
      <c r="Z57" s="26"/>
    </row>
    <row r="58">
      <c r="D58" s="26"/>
      <c r="E58" s="26"/>
      <c r="F58" s="26"/>
      <c r="G58" s="111"/>
      <c r="J58" s="11"/>
      <c r="K58" s="11"/>
      <c r="M58" s="11"/>
      <c r="W58" s="26"/>
      <c r="X58" s="26"/>
      <c r="Y58" s="26"/>
      <c r="Z58" s="26"/>
    </row>
    <row r="59">
      <c r="D59" s="26"/>
      <c r="E59" s="26"/>
      <c r="F59" s="26"/>
      <c r="G59" s="111"/>
      <c r="J59" s="11"/>
      <c r="K59" s="11"/>
      <c r="M59" s="11"/>
      <c r="W59" s="26"/>
      <c r="X59" s="26"/>
      <c r="Y59" s="26"/>
      <c r="Z59" s="26"/>
    </row>
    <row r="60">
      <c r="D60" s="26"/>
      <c r="E60" s="26"/>
      <c r="F60" s="26"/>
      <c r="G60" s="111"/>
      <c r="J60" s="11"/>
      <c r="K60" s="11"/>
      <c r="M60" s="11"/>
      <c r="W60" s="26"/>
      <c r="X60" s="26"/>
      <c r="Y60" s="26"/>
      <c r="Z60" s="26"/>
    </row>
    <row r="61">
      <c r="D61" s="26"/>
      <c r="E61" s="26"/>
      <c r="F61" s="26"/>
      <c r="G61" s="111"/>
      <c r="J61" s="11"/>
      <c r="K61" s="11"/>
      <c r="M61" s="11"/>
      <c r="W61" s="26"/>
      <c r="X61" s="26"/>
      <c r="Y61" s="26"/>
      <c r="Z61" s="26"/>
    </row>
    <row r="62">
      <c r="D62" s="26"/>
      <c r="E62" s="26"/>
      <c r="F62" s="26"/>
      <c r="G62" s="111"/>
      <c r="J62" s="11"/>
      <c r="K62" s="11"/>
      <c r="M62" s="11"/>
      <c r="W62" s="26"/>
      <c r="X62" s="26"/>
      <c r="Y62" s="26"/>
      <c r="Z62" s="26"/>
    </row>
    <row r="63">
      <c r="D63" s="26"/>
      <c r="E63" s="26"/>
      <c r="F63" s="26"/>
      <c r="G63" s="111"/>
      <c r="J63" s="11"/>
      <c r="K63" s="11"/>
      <c r="M63" s="11"/>
      <c r="W63" s="26"/>
      <c r="X63" s="26"/>
      <c r="Y63" s="26"/>
      <c r="Z63" s="26"/>
    </row>
    <row r="64">
      <c r="D64" s="26"/>
      <c r="E64" s="26"/>
      <c r="F64" s="26"/>
      <c r="G64" s="111"/>
      <c r="J64" s="11"/>
      <c r="K64" s="11"/>
      <c r="M64" s="11"/>
      <c r="W64" s="26"/>
      <c r="X64" s="26"/>
      <c r="Y64" s="26"/>
      <c r="Z64" s="26"/>
    </row>
    <row r="65">
      <c r="D65" s="26"/>
      <c r="E65" s="26"/>
      <c r="F65" s="26"/>
      <c r="G65" s="111"/>
      <c r="J65" s="11"/>
      <c r="K65" s="11"/>
      <c r="M65" s="11"/>
      <c r="W65" s="26"/>
      <c r="X65" s="26"/>
      <c r="Y65" s="26"/>
      <c r="Z65" s="26"/>
    </row>
    <row r="66">
      <c r="D66" s="26"/>
      <c r="E66" s="26"/>
      <c r="F66" s="26"/>
      <c r="G66" s="111"/>
      <c r="J66" s="11"/>
      <c r="K66" s="11"/>
      <c r="M66" s="11"/>
      <c r="W66" s="26"/>
      <c r="X66" s="26"/>
      <c r="Y66" s="26"/>
      <c r="Z66" s="26"/>
    </row>
    <row r="67">
      <c r="D67" s="26"/>
      <c r="E67" s="26"/>
      <c r="F67" s="26"/>
      <c r="G67" s="111"/>
      <c r="J67" s="11"/>
      <c r="K67" s="11"/>
      <c r="M67" s="11"/>
      <c r="W67" s="26"/>
      <c r="X67" s="26"/>
      <c r="Y67" s="26"/>
      <c r="Z67" s="26"/>
    </row>
    <row r="68">
      <c r="D68" s="26"/>
      <c r="E68" s="26"/>
      <c r="F68" s="26"/>
      <c r="G68" s="111"/>
      <c r="J68" s="11"/>
      <c r="K68" s="11"/>
      <c r="M68" s="11"/>
      <c r="W68" s="26"/>
      <c r="X68" s="26"/>
      <c r="Y68" s="26"/>
      <c r="Z68" s="26"/>
    </row>
    <row r="69">
      <c r="D69" s="26"/>
      <c r="E69" s="26"/>
      <c r="F69" s="26"/>
      <c r="G69" s="111"/>
      <c r="J69" s="11"/>
      <c r="K69" s="11"/>
      <c r="M69" s="11"/>
      <c r="W69" s="26"/>
      <c r="X69" s="26"/>
      <c r="Y69" s="26"/>
      <c r="Z69" s="26"/>
    </row>
    <row r="70">
      <c r="D70" s="26"/>
      <c r="E70" s="26"/>
      <c r="F70" s="26"/>
      <c r="G70" s="111"/>
      <c r="J70" s="11"/>
      <c r="K70" s="11"/>
      <c r="M70" s="11"/>
      <c r="W70" s="26"/>
      <c r="X70" s="26"/>
      <c r="Y70" s="26"/>
      <c r="Z70" s="26"/>
    </row>
    <row r="71">
      <c r="D71" s="26"/>
      <c r="E71" s="26"/>
      <c r="F71" s="26"/>
      <c r="G71" s="111"/>
      <c r="J71" s="11"/>
      <c r="K71" s="11"/>
      <c r="M71" s="11"/>
      <c r="W71" s="26"/>
      <c r="X71" s="26"/>
      <c r="Y71" s="26"/>
      <c r="Z71" s="26"/>
    </row>
    <row r="72">
      <c r="D72" s="26"/>
      <c r="E72" s="26"/>
      <c r="F72" s="26"/>
      <c r="G72" s="111"/>
      <c r="J72" s="11"/>
      <c r="K72" s="11"/>
      <c r="M72" s="11"/>
      <c r="W72" s="26"/>
      <c r="X72" s="26"/>
      <c r="Y72" s="26"/>
      <c r="Z72" s="26"/>
    </row>
    <row r="73">
      <c r="D73" s="26"/>
      <c r="E73" s="26"/>
      <c r="F73" s="26"/>
      <c r="G73" s="111"/>
      <c r="J73" s="11"/>
      <c r="K73" s="11"/>
      <c r="M73" s="11"/>
      <c r="W73" s="26"/>
      <c r="X73" s="26"/>
      <c r="Y73" s="26"/>
      <c r="Z73" s="26"/>
    </row>
    <row r="74">
      <c r="D74" s="26"/>
      <c r="E74" s="26"/>
      <c r="F74" s="26"/>
      <c r="G74" s="111"/>
      <c r="J74" s="11"/>
      <c r="K74" s="11"/>
      <c r="M74" s="11"/>
      <c r="W74" s="26"/>
      <c r="X74" s="26"/>
      <c r="Y74" s="26"/>
      <c r="Z74" s="26"/>
    </row>
    <row r="75">
      <c r="D75" s="26"/>
      <c r="E75" s="26"/>
      <c r="F75" s="26"/>
      <c r="G75" s="111"/>
      <c r="J75" s="11"/>
      <c r="K75" s="11"/>
      <c r="M75" s="11"/>
      <c r="W75" s="26"/>
      <c r="X75" s="26"/>
      <c r="Y75" s="26"/>
      <c r="Z75" s="26"/>
    </row>
    <row r="76">
      <c r="D76" s="26"/>
      <c r="E76" s="26"/>
      <c r="F76" s="26"/>
      <c r="G76" s="111"/>
      <c r="J76" s="11"/>
      <c r="K76" s="11"/>
      <c r="M76" s="11"/>
      <c r="W76" s="26"/>
      <c r="X76" s="26"/>
      <c r="Y76" s="26"/>
      <c r="Z76" s="26"/>
    </row>
    <row r="77">
      <c r="D77" s="26"/>
      <c r="E77" s="26"/>
      <c r="F77" s="26"/>
      <c r="G77" s="111"/>
      <c r="J77" s="11"/>
      <c r="K77" s="11"/>
      <c r="M77" s="11"/>
      <c r="W77" s="26"/>
      <c r="X77" s="26"/>
      <c r="Y77" s="26"/>
      <c r="Z77" s="26"/>
    </row>
    <row r="78">
      <c r="D78" s="26"/>
      <c r="E78" s="26"/>
      <c r="F78" s="26"/>
      <c r="G78" s="111"/>
      <c r="J78" s="11"/>
      <c r="K78" s="11"/>
      <c r="M78" s="11"/>
      <c r="W78" s="26"/>
      <c r="X78" s="26"/>
      <c r="Y78" s="26"/>
      <c r="Z78" s="26"/>
    </row>
    <row r="79">
      <c r="D79" s="26"/>
      <c r="E79" s="26"/>
      <c r="F79" s="26"/>
      <c r="G79" s="111"/>
      <c r="J79" s="11"/>
      <c r="K79" s="11"/>
      <c r="M79" s="11"/>
      <c r="W79" s="26"/>
      <c r="X79" s="26"/>
      <c r="Y79" s="26"/>
      <c r="Z79" s="26"/>
    </row>
    <row r="80">
      <c r="D80" s="26"/>
      <c r="E80" s="26"/>
      <c r="F80" s="26"/>
      <c r="G80" s="111"/>
      <c r="J80" s="11"/>
      <c r="K80" s="11"/>
      <c r="M80" s="11"/>
      <c r="W80" s="26"/>
      <c r="X80" s="26"/>
      <c r="Y80" s="26"/>
      <c r="Z80" s="26"/>
    </row>
    <row r="81">
      <c r="D81" s="26"/>
      <c r="E81" s="26"/>
      <c r="F81" s="26"/>
      <c r="G81" s="111"/>
      <c r="J81" s="11"/>
      <c r="K81" s="11"/>
      <c r="M81" s="11"/>
      <c r="W81" s="26"/>
      <c r="X81" s="26"/>
      <c r="Y81" s="26"/>
      <c r="Z81" s="26"/>
    </row>
    <row r="82">
      <c r="D82" s="26"/>
      <c r="E82" s="26"/>
      <c r="F82" s="26"/>
      <c r="G82" s="111"/>
      <c r="J82" s="11"/>
      <c r="K82" s="11"/>
      <c r="M82" s="11"/>
      <c r="W82" s="26"/>
      <c r="X82" s="26"/>
      <c r="Y82" s="26"/>
      <c r="Z82" s="26"/>
    </row>
    <row r="83">
      <c r="D83" s="26"/>
      <c r="E83" s="26"/>
      <c r="F83" s="26"/>
      <c r="G83" s="111"/>
      <c r="J83" s="11"/>
      <c r="K83" s="11"/>
      <c r="M83" s="11"/>
      <c r="W83" s="26"/>
      <c r="X83" s="26"/>
      <c r="Y83" s="26"/>
      <c r="Z83" s="26"/>
    </row>
    <row r="84">
      <c r="D84" s="26"/>
      <c r="E84" s="26"/>
      <c r="F84" s="26"/>
      <c r="G84" s="111"/>
      <c r="J84" s="11"/>
      <c r="K84" s="11"/>
      <c r="M84" s="11"/>
      <c r="W84" s="26"/>
      <c r="X84" s="26"/>
      <c r="Y84" s="26"/>
      <c r="Z84" s="26"/>
    </row>
    <row r="85">
      <c r="D85" s="26"/>
      <c r="E85" s="26"/>
      <c r="F85" s="26"/>
      <c r="G85" s="111"/>
      <c r="J85" s="11"/>
      <c r="K85" s="11"/>
      <c r="M85" s="11"/>
      <c r="W85" s="26"/>
      <c r="X85" s="26"/>
      <c r="Y85" s="26"/>
      <c r="Z85" s="26"/>
    </row>
    <row r="86">
      <c r="D86" s="26"/>
      <c r="E86" s="26"/>
      <c r="F86" s="26"/>
      <c r="G86" s="111"/>
      <c r="J86" s="11"/>
      <c r="K86" s="11"/>
      <c r="M86" s="11"/>
      <c r="W86" s="26"/>
      <c r="X86" s="26"/>
      <c r="Y86" s="26"/>
      <c r="Z86" s="26"/>
    </row>
    <row r="87">
      <c r="D87" s="26"/>
      <c r="E87" s="26"/>
      <c r="F87" s="26"/>
      <c r="G87" s="111"/>
      <c r="J87" s="11"/>
      <c r="K87" s="11"/>
      <c r="M87" s="11"/>
      <c r="W87" s="26"/>
      <c r="X87" s="26"/>
      <c r="Y87" s="26"/>
      <c r="Z87" s="26"/>
    </row>
    <row r="88">
      <c r="D88" s="26"/>
      <c r="E88" s="26"/>
      <c r="F88" s="26"/>
      <c r="G88" s="111"/>
      <c r="J88" s="11"/>
      <c r="K88" s="11"/>
      <c r="M88" s="11"/>
      <c r="W88" s="26"/>
      <c r="X88" s="26"/>
      <c r="Y88" s="26"/>
      <c r="Z88" s="26"/>
    </row>
    <row r="89">
      <c r="D89" s="26"/>
      <c r="E89" s="26"/>
      <c r="F89" s="26"/>
      <c r="G89" s="111"/>
      <c r="J89" s="11"/>
      <c r="K89" s="11"/>
      <c r="M89" s="11"/>
      <c r="W89" s="26"/>
      <c r="X89" s="26"/>
      <c r="Y89" s="26"/>
      <c r="Z89" s="26"/>
    </row>
    <row r="90">
      <c r="D90" s="26"/>
      <c r="E90" s="26"/>
      <c r="F90" s="26"/>
      <c r="G90" s="111"/>
      <c r="J90" s="11"/>
      <c r="K90" s="11"/>
      <c r="M90" s="11"/>
      <c r="W90" s="26"/>
      <c r="X90" s="26"/>
      <c r="Y90" s="26"/>
      <c r="Z90" s="26"/>
    </row>
    <row r="91">
      <c r="D91" s="26"/>
      <c r="E91" s="26"/>
      <c r="F91" s="26"/>
      <c r="G91" s="111"/>
      <c r="J91" s="11"/>
      <c r="K91" s="11"/>
      <c r="M91" s="11"/>
      <c r="W91" s="26"/>
      <c r="X91" s="26"/>
      <c r="Y91" s="26"/>
      <c r="Z91" s="26"/>
    </row>
    <row r="92">
      <c r="D92" s="26"/>
      <c r="E92" s="26"/>
      <c r="F92" s="26"/>
      <c r="G92" s="111"/>
      <c r="J92" s="11"/>
      <c r="K92" s="11"/>
      <c r="M92" s="11"/>
      <c r="W92" s="26"/>
      <c r="X92" s="26"/>
      <c r="Y92" s="26"/>
      <c r="Z92" s="26"/>
    </row>
    <row r="93">
      <c r="D93" s="26"/>
      <c r="E93" s="26"/>
      <c r="F93" s="26"/>
      <c r="G93" s="111"/>
      <c r="J93" s="11"/>
      <c r="K93" s="11"/>
      <c r="M93" s="11"/>
      <c r="W93" s="26"/>
      <c r="X93" s="26"/>
      <c r="Y93" s="26"/>
      <c r="Z93" s="26"/>
    </row>
    <row r="94">
      <c r="D94" s="26"/>
      <c r="E94" s="26"/>
      <c r="F94" s="26"/>
      <c r="G94" s="111"/>
      <c r="J94" s="11"/>
      <c r="K94" s="11"/>
      <c r="M94" s="11"/>
      <c r="W94" s="26"/>
      <c r="X94" s="26"/>
      <c r="Y94" s="26"/>
      <c r="Z94" s="26"/>
    </row>
    <row r="95">
      <c r="D95" s="26"/>
      <c r="E95" s="26"/>
      <c r="F95" s="26"/>
      <c r="G95" s="111"/>
      <c r="J95" s="11"/>
      <c r="K95" s="11"/>
      <c r="M95" s="11"/>
      <c r="W95" s="26"/>
      <c r="X95" s="26"/>
      <c r="Y95" s="26"/>
      <c r="Z95" s="26"/>
    </row>
    <row r="96">
      <c r="D96" s="26"/>
      <c r="E96" s="26"/>
      <c r="F96" s="26"/>
      <c r="G96" s="111"/>
      <c r="J96" s="11"/>
      <c r="K96" s="11"/>
      <c r="M96" s="11"/>
      <c r="W96" s="26"/>
      <c r="X96" s="26"/>
      <c r="Y96" s="26"/>
      <c r="Z96" s="26"/>
    </row>
    <row r="97">
      <c r="D97" s="26"/>
      <c r="E97" s="26"/>
      <c r="F97" s="26"/>
      <c r="G97" s="111"/>
      <c r="J97" s="11"/>
      <c r="K97" s="11"/>
      <c r="M97" s="11"/>
      <c r="W97" s="26"/>
      <c r="X97" s="26"/>
      <c r="Y97" s="26"/>
      <c r="Z97" s="26"/>
    </row>
    <row r="98">
      <c r="D98" s="26"/>
      <c r="E98" s="26"/>
      <c r="F98" s="26"/>
      <c r="G98" s="111"/>
      <c r="J98" s="11"/>
      <c r="K98" s="11"/>
      <c r="M98" s="11"/>
      <c r="W98" s="26"/>
      <c r="X98" s="26"/>
      <c r="Y98" s="26"/>
      <c r="Z98" s="26"/>
    </row>
    <row r="99">
      <c r="D99" s="26"/>
      <c r="E99" s="26"/>
      <c r="F99" s="26"/>
      <c r="G99" s="111"/>
      <c r="J99" s="11"/>
      <c r="K99" s="11"/>
      <c r="M99" s="11"/>
      <c r="W99" s="26"/>
      <c r="X99" s="26"/>
      <c r="Y99" s="26"/>
      <c r="Z99" s="26"/>
    </row>
    <row r="100">
      <c r="D100" s="26"/>
      <c r="E100" s="26"/>
      <c r="F100" s="26"/>
      <c r="G100" s="111"/>
      <c r="J100" s="11"/>
      <c r="K100" s="11"/>
      <c r="M100" s="11"/>
      <c r="W100" s="26"/>
      <c r="X100" s="26"/>
      <c r="Y100" s="26"/>
      <c r="Z100" s="26"/>
    </row>
    <row r="101">
      <c r="D101" s="26"/>
      <c r="E101" s="26"/>
      <c r="F101" s="26"/>
      <c r="G101" s="111"/>
      <c r="J101" s="11"/>
      <c r="K101" s="11"/>
      <c r="M101" s="11"/>
      <c r="W101" s="26"/>
      <c r="X101" s="26"/>
      <c r="Y101" s="26"/>
      <c r="Z101" s="26"/>
    </row>
    <row r="102">
      <c r="D102" s="26"/>
      <c r="E102" s="26"/>
      <c r="F102" s="26"/>
      <c r="G102" s="111"/>
      <c r="J102" s="11"/>
      <c r="K102" s="11"/>
      <c r="M102" s="11"/>
      <c r="W102" s="26"/>
      <c r="X102" s="26"/>
      <c r="Y102" s="26"/>
      <c r="Z102" s="26"/>
    </row>
    <row r="103">
      <c r="D103" s="26"/>
      <c r="E103" s="26"/>
      <c r="F103" s="26"/>
      <c r="G103" s="111"/>
      <c r="J103" s="11"/>
      <c r="K103" s="11"/>
      <c r="M103" s="11"/>
      <c r="W103" s="26"/>
      <c r="X103" s="26"/>
      <c r="Y103" s="26"/>
      <c r="Z103" s="26"/>
    </row>
    <row r="104">
      <c r="D104" s="26"/>
      <c r="E104" s="26"/>
      <c r="F104" s="26"/>
      <c r="G104" s="111"/>
      <c r="J104" s="11"/>
      <c r="K104" s="11"/>
      <c r="M104" s="11"/>
      <c r="W104" s="26"/>
      <c r="X104" s="26"/>
      <c r="Y104" s="26"/>
      <c r="Z104" s="26"/>
    </row>
    <row r="105">
      <c r="D105" s="26"/>
      <c r="E105" s="26"/>
      <c r="F105" s="26"/>
      <c r="G105" s="111"/>
      <c r="J105" s="11"/>
      <c r="K105" s="11"/>
      <c r="M105" s="11"/>
      <c r="W105" s="26"/>
      <c r="X105" s="26"/>
      <c r="Y105" s="26"/>
      <c r="Z105" s="26"/>
    </row>
    <row r="106">
      <c r="D106" s="26"/>
      <c r="E106" s="26"/>
      <c r="F106" s="26"/>
      <c r="G106" s="111"/>
      <c r="J106" s="11"/>
      <c r="K106" s="11"/>
      <c r="M106" s="11"/>
      <c r="W106" s="26"/>
      <c r="X106" s="26"/>
      <c r="Y106" s="26"/>
      <c r="Z106" s="26"/>
    </row>
    <row r="107">
      <c r="D107" s="26"/>
      <c r="E107" s="26"/>
      <c r="F107" s="26"/>
      <c r="G107" s="111"/>
      <c r="J107" s="11"/>
      <c r="K107" s="11"/>
      <c r="M107" s="11"/>
      <c r="W107" s="26"/>
      <c r="X107" s="26"/>
      <c r="Y107" s="26"/>
      <c r="Z107" s="26"/>
    </row>
    <row r="108">
      <c r="D108" s="26"/>
      <c r="E108" s="26"/>
      <c r="F108" s="26"/>
      <c r="G108" s="111"/>
      <c r="J108" s="11"/>
      <c r="K108" s="11"/>
      <c r="M108" s="11"/>
      <c r="W108" s="26"/>
      <c r="X108" s="26"/>
      <c r="Y108" s="26"/>
      <c r="Z108" s="26"/>
    </row>
    <row r="109">
      <c r="D109" s="26"/>
      <c r="E109" s="26"/>
      <c r="F109" s="26"/>
      <c r="G109" s="111"/>
      <c r="J109" s="11"/>
      <c r="K109" s="11"/>
      <c r="M109" s="11"/>
      <c r="W109" s="26"/>
      <c r="X109" s="26"/>
      <c r="Y109" s="26"/>
      <c r="Z109" s="26"/>
    </row>
    <row r="110">
      <c r="D110" s="26"/>
      <c r="E110" s="26"/>
      <c r="F110" s="26"/>
      <c r="G110" s="111"/>
      <c r="J110" s="11"/>
      <c r="K110" s="11"/>
      <c r="M110" s="11"/>
      <c r="W110" s="26"/>
      <c r="X110" s="26"/>
      <c r="Y110" s="26"/>
      <c r="Z110" s="26"/>
    </row>
    <row r="111">
      <c r="D111" s="26"/>
      <c r="E111" s="26"/>
      <c r="F111" s="26"/>
      <c r="G111" s="111"/>
      <c r="J111" s="11"/>
      <c r="K111" s="11"/>
      <c r="M111" s="11"/>
      <c r="W111" s="26"/>
      <c r="X111" s="26"/>
      <c r="Y111" s="26"/>
      <c r="Z111" s="26"/>
    </row>
    <row r="112">
      <c r="D112" s="26"/>
      <c r="E112" s="26"/>
      <c r="F112" s="26"/>
      <c r="G112" s="111"/>
      <c r="J112" s="11"/>
      <c r="K112" s="11"/>
      <c r="M112" s="11"/>
      <c r="W112" s="26"/>
      <c r="X112" s="26"/>
      <c r="Y112" s="26"/>
      <c r="Z112" s="26"/>
    </row>
    <row r="113">
      <c r="D113" s="26"/>
      <c r="E113" s="26"/>
      <c r="F113" s="26"/>
      <c r="G113" s="111"/>
      <c r="J113" s="11"/>
      <c r="K113" s="11"/>
      <c r="M113" s="11"/>
      <c r="W113" s="26"/>
      <c r="X113" s="26"/>
      <c r="Y113" s="26"/>
      <c r="Z113" s="26"/>
    </row>
    <row r="114">
      <c r="D114" s="26"/>
      <c r="E114" s="26"/>
      <c r="F114" s="26"/>
      <c r="G114" s="111"/>
      <c r="J114" s="11"/>
      <c r="K114" s="11"/>
      <c r="M114" s="11"/>
      <c r="W114" s="26"/>
      <c r="X114" s="26"/>
      <c r="Y114" s="26"/>
      <c r="Z114" s="26"/>
    </row>
    <row r="115">
      <c r="D115" s="26"/>
      <c r="E115" s="26"/>
      <c r="F115" s="26"/>
      <c r="G115" s="111"/>
      <c r="J115" s="11"/>
      <c r="K115" s="11"/>
      <c r="M115" s="11"/>
      <c r="W115" s="26"/>
      <c r="X115" s="26"/>
      <c r="Y115" s="26"/>
      <c r="Z115" s="26"/>
    </row>
    <row r="116">
      <c r="D116" s="26"/>
      <c r="E116" s="26"/>
      <c r="F116" s="26"/>
      <c r="G116" s="111"/>
      <c r="J116" s="11"/>
      <c r="K116" s="11"/>
      <c r="M116" s="11"/>
      <c r="W116" s="26"/>
      <c r="X116" s="26"/>
      <c r="Y116" s="26"/>
      <c r="Z116" s="26"/>
    </row>
    <row r="117">
      <c r="D117" s="26"/>
      <c r="E117" s="26"/>
      <c r="F117" s="26"/>
      <c r="G117" s="111"/>
      <c r="J117" s="11"/>
      <c r="K117" s="11"/>
      <c r="M117" s="11"/>
      <c r="W117" s="26"/>
      <c r="X117" s="26"/>
      <c r="Y117" s="26"/>
      <c r="Z117" s="26"/>
    </row>
    <row r="118">
      <c r="D118" s="26"/>
      <c r="E118" s="26"/>
      <c r="F118" s="26"/>
      <c r="G118" s="111"/>
      <c r="J118" s="11"/>
      <c r="K118" s="11"/>
      <c r="M118" s="11"/>
      <c r="W118" s="26"/>
      <c r="X118" s="26"/>
      <c r="Y118" s="26"/>
      <c r="Z118" s="26"/>
    </row>
    <row r="119">
      <c r="D119" s="26"/>
      <c r="E119" s="26"/>
      <c r="F119" s="26"/>
      <c r="G119" s="111"/>
      <c r="J119" s="11"/>
      <c r="K119" s="11"/>
      <c r="M119" s="11"/>
      <c r="W119" s="26"/>
      <c r="X119" s="26"/>
      <c r="Y119" s="26"/>
      <c r="Z119" s="26"/>
    </row>
    <row r="120">
      <c r="D120" s="26"/>
      <c r="E120" s="26"/>
      <c r="F120" s="26"/>
      <c r="G120" s="111"/>
      <c r="J120" s="11"/>
      <c r="K120" s="11"/>
      <c r="M120" s="11"/>
      <c r="W120" s="26"/>
      <c r="X120" s="26"/>
      <c r="Y120" s="26"/>
      <c r="Z120" s="26"/>
    </row>
    <row r="121">
      <c r="D121" s="26"/>
      <c r="E121" s="26"/>
      <c r="F121" s="26"/>
      <c r="G121" s="111"/>
      <c r="J121" s="11"/>
      <c r="K121" s="11"/>
      <c r="M121" s="11"/>
      <c r="W121" s="26"/>
      <c r="X121" s="26"/>
      <c r="Y121" s="26"/>
      <c r="Z121" s="26"/>
    </row>
    <row r="122">
      <c r="D122" s="26"/>
      <c r="E122" s="26"/>
      <c r="F122" s="26"/>
      <c r="G122" s="111"/>
      <c r="J122" s="11"/>
      <c r="K122" s="11"/>
      <c r="M122" s="11"/>
      <c r="W122" s="26"/>
      <c r="X122" s="26"/>
      <c r="Y122" s="26"/>
      <c r="Z122" s="26"/>
    </row>
    <row r="123">
      <c r="D123" s="26"/>
      <c r="E123" s="26"/>
      <c r="F123" s="26"/>
      <c r="G123" s="111"/>
      <c r="J123" s="11"/>
      <c r="K123" s="11"/>
      <c r="M123" s="11"/>
      <c r="W123" s="26"/>
      <c r="X123" s="26"/>
      <c r="Y123" s="26"/>
      <c r="Z123" s="26"/>
    </row>
    <row r="124">
      <c r="D124" s="26"/>
      <c r="E124" s="26"/>
      <c r="F124" s="26"/>
      <c r="G124" s="111"/>
      <c r="J124" s="11"/>
      <c r="K124" s="11"/>
      <c r="M124" s="11"/>
      <c r="W124" s="26"/>
      <c r="X124" s="26"/>
      <c r="Y124" s="26"/>
      <c r="Z124" s="26"/>
    </row>
    <row r="125">
      <c r="D125" s="26"/>
      <c r="E125" s="26"/>
      <c r="F125" s="26"/>
      <c r="G125" s="111"/>
      <c r="J125" s="11"/>
      <c r="K125" s="11"/>
      <c r="M125" s="11"/>
      <c r="W125" s="26"/>
      <c r="X125" s="26"/>
      <c r="Y125" s="26"/>
      <c r="Z125" s="26"/>
    </row>
    <row r="126">
      <c r="D126" s="26"/>
      <c r="E126" s="26"/>
      <c r="F126" s="26"/>
      <c r="G126" s="111"/>
      <c r="J126" s="11"/>
      <c r="K126" s="11"/>
      <c r="M126" s="11"/>
      <c r="W126" s="26"/>
      <c r="X126" s="26"/>
      <c r="Y126" s="26"/>
      <c r="Z126" s="26"/>
    </row>
    <row r="127">
      <c r="D127" s="26"/>
      <c r="E127" s="26"/>
      <c r="F127" s="26"/>
      <c r="G127" s="111"/>
      <c r="J127" s="11"/>
      <c r="K127" s="11"/>
      <c r="M127" s="11"/>
      <c r="W127" s="26"/>
      <c r="X127" s="26"/>
      <c r="Y127" s="26"/>
      <c r="Z127" s="26"/>
    </row>
    <row r="128">
      <c r="D128" s="26"/>
      <c r="E128" s="26"/>
      <c r="F128" s="26"/>
      <c r="G128" s="111"/>
      <c r="J128" s="11"/>
      <c r="K128" s="11"/>
      <c r="M128" s="11"/>
      <c r="W128" s="26"/>
      <c r="X128" s="26"/>
      <c r="Y128" s="26"/>
      <c r="Z128" s="26"/>
    </row>
    <row r="129">
      <c r="D129" s="26"/>
      <c r="E129" s="26"/>
      <c r="F129" s="26"/>
      <c r="G129" s="111"/>
      <c r="J129" s="11"/>
      <c r="K129" s="11"/>
      <c r="M129" s="11"/>
      <c r="W129" s="26"/>
      <c r="X129" s="26"/>
      <c r="Y129" s="26"/>
      <c r="Z129" s="26"/>
    </row>
    <row r="130">
      <c r="D130" s="26"/>
      <c r="E130" s="26"/>
      <c r="F130" s="26"/>
      <c r="G130" s="111"/>
      <c r="J130" s="11"/>
      <c r="K130" s="11"/>
      <c r="M130" s="11"/>
      <c r="W130" s="26"/>
      <c r="X130" s="26"/>
      <c r="Y130" s="26"/>
      <c r="Z130" s="26"/>
    </row>
    <row r="131">
      <c r="D131" s="26"/>
      <c r="E131" s="26"/>
      <c r="F131" s="26"/>
      <c r="G131" s="111"/>
      <c r="J131" s="11"/>
      <c r="K131" s="11"/>
      <c r="M131" s="11"/>
      <c r="W131" s="26"/>
      <c r="X131" s="26"/>
      <c r="Y131" s="26"/>
      <c r="Z131" s="26"/>
    </row>
    <row r="132">
      <c r="D132" s="26"/>
      <c r="E132" s="26"/>
      <c r="F132" s="26"/>
      <c r="G132" s="111"/>
      <c r="J132" s="11"/>
      <c r="K132" s="11"/>
      <c r="M132" s="11"/>
      <c r="W132" s="26"/>
      <c r="X132" s="26"/>
      <c r="Y132" s="26"/>
      <c r="Z132" s="26"/>
    </row>
    <row r="133">
      <c r="D133" s="26"/>
      <c r="E133" s="26"/>
      <c r="F133" s="26"/>
      <c r="G133" s="111"/>
      <c r="J133" s="11"/>
      <c r="K133" s="11"/>
      <c r="M133" s="11"/>
      <c r="W133" s="26"/>
      <c r="X133" s="26"/>
      <c r="Y133" s="26"/>
      <c r="Z133" s="26"/>
    </row>
    <row r="134">
      <c r="D134" s="26"/>
      <c r="E134" s="26"/>
      <c r="F134" s="26"/>
      <c r="G134" s="111"/>
      <c r="J134" s="11"/>
      <c r="K134" s="11"/>
      <c r="M134" s="11"/>
      <c r="W134" s="26"/>
      <c r="X134" s="26"/>
      <c r="Y134" s="26"/>
      <c r="Z134" s="26"/>
    </row>
    <row r="135">
      <c r="D135" s="26"/>
      <c r="E135" s="26"/>
      <c r="F135" s="26"/>
      <c r="G135" s="111"/>
      <c r="J135" s="11"/>
      <c r="K135" s="11"/>
      <c r="M135" s="11"/>
      <c r="W135" s="26"/>
      <c r="X135" s="26"/>
      <c r="Y135" s="26"/>
      <c r="Z135" s="26"/>
    </row>
    <row r="136">
      <c r="D136" s="26"/>
      <c r="E136" s="26"/>
      <c r="F136" s="26"/>
      <c r="G136" s="111"/>
      <c r="J136" s="11"/>
      <c r="K136" s="11"/>
      <c r="M136" s="11"/>
      <c r="W136" s="26"/>
      <c r="X136" s="26"/>
      <c r="Y136" s="26"/>
      <c r="Z136" s="26"/>
    </row>
    <row r="137">
      <c r="D137" s="26"/>
      <c r="E137" s="26"/>
      <c r="F137" s="26"/>
      <c r="G137" s="111"/>
      <c r="J137" s="11"/>
      <c r="K137" s="11"/>
      <c r="M137" s="11"/>
      <c r="W137" s="26"/>
      <c r="X137" s="26"/>
      <c r="Y137" s="26"/>
      <c r="Z137" s="26"/>
    </row>
    <row r="138">
      <c r="D138" s="26"/>
      <c r="E138" s="26"/>
      <c r="F138" s="26"/>
      <c r="G138" s="111"/>
      <c r="J138" s="11"/>
      <c r="K138" s="11"/>
      <c r="M138" s="11"/>
      <c r="W138" s="26"/>
      <c r="X138" s="26"/>
      <c r="Y138" s="26"/>
      <c r="Z138" s="26"/>
    </row>
    <row r="139">
      <c r="D139" s="26"/>
      <c r="E139" s="26"/>
      <c r="F139" s="26"/>
      <c r="G139" s="111"/>
      <c r="J139" s="11"/>
      <c r="K139" s="11"/>
      <c r="M139" s="11"/>
      <c r="W139" s="26"/>
      <c r="X139" s="26"/>
      <c r="Y139" s="26"/>
      <c r="Z139" s="26"/>
    </row>
    <row r="140">
      <c r="D140" s="26"/>
      <c r="E140" s="26"/>
      <c r="F140" s="26"/>
      <c r="G140" s="111"/>
      <c r="J140" s="11"/>
      <c r="K140" s="11"/>
      <c r="M140" s="11"/>
      <c r="W140" s="26"/>
      <c r="X140" s="26"/>
      <c r="Y140" s="26"/>
      <c r="Z140" s="26"/>
    </row>
    <row r="141">
      <c r="D141" s="26"/>
      <c r="E141" s="26"/>
      <c r="F141" s="26"/>
      <c r="G141" s="111"/>
      <c r="J141" s="11"/>
      <c r="K141" s="11"/>
      <c r="M141" s="11"/>
      <c r="W141" s="26"/>
      <c r="X141" s="26"/>
      <c r="Y141" s="26"/>
      <c r="Z141" s="26"/>
    </row>
    <row r="142">
      <c r="D142" s="26"/>
      <c r="E142" s="26"/>
      <c r="F142" s="26"/>
      <c r="G142" s="111"/>
      <c r="J142" s="11"/>
      <c r="K142" s="11"/>
      <c r="M142" s="11"/>
      <c r="W142" s="26"/>
      <c r="X142" s="26"/>
      <c r="Y142" s="26"/>
      <c r="Z142" s="26"/>
    </row>
    <row r="143">
      <c r="D143" s="26"/>
      <c r="E143" s="26"/>
      <c r="F143" s="26"/>
      <c r="G143" s="111"/>
      <c r="J143" s="11"/>
      <c r="K143" s="11"/>
      <c r="M143" s="11"/>
      <c r="W143" s="26"/>
      <c r="X143" s="26"/>
      <c r="Y143" s="26"/>
      <c r="Z143" s="26"/>
    </row>
    <row r="144">
      <c r="D144" s="26"/>
      <c r="E144" s="26"/>
      <c r="F144" s="26"/>
      <c r="G144" s="111"/>
      <c r="J144" s="11"/>
      <c r="K144" s="11"/>
      <c r="M144" s="11"/>
      <c r="W144" s="26"/>
      <c r="X144" s="26"/>
      <c r="Y144" s="26"/>
      <c r="Z144" s="26"/>
    </row>
    <row r="145">
      <c r="D145" s="26"/>
      <c r="E145" s="26"/>
      <c r="F145" s="26"/>
      <c r="G145" s="111"/>
      <c r="J145" s="11"/>
      <c r="K145" s="11"/>
      <c r="M145" s="11"/>
      <c r="W145" s="26"/>
      <c r="X145" s="26"/>
      <c r="Y145" s="26"/>
      <c r="Z145" s="26"/>
    </row>
    <row r="146">
      <c r="D146" s="26"/>
      <c r="E146" s="26"/>
      <c r="F146" s="26"/>
      <c r="G146" s="111"/>
      <c r="J146" s="11"/>
      <c r="K146" s="11"/>
      <c r="M146" s="11"/>
      <c r="W146" s="26"/>
      <c r="X146" s="26"/>
      <c r="Y146" s="26"/>
      <c r="Z146" s="26"/>
    </row>
    <row r="147">
      <c r="D147" s="26"/>
      <c r="E147" s="26"/>
      <c r="F147" s="26"/>
      <c r="G147" s="111"/>
      <c r="J147" s="11"/>
      <c r="K147" s="11"/>
      <c r="M147" s="11"/>
      <c r="W147" s="26"/>
      <c r="X147" s="26"/>
      <c r="Y147" s="26"/>
      <c r="Z147" s="26"/>
    </row>
    <row r="148">
      <c r="D148" s="26"/>
      <c r="E148" s="26"/>
      <c r="F148" s="26"/>
      <c r="G148" s="111"/>
      <c r="J148" s="11"/>
      <c r="K148" s="11"/>
      <c r="M148" s="11"/>
      <c r="W148" s="26"/>
      <c r="X148" s="26"/>
      <c r="Y148" s="26"/>
      <c r="Z148" s="26"/>
    </row>
    <row r="149">
      <c r="D149" s="26"/>
      <c r="E149" s="26"/>
      <c r="F149" s="26"/>
      <c r="G149" s="111"/>
      <c r="J149" s="11"/>
      <c r="K149" s="11"/>
      <c r="M149" s="11"/>
      <c r="W149" s="26"/>
      <c r="X149" s="26"/>
      <c r="Y149" s="26"/>
      <c r="Z149" s="26"/>
    </row>
    <row r="150">
      <c r="D150" s="26"/>
      <c r="E150" s="26"/>
      <c r="F150" s="26"/>
      <c r="G150" s="111"/>
      <c r="J150" s="11"/>
      <c r="K150" s="11"/>
      <c r="M150" s="11"/>
      <c r="W150" s="26"/>
      <c r="X150" s="26"/>
      <c r="Y150" s="26"/>
      <c r="Z150" s="26"/>
    </row>
    <row r="151">
      <c r="D151" s="26"/>
      <c r="E151" s="26"/>
      <c r="F151" s="26"/>
      <c r="G151" s="111"/>
      <c r="J151" s="11"/>
      <c r="K151" s="11"/>
      <c r="M151" s="11"/>
      <c r="W151" s="26"/>
      <c r="X151" s="26"/>
      <c r="Y151" s="26"/>
      <c r="Z151" s="26"/>
    </row>
    <row r="152">
      <c r="D152" s="26"/>
      <c r="E152" s="26"/>
      <c r="F152" s="26"/>
      <c r="G152" s="111"/>
      <c r="J152" s="11"/>
      <c r="K152" s="11"/>
      <c r="M152" s="11"/>
      <c r="W152" s="26"/>
      <c r="X152" s="26"/>
      <c r="Y152" s="26"/>
      <c r="Z152" s="26"/>
    </row>
    <row r="153">
      <c r="D153" s="26"/>
      <c r="E153" s="26"/>
      <c r="F153" s="26"/>
      <c r="G153" s="111"/>
      <c r="J153" s="11"/>
      <c r="K153" s="11"/>
      <c r="M153" s="11"/>
      <c r="W153" s="26"/>
      <c r="X153" s="26"/>
      <c r="Y153" s="26"/>
      <c r="Z153" s="26"/>
    </row>
    <row r="154">
      <c r="D154" s="26"/>
      <c r="E154" s="26"/>
      <c r="F154" s="26"/>
      <c r="G154" s="111"/>
      <c r="J154" s="11"/>
      <c r="K154" s="11"/>
      <c r="M154" s="11"/>
      <c r="W154" s="26"/>
      <c r="X154" s="26"/>
      <c r="Y154" s="26"/>
      <c r="Z154" s="26"/>
    </row>
    <row r="155">
      <c r="D155" s="26"/>
      <c r="E155" s="26"/>
      <c r="F155" s="26"/>
      <c r="G155" s="111"/>
      <c r="J155" s="11"/>
      <c r="K155" s="11"/>
      <c r="M155" s="11"/>
      <c r="W155" s="26"/>
      <c r="X155" s="26"/>
      <c r="Y155" s="26"/>
      <c r="Z155" s="26"/>
    </row>
    <row r="156">
      <c r="D156" s="26"/>
      <c r="E156" s="26"/>
      <c r="F156" s="26"/>
      <c r="G156" s="111"/>
      <c r="J156" s="11"/>
      <c r="K156" s="11"/>
      <c r="M156" s="11"/>
      <c r="W156" s="26"/>
      <c r="X156" s="26"/>
      <c r="Y156" s="26"/>
      <c r="Z156" s="26"/>
    </row>
    <row r="157">
      <c r="D157" s="26"/>
      <c r="E157" s="26"/>
      <c r="F157" s="26"/>
      <c r="G157" s="111"/>
      <c r="J157" s="11"/>
      <c r="K157" s="11"/>
      <c r="M157" s="11"/>
      <c r="W157" s="26"/>
      <c r="X157" s="26"/>
      <c r="Y157" s="26"/>
      <c r="Z157" s="26"/>
    </row>
    <row r="158">
      <c r="D158" s="26"/>
      <c r="E158" s="26"/>
      <c r="F158" s="26"/>
      <c r="G158" s="111"/>
      <c r="J158" s="11"/>
      <c r="K158" s="11"/>
      <c r="M158" s="11"/>
      <c r="W158" s="26"/>
      <c r="X158" s="26"/>
      <c r="Y158" s="26"/>
      <c r="Z158" s="26"/>
    </row>
    <row r="159">
      <c r="D159" s="26"/>
      <c r="E159" s="26"/>
      <c r="F159" s="26"/>
      <c r="G159" s="111"/>
      <c r="J159" s="11"/>
      <c r="K159" s="11"/>
      <c r="M159" s="11"/>
      <c r="W159" s="26"/>
      <c r="X159" s="26"/>
      <c r="Y159" s="26"/>
      <c r="Z159" s="26"/>
    </row>
    <row r="160">
      <c r="D160" s="26"/>
      <c r="E160" s="26"/>
      <c r="F160" s="26"/>
      <c r="G160" s="111"/>
      <c r="J160" s="11"/>
      <c r="K160" s="11"/>
      <c r="M160" s="11"/>
      <c r="W160" s="26"/>
      <c r="X160" s="26"/>
      <c r="Y160" s="26"/>
      <c r="Z160" s="26"/>
    </row>
    <row r="161">
      <c r="D161" s="26"/>
      <c r="E161" s="26"/>
      <c r="F161" s="26"/>
      <c r="G161" s="111"/>
      <c r="J161" s="11"/>
      <c r="K161" s="11"/>
      <c r="M161" s="11"/>
      <c r="W161" s="26"/>
      <c r="X161" s="26"/>
      <c r="Y161" s="26"/>
      <c r="Z161" s="26"/>
    </row>
    <row r="162">
      <c r="D162" s="26"/>
      <c r="E162" s="26"/>
      <c r="F162" s="26"/>
      <c r="G162" s="111"/>
      <c r="J162" s="11"/>
      <c r="K162" s="11"/>
      <c r="M162" s="11"/>
      <c r="W162" s="26"/>
      <c r="X162" s="26"/>
      <c r="Y162" s="26"/>
      <c r="Z162" s="26"/>
    </row>
    <row r="163">
      <c r="D163" s="26"/>
      <c r="E163" s="26"/>
      <c r="F163" s="26"/>
      <c r="G163" s="111"/>
      <c r="J163" s="11"/>
      <c r="K163" s="11"/>
      <c r="M163" s="11"/>
      <c r="W163" s="26"/>
      <c r="X163" s="26"/>
      <c r="Y163" s="26"/>
      <c r="Z163" s="26"/>
    </row>
    <row r="164">
      <c r="D164" s="26"/>
      <c r="E164" s="26"/>
      <c r="F164" s="26"/>
      <c r="G164" s="111"/>
      <c r="J164" s="11"/>
      <c r="K164" s="11"/>
      <c r="M164" s="11"/>
      <c r="W164" s="26"/>
      <c r="X164" s="26"/>
      <c r="Y164" s="26"/>
      <c r="Z164" s="26"/>
    </row>
    <row r="165">
      <c r="D165" s="26"/>
      <c r="E165" s="26"/>
      <c r="F165" s="26"/>
      <c r="G165" s="111"/>
      <c r="J165" s="11"/>
      <c r="K165" s="11"/>
      <c r="M165" s="11"/>
      <c r="W165" s="26"/>
      <c r="X165" s="26"/>
      <c r="Y165" s="26"/>
      <c r="Z165" s="26"/>
    </row>
    <row r="166">
      <c r="D166" s="26"/>
      <c r="E166" s="26"/>
      <c r="F166" s="26"/>
      <c r="G166" s="111"/>
      <c r="J166" s="11"/>
      <c r="K166" s="11"/>
      <c r="M166" s="11"/>
      <c r="W166" s="26"/>
      <c r="X166" s="26"/>
      <c r="Y166" s="26"/>
      <c r="Z166" s="26"/>
    </row>
    <row r="167">
      <c r="D167" s="26"/>
      <c r="E167" s="26"/>
      <c r="F167" s="26"/>
      <c r="G167" s="111"/>
      <c r="J167" s="11"/>
      <c r="K167" s="11"/>
      <c r="M167" s="11"/>
      <c r="W167" s="26"/>
      <c r="X167" s="26"/>
      <c r="Y167" s="26"/>
      <c r="Z167" s="26"/>
    </row>
    <row r="168">
      <c r="D168" s="26"/>
      <c r="E168" s="26"/>
      <c r="F168" s="26"/>
      <c r="G168" s="111"/>
      <c r="J168" s="11"/>
      <c r="K168" s="11"/>
      <c r="M168" s="11"/>
      <c r="W168" s="26"/>
      <c r="X168" s="26"/>
      <c r="Y168" s="26"/>
      <c r="Z168" s="26"/>
    </row>
    <row r="169">
      <c r="D169" s="26"/>
      <c r="E169" s="26"/>
      <c r="F169" s="26"/>
      <c r="G169" s="111"/>
      <c r="J169" s="11"/>
      <c r="K169" s="11"/>
      <c r="M169" s="11"/>
      <c r="W169" s="26"/>
      <c r="X169" s="26"/>
      <c r="Y169" s="26"/>
      <c r="Z169" s="26"/>
    </row>
    <row r="170">
      <c r="D170" s="26"/>
      <c r="E170" s="26"/>
      <c r="F170" s="26"/>
      <c r="G170" s="111"/>
      <c r="J170" s="11"/>
      <c r="K170" s="11"/>
      <c r="M170" s="11"/>
      <c r="W170" s="26"/>
      <c r="X170" s="26"/>
      <c r="Y170" s="26"/>
      <c r="Z170" s="26"/>
    </row>
    <row r="171">
      <c r="D171" s="26"/>
      <c r="E171" s="26"/>
      <c r="F171" s="26"/>
      <c r="G171" s="111"/>
      <c r="J171" s="11"/>
      <c r="K171" s="11"/>
      <c r="M171" s="11"/>
      <c r="W171" s="26"/>
      <c r="X171" s="26"/>
      <c r="Y171" s="26"/>
      <c r="Z171" s="26"/>
    </row>
    <row r="172">
      <c r="D172" s="26"/>
      <c r="E172" s="26"/>
      <c r="F172" s="26"/>
      <c r="G172" s="111"/>
      <c r="J172" s="11"/>
      <c r="K172" s="11"/>
      <c r="M172" s="11"/>
      <c r="W172" s="26"/>
      <c r="X172" s="26"/>
      <c r="Y172" s="26"/>
      <c r="Z172" s="26"/>
    </row>
    <row r="173">
      <c r="D173" s="26"/>
      <c r="E173" s="26"/>
      <c r="F173" s="26"/>
      <c r="G173" s="111"/>
      <c r="J173" s="11"/>
      <c r="K173" s="11"/>
      <c r="M173" s="11"/>
      <c r="W173" s="26"/>
      <c r="X173" s="26"/>
      <c r="Y173" s="26"/>
      <c r="Z173" s="26"/>
    </row>
    <row r="174">
      <c r="D174" s="26"/>
      <c r="E174" s="26"/>
      <c r="F174" s="26"/>
      <c r="G174" s="111"/>
      <c r="J174" s="11"/>
      <c r="K174" s="11"/>
      <c r="M174" s="11"/>
      <c r="W174" s="26"/>
      <c r="X174" s="26"/>
      <c r="Y174" s="26"/>
      <c r="Z174" s="26"/>
    </row>
    <row r="175">
      <c r="D175" s="26"/>
      <c r="E175" s="26"/>
      <c r="F175" s="26"/>
      <c r="G175" s="111"/>
      <c r="J175" s="11"/>
      <c r="K175" s="11"/>
      <c r="M175" s="11"/>
      <c r="W175" s="26"/>
      <c r="X175" s="26"/>
      <c r="Y175" s="26"/>
      <c r="Z175" s="26"/>
    </row>
    <row r="176">
      <c r="D176" s="26"/>
      <c r="E176" s="26"/>
      <c r="F176" s="26"/>
      <c r="G176" s="111"/>
      <c r="J176" s="11"/>
      <c r="K176" s="11"/>
      <c r="M176" s="11"/>
      <c r="W176" s="26"/>
      <c r="X176" s="26"/>
      <c r="Y176" s="26"/>
      <c r="Z176" s="26"/>
    </row>
    <row r="177">
      <c r="D177" s="26"/>
      <c r="E177" s="26"/>
      <c r="F177" s="26"/>
      <c r="G177" s="111"/>
      <c r="J177" s="11"/>
      <c r="K177" s="11"/>
      <c r="M177" s="11"/>
      <c r="W177" s="26"/>
      <c r="X177" s="26"/>
      <c r="Y177" s="26"/>
      <c r="Z177" s="26"/>
    </row>
    <row r="178">
      <c r="D178" s="26"/>
      <c r="E178" s="26"/>
      <c r="F178" s="26"/>
      <c r="G178" s="111"/>
      <c r="J178" s="11"/>
      <c r="K178" s="11"/>
      <c r="M178" s="11"/>
      <c r="W178" s="26"/>
      <c r="X178" s="26"/>
      <c r="Y178" s="26"/>
      <c r="Z178" s="26"/>
    </row>
    <row r="179">
      <c r="D179" s="26"/>
      <c r="E179" s="26"/>
      <c r="F179" s="26"/>
      <c r="G179" s="111"/>
      <c r="J179" s="11"/>
      <c r="K179" s="11"/>
      <c r="M179" s="11"/>
      <c r="W179" s="26"/>
      <c r="X179" s="26"/>
      <c r="Y179" s="26"/>
      <c r="Z179" s="26"/>
    </row>
    <row r="180">
      <c r="D180" s="26"/>
      <c r="E180" s="26"/>
      <c r="F180" s="26"/>
      <c r="G180" s="111"/>
      <c r="J180" s="11"/>
      <c r="K180" s="11"/>
      <c r="M180" s="11"/>
      <c r="W180" s="26"/>
      <c r="X180" s="26"/>
      <c r="Y180" s="26"/>
      <c r="Z180" s="26"/>
    </row>
    <row r="181">
      <c r="D181" s="26"/>
      <c r="E181" s="26"/>
      <c r="F181" s="26"/>
      <c r="G181" s="111"/>
      <c r="J181" s="11"/>
      <c r="K181" s="11"/>
      <c r="M181" s="11"/>
      <c r="W181" s="26"/>
      <c r="X181" s="26"/>
      <c r="Y181" s="26"/>
      <c r="Z181" s="26"/>
    </row>
    <row r="182">
      <c r="D182" s="26"/>
      <c r="E182" s="26"/>
      <c r="F182" s="26"/>
      <c r="G182" s="111"/>
      <c r="J182" s="11"/>
      <c r="K182" s="11"/>
      <c r="M182" s="11"/>
      <c r="W182" s="26"/>
      <c r="X182" s="26"/>
      <c r="Y182" s="26"/>
      <c r="Z182" s="26"/>
    </row>
    <row r="183">
      <c r="D183" s="26"/>
      <c r="E183" s="26"/>
      <c r="F183" s="26"/>
      <c r="G183" s="111"/>
      <c r="J183" s="11"/>
      <c r="K183" s="11"/>
      <c r="M183" s="11"/>
      <c r="W183" s="26"/>
      <c r="X183" s="26"/>
      <c r="Y183" s="26"/>
      <c r="Z183" s="26"/>
    </row>
    <row r="184">
      <c r="D184" s="26"/>
      <c r="E184" s="26"/>
      <c r="F184" s="26"/>
      <c r="G184" s="111"/>
      <c r="J184" s="11"/>
      <c r="K184" s="11"/>
      <c r="M184" s="11"/>
      <c r="W184" s="26"/>
      <c r="X184" s="26"/>
      <c r="Y184" s="26"/>
      <c r="Z184" s="26"/>
    </row>
    <row r="185">
      <c r="D185" s="26"/>
      <c r="E185" s="26"/>
      <c r="F185" s="26"/>
      <c r="G185" s="111"/>
      <c r="J185" s="11"/>
      <c r="K185" s="11"/>
      <c r="M185" s="11"/>
      <c r="W185" s="26"/>
      <c r="X185" s="26"/>
      <c r="Y185" s="26"/>
      <c r="Z185" s="26"/>
    </row>
    <row r="186">
      <c r="D186" s="26"/>
      <c r="E186" s="26"/>
      <c r="F186" s="26"/>
      <c r="G186" s="111"/>
      <c r="J186" s="11"/>
      <c r="K186" s="11"/>
      <c r="M186" s="11"/>
      <c r="W186" s="26"/>
      <c r="X186" s="26"/>
      <c r="Y186" s="26"/>
      <c r="Z186" s="26"/>
    </row>
    <row r="187">
      <c r="D187" s="26"/>
      <c r="E187" s="26"/>
      <c r="F187" s="26"/>
      <c r="G187" s="111"/>
      <c r="J187" s="11"/>
      <c r="K187" s="11"/>
      <c r="M187" s="11"/>
      <c r="W187" s="26"/>
      <c r="X187" s="26"/>
      <c r="Y187" s="26"/>
      <c r="Z187" s="26"/>
    </row>
    <row r="188">
      <c r="D188" s="26"/>
      <c r="E188" s="26"/>
      <c r="F188" s="26"/>
      <c r="G188" s="111"/>
      <c r="J188" s="11"/>
      <c r="K188" s="11"/>
      <c r="M188" s="11"/>
      <c r="W188" s="26"/>
      <c r="X188" s="26"/>
      <c r="Y188" s="26"/>
      <c r="Z188" s="26"/>
    </row>
    <row r="189">
      <c r="D189" s="26"/>
      <c r="E189" s="26"/>
      <c r="F189" s="26"/>
      <c r="G189" s="111"/>
      <c r="J189" s="11"/>
      <c r="K189" s="11"/>
      <c r="M189" s="11"/>
      <c r="W189" s="26"/>
      <c r="X189" s="26"/>
      <c r="Y189" s="26"/>
      <c r="Z189" s="26"/>
    </row>
    <row r="190">
      <c r="D190" s="26"/>
      <c r="E190" s="26"/>
      <c r="F190" s="26"/>
      <c r="G190" s="111"/>
      <c r="J190" s="11"/>
      <c r="K190" s="11"/>
      <c r="M190" s="11"/>
      <c r="W190" s="26"/>
      <c r="X190" s="26"/>
      <c r="Y190" s="26"/>
      <c r="Z190" s="26"/>
    </row>
    <row r="191">
      <c r="D191" s="26"/>
      <c r="E191" s="26"/>
      <c r="F191" s="26"/>
      <c r="G191" s="111"/>
      <c r="J191" s="11"/>
      <c r="K191" s="11"/>
      <c r="M191" s="11"/>
      <c r="W191" s="26"/>
      <c r="X191" s="26"/>
      <c r="Y191" s="26"/>
      <c r="Z191" s="26"/>
    </row>
    <row r="192">
      <c r="D192" s="26"/>
      <c r="E192" s="26"/>
      <c r="F192" s="26"/>
      <c r="G192" s="111"/>
      <c r="J192" s="11"/>
      <c r="K192" s="11"/>
      <c r="M192" s="11"/>
      <c r="W192" s="26"/>
      <c r="X192" s="26"/>
      <c r="Y192" s="26"/>
      <c r="Z192" s="26"/>
    </row>
    <row r="193">
      <c r="D193" s="26"/>
      <c r="E193" s="26"/>
      <c r="F193" s="26"/>
      <c r="G193" s="111"/>
      <c r="J193" s="11"/>
      <c r="K193" s="11"/>
      <c r="M193" s="11"/>
      <c r="W193" s="26"/>
      <c r="X193" s="26"/>
      <c r="Y193" s="26"/>
      <c r="Z193" s="26"/>
    </row>
    <row r="194">
      <c r="D194" s="26"/>
      <c r="E194" s="26"/>
      <c r="F194" s="26"/>
      <c r="G194" s="111"/>
      <c r="J194" s="11"/>
      <c r="K194" s="11"/>
      <c r="M194" s="11"/>
      <c r="W194" s="26"/>
      <c r="X194" s="26"/>
      <c r="Y194" s="26"/>
      <c r="Z194" s="26"/>
    </row>
    <row r="195">
      <c r="D195" s="26"/>
      <c r="E195" s="26"/>
      <c r="F195" s="26"/>
      <c r="G195" s="111"/>
      <c r="J195" s="11"/>
      <c r="K195" s="11"/>
      <c r="M195" s="11"/>
      <c r="W195" s="26"/>
      <c r="X195" s="26"/>
      <c r="Y195" s="26"/>
      <c r="Z195" s="26"/>
    </row>
    <row r="196">
      <c r="D196" s="26"/>
      <c r="E196" s="26"/>
      <c r="F196" s="26"/>
      <c r="G196" s="111"/>
      <c r="J196" s="11"/>
      <c r="K196" s="11"/>
      <c r="M196" s="11"/>
      <c r="W196" s="26"/>
      <c r="X196" s="26"/>
      <c r="Y196" s="26"/>
      <c r="Z196" s="26"/>
    </row>
    <row r="197">
      <c r="D197" s="26"/>
      <c r="E197" s="26"/>
      <c r="F197" s="26"/>
      <c r="G197" s="111"/>
      <c r="J197" s="11"/>
      <c r="K197" s="11"/>
      <c r="M197" s="11"/>
      <c r="W197" s="26"/>
      <c r="X197" s="26"/>
      <c r="Y197" s="26"/>
      <c r="Z197" s="26"/>
    </row>
    <row r="198">
      <c r="D198" s="26"/>
      <c r="E198" s="26"/>
      <c r="F198" s="26"/>
      <c r="G198" s="111"/>
      <c r="J198" s="11"/>
      <c r="K198" s="11"/>
      <c r="M198" s="11"/>
      <c r="W198" s="26"/>
      <c r="X198" s="26"/>
      <c r="Y198" s="26"/>
      <c r="Z198" s="26"/>
    </row>
    <row r="199">
      <c r="D199" s="26"/>
      <c r="E199" s="26"/>
      <c r="F199" s="26"/>
      <c r="G199" s="111"/>
      <c r="J199" s="11"/>
      <c r="K199" s="11"/>
      <c r="M199" s="11"/>
      <c r="W199" s="26"/>
      <c r="X199" s="26"/>
      <c r="Y199" s="26"/>
      <c r="Z199" s="26"/>
    </row>
    <row r="200">
      <c r="D200" s="26"/>
      <c r="E200" s="26"/>
      <c r="F200" s="26"/>
      <c r="G200" s="111"/>
      <c r="J200" s="11"/>
      <c r="K200" s="11"/>
      <c r="M200" s="11"/>
      <c r="W200" s="26"/>
      <c r="X200" s="26"/>
      <c r="Y200" s="26"/>
      <c r="Z200" s="26"/>
    </row>
    <row r="201">
      <c r="D201" s="26"/>
      <c r="E201" s="26"/>
      <c r="F201" s="26"/>
      <c r="G201" s="111"/>
      <c r="J201" s="11"/>
      <c r="K201" s="11"/>
      <c r="M201" s="11"/>
      <c r="W201" s="26"/>
      <c r="X201" s="26"/>
      <c r="Y201" s="26"/>
      <c r="Z201" s="26"/>
    </row>
    <row r="202">
      <c r="D202" s="26"/>
      <c r="E202" s="26"/>
      <c r="F202" s="26"/>
      <c r="G202" s="111"/>
      <c r="J202" s="11"/>
      <c r="K202" s="11"/>
      <c r="M202" s="11"/>
      <c r="W202" s="26"/>
      <c r="X202" s="26"/>
      <c r="Y202" s="26"/>
      <c r="Z202" s="26"/>
    </row>
    <row r="203">
      <c r="D203" s="26"/>
      <c r="E203" s="26"/>
      <c r="F203" s="26"/>
      <c r="G203" s="111"/>
      <c r="J203" s="11"/>
      <c r="K203" s="11"/>
      <c r="M203" s="11"/>
      <c r="W203" s="26"/>
      <c r="X203" s="26"/>
      <c r="Y203" s="26"/>
      <c r="Z203" s="26"/>
    </row>
    <row r="204">
      <c r="D204" s="26"/>
      <c r="E204" s="26"/>
      <c r="F204" s="26"/>
      <c r="G204" s="111"/>
      <c r="J204" s="11"/>
      <c r="K204" s="11"/>
      <c r="M204" s="11"/>
      <c r="W204" s="26"/>
      <c r="X204" s="26"/>
      <c r="Y204" s="26"/>
      <c r="Z204" s="26"/>
    </row>
    <row r="205">
      <c r="D205" s="26"/>
      <c r="E205" s="26"/>
      <c r="F205" s="26"/>
      <c r="G205" s="111"/>
      <c r="J205" s="11"/>
      <c r="K205" s="11"/>
      <c r="M205" s="11"/>
      <c r="W205" s="26"/>
      <c r="X205" s="26"/>
      <c r="Y205" s="26"/>
      <c r="Z205" s="26"/>
    </row>
    <row r="206">
      <c r="D206" s="26"/>
      <c r="E206" s="26"/>
      <c r="F206" s="26"/>
      <c r="G206" s="111"/>
      <c r="J206" s="11"/>
      <c r="K206" s="11"/>
      <c r="M206" s="11"/>
      <c r="W206" s="26"/>
      <c r="X206" s="26"/>
      <c r="Y206" s="26"/>
      <c r="Z206" s="26"/>
    </row>
    <row r="207">
      <c r="D207" s="26"/>
      <c r="E207" s="26"/>
      <c r="F207" s="26"/>
      <c r="G207" s="111"/>
      <c r="J207" s="11"/>
      <c r="K207" s="11"/>
      <c r="M207" s="11"/>
      <c r="W207" s="26"/>
      <c r="X207" s="26"/>
      <c r="Y207" s="26"/>
      <c r="Z207" s="26"/>
    </row>
    <row r="208">
      <c r="D208" s="26"/>
      <c r="E208" s="26"/>
      <c r="F208" s="26"/>
      <c r="G208" s="111"/>
      <c r="J208" s="11"/>
      <c r="K208" s="11"/>
      <c r="M208" s="11"/>
      <c r="W208" s="26"/>
      <c r="X208" s="26"/>
      <c r="Y208" s="26"/>
      <c r="Z208" s="26"/>
    </row>
    <row r="209">
      <c r="D209" s="26"/>
      <c r="E209" s="26"/>
      <c r="F209" s="26"/>
      <c r="G209" s="111"/>
      <c r="J209" s="11"/>
      <c r="K209" s="11"/>
      <c r="M209" s="11"/>
      <c r="W209" s="26"/>
      <c r="X209" s="26"/>
      <c r="Y209" s="26"/>
      <c r="Z209" s="26"/>
    </row>
    <row r="210">
      <c r="D210" s="26"/>
      <c r="E210" s="26"/>
      <c r="F210" s="26"/>
      <c r="G210" s="111"/>
      <c r="J210" s="11"/>
      <c r="K210" s="11"/>
      <c r="M210" s="11"/>
      <c r="W210" s="26"/>
      <c r="X210" s="26"/>
      <c r="Y210" s="26"/>
      <c r="Z210" s="26"/>
    </row>
    <row r="211">
      <c r="D211" s="26"/>
      <c r="E211" s="26"/>
      <c r="F211" s="26"/>
      <c r="G211" s="111"/>
      <c r="J211" s="11"/>
      <c r="K211" s="11"/>
      <c r="M211" s="11"/>
      <c r="W211" s="26"/>
      <c r="X211" s="26"/>
      <c r="Y211" s="26"/>
      <c r="Z211" s="26"/>
    </row>
    <row r="212">
      <c r="D212" s="26"/>
      <c r="E212" s="26"/>
      <c r="F212" s="26"/>
      <c r="G212" s="111"/>
      <c r="J212" s="11"/>
      <c r="K212" s="11"/>
      <c r="M212" s="11"/>
      <c r="W212" s="26"/>
      <c r="X212" s="26"/>
      <c r="Y212" s="26"/>
      <c r="Z212" s="26"/>
    </row>
    <row r="213">
      <c r="D213" s="26"/>
      <c r="E213" s="26"/>
      <c r="F213" s="26"/>
      <c r="G213" s="111"/>
      <c r="J213" s="11"/>
      <c r="K213" s="11"/>
      <c r="M213" s="11"/>
      <c r="W213" s="26"/>
      <c r="X213" s="26"/>
      <c r="Y213" s="26"/>
      <c r="Z213" s="26"/>
    </row>
    <row r="214">
      <c r="D214" s="26"/>
      <c r="E214" s="26"/>
      <c r="F214" s="26"/>
      <c r="G214" s="111"/>
      <c r="J214" s="11"/>
      <c r="K214" s="11"/>
      <c r="M214" s="11"/>
      <c r="W214" s="26"/>
      <c r="X214" s="26"/>
      <c r="Y214" s="26"/>
      <c r="Z214" s="26"/>
    </row>
    <row r="215">
      <c r="D215" s="26"/>
      <c r="E215" s="26"/>
      <c r="F215" s="26"/>
      <c r="G215" s="111"/>
      <c r="J215" s="11"/>
      <c r="K215" s="11"/>
      <c r="M215" s="11"/>
      <c r="W215" s="26"/>
      <c r="X215" s="26"/>
      <c r="Y215" s="26"/>
      <c r="Z215" s="26"/>
    </row>
    <row r="216">
      <c r="D216" s="26"/>
      <c r="E216" s="26"/>
      <c r="F216" s="26"/>
      <c r="G216" s="111"/>
      <c r="J216" s="11"/>
      <c r="K216" s="11"/>
      <c r="M216" s="11"/>
      <c r="W216" s="26"/>
      <c r="X216" s="26"/>
      <c r="Y216" s="26"/>
      <c r="Z216" s="26"/>
    </row>
    <row r="217">
      <c r="D217" s="26"/>
      <c r="E217" s="26"/>
      <c r="F217" s="26"/>
      <c r="G217" s="111"/>
      <c r="J217" s="11"/>
      <c r="K217" s="11"/>
      <c r="M217" s="11"/>
      <c r="W217" s="26"/>
      <c r="X217" s="26"/>
      <c r="Y217" s="26"/>
      <c r="Z217" s="26"/>
    </row>
    <row r="218">
      <c r="D218" s="26"/>
      <c r="E218" s="26"/>
      <c r="F218" s="26"/>
      <c r="G218" s="111"/>
      <c r="J218" s="11"/>
      <c r="K218" s="11"/>
      <c r="M218" s="11"/>
      <c r="W218" s="26"/>
      <c r="X218" s="26"/>
      <c r="Y218" s="26"/>
      <c r="Z218" s="26"/>
    </row>
    <row r="219">
      <c r="D219" s="26"/>
      <c r="E219" s="26"/>
      <c r="F219" s="26"/>
      <c r="G219" s="111"/>
      <c r="J219" s="11"/>
      <c r="K219" s="11"/>
      <c r="M219" s="11"/>
      <c r="W219" s="26"/>
      <c r="X219" s="26"/>
      <c r="Y219" s="26"/>
      <c r="Z219" s="26"/>
    </row>
    <row r="220">
      <c r="D220" s="26"/>
      <c r="E220" s="26"/>
      <c r="F220" s="26"/>
      <c r="G220" s="111"/>
      <c r="J220" s="11"/>
      <c r="K220" s="11"/>
      <c r="M220" s="11"/>
      <c r="W220" s="26"/>
      <c r="X220" s="26"/>
      <c r="Y220" s="26"/>
      <c r="Z220" s="26"/>
    </row>
    <row r="221">
      <c r="D221" s="26"/>
      <c r="E221" s="26"/>
      <c r="F221" s="26"/>
      <c r="G221" s="111"/>
      <c r="J221" s="11"/>
      <c r="K221" s="11"/>
      <c r="M221" s="11"/>
      <c r="W221" s="26"/>
      <c r="X221" s="26"/>
      <c r="Y221" s="26"/>
      <c r="Z221" s="26"/>
    </row>
    <row r="222">
      <c r="D222" s="26"/>
      <c r="E222" s="26"/>
      <c r="F222" s="26"/>
      <c r="G222" s="111"/>
      <c r="J222" s="11"/>
      <c r="K222" s="11"/>
      <c r="M222" s="11"/>
      <c r="W222" s="26"/>
      <c r="X222" s="26"/>
      <c r="Y222" s="26"/>
      <c r="Z222" s="26"/>
    </row>
    <row r="223">
      <c r="D223" s="26"/>
      <c r="E223" s="26"/>
      <c r="F223" s="26"/>
      <c r="G223" s="111"/>
      <c r="J223" s="11"/>
      <c r="K223" s="11"/>
      <c r="M223" s="11"/>
      <c r="W223" s="26"/>
      <c r="X223" s="26"/>
      <c r="Y223" s="26"/>
      <c r="Z223" s="26"/>
    </row>
    <row r="224">
      <c r="D224" s="26"/>
      <c r="E224" s="26"/>
      <c r="F224" s="26"/>
      <c r="G224" s="111"/>
      <c r="J224" s="11"/>
      <c r="K224" s="11"/>
      <c r="M224" s="11"/>
      <c r="W224" s="26"/>
      <c r="X224" s="26"/>
      <c r="Y224" s="26"/>
      <c r="Z224" s="26"/>
    </row>
    <row r="225">
      <c r="D225" s="26"/>
      <c r="E225" s="26"/>
      <c r="F225" s="26"/>
      <c r="G225" s="111"/>
      <c r="J225" s="11"/>
      <c r="K225" s="11"/>
      <c r="M225" s="11"/>
      <c r="W225" s="26"/>
      <c r="X225" s="26"/>
      <c r="Y225" s="26"/>
      <c r="Z225" s="26"/>
    </row>
    <row r="226">
      <c r="D226" s="26"/>
      <c r="E226" s="26"/>
      <c r="F226" s="26"/>
      <c r="G226" s="111"/>
      <c r="J226" s="11"/>
      <c r="K226" s="11"/>
      <c r="M226" s="11"/>
      <c r="W226" s="26"/>
      <c r="X226" s="26"/>
      <c r="Y226" s="26"/>
      <c r="Z226" s="26"/>
    </row>
    <row r="227">
      <c r="D227" s="26"/>
      <c r="E227" s="26"/>
      <c r="F227" s="26"/>
      <c r="G227" s="111"/>
      <c r="J227" s="11"/>
      <c r="K227" s="11"/>
      <c r="M227" s="11"/>
      <c r="W227" s="26"/>
      <c r="X227" s="26"/>
      <c r="Y227" s="26"/>
      <c r="Z227" s="26"/>
    </row>
    <row r="228">
      <c r="D228" s="26"/>
      <c r="E228" s="26"/>
      <c r="F228" s="26"/>
      <c r="G228" s="111"/>
      <c r="J228" s="11"/>
      <c r="K228" s="11"/>
      <c r="M228" s="11"/>
      <c r="W228" s="26"/>
      <c r="X228" s="26"/>
      <c r="Y228" s="26"/>
      <c r="Z228" s="26"/>
    </row>
    <row r="229">
      <c r="D229" s="26"/>
      <c r="E229" s="26"/>
      <c r="F229" s="26"/>
      <c r="G229" s="111"/>
      <c r="J229" s="11"/>
      <c r="K229" s="11"/>
      <c r="M229" s="11"/>
      <c r="W229" s="26"/>
      <c r="X229" s="26"/>
      <c r="Y229" s="26"/>
      <c r="Z229" s="26"/>
    </row>
    <row r="230">
      <c r="D230" s="26"/>
      <c r="E230" s="26"/>
      <c r="F230" s="26"/>
      <c r="G230" s="111"/>
      <c r="J230" s="11"/>
      <c r="K230" s="11"/>
      <c r="M230" s="11"/>
      <c r="W230" s="26"/>
      <c r="X230" s="26"/>
      <c r="Y230" s="26"/>
      <c r="Z230" s="26"/>
    </row>
    <row r="231">
      <c r="D231" s="26"/>
      <c r="E231" s="26"/>
      <c r="F231" s="26"/>
      <c r="G231" s="111"/>
      <c r="J231" s="11"/>
      <c r="K231" s="11"/>
      <c r="M231" s="11"/>
      <c r="W231" s="26"/>
      <c r="X231" s="26"/>
      <c r="Y231" s="26"/>
      <c r="Z231" s="26"/>
    </row>
    <row r="232">
      <c r="D232" s="26"/>
      <c r="E232" s="26"/>
      <c r="F232" s="26"/>
      <c r="G232" s="111"/>
      <c r="J232" s="11"/>
      <c r="K232" s="11"/>
      <c r="M232" s="11"/>
      <c r="W232" s="26"/>
      <c r="X232" s="26"/>
      <c r="Y232" s="26"/>
      <c r="Z232" s="26"/>
    </row>
    <row r="233">
      <c r="D233" s="26"/>
      <c r="E233" s="26"/>
      <c r="F233" s="26"/>
      <c r="G233" s="111"/>
      <c r="J233" s="11"/>
      <c r="K233" s="11"/>
      <c r="M233" s="11"/>
      <c r="W233" s="26"/>
      <c r="X233" s="26"/>
      <c r="Y233" s="26"/>
      <c r="Z233" s="26"/>
    </row>
    <row r="234">
      <c r="D234" s="26"/>
      <c r="E234" s="26"/>
      <c r="F234" s="26"/>
      <c r="G234" s="111"/>
      <c r="J234" s="11"/>
      <c r="K234" s="11"/>
      <c r="M234" s="11"/>
      <c r="W234" s="26"/>
      <c r="X234" s="26"/>
      <c r="Y234" s="26"/>
      <c r="Z234" s="26"/>
    </row>
    <row r="235">
      <c r="D235" s="26"/>
      <c r="E235" s="26"/>
      <c r="F235" s="26"/>
      <c r="G235" s="111"/>
      <c r="J235" s="11"/>
      <c r="K235" s="11"/>
      <c r="M235" s="11"/>
      <c r="W235" s="26"/>
      <c r="X235" s="26"/>
      <c r="Y235" s="26"/>
      <c r="Z235" s="26"/>
    </row>
    <row r="236">
      <c r="D236" s="26"/>
      <c r="E236" s="26"/>
      <c r="F236" s="26"/>
      <c r="G236" s="111"/>
      <c r="J236" s="11"/>
      <c r="K236" s="11"/>
      <c r="M236" s="11"/>
      <c r="W236" s="26"/>
      <c r="X236" s="26"/>
      <c r="Y236" s="26"/>
      <c r="Z236" s="26"/>
    </row>
    <row r="237">
      <c r="D237" s="26"/>
      <c r="E237" s="26"/>
      <c r="F237" s="26"/>
      <c r="G237" s="111"/>
      <c r="J237" s="11"/>
      <c r="K237" s="11"/>
      <c r="M237" s="11"/>
      <c r="W237" s="26"/>
      <c r="X237" s="26"/>
      <c r="Y237" s="26"/>
      <c r="Z237" s="26"/>
    </row>
    <row r="238">
      <c r="D238" s="26"/>
      <c r="E238" s="26"/>
      <c r="F238" s="26"/>
      <c r="G238" s="111"/>
      <c r="J238" s="11"/>
      <c r="K238" s="11"/>
      <c r="M238" s="11"/>
      <c r="W238" s="26"/>
      <c r="X238" s="26"/>
      <c r="Y238" s="26"/>
      <c r="Z238" s="26"/>
    </row>
    <row r="239">
      <c r="D239" s="26"/>
      <c r="E239" s="26"/>
      <c r="F239" s="26"/>
      <c r="G239" s="111"/>
      <c r="J239" s="11"/>
      <c r="K239" s="11"/>
      <c r="M239" s="11"/>
      <c r="W239" s="26"/>
      <c r="X239" s="26"/>
      <c r="Y239" s="26"/>
      <c r="Z239" s="26"/>
    </row>
    <row r="240">
      <c r="D240" s="26"/>
      <c r="E240" s="26"/>
      <c r="F240" s="26"/>
      <c r="G240" s="111"/>
      <c r="J240" s="11"/>
      <c r="K240" s="11"/>
      <c r="M240" s="11"/>
      <c r="W240" s="26"/>
      <c r="X240" s="26"/>
      <c r="Y240" s="26"/>
      <c r="Z240" s="26"/>
    </row>
    <row r="241">
      <c r="D241" s="26"/>
      <c r="E241" s="26"/>
      <c r="F241" s="26"/>
      <c r="G241" s="111"/>
      <c r="J241" s="11"/>
      <c r="K241" s="11"/>
      <c r="M241" s="11"/>
      <c r="W241" s="26"/>
      <c r="X241" s="26"/>
      <c r="Y241" s="26"/>
      <c r="Z241" s="26"/>
    </row>
    <row r="242">
      <c r="D242" s="26"/>
      <c r="E242" s="26"/>
      <c r="F242" s="26"/>
      <c r="G242" s="111"/>
      <c r="J242" s="11"/>
      <c r="K242" s="11"/>
      <c r="M242" s="11"/>
      <c r="W242" s="26"/>
      <c r="X242" s="26"/>
      <c r="Y242" s="26"/>
      <c r="Z242" s="26"/>
    </row>
    <row r="243">
      <c r="D243" s="26"/>
      <c r="E243" s="26"/>
      <c r="F243" s="26"/>
      <c r="G243" s="111"/>
      <c r="J243" s="11"/>
      <c r="K243" s="11"/>
      <c r="M243" s="11"/>
      <c r="W243" s="26"/>
      <c r="X243" s="26"/>
      <c r="Y243" s="26"/>
      <c r="Z243" s="26"/>
    </row>
    <row r="244">
      <c r="D244" s="26"/>
      <c r="E244" s="26"/>
      <c r="F244" s="26"/>
      <c r="G244" s="111"/>
      <c r="J244" s="11"/>
      <c r="K244" s="11"/>
      <c r="M244" s="11"/>
      <c r="W244" s="26"/>
      <c r="X244" s="26"/>
      <c r="Y244" s="26"/>
      <c r="Z244" s="26"/>
    </row>
    <row r="245">
      <c r="D245" s="26"/>
      <c r="E245" s="26"/>
      <c r="F245" s="26"/>
      <c r="G245" s="111"/>
      <c r="J245" s="11"/>
      <c r="K245" s="11"/>
      <c r="M245" s="11"/>
      <c r="W245" s="26"/>
      <c r="X245" s="26"/>
      <c r="Y245" s="26"/>
      <c r="Z245" s="26"/>
    </row>
    <row r="246">
      <c r="D246" s="26"/>
      <c r="E246" s="26"/>
      <c r="F246" s="26"/>
      <c r="G246" s="111"/>
      <c r="J246" s="11"/>
      <c r="K246" s="11"/>
      <c r="M246" s="11"/>
      <c r="W246" s="26"/>
      <c r="X246" s="26"/>
      <c r="Y246" s="26"/>
      <c r="Z246" s="26"/>
    </row>
    <row r="247">
      <c r="D247" s="26"/>
      <c r="E247" s="26"/>
      <c r="F247" s="26"/>
      <c r="G247" s="111"/>
      <c r="J247" s="11"/>
      <c r="K247" s="11"/>
      <c r="M247" s="11"/>
      <c r="W247" s="26"/>
      <c r="X247" s="26"/>
      <c r="Y247" s="26"/>
      <c r="Z247" s="26"/>
    </row>
    <row r="248">
      <c r="D248" s="26"/>
      <c r="E248" s="26"/>
      <c r="F248" s="26"/>
      <c r="G248" s="111"/>
      <c r="J248" s="11"/>
      <c r="K248" s="11"/>
      <c r="M248" s="11"/>
      <c r="W248" s="26"/>
      <c r="X248" s="26"/>
      <c r="Y248" s="26"/>
      <c r="Z248" s="26"/>
    </row>
    <row r="249">
      <c r="D249" s="26"/>
      <c r="E249" s="26"/>
      <c r="F249" s="26"/>
      <c r="G249" s="111"/>
      <c r="J249" s="11"/>
      <c r="K249" s="11"/>
      <c r="M249" s="11"/>
      <c r="W249" s="26"/>
      <c r="X249" s="26"/>
      <c r="Y249" s="26"/>
      <c r="Z249" s="26"/>
    </row>
    <row r="250">
      <c r="D250" s="26"/>
      <c r="E250" s="26"/>
      <c r="F250" s="26"/>
      <c r="G250" s="111"/>
      <c r="J250" s="11"/>
      <c r="K250" s="11"/>
      <c r="M250" s="11"/>
      <c r="W250" s="26"/>
      <c r="X250" s="26"/>
      <c r="Y250" s="26"/>
      <c r="Z250" s="26"/>
    </row>
    <row r="251">
      <c r="D251" s="26"/>
      <c r="E251" s="26"/>
      <c r="F251" s="26"/>
      <c r="G251" s="111"/>
      <c r="J251" s="11"/>
      <c r="K251" s="11"/>
      <c r="M251" s="11"/>
      <c r="W251" s="26"/>
      <c r="X251" s="26"/>
      <c r="Y251" s="26"/>
      <c r="Z251" s="26"/>
    </row>
    <row r="252">
      <c r="D252" s="26"/>
      <c r="E252" s="26"/>
      <c r="F252" s="26"/>
      <c r="G252" s="111"/>
      <c r="J252" s="11"/>
      <c r="K252" s="11"/>
      <c r="M252" s="11"/>
      <c r="W252" s="26"/>
      <c r="X252" s="26"/>
      <c r="Y252" s="26"/>
      <c r="Z252" s="26"/>
    </row>
    <row r="253">
      <c r="D253" s="26"/>
      <c r="E253" s="26"/>
      <c r="F253" s="26"/>
      <c r="G253" s="111"/>
      <c r="J253" s="11"/>
      <c r="K253" s="11"/>
      <c r="M253" s="11"/>
      <c r="W253" s="26"/>
      <c r="X253" s="26"/>
      <c r="Y253" s="26"/>
      <c r="Z253" s="26"/>
    </row>
    <row r="254">
      <c r="D254" s="26"/>
      <c r="E254" s="26"/>
      <c r="F254" s="26"/>
      <c r="G254" s="111"/>
      <c r="J254" s="11"/>
      <c r="K254" s="11"/>
      <c r="M254" s="11"/>
      <c r="W254" s="26"/>
      <c r="X254" s="26"/>
      <c r="Y254" s="26"/>
      <c r="Z254" s="26"/>
    </row>
    <row r="255">
      <c r="D255" s="26"/>
      <c r="E255" s="26"/>
      <c r="F255" s="26"/>
      <c r="G255" s="111"/>
      <c r="J255" s="11"/>
      <c r="K255" s="11"/>
      <c r="M255" s="11"/>
      <c r="W255" s="26"/>
      <c r="X255" s="26"/>
      <c r="Y255" s="26"/>
      <c r="Z255" s="26"/>
    </row>
    <row r="256">
      <c r="D256" s="26"/>
      <c r="E256" s="26"/>
      <c r="F256" s="26"/>
      <c r="G256" s="111"/>
      <c r="J256" s="11"/>
      <c r="K256" s="11"/>
      <c r="M256" s="11"/>
      <c r="W256" s="26"/>
      <c r="X256" s="26"/>
      <c r="Y256" s="26"/>
      <c r="Z256" s="26"/>
    </row>
    <row r="257">
      <c r="D257" s="26"/>
      <c r="E257" s="26"/>
      <c r="F257" s="26"/>
      <c r="G257" s="111"/>
      <c r="J257" s="11"/>
      <c r="K257" s="11"/>
      <c r="M257" s="11"/>
      <c r="W257" s="26"/>
      <c r="X257" s="26"/>
      <c r="Y257" s="26"/>
      <c r="Z257" s="26"/>
    </row>
    <row r="258">
      <c r="D258" s="26"/>
      <c r="E258" s="26"/>
      <c r="F258" s="26"/>
      <c r="G258" s="111"/>
      <c r="J258" s="11"/>
      <c r="K258" s="11"/>
      <c r="M258" s="11"/>
      <c r="W258" s="26"/>
      <c r="X258" s="26"/>
      <c r="Y258" s="26"/>
      <c r="Z258" s="26"/>
    </row>
    <row r="259">
      <c r="D259" s="26"/>
      <c r="E259" s="26"/>
      <c r="F259" s="26"/>
      <c r="G259" s="111"/>
      <c r="J259" s="11"/>
      <c r="K259" s="11"/>
      <c r="M259" s="11"/>
      <c r="W259" s="26"/>
      <c r="X259" s="26"/>
      <c r="Y259" s="26"/>
      <c r="Z259" s="26"/>
    </row>
    <row r="260">
      <c r="D260" s="26"/>
      <c r="E260" s="26"/>
      <c r="F260" s="26"/>
      <c r="G260" s="111"/>
      <c r="J260" s="11"/>
      <c r="K260" s="11"/>
      <c r="M260" s="11"/>
      <c r="W260" s="26"/>
      <c r="X260" s="26"/>
      <c r="Y260" s="26"/>
      <c r="Z260" s="26"/>
    </row>
    <row r="261">
      <c r="D261" s="26"/>
      <c r="E261" s="26"/>
      <c r="F261" s="26"/>
      <c r="G261" s="111"/>
      <c r="J261" s="11"/>
      <c r="K261" s="11"/>
      <c r="M261" s="11"/>
      <c r="W261" s="26"/>
      <c r="X261" s="26"/>
      <c r="Y261" s="26"/>
      <c r="Z261" s="26"/>
    </row>
    <row r="262">
      <c r="D262" s="26"/>
      <c r="E262" s="26"/>
      <c r="F262" s="26"/>
      <c r="G262" s="111"/>
      <c r="J262" s="11"/>
      <c r="K262" s="11"/>
      <c r="M262" s="11"/>
      <c r="W262" s="26"/>
      <c r="X262" s="26"/>
      <c r="Y262" s="26"/>
      <c r="Z262" s="26"/>
    </row>
    <row r="263">
      <c r="D263" s="26"/>
      <c r="E263" s="26"/>
      <c r="F263" s="26"/>
      <c r="G263" s="111"/>
      <c r="J263" s="11"/>
      <c r="K263" s="11"/>
      <c r="M263" s="11"/>
      <c r="W263" s="26"/>
      <c r="X263" s="26"/>
      <c r="Y263" s="26"/>
      <c r="Z263" s="26"/>
    </row>
    <row r="264">
      <c r="D264" s="26"/>
      <c r="E264" s="26"/>
      <c r="F264" s="26"/>
      <c r="G264" s="111"/>
      <c r="J264" s="11"/>
      <c r="K264" s="11"/>
      <c r="M264" s="11"/>
      <c r="W264" s="26"/>
      <c r="X264" s="26"/>
      <c r="Y264" s="26"/>
      <c r="Z264" s="26"/>
    </row>
    <row r="265">
      <c r="D265" s="26"/>
      <c r="E265" s="26"/>
      <c r="F265" s="26"/>
      <c r="G265" s="111"/>
      <c r="J265" s="11"/>
      <c r="K265" s="11"/>
      <c r="M265" s="11"/>
      <c r="W265" s="26"/>
      <c r="X265" s="26"/>
      <c r="Y265" s="26"/>
      <c r="Z265" s="26"/>
    </row>
    <row r="266">
      <c r="D266" s="26"/>
      <c r="E266" s="26"/>
      <c r="F266" s="26"/>
      <c r="G266" s="111"/>
      <c r="J266" s="11"/>
      <c r="K266" s="11"/>
      <c r="M266" s="11"/>
      <c r="W266" s="26"/>
      <c r="X266" s="26"/>
      <c r="Y266" s="26"/>
      <c r="Z266" s="26"/>
    </row>
    <row r="267">
      <c r="D267" s="26"/>
      <c r="E267" s="26"/>
      <c r="F267" s="26"/>
      <c r="G267" s="111"/>
      <c r="J267" s="11"/>
      <c r="K267" s="11"/>
      <c r="M267" s="11"/>
      <c r="W267" s="26"/>
      <c r="X267" s="26"/>
      <c r="Y267" s="26"/>
      <c r="Z267" s="26"/>
    </row>
    <row r="268">
      <c r="D268" s="26"/>
      <c r="E268" s="26"/>
      <c r="F268" s="26"/>
      <c r="G268" s="111"/>
      <c r="J268" s="11"/>
      <c r="K268" s="11"/>
      <c r="M268" s="11"/>
      <c r="W268" s="26"/>
      <c r="X268" s="26"/>
      <c r="Y268" s="26"/>
      <c r="Z268" s="26"/>
    </row>
    <row r="269">
      <c r="D269" s="26"/>
      <c r="E269" s="26"/>
      <c r="F269" s="26"/>
      <c r="G269" s="111"/>
      <c r="J269" s="11"/>
      <c r="K269" s="11"/>
      <c r="M269" s="11"/>
      <c r="W269" s="26"/>
      <c r="X269" s="26"/>
      <c r="Y269" s="26"/>
      <c r="Z269" s="26"/>
    </row>
    <row r="270">
      <c r="D270" s="26"/>
      <c r="E270" s="26"/>
      <c r="F270" s="26"/>
      <c r="G270" s="111"/>
      <c r="J270" s="11"/>
      <c r="K270" s="11"/>
      <c r="M270" s="11"/>
      <c r="W270" s="26"/>
      <c r="X270" s="26"/>
      <c r="Y270" s="26"/>
      <c r="Z270" s="26"/>
    </row>
    <row r="271">
      <c r="D271" s="26"/>
      <c r="E271" s="26"/>
      <c r="F271" s="26"/>
      <c r="G271" s="111"/>
      <c r="J271" s="11"/>
      <c r="K271" s="11"/>
      <c r="M271" s="11"/>
      <c r="W271" s="26"/>
      <c r="X271" s="26"/>
      <c r="Y271" s="26"/>
      <c r="Z271" s="26"/>
    </row>
    <row r="272">
      <c r="D272" s="26"/>
      <c r="E272" s="26"/>
      <c r="F272" s="26"/>
      <c r="G272" s="111"/>
      <c r="J272" s="11"/>
      <c r="K272" s="11"/>
      <c r="M272" s="11"/>
      <c r="W272" s="26"/>
      <c r="X272" s="26"/>
      <c r="Y272" s="26"/>
      <c r="Z272" s="26"/>
    </row>
    <row r="273">
      <c r="D273" s="26"/>
      <c r="E273" s="26"/>
      <c r="F273" s="26"/>
      <c r="G273" s="111"/>
      <c r="J273" s="11"/>
      <c r="K273" s="11"/>
      <c r="M273" s="11"/>
      <c r="W273" s="26"/>
      <c r="X273" s="26"/>
      <c r="Y273" s="26"/>
      <c r="Z273" s="26"/>
    </row>
    <row r="274">
      <c r="D274" s="26"/>
      <c r="E274" s="26"/>
      <c r="F274" s="26"/>
      <c r="G274" s="111"/>
      <c r="J274" s="11"/>
      <c r="K274" s="11"/>
      <c r="M274" s="11"/>
      <c r="W274" s="26"/>
      <c r="X274" s="26"/>
      <c r="Y274" s="26"/>
      <c r="Z274" s="26"/>
    </row>
    <row r="275">
      <c r="D275" s="26"/>
      <c r="E275" s="26"/>
      <c r="F275" s="26"/>
      <c r="G275" s="111"/>
      <c r="J275" s="11"/>
      <c r="K275" s="11"/>
      <c r="M275" s="11"/>
      <c r="W275" s="26"/>
      <c r="X275" s="26"/>
      <c r="Y275" s="26"/>
      <c r="Z275" s="26"/>
    </row>
    <row r="276">
      <c r="D276" s="26"/>
      <c r="E276" s="26"/>
      <c r="F276" s="26"/>
      <c r="G276" s="111"/>
      <c r="J276" s="11"/>
      <c r="K276" s="11"/>
      <c r="M276" s="11"/>
      <c r="W276" s="26"/>
      <c r="X276" s="26"/>
      <c r="Y276" s="26"/>
      <c r="Z276" s="26"/>
    </row>
    <row r="277">
      <c r="D277" s="26"/>
      <c r="E277" s="26"/>
      <c r="F277" s="26"/>
      <c r="G277" s="111"/>
      <c r="J277" s="11"/>
      <c r="K277" s="11"/>
      <c r="M277" s="11"/>
      <c r="W277" s="26"/>
      <c r="X277" s="26"/>
      <c r="Y277" s="26"/>
      <c r="Z277" s="26"/>
    </row>
    <row r="278">
      <c r="D278" s="26"/>
      <c r="E278" s="26"/>
      <c r="F278" s="26"/>
      <c r="G278" s="111"/>
      <c r="J278" s="11"/>
      <c r="K278" s="11"/>
      <c r="M278" s="11"/>
      <c r="W278" s="26"/>
      <c r="X278" s="26"/>
      <c r="Y278" s="26"/>
      <c r="Z278" s="26"/>
    </row>
    <row r="279">
      <c r="D279" s="26"/>
      <c r="E279" s="26"/>
      <c r="F279" s="26"/>
      <c r="G279" s="111"/>
      <c r="J279" s="11"/>
      <c r="K279" s="11"/>
      <c r="M279" s="11"/>
      <c r="W279" s="26"/>
      <c r="X279" s="26"/>
      <c r="Y279" s="26"/>
      <c r="Z279" s="26"/>
    </row>
    <row r="280">
      <c r="D280" s="26"/>
      <c r="E280" s="26"/>
      <c r="F280" s="26"/>
      <c r="G280" s="111"/>
      <c r="J280" s="11"/>
      <c r="K280" s="11"/>
      <c r="M280" s="11"/>
      <c r="W280" s="26"/>
      <c r="X280" s="26"/>
      <c r="Y280" s="26"/>
      <c r="Z280" s="26"/>
    </row>
    <row r="281">
      <c r="D281" s="26"/>
      <c r="E281" s="26"/>
      <c r="F281" s="26"/>
      <c r="G281" s="111"/>
      <c r="J281" s="11"/>
      <c r="K281" s="11"/>
      <c r="M281" s="11"/>
      <c r="W281" s="26"/>
      <c r="X281" s="26"/>
      <c r="Y281" s="26"/>
      <c r="Z281" s="26"/>
    </row>
    <row r="282">
      <c r="D282" s="26"/>
      <c r="E282" s="26"/>
      <c r="F282" s="26"/>
      <c r="G282" s="111"/>
      <c r="J282" s="11"/>
      <c r="K282" s="11"/>
      <c r="M282" s="11"/>
      <c r="W282" s="26"/>
      <c r="X282" s="26"/>
      <c r="Y282" s="26"/>
      <c r="Z282" s="26"/>
    </row>
    <row r="283">
      <c r="D283" s="26"/>
      <c r="E283" s="26"/>
      <c r="F283" s="26"/>
      <c r="G283" s="111"/>
      <c r="J283" s="11"/>
      <c r="K283" s="11"/>
      <c r="M283" s="11"/>
      <c r="W283" s="26"/>
      <c r="X283" s="26"/>
      <c r="Y283" s="26"/>
      <c r="Z283" s="26"/>
    </row>
    <row r="284">
      <c r="D284" s="26"/>
      <c r="E284" s="26"/>
      <c r="F284" s="26"/>
      <c r="G284" s="111"/>
      <c r="J284" s="11"/>
      <c r="K284" s="11"/>
      <c r="M284" s="11"/>
      <c r="W284" s="26"/>
      <c r="X284" s="26"/>
      <c r="Y284" s="26"/>
      <c r="Z284" s="26"/>
    </row>
    <row r="285">
      <c r="D285" s="26"/>
      <c r="E285" s="26"/>
      <c r="F285" s="26"/>
      <c r="G285" s="111"/>
      <c r="J285" s="11"/>
      <c r="K285" s="11"/>
      <c r="M285" s="11"/>
      <c r="W285" s="26"/>
      <c r="X285" s="26"/>
      <c r="Y285" s="26"/>
      <c r="Z285" s="26"/>
    </row>
    <row r="286">
      <c r="D286" s="26"/>
      <c r="E286" s="26"/>
      <c r="F286" s="26"/>
      <c r="G286" s="111"/>
      <c r="J286" s="11"/>
      <c r="K286" s="11"/>
      <c r="M286" s="11"/>
      <c r="W286" s="26"/>
      <c r="X286" s="26"/>
      <c r="Y286" s="26"/>
      <c r="Z286" s="26"/>
    </row>
    <row r="287">
      <c r="D287" s="26"/>
      <c r="E287" s="26"/>
      <c r="F287" s="26"/>
      <c r="G287" s="111"/>
      <c r="J287" s="11"/>
      <c r="K287" s="11"/>
      <c r="M287" s="11"/>
      <c r="W287" s="26"/>
      <c r="X287" s="26"/>
      <c r="Y287" s="26"/>
      <c r="Z287" s="26"/>
    </row>
    <row r="288">
      <c r="D288" s="26"/>
      <c r="E288" s="26"/>
      <c r="F288" s="26"/>
      <c r="G288" s="111"/>
      <c r="J288" s="11"/>
      <c r="K288" s="11"/>
      <c r="M288" s="11"/>
      <c r="W288" s="26"/>
      <c r="X288" s="26"/>
      <c r="Y288" s="26"/>
      <c r="Z288" s="26"/>
    </row>
    <row r="289">
      <c r="D289" s="26"/>
      <c r="E289" s="26"/>
      <c r="F289" s="26"/>
      <c r="G289" s="111"/>
      <c r="J289" s="11"/>
      <c r="K289" s="11"/>
      <c r="M289" s="11"/>
      <c r="W289" s="26"/>
      <c r="X289" s="26"/>
      <c r="Y289" s="26"/>
      <c r="Z289" s="26"/>
    </row>
    <row r="290">
      <c r="D290" s="26"/>
      <c r="E290" s="26"/>
      <c r="F290" s="26"/>
      <c r="G290" s="111"/>
      <c r="J290" s="11"/>
      <c r="K290" s="11"/>
      <c r="M290" s="11"/>
      <c r="W290" s="26"/>
      <c r="X290" s="26"/>
      <c r="Y290" s="26"/>
      <c r="Z290" s="26"/>
    </row>
    <row r="291">
      <c r="D291" s="26"/>
      <c r="E291" s="26"/>
      <c r="F291" s="26"/>
      <c r="G291" s="111"/>
      <c r="J291" s="11"/>
      <c r="K291" s="11"/>
      <c r="M291" s="11"/>
      <c r="W291" s="26"/>
      <c r="X291" s="26"/>
      <c r="Y291" s="26"/>
      <c r="Z291" s="26"/>
    </row>
    <row r="292">
      <c r="D292" s="26"/>
      <c r="E292" s="26"/>
      <c r="F292" s="26"/>
      <c r="G292" s="111"/>
      <c r="J292" s="11"/>
      <c r="K292" s="11"/>
      <c r="M292" s="11"/>
      <c r="W292" s="26"/>
      <c r="X292" s="26"/>
      <c r="Y292" s="26"/>
      <c r="Z292" s="26"/>
    </row>
    <row r="293">
      <c r="D293" s="26"/>
      <c r="E293" s="26"/>
      <c r="F293" s="26"/>
      <c r="G293" s="111"/>
      <c r="J293" s="11"/>
      <c r="K293" s="11"/>
      <c r="M293" s="11"/>
      <c r="W293" s="26"/>
      <c r="X293" s="26"/>
      <c r="Y293" s="26"/>
      <c r="Z293" s="26"/>
    </row>
    <row r="294">
      <c r="D294" s="26"/>
      <c r="E294" s="26"/>
      <c r="F294" s="26"/>
      <c r="G294" s="111"/>
      <c r="J294" s="11"/>
      <c r="K294" s="11"/>
      <c r="M294" s="11"/>
      <c r="W294" s="26"/>
      <c r="X294" s="26"/>
      <c r="Y294" s="26"/>
      <c r="Z294" s="26"/>
    </row>
    <row r="295">
      <c r="D295" s="26"/>
      <c r="E295" s="26"/>
      <c r="F295" s="26"/>
      <c r="G295" s="111"/>
      <c r="J295" s="11"/>
      <c r="K295" s="11"/>
      <c r="M295" s="11"/>
      <c r="W295" s="26"/>
      <c r="X295" s="26"/>
      <c r="Y295" s="26"/>
      <c r="Z295" s="26"/>
    </row>
    <row r="296">
      <c r="D296" s="26"/>
      <c r="E296" s="26"/>
      <c r="F296" s="26"/>
      <c r="G296" s="111"/>
      <c r="J296" s="11"/>
      <c r="K296" s="11"/>
      <c r="M296" s="11"/>
      <c r="W296" s="26"/>
      <c r="X296" s="26"/>
      <c r="Y296" s="26"/>
      <c r="Z296" s="26"/>
    </row>
    <row r="297">
      <c r="D297" s="26"/>
      <c r="E297" s="26"/>
      <c r="F297" s="26"/>
      <c r="G297" s="111"/>
      <c r="J297" s="11"/>
      <c r="K297" s="11"/>
      <c r="M297" s="11"/>
      <c r="W297" s="26"/>
      <c r="X297" s="26"/>
      <c r="Y297" s="26"/>
      <c r="Z297" s="26"/>
    </row>
    <row r="298">
      <c r="D298" s="26"/>
      <c r="E298" s="26"/>
      <c r="F298" s="26"/>
      <c r="G298" s="111"/>
      <c r="J298" s="11"/>
      <c r="K298" s="11"/>
      <c r="M298" s="11"/>
      <c r="W298" s="26"/>
      <c r="X298" s="26"/>
      <c r="Y298" s="26"/>
      <c r="Z298" s="26"/>
    </row>
    <row r="299">
      <c r="D299" s="26"/>
      <c r="E299" s="26"/>
      <c r="F299" s="26"/>
      <c r="G299" s="111"/>
      <c r="J299" s="11"/>
      <c r="K299" s="11"/>
      <c r="M299" s="11"/>
      <c r="W299" s="26"/>
      <c r="X299" s="26"/>
      <c r="Y299" s="26"/>
      <c r="Z299" s="26"/>
    </row>
    <row r="300">
      <c r="D300" s="26"/>
      <c r="E300" s="26"/>
      <c r="F300" s="26"/>
      <c r="G300" s="111"/>
      <c r="J300" s="11"/>
      <c r="K300" s="11"/>
      <c r="M300" s="11"/>
      <c r="W300" s="26"/>
      <c r="X300" s="26"/>
      <c r="Y300" s="26"/>
      <c r="Z300" s="26"/>
    </row>
    <row r="301">
      <c r="D301" s="26"/>
      <c r="E301" s="26"/>
      <c r="F301" s="26"/>
      <c r="G301" s="111"/>
      <c r="J301" s="11"/>
      <c r="K301" s="11"/>
      <c r="M301" s="11"/>
      <c r="W301" s="26"/>
      <c r="X301" s="26"/>
      <c r="Y301" s="26"/>
      <c r="Z301" s="26"/>
    </row>
    <row r="302">
      <c r="D302" s="26"/>
      <c r="E302" s="26"/>
      <c r="F302" s="26"/>
      <c r="G302" s="111"/>
      <c r="J302" s="11"/>
      <c r="K302" s="11"/>
      <c r="M302" s="11"/>
      <c r="W302" s="26"/>
      <c r="X302" s="26"/>
      <c r="Y302" s="26"/>
      <c r="Z302" s="26"/>
    </row>
    <row r="303">
      <c r="D303" s="26"/>
      <c r="E303" s="26"/>
      <c r="F303" s="26"/>
      <c r="G303" s="111"/>
      <c r="J303" s="11"/>
      <c r="K303" s="11"/>
      <c r="M303" s="11"/>
      <c r="W303" s="26"/>
      <c r="X303" s="26"/>
      <c r="Y303" s="26"/>
      <c r="Z303" s="26"/>
    </row>
    <row r="304">
      <c r="D304" s="26"/>
      <c r="E304" s="26"/>
      <c r="F304" s="26"/>
      <c r="G304" s="111"/>
      <c r="J304" s="11"/>
      <c r="K304" s="11"/>
      <c r="M304" s="11"/>
      <c r="W304" s="26"/>
      <c r="X304" s="26"/>
      <c r="Y304" s="26"/>
      <c r="Z304" s="26"/>
    </row>
    <row r="305">
      <c r="D305" s="26"/>
      <c r="E305" s="26"/>
      <c r="F305" s="26"/>
      <c r="G305" s="111"/>
      <c r="J305" s="11"/>
      <c r="K305" s="11"/>
      <c r="M305" s="11"/>
      <c r="W305" s="26"/>
      <c r="X305" s="26"/>
      <c r="Y305" s="26"/>
      <c r="Z305" s="26"/>
    </row>
    <row r="306">
      <c r="D306" s="26"/>
      <c r="E306" s="26"/>
      <c r="F306" s="26"/>
      <c r="G306" s="111"/>
      <c r="J306" s="11"/>
      <c r="K306" s="11"/>
      <c r="M306" s="11"/>
      <c r="W306" s="26"/>
      <c r="X306" s="26"/>
      <c r="Y306" s="26"/>
      <c r="Z306" s="26"/>
    </row>
    <row r="307">
      <c r="D307" s="26"/>
      <c r="E307" s="26"/>
      <c r="F307" s="26"/>
      <c r="G307" s="111"/>
      <c r="J307" s="11"/>
      <c r="K307" s="11"/>
      <c r="M307" s="11"/>
      <c r="W307" s="26"/>
      <c r="X307" s="26"/>
      <c r="Y307" s="26"/>
      <c r="Z307" s="26"/>
    </row>
    <row r="308">
      <c r="D308" s="26"/>
      <c r="E308" s="26"/>
      <c r="F308" s="26"/>
      <c r="G308" s="111"/>
      <c r="J308" s="11"/>
      <c r="K308" s="11"/>
      <c r="M308" s="11"/>
      <c r="W308" s="26"/>
      <c r="X308" s="26"/>
      <c r="Y308" s="26"/>
      <c r="Z308" s="26"/>
    </row>
    <row r="309">
      <c r="D309" s="26"/>
      <c r="E309" s="26"/>
      <c r="F309" s="26"/>
      <c r="G309" s="111"/>
      <c r="J309" s="11"/>
      <c r="K309" s="11"/>
      <c r="M309" s="11"/>
      <c r="W309" s="26"/>
      <c r="X309" s="26"/>
      <c r="Y309" s="26"/>
      <c r="Z309" s="26"/>
    </row>
    <row r="310">
      <c r="D310" s="26"/>
      <c r="E310" s="26"/>
      <c r="F310" s="26"/>
      <c r="G310" s="111"/>
      <c r="J310" s="11"/>
      <c r="K310" s="11"/>
      <c r="M310" s="11"/>
      <c r="W310" s="26"/>
      <c r="X310" s="26"/>
      <c r="Y310" s="26"/>
      <c r="Z310" s="26"/>
    </row>
    <row r="311">
      <c r="D311" s="26"/>
      <c r="E311" s="26"/>
      <c r="F311" s="26"/>
      <c r="G311" s="111"/>
      <c r="J311" s="11"/>
      <c r="K311" s="11"/>
      <c r="M311" s="11"/>
      <c r="W311" s="26"/>
      <c r="X311" s="26"/>
      <c r="Y311" s="26"/>
      <c r="Z311" s="26"/>
    </row>
    <row r="312">
      <c r="D312" s="26"/>
      <c r="E312" s="26"/>
      <c r="F312" s="26"/>
      <c r="G312" s="111"/>
      <c r="J312" s="11"/>
      <c r="K312" s="11"/>
      <c r="M312" s="11"/>
      <c r="W312" s="26"/>
      <c r="X312" s="26"/>
      <c r="Y312" s="26"/>
      <c r="Z312" s="26"/>
    </row>
    <row r="313">
      <c r="D313" s="26"/>
      <c r="E313" s="26"/>
      <c r="F313" s="26"/>
      <c r="G313" s="111"/>
      <c r="J313" s="11"/>
      <c r="K313" s="11"/>
      <c r="M313" s="11"/>
      <c r="W313" s="26"/>
      <c r="X313" s="26"/>
      <c r="Y313" s="26"/>
      <c r="Z313" s="26"/>
    </row>
    <row r="314">
      <c r="D314" s="26"/>
      <c r="E314" s="26"/>
      <c r="F314" s="26"/>
      <c r="G314" s="111"/>
      <c r="J314" s="11"/>
      <c r="K314" s="11"/>
      <c r="M314" s="11"/>
      <c r="W314" s="26"/>
      <c r="X314" s="26"/>
      <c r="Y314" s="26"/>
      <c r="Z314" s="26"/>
    </row>
    <row r="315">
      <c r="D315" s="26"/>
      <c r="E315" s="26"/>
      <c r="F315" s="26"/>
      <c r="G315" s="111"/>
      <c r="J315" s="11"/>
      <c r="K315" s="11"/>
      <c r="M315" s="11"/>
      <c r="W315" s="26"/>
      <c r="X315" s="26"/>
      <c r="Y315" s="26"/>
      <c r="Z315" s="26"/>
    </row>
    <row r="316">
      <c r="D316" s="26"/>
      <c r="E316" s="26"/>
      <c r="F316" s="26"/>
      <c r="G316" s="111"/>
      <c r="J316" s="11"/>
      <c r="K316" s="11"/>
      <c r="M316" s="11"/>
      <c r="W316" s="26"/>
      <c r="X316" s="26"/>
      <c r="Y316" s="26"/>
      <c r="Z316" s="26"/>
    </row>
    <row r="317">
      <c r="D317" s="26"/>
      <c r="E317" s="26"/>
      <c r="F317" s="26"/>
      <c r="G317" s="111"/>
      <c r="J317" s="11"/>
      <c r="K317" s="11"/>
      <c r="M317" s="11"/>
      <c r="W317" s="26"/>
      <c r="X317" s="26"/>
      <c r="Y317" s="26"/>
      <c r="Z317" s="26"/>
    </row>
    <row r="318">
      <c r="D318" s="26"/>
      <c r="E318" s="26"/>
      <c r="F318" s="26"/>
      <c r="G318" s="111"/>
      <c r="J318" s="11"/>
      <c r="K318" s="11"/>
      <c r="M318" s="11"/>
      <c r="W318" s="26"/>
      <c r="X318" s="26"/>
      <c r="Y318" s="26"/>
      <c r="Z318" s="26"/>
    </row>
    <row r="319">
      <c r="D319" s="26"/>
      <c r="E319" s="26"/>
      <c r="F319" s="26"/>
      <c r="G319" s="111"/>
      <c r="J319" s="11"/>
      <c r="K319" s="11"/>
      <c r="M319" s="11"/>
      <c r="W319" s="26"/>
      <c r="X319" s="26"/>
      <c r="Y319" s="26"/>
      <c r="Z319" s="26"/>
    </row>
    <row r="320">
      <c r="D320" s="26"/>
      <c r="E320" s="26"/>
      <c r="F320" s="26"/>
      <c r="G320" s="111"/>
      <c r="J320" s="11"/>
      <c r="K320" s="11"/>
      <c r="M320" s="11"/>
      <c r="W320" s="26"/>
      <c r="X320" s="26"/>
      <c r="Y320" s="26"/>
      <c r="Z320" s="26"/>
    </row>
    <row r="321">
      <c r="D321" s="26"/>
      <c r="E321" s="26"/>
      <c r="F321" s="26"/>
      <c r="G321" s="111"/>
      <c r="J321" s="11"/>
      <c r="K321" s="11"/>
      <c r="M321" s="11"/>
      <c r="W321" s="26"/>
      <c r="X321" s="26"/>
      <c r="Y321" s="26"/>
      <c r="Z321" s="26"/>
    </row>
    <row r="322">
      <c r="D322" s="26"/>
      <c r="E322" s="26"/>
      <c r="F322" s="26"/>
      <c r="G322" s="111"/>
      <c r="J322" s="11"/>
      <c r="K322" s="11"/>
      <c r="M322" s="11"/>
      <c r="W322" s="26"/>
      <c r="X322" s="26"/>
      <c r="Y322" s="26"/>
      <c r="Z322" s="26"/>
    </row>
    <row r="323">
      <c r="D323" s="26"/>
      <c r="E323" s="26"/>
      <c r="F323" s="26"/>
      <c r="G323" s="111"/>
      <c r="J323" s="11"/>
      <c r="K323" s="11"/>
      <c r="M323" s="11"/>
      <c r="W323" s="26"/>
      <c r="X323" s="26"/>
      <c r="Y323" s="26"/>
      <c r="Z323" s="26"/>
    </row>
    <row r="324">
      <c r="D324" s="26"/>
      <c r="E324" s="26"/>
      <c r="F324" s="26"/>
      <c r="G324" s="111"/>
      <c r="J324" s="11"/>
      <c r="K324" s="11"/>
      <c r="M324" s="11"/>
      <c r="W324" s="26"/>
      <c r="X324" s="26"/>
      <c r="Y324" s="26"/>
      <c r="Z324" s="26"/>
    </row>
    <row r="325">
      <c r="D325" s="26"/>
      <c r="E325" s="26"/>
      <c r="F325" s="26"/>
      <c r="G325" s="111"/>
      <c r="J325" s="11"/>
      <c r="K325" s="11"/>
      <c r="M325" s="11"/>
      <c r="W325" s="26"/>
      <c r="X325" s="26"/>
      <c r="Y325" s="26"/>
      <c r="Z325" s="26"/>
    </row>
    <row r="326">
      <c r="D326" s="26"/>
      <c r="E326" s="26"/>
      <c r="F326" s="26"/>
      <c r="G326" s="111"/>
      <c r="J326" s="11"/>
      <c r="K326" s="11"/>
      <c r="M326" s="11"/>
      <c r="W326" s="26"/>
      <c r="X326" s="26"/>
      <c r="Y326" s="26"/>
      <c r="Z326" s="26"/>
    </row>
    <row r="327">
      <c r="D327" s="26"/>
      <c r="E327" s="26"/>
      <c r="F327" s="26"/>
      <c r="G327" s="111"/>
      <c r="J327" s="11"/>
      <c r="K327" s="11"/>
      <c r="M327" s="11"/>
      <c r="W327" s="26"/>
      <c r="X327" s="26"/>
      <c r="Y327" s="26"/>
      <c r="Z327" s="26"/>
    </row>
    <row r="328">
      <c r="D328" s="26"/>
      <c r="E328" s="26"/>
      <c r="F328" s="26"/>
      <c r="G328" s="111"/>
      <c r="J328" s="11"/>
      <c r="K328" s="11"/>
      <c r="M328" s="11"/>
      <c r="W328" s="26"/>
      <c r="X328" s="26"/>
      <c r="Y328" s="26"/>
      <c r="Z328" s="26"/>
    </row>
    <row r="329">
      <c r="D329" s="26"/>
      <c r="E329" s="26"/>
      <c r="F329" s="26"/>
      <c r="G329" s="111"/>
      <c r="J329" s="11"/>
      <c r="K329" s="11"/>
      <c r="M329" s="11"/>
      <c r="W329" s="26"/>
      <c r="X329" s="26"/>
      <c r="Y329" s="26"/>
      <c r="Z329" s="26"/>
    </row>
    <row r="330">
      <c r="D330" s="26"/>
      <c r="E330" s="26"/>
      <c r="F330" s="26"/>
      <c r="G330" s="111"/>
      <c r="J330" s="11"/>
      <c r="K330" s="11"/>
      <c r="M330" s="11"/>
      <c r="W330" s="26"/>
      <c r="X330" s="26"/>
      <c r="Y330" s="26"/>
      <c r="Z330" s="26"/>
    </row>
    <row r="331">
      <c r="D331" s="26"/>
      <c r="E331" s="26"/>
      <c r="F331" s="26"/>
      <c r="G331" s="111"/>
      <c r="J331" s="11"/>
      <c r="K331" s="11"/>
      <c r="M331" s="11"/>
      <c r="W331" s="26"/>
      <c r="X331" s="26"/>
      <c r="Y331" s="26"/>
      <c r="Z331" s="26"/>
    </row>
    <row r="332">
      <c r="D332" s="26"/>
      <c r="E332" s="26"/>
      <c r="F332" s="26"/>
      <c r="G332" s="111"/>
      <c r="J332" s="11"/>
      <c r="K332" s="11"/>
      <c r="M332" s="11"/>
      <c r="W332" s="26"/>
      <c r="X332" s="26"/>
      <c r="Y332" s="26"/>
      <c r="Z332" s="26"/>
    </row>
    <row r="333">
      <c r="D333" s="26"/>
      <c r="E333" s="26"/>
      <c r="F333" s="26"/>
      <c r="G333" s="111"/>
      <c r="J333" s="11"/>
      <c r="K333" s="11"/>
      <c r="M333" s="11"/>
      <c r="W333" s="26"/>
      <c r="X333" s="26"/>
      <c r="Y333" s="26"/>
      <c r="Z333" s="26"/>
    </row>
    <row r="334">
      <c r="D334" s="26"/>
      <c r="E334" s="26"/>
      <c r="F334" s="26"/>
      <c r="G334" s="111"/>
      <c r="J334" s="11"/>
      <c r="K334" s="11"/>
      <c r="M334" s="11"/>
      <c r="W334" s="26"/>
      <c r="X334" s="26"/>
      <c r="Y334" s="26"/>
      <c r="Z334" s="26"/>
    </row>
    <row r="335">
      <c r="D335" s="26"/>
      <c r="E335" s="26"/>
      <c r="F335" s="26"/>
      <c r="G335" s="111"/>
      <c r="J335" s="11"/>
      <c r="K335" s="11"/>
      <c r="M335" s="11"/>
      <c r="W335" s="26"/>
      <c r="X335" s="26"/>
      <c r="Y335" s="26"/>
      <c r="Z335" s="26"/>
    </row>
    <row r="336">
      <c r="D336" s="26"/>
      <c r="E336" s="26"/>
      <c r="F336" s="26"/>
      <c r="G336" s="111"/>
      <c r="J336" s="11"/>
      <c r="K336" s="11"/>
      <c r="M336" s="11"/>
      <c r="W336" s="26"/>
      <c r="X336" s="26"/>
      <c r="Y336" s="26"/>
      <c r="Z336" s="26"/>
    </row>
    <row r="337">
      <c r="D337" s="26"/>
      <c r="E337" s="26"/>
      <c r="F337" s="26"/>
      <c r="G337" s="111"/>
      <c r="J337" s="11"/>
      <c r="K337" s="11"/>
      <c r="M337" s="11"/>
      <c r="W337" s="26"/>
      <c r="X337" s="26"/>
      <c r="Y337" s="26"/>
      <c r="Z337" s="26"/>
    </row>
    <row r="338">
      <c r="D338" s="26"/>
      <c r="E338" s="26"/>
      <c r="F338" s="26"/>
      <c r="G338" s="111"/>
      <c r="J338" s="11"/>
      <c r="K338" s="11"/>
      <c r="M338" s="11"/>
      <c r="W338" s="26"/>
      <c r="X338" s="26"/>
      <c r="Y338" s="26"/>
      <c r="Z338" s="26"/>
    </row>
    <row r="339">
      <c r="D339" s="26"/>
      <c r="E339" s="26"/>
      <c r="F339" s="26"/>
      <c r="G339" s="111"/>
      <c r="J339" s="11"/>
      <c r="K339" s="11"/>
      <c r="M339" s="11"/>
      <c r="W339" s="26"/>
      <c r="X339" s="26"/>
      <c r="Y339" s="26"/>
      <c r="Z339" s="26"/>
    </row>
    <row r="340">
      <c r="D340" s="26"/>
      <c r="E340" s="26"/>
      <c r="F340" s="26"/>
      <c r="G340" s="111"/>
      <c r="J340" s="11"/>
      <c r="K340" s="11"/>
      <c r="M340" s="11"/>
      <c r="W340" s="26"/>
      <c r="X340" s="26"/>
      <c r="Y340" s="26"/>
      <c r="Z340" s="26"/>
    </row>
    <row r="341">
      <c r="D341" s="26"/>
      <c r="E341" s="26"/>
      <c r="F341" s="26"/>
      <c r="G341" s="111"/>
      <c r="J341" s="11"/>
      <c r="K341" s="11"/>
      <c r="M341" s="11"/>
      <c r="W341" s="26"/>
      <c r="X341" s="26"/>
      <c r="Y341" s="26"/>
      <c r="Z341" s="26"/>
    </row>
    <row r="342">
      <c r="D342" s="26"/>
      <c r="E342" s="26"/>
      <c r="F342" s="26"/>
      <c r="G342" s="111"/>
      <c r="J342" s="11"/>
      <c r="K342" s="11"/>
      <c r="M342" s="11"/>
      <c r="W342" s="26"/>
      <c r="X342" s="26"/>
      <c r="Y342" s="26"/>
      <c r="Z342" s="26"/>
    </row>
    <row r="343">
      <c r="D343" s="26"/>
      <c r="E343" s="26"/>
      <c r="F343" s="26"/>
      <c r="G343" s="111"/>
      <c r="J343" s="11"/>
      <c r="K343" s="11"/>
      <c r="M343" s="11"/>
      <c r="W343" s="26"/>
      <c r="X343" s="26"/>
      <c r="Y343" s="26"/>
      <c r="Z343" s="26"/>
    </row>
    <row r="344">
      <c r="D344" s="26"/>
      <c r="E344" s="26"/>
      <c r="F344" s="26"/>
      <c r="G344" s="111"/>
      <c r="J344" s="11"/>
      <c r="K344" s="11"/>
      <c r="M344" s="11"/>
      <c r="W344" s="26"/>
      <c r="X344" s="26"/>
      <c r="Y344" s="26"/>
      <c r="Z344" s="26"/>
    </row>
    <row r="345">
      <c r="D345" s="26"/>
      <c r="E345" s="26"/>
      <c r="F345" s="26"/>
      <c r="G345" s="111"/>
      <c r="J345" s="11"/>
      <c r="K345" s="11"/>
      <c r="M345" s="11"/>
      <c r="W345" s="26"/>
      <c r="X345" s="26"/>
      <c r="Y345" s="26"/>
      <c r="Z345" s="26"/>
    </row>
    <row r="346">
      <c r="D346" s="26"/>
      <c r="E346" s="26"/>
      <c r="F346" s="26"/>
      <c r="G346" s="111"/>
      <c r="J346" s="11"/>
      <c r="K346" s="11"/>
      <c r="M346" s="11"/>
      <c r="W346" s="26"/>
      <c r="X346" s="26"/>
      <c r="Y346" s="26"/>
      <c r="Z346" s="26"/>
    </row>
    <row r="347">
      <c r="D347" s="26"/>
      <c r="E347" s="26"/>
      <c r="F347" s="26"/>
      <c r="G347" s="111"/>
      <c r="J347" s="11"/>
      <c r="K347" s="11"/>
      <c r="M347" s="11"/>
      <c r="W347" s="26"/>
      <c r="X347" s="26"/>
      <c r="Y347" s="26"/>
      <c r="Z347" s="26"/>
    </row>
    <row r="348">
      <c r="D348" s="26"/>
      <c r="E348" s="26"/>
      <c r="F348" s="26"/>
      <c r="G348" s="111"/>
      <c r="J348" s="11"/>
      <c r="K348" s="11"/>
      <c r="M348" s="11"/>
      <c r="W348" s="26"/>
      <c r="X348" s="26"/>
      <c r="Y348" s="26"/>
      <c r="Z348" s="26"/>
    </row>
    <row r="349">
      <c r="D349" s="26"/>
      <c r="E349" s="26"/>
      <c r="F349" s="26"/>
      <c r="G349" s="111"/>
      <c r="J349" s="11"/>
      <c r="K349" s="11"/>
      <c r="M349" s="11"/>
      <c r="W349" s="26"/>
      <c r="X349" s="26"/>
      <c r="Y349" s="26"/>
      <c r="Z349" s="26"/>
    </row>
    <row r="350">
      <c r="D350" s="26"/>
      <c r="E350" s="26"/>
      <c r="F350" s="26"/>
      <c r="G350" s="111"/>
      <c r="J350" s="11"/>
      <c r="K350" s="11"/>
      <c r="M350" s="11"/>
      <c r="W350" s="26"/>
      <c r="X350" s="26"/>
      <c r="Y350" s="26"/>
      <c r="Z350" s="26"/>
    </row>
    <row r="351">
      <c r="D351" s="26"/>
      <c r="E351" s="26"/>
      <c r="F351" s="26"/>
      <c r="G351" s="111"/>
      <c r="J351" s="11"/>
      <c r="K351" s="11"/>
      <c r="M351" s="11"/>
      <c r="W351" s="26"/>
      <c r="X351" s="26"/>
      <c r="Y351" s="26"/>
      <c r="Z351" s="26"/>
    </row>
    <row r="352">
      <c r="D352" s="26"/>
      <c r="E352" s="26"/>
      <c r="F352" s="26"/>
      <c r="G352" s="111"/>
      <c r="J352" s="11"/>
      <c r="K352" s="11"/>
      <c r="M352" s="11"/>
      <c r="W352" s="26"/>
      <c r="X352" s="26"/>
      <c r="Y352" s="26"/>
      <c r="Z352" s="26"/>
    </row>
    <row r="353">
      <c r="D353" s="26"/>
      <c r="E353" s="26"/>
      <c r="F353" s="26"/>
      <c r="G353" s="111"/>
      <c r="J353" s="11"/>
      <c r="K353" s="11"/>
      <c r="M353" s="11"/>
      <c r="W353" s="26"/>
      <c r="X353" s="26"/>
      <c r="Y353" s="26"/>
      <c r="Z353" s="26"/>
    </row>
    <row r="354">
      <c r="D354" s="26"/>
      <c r="E354" s="26"/>
      <c r="F354" s="26"/>
      <c r="G354" s="111"/>
      <c r="J354" s="11"/>
      <c r="K354" s="11"/>
      <c r="M354" s="11"/>
      <c r="W354" s="26"/>
      <c r="X354" s="26"/>
      <c r="Y354" s="26"/>
      <c r="Z354" s="26"/>
    </row>
    <row r="355">
      <c r="D355" s="26"/>
      <c r="E355" s="26"/>
      <c r="F355" s="26"/>
      <c r="G355" s="111"/>
      <c r="J355" s="11"/>
      <c r="K355" s="11"/>
      <c r="M355" s="11"/>
      <c r="W355" s="26"/>
      <c r="X355" s="26"/>
      <c r="Y355" s="26"/>
      <c r="Z355" s="26"/>
    </row>
    <row r="356">
      <c r="D356" s="26"/>
      <c r="E356" s="26"/>
      <c r="F356" s="26"/>
      <c r="G356" s="111"/>
      <c r="J356" s="11"/>
      <c r="K356" s="11"/>
      <c r="M356" s="11"/>
      <c r="W356" s="26"/>
      <c r="X356" s="26"/>
      <c r="Y356" s="26"/>
      <c r="Z356" s="26"/>
    </row>
    <row r="357">
      <c r="D357" s="26"/>
      <c r="E357" s="26"/>
      <c r="F357" s="26"/>
      <c r="G357" s="111"/>
      <c r="J357" s="11"/>
      <c r="K357" s="11"/>
      <c r="M357" s="11"/>
      <c r="W357" s="26"/>
      <c r="X357" s="26"/>
      <c r="Y357" s="26"/>
      <c r="Z357" s="26"/>
    </row>
    <row r="358">
      <c r="D358" s="26"/>
      <c r="E358" s="26"/>
      <c r="F358" s="26"/>
      <c r="G358" s="111"/>
      <c r="J358" s="11"/>
      <c r="K358" s="11"/>
      <c r="M358" s="11"/>
      <c r="W358" s="26"/>
      <c r="X358" s="26"/>
      <c r="Y358" s="26"/>
      <c r="Z358" s="26"/>
    </row>
    <row r="359">
      <c r="D359" s="26"/>
      <c r="E359" s="26"/>
      <c r="F359" s="26"/>
      <c r="G359" s="111"/>
      <c r="J359" s="11"/>
      <c r="K359" s="11"/>
      <c r="M359" s="11"/>
      <c r="W359" s="26"/>
      <c r="X359" s="26"/>
      <c r="Y359" s="26"/>
      <c r="Z359" s="26"/>
    </row>
    <row r="360">
      <c r="D360" s="26"/>
      <c r="E360" s="26"/>
      <c r="F360" s="26"/>
      <c r="G360" s="111"/>
      <c r="J360" s="11"/>
      <c r="K360" s="11"/>
      <c r="M360" s="11"/>
      <c r="W360" s="26"/>
      <c r="X360" s="26"/>
      <c r="Y360" s="26"/>
      <c r="Z360" s="26"/>
    </row>
    <row r="361">
      <c r="D361" s="26"/>
      <c r="E361" s="26"/>
      <c r="F361" s="26"/>
      <c r="G361" s="111"/>
      <c r="J361" s="11"/>
      <c r="K361" s="11"/>
      <c r="M361" s="11"/>
      <c r="W361" s="26"/>
      <c r="X361" s="26"/>
      <c r="Y361" s="26"/>
      <c r="Z361" s="26"/>
    </row>
    <row r="362">
      <c r="D362" s="26"/>
      <c r="E362" s="26"/>
      <c r="F362" s="26"/>
      <c r="G362" s="111"/>
      <c r="J362" s="11"/>
      <c r="K362" s="11"/>
      <c r="M362" s="11"/>
      <c r="W362" s="26"/>
      <c r="X362" s="26"/>
      <c r="Y362" s="26"/>
      <c r="Z362" s="26"/>
    </row>
    <row r="363">
      <c r="D363" s="26"/>
      <c r="E363" s="26"/>
      <c r="F363" s="26"/>
      <c r="G363" s="111"/>
      <c r="J363" s="11"/>
      <c r="K363" s="11"/>
      <c r="M363" s="11"/>
      <c r="W363" s="26"/>
      <c r="X363" s="26"/>
      <c r="Y363" s="26"/>
      <c r="Z363" s="26"/>
    </row>
    <row r="364">
      <c r="D364" s="26"/>
      <c r="E364" s="26"/>
      <c r="F364" s="26"/>
      <c r="G364" s="111"/>
      <c r="J364" s="11"/>
      <c r="K364" s="11"/>
      <c r="M364" s="11"/>
      <c r="W364" s="26"/>
      <c r="X364" s="26"/>
      <c r="Y364" s="26"/>
      <c r="Z364" s="26"/>
    </row>
    <row r="365">
      <c r="D365" s="26"/>
      <c r="E365" s="26"/>
      <c r="F365" s="26"/>
      <c r="G365" s="111"/>
      <c r="J365" s="11"/>
      <c r="K365" s="11"/>
      <c r="M365" s="11"/>
      <c r="W365" s="26"/>
      <c r="X365" s="26"/>
      <c r="Y365" s="26"/>
      <c r="Z365" s="26"/>
    </row>
    <row r="366">
      <c r="D366" s="26"/>
      <c r="E366" s="26"/>
      <c r="F366" s="26"/>
      <c r="G366" s="111"/>
      <c r="J366" s="11"/>
      <c r="K366" s="11"/>
      <c r="M366" s="11"/>
      <c r="W366" s="26"/>
      <c r="X366" s="26"/>
      <c r="Y366" s="26"/>
      <c r="Z366" s="26"/>
    </row>
    <row r="367">
      <c r="D367" s="26"/>
      <c r="E367" s="26"/>
      <c r="F367" s="26"/>
      <c r="G367" s="111"/>
      <c r="J367" s="11"/>
      <c r="K367" s="11"/>
      <c r="M367" s="11"/>
      <c r="W367" s="26"/>
      <c r="X367" s="26"/>
      <c r="Y367" s="26"/>
      <c r="Z367" s="26"/>
    </row>
    <row r="368">
      <c r="D368" s="26"/>
      <c r="E368" s="26"/>
      <c r="F368" s="26"/>
      <c r="G368" s="111"/>
      <c r="J368" s="11"/>
      <c r="K368" s="11"/>
      <c r="M368" s="11"/>
      <c r="W368" s="26"/>
      <c r="X368" s="26"/>
      <c r="Y368" s="26"/>
      <c r="Z368" s="26"/>
    </row>
    <row r="369">
      <c r="D369" s="26"/>
      <c r="E369" s="26"/>
      <c r="F369" s="26"/>
      <c r="G369" s="111"/>
      <c r="J369" s="11"/>
      <c r="K369" s="11"/>
      <c r="M369" s="11"/>
      <c r="W369" s="26"/>
      <c r="X369" s="26"/>
      <c r="Y369" s="26"/>
      <c r="Z369" s="26"/>
    </row>
    <row r="370">
      <c r="D370" s="26"/>
      <c r="E370" s="26"/>
      <c r="F370" s="26"/>
      <c r="G370" s="111"/>
      <c r="J370" s="11"/>
      <c r="K370" s="11"/>
      <c r="M370" s="11"/>
      <c r="W370" s="26"/>
      <c r="X370" s="26"/>
      <c r="Y370" s="26"/>
      <c r="Z370" s="26"/>
    </row>
    <row r="371">
      <c r="D371" s="26"/>
      <c r="E371" s="26"/>
      <c r="F371" s="26"/>
      <c r="G371" s="111"/>
      <c r="J371" s="11"/>
      <c r="K371" s="11"/>
      <c r="M371" s="11"/>
      <c r="W371" s="26"/>
      <c r="X371" s="26"/>
      <c r="Y371" s="26"/>
      <c r="Z371" s="26"/>
    </row>
    <row r="372">
      <c r="D372" s="26"/>
      <c r="E372" s="26"/>
      <c r="F372" s="26"/>
      <c r="G372" s="111"/>
      <c r="J372" s="11"/>
      <c r="K372" s="11"/>
      <c r="M372" s="11"/>
      <c r="W372" s="26"/>
      <c r="X372" s="26"/>
      <c r="Y372" s="26"/>
      <c r="Z372" s="26"/>
    </row>
    <row r="373">
      <c r="D373" s="26"/>
      <c r="E373" s="26"/>
      <c r="F373" s="26"/>
      <c r="G373" s="111"/>
      <c r="J373" s="11"/>
      <c r="K373" s="11"/>
      <c r="M373" s="11"/>
      <c r="W373" s="26"/>
      <c r="X373" s="26"/>
      <c r="Y373" s="26"/>
      <c r="Z373" s="26"/>
    </row>
    <row r="374">
      <c r="D374" s="26"/>
      <c r="E374" s="26"/>
      <c r="F374" s="26"/>
      <c r="G374" s="111"/>
      <c r="J374" s="11"/>
      <c r="K374" s="11"/>
      <c r="M374" s="11"/>
      <c r="W374" s="26"/>
      <c r="X374" s="26"/>
      <c r="Y374" s="26"/>
      <c r="Z374" s="26"/>
    </row>
    <row r="375">
      <c r="D375" s="26"/>
      <c r="E375" s="26"/>
      <c r="F375" s="26"/>
      <c r="G375" s="111"/>
      <c r="J375" s="11"/>
      <c r="K375" s="11"/>
      <c r="M375" s="11"/>
      <c r="W375" s="26"/>
      <c r="X375" s="26"/>
      <c r="Y375" s="26"/>
      <c r="Z375" s="26"/>
    </row>
    <row r="376">
      <c r="D376" s="26"/>
      <c r="E376" s="26"/>
      <c r="F376" s="26"/>
      <c r="G376" s="111"/>
      <c r="J376" s="11"/>
      <c r="K376" s="11"/>
      <c r="M376" s="11"/>
      <c r="W376" s="26"/>
      <c r="X376" s="26"/>
      <c r="Y376" s="26"/>
      <c r="Z376" s="26"/>
    </row>
    <row r="377">
      <c r="D377" s="26"/>
      <c r="E377" s="26"/>
      <c r="F377" s="26"/>
      <c r="G377" s="111"/>
      <c r="J377" s="11"/>
      <c r="K377" s="11"/>
      <c r="M377" s="11"/>
      <c r="W377" s="26"/>
      <c r="X377" s="26"/>
      <c r="Y377" s="26"/>
      <c r="Z377" s="26"/>
    </row>
    <row r="378">
      <c r="D378" s="26"/>
      <c r="E378" s="26"/>
      <c r="F378" s="26"/>
      <c r="G378" s="111"/>
      <c r="J378" s="11"/>
      <c r="K378" s="11"/>
      <c r="M378" s="11"/>
      <c r="W378" s="26"/>
      <c r="X378" s="26"/>
      <c r="Y378" s="26"/>
      <c r="Z378" s="26"/>
    </row>
    <row r="379">
      <c r="D379" s="26"/>
      <c r="E379" s="26"/>
      <c r="F379" s="26"/>
      <c r="G379" s="111"/>
      <c r="J379" s="11"/>
      <c r="K379" s="11"/>
      <c r="M379" s="11"/>
      <c r="W379" s="26"/>
      <c r="X379" s="26"/>
      <c r="Y379" s="26"/>
      <c r="Z379" s="26"/>
    </row>
    <row r="380">
      <c r="D380" s="26"/>
      <c r="E380" s="26"/>
      <c r="F380" s="26"/>
      <c r="G380" s="111"/>
      <c r="J380" s="11"/>
      <c r="K380" s="11"/>
      <c r="M380" s="11"/>
      <c r="W380" s="26"/>
      <c r="X380" s="26"/>
      <c r="Y380" s="26"/>
      <c r="Z380" s="26"/>
    </row>
    <row r="381">
      <c r="D381" s="26"/>
      <c r="E381" s="26"/>
      <c r="F381" s="26"/>
      <c r="G381" s="111"/>
      <c r="J381" s="11"/>
      <c r="K381" s="11"/>
      <c r="M381" s="11"/>
      <c r="W381" s="26"/>
      <c r="X381" s="26"/>
      <c r="Y381" s="26"/>
      <c r="Z381" s="26"/>
    </row>
    <row r="382">
      <c r="D382" s="26"/>
      <c r="E382" s="26"/>
      <c r="F382" s="26"/>
      <c r="G382" s="111"/>
      <c r="J382" s="11"/>
      <c r="K382" s="11"/>
      <c r="M382" s="11"/>
      <c r="W382" s="26"/>
      <c r="X382" s="26"/>
      <c r="Y382" s="26"/>
      <c r="Z382" s="26"/>
    </row>
    <row r="383">
      <c r="D383" s="26"/>
      <c r="E383" s="26"/>
      <c r="F383" s="26"/>
      <c r="G383" s="111"/>
      <c r="J383" s="11"/>
      <c r="K383" s="11"/>
      <c r="M383" s="11"/>
      <c r="W383" s="26"/>
      <c r="X383" s="26"/>
      <c r="Y383" s="26"/>
      <c r="Z383" s="26"/>
    </row>
    <row r="384">
      <c r="D384" s="26"/>
      <c r="E384" s="26"/>
      <c r="F384" s="26"/>
      <c r="G384" s="111"/>
      <c r="J384" s="11"/>
      <c r="K384" s="11"/>
      <c r="M384" s="11"/>
      <c r="W384" s="26"/>
      <c r="X384" s="26"/>
      <c r="Y384" s="26"/>
      <c r="Z384" s="26"/>
    </row>
    <row r="385">
      <c r="D385" s="26"/>
      <c r="E385" s="26"/>
      <c r="F385" s="26"/>
      <c r="G385" s="111"/>
      <c r="J385" s="11"/>
      <c r="K385" s="11"/>
      <c r="M385" s="11"/>
      <c r="W385" s="26"/>
      <c r="X385" s="26"/>
      <c r="Y385" s="26"/>
      <c r="Z385" s="26"/>
    </row>
    <row r="386">
      <c r="D386" s="26"/>
      <c r="E386" s="26"/>
      <c r="F386" s="26"/>
      <c r="G386" s="111"/>
      <c r="J386" s="11"/>
      <c r="K386" s="11"/>
      <c r="M386" s="11"/>
      <c r="W386" s="26"/>
      <c r="X386" s="26"/>
      <c r="Y386" s="26"/>
      <c r="Z386" s="26"/>
    </row>
    <row r="387">
      <c r="D387" s="26"/>
      <c r="E387" s="26"/>
      <c r="F387" s="26"/>
      <c r="G387" s="111"/>
      <c r="J387" s="11"/>
      <c r="K387" s="11"/>
      <c r="M387" s="11"/>
      <c r="W387" s="26"/>
      <c r="X387" s="26"/>
      <c r="Y387" s="26"/>
      <c r="Z387" s="26"/>
    </row>
    <row r="388">
      <c r="D388" s="26"/>
      <c r="E388" s="26"/>
      <c r="F388" s="26"/>
      <c r="G388" s="111"/>
      <c r="J388" s="11"/>
      <c r="K388" s="11"/>
      <c r="M388" s="11"/>
      <c r="W388" s="26"/>
      <c r="X388" s="26"/>
      <c r="Y388" s="26"/>
      <c r="Z388" s="26"/>
    </row>
    <row r="389">
      <c r="D389" s="26"/>
      <c r="E389" s="26"/>
      <c r="F389" s="26"/>
      <c r="G389" s="111"/>
      <c r="J389" s="11"/>
      <c r="K389" s="11"/>
      <c r="M389" s="11"/>
      <c r="W389" s="26"/>
      <c r="X389" s="26"/>
      <c r="Y389" s="26"/>
      <c r="Z389" s="26"/>
    </row>
    <row r="390">
      <c r="D390" s="26"/>
      <c r="E390" s="26"/>
      <c r="F390" s="26"/>
      <c r="G390" s="111"/>
      <c r="J390" s="11"/>
      <c r="K390" s="11"/>
      <c r="M390" s="11"/>
      <c r="W390" s="26"/>
      <c r="X390" s="26"/>
      <c r="Y390" s="26"/>
      <c r="Z390" s="26"/>
    </row>
    <row r="391">
      <c r="D391" s="26"/>
      <c r="E391" s="26"/>
      <c r="F391" s="26"/>
      <c r="G391" s="111"/>
      <c r="J391" s="11"/>
      <c r="K391" s="11"/>
      <c r="M391" s="11"/>
      <c r="W391" s="26"/>
      <c r="X391" s="26"/>
      <c r="Y391" s="26"/>
      <c r="Z391" s="26"/>
    </row>
    <row r="392">
      <c r="D392" s="26"/>
      <c r="E392" s="26"/>
      <c r="F392" s="26"/>
      <c r="G392" s="111"/>
      <c r="J392" s="11"/>
      <c r="K392" s="11"/>
      <c r="M392" s="11"/>
      <c r="W392" s="26"/>
      <c r="X392" s="26"/>
      <c r="Y392" s="26"/>
      <c r="Z392" s="26"/>
    </row>
    <row r="393">
      <c r="D393" s="26"/>
      <c r="E393" s="26"/>
      <c r="F393" s="26"/>
      <c r="G393" s="111"/>
      <c r="J393" s="11"/>
      <c r="K393" s="11"/>
      <c r="M393" s="11"/>
      <c r="W393" s="26"/>
      <c r="X393" s="26"/>
      <c r="Y393" s="26"/>
      <c r="Z393" s="26"/>
    </row>
    <row r="394">
      <c r="D394" s="26"/>
      <c r="E394" s="26"/>
      <c r="F394" s="26"/>
      <c r="G394" s="111"/>
      <c r="J394" s="11"/>
      <c r="K394" s="11"/>
      <c r="M394" s="11"/>
      <c r="W394" s="26"/>
      <c r="X394" s="26"/>
      <c r="Y394" s="26"/>
      <c r="Z394" s="26"/>
    </row>
    <row r="395">
      <c r="D395" s="26"/>
      <c r="E395" s="26"/>
      <c r="F395" s="26"/>
      <c r="G395" s="111"/>
      <c r="J395" s="11"/>
      <c r="K395" s="11"/>
      <c r="M395" s="11"/>
      <c r="W395" s="26"/>
      <c r="X395" s="26"/>
      <c r="Y395" s="26"/>
      <c r="Z395" s="26"/>
    </row>
    <row r="396">
      <c r="D396" s="26"/>
      <c r="E396" s="26"/>
      <c r="F396" s="26"/>
      <c r="G396" s="111"/>
      <c r="J396" s="11"/>
      <c r="K396" s="11"/>
      <c r="M396" s="11"/>
      <c r="W396" s="26"/>
      <c r="X396" s="26"/>
      <c r="Y396" s="26"/>
      <c r="Z396" s="26"/>
    </row>
    <row r="397">
      <c r="D397" s="26"/>
      <c r="E397" s="26"/>
      <c r="F397" s="26"/>
      <c r="G397" s="111"/>
      <c r="J397" s="11"/>
      <c r="K397" s="11"/>
      <c r="M397" s="11"/>
      <c r="W397" s="26"/>
      <c r="X397" s="26"/>
      <c r="Y397" s="26"/>
      <c r="Z397" s="26"/>
    </row>
    <row r="398">
      <c r="D398" s="26"/>
      <c r="E398" s="26"/>
      <c r="F398" s="26"/>
      <c r="G398" s="111"/>
      <c r="J398" s="11"/>
      <c r="K398" s="11"/>
      <c r="M398" s="11"/>
      <c r="W398" s="26"/>
      <c r="X398" s="26"/>
      <c r="Y398" s="26"/>
      <c r="Z398" s="26"/>
    </row>
    <row r="399">
      <c r="D399" s="26"/>
      <c r="E399" s="26"/>
      <c r="F399" s="26"/>
      <c r="G399" s="111"/>
      <c r="J399" s="11"/>
      <c r="K399" s="11"/>
      <c r="M399" s="11"/>
      <c r="W399" s="26"/>
      <c r="X399" s="26"/>
      <c r="Y399" s="26"/>
      <c r="Z399" s="26"/>
    </row>
    <row r="400">
      <c r="D400" s="26"/>
      <c r="E400" s="26"/>
      <c r="F400" s="26"/>
      <c r="G400" s="111"/>
      <c r="J400" s="11"/>
      <c r="K400" s="11"/>
      <c r="M400" s="11"/>
      <c r="W400" s="26"/>
      <c r="X400" s="26"/>
      <c r="Y400" s="26"/>
      <c r="Z400" s="26"/>
    </row>
    <row r="401">
      <c r="D401" s="26"/>
      <c r="E401" s="26"/>
      <c r="F401" s="26"/>
      <c r="G401" s="111"/>
      <c r="J401" s="11"/>
      <c r="K401" s="11"/>
      <c r="M401" s="11"/>
      <c r="W401" s="26"/>
      <c r="X401" s="26"/>
      <c r="Y401" s="26"/>
      <c r="Z401" s="26"/>
    </row>
    <row r="402">
      <c r="D402" s="26"/>
      <c r="E402" s="26"/>
      <c r="F402" s="26"/>
      <c r="G402" s="111"/>
      <c r="J402" s="11"/>
      <c r="K402" s="11"/>
      <c r="M402" s="11"/>
      <c r="W402" s="26"/>
      <c r="X402" s="26"/>
      <c r="Y402" s="26"/>
      <c r="Z402" s="26"/>
    </row>
    <row r="403">
      <c r="D403" s="26"/>
      <c r="E403" s="26"/>
      <c r="F403" s="26"/>
      <c r="G403" s="111"/>
      <c r="J403" s="11"/>
      <c r="K403" s="11"/>
      <c r="M403" s="11"/>
      <c r="W403" s="26"/>
      <c r="X403" s="26"/>
      <c r="Y403" s="26"/>
      <c r="Z403" s="26"/>
    </row>
    <row r="404">
      <c r="D404" s="26"/>
      <c r="E404" s="26"/>
      <c r="F404" s="26"/>
      <c r="G404" s="111"/>
      <c r="J404" s="11"/>
      <c r="K404" s="11"/>
      <c r="M404" s="11"/>
      <c r="W404" s="26"/>
      <c r="X404" s="26"/>
      <c r="Y404" s="26"/>
      <c r="Z404" s="26"/>
    </row>
    <row r="405">
      <c r="D405" s="26"/>
      <c r="E405" s="26"/>
      <c r="F405" s="26"/>
      <c r="G405" s="111"/>
      <c r="J405" s="11"/>
      <c r="K405" s="11"/>
      <c r="M405" s="11"/>
      <c r="W405" s="26"/>
      <c r="X405" s="26"/>
      <c r="Y405" s="26"/>
      <c r="Z405" s="26"/>
    </row>
    <row r="406">
      <c r="D406" s="26"/>
      <c r="E406" s="26"/>
      <c r="F406" s="26"/>
      <c r="G406" s="111"/>
      <c r="J406" s="11"/>
      <c r="K406" s="11"/>
      <c r="M406" s="11"/>
      <c r="W406" s="26"/>
      <c r="X406" s="26"/>
      <c r="Y406" s="26"/>
      <c r="Z406" s="26"/>
    </row>
    <row r="407">
      <c r="D407" s="26"/>
      <c r="E407" s="26"/>
      <c r="F407" s="26"/>
      <c r="G407" s="111"/>
      <c r="J407" s="11"/>
      <c r="K407" s="11"/>
      <c r="M407" s="11"/>
      <c r="W407" s="26"/>
      <c r="X407" s="26"/>
      <c r="Y407" s="26"/>
      <c r="Z407" s="26"/>
    </row>
    <row r="408">
      <c r="D408" s="26"/>
      <c r="E408" s="26"/>
      <c r="F408" s="26"/>
      <c r="G408" s="111"/>
      <c r="J408" s="11"/>
      <c r="K408" s="11"/>
      <c r="M408" s="11"/>
      <c r="W408" s="26"/>
      <c r="X408" s="26"/>
      <c r="Y408" s="26"/>
      <c r="Z408" s="26"/>
    </row>
    <row r="409">
      <c r="D409" s="26"/>
      <c r="E409" s="26"/>
      <c r="F409" s="26"/>
      <c r="G409" s="111"/>
      <c r="J409" s="11"/>
      <c r="K409" s="11"/>
      <c r="M409" s="11"/>
      <c r="W409" s="26"/>
      <c r="X409" s="26"/>
      <c r="Y409" s="26"/>
      <c r="Z409" s="26"/>
    </row>
    <row r="410">
      <c r="D410" s="26"/>
      <c r="E410" s="26"/>
      <c r="F410" s="26"/>
      <c r="G410" s="111"/>
      <c r="J410" s="11"/>
      <c r="K410" s="11"/>
      <c r="M410" s="11"/>
      <c r="W410" s="26"/>
      <c r="X410" s="26"/>
      <c r="Y410" s="26"/>
      <c r="Z410" s="26"/>
    </row>
    <row r="411">
      <c r="D411" s="26"/>
      <c r="E411" s="26"/>
      <c r="F411" s="26"/>
      <c r="G411" s="111"/>
      <c r="J411" s="11"/>
      <c r="K411" s="11"/>
      <c r="M411" s="11"/>
      <c r="W411" s="26"/>
      <c r="X411" s="26"/>
      <c r="Y411" s="26"/>
      <c r="Z411" s="26"/>
    </row>
    <row r="412">
      <c r="D412" s="26"/>
      <c r="E412" s="26"/>
      <c r="F412" s="26"/>
      <c r="G412" s="111"/>
      <c r="J412" s="11"/>
      <c r="K412" s="11"/>
      <c r="M412" s="11"/>
      <c r="W412" s="26"/>
      <c r="X412" s="26"/>
      <c r="Y412" s="26"/>
      <c r="Z412" s="26"/>
    </row>
    <row r="413">
      <c r="D413" s="26"/>
      <c r="E413" s="26"/>
      <c r="F413" s="26"/>
      <c r="G413" s="111"/>
      <c r="J413" s="11"/>
      <c r="K413" s="11"/>
      <c r="M413" s="11"/>
      <c r="W413" s="26"/>
      <c r="X413" s="26"/>
      <c r="Y413" s="26"/>
      <c r="Z413" s="26"/>
    </row>
    <row r="414">
      <c r="D414" s="26"/>
      <c r="E414" s="26"/>
      <c r="F414" s="26"/>
      <c r="G414" s="111"/>
      <c r="J414" s="11"/>
      <c r="K414" s="11"/>
      <c r="M414" s="11"/>
      <c r="W414" s="26"/>
      <c r="X414" s="26"/>
      <c r="Y414" s="26"/>
      <c r="Z414" s="26"/>
    </row>
    <row r="415">
      <c r="D415" s="26"/>
      <c r="E415" s="26"/>
      <c r="F415" s="26"/>
      <c r="G415" s="111"/>
      <c r="J415" s="11"/>
      <c r="K415" s="11"/>
      <c r="M415" s="11"/>
      <c r="W415" s="26"/>
      <c r="X415" s="26"/>
      <c r="Y415" s="26"/>
      <c r="Z415" s="26"/>
    </row>
    <row r="416">
      <c r="D416" s="26"/>
      <c r="E416" s="26"/>
      <c r="F416" s="26"/>
      <c r="G416" s="111"/>
      <c r="J416" s="11"/>
      <c r="K416" s="11"/>
      <c r="M416" s="11"/>
      <c r="W416" s="26"/>
      <c r="X416" s="26"/>
      <c r="Y416" s="26"/>
      <c r="Z416" s="26"/>
    </row>
    <row r="417">
      <c r="D417" s="26"/>
      <c r="E417" s="26"/>
      <c r="F417" s="26"/>
      <c r="G417" s="111"/>
      <c r="J417" s="11"/>
      <c r="K417" s="11"/>
      <c r="M417" s="11"/>
      <c r="W417" s="26"/>
      <c r="X417" s="26"/>
      <c r="Y417" s="26"/>
      <c r="Z417" s="26"/>
    </row>
    <row r="418">
      <c r="D418" s="26"/>
      <c r="E418" s="26"/>
      <c r="F418" s="26"/>
      <c r="G418" s="111"/>
      <c r="J418" s="11"/>
      <c r="K418" s="11"/>
      <c r="M418" s="11"/>
      <c r="W418" s="26"/>
      <c r="X418" s="26"/>
      <c r="Y418" s="26"/>
      <c r="Z418" s="26"/>
    </row>
    <row r="419">
      <c r="D419" s="26"/>
      <c r="E419" s="26"/>
      <c r="F419" s="26"/>
      <c r="G419" s="111"/>
      <c r="J419" s="11"/>
      <c r="K419" s="11"/>
      <c r="M419" s="11"/>
      <c r="W419" s="26"/>
      <c r="X419" s="26"/>
      <c r="Y419" s="26"/>
      <c r="Z419" s="26"/>
    </row>
    <row r="420">
      <c r="D420" s="26"/>
      <c r="E420" s="26"/>
      <c r="F420" s="26"/>
      <c r="G420" s="111"/>
      <c r="J420" s="11"/>
      <c r="K420" s="11"/>
      <c r="M420" s="11"/>
      <c r="W420" s="26"/>
      <c r="X420" s="26"/>
      <c r="Y420" s="26"/>
      <c r="Z420" s="26"/>
    </row>
    <row r="421">
      <c r="D421" s="26"/>
      <c r="E421" s="26"/>
      <c r="F421" s="26"/>
      <c r="G421" s="111"/>
      <c r="J421" s="11"/>
      <c r="K421" s="11"/>
      <c r="M421" s="11"/>
      <c r="W421" s="26"/>
      <c r="X421" s="26"/>
      <c r="Y421" s="26"/>
      <c r="Z421" s="26"/>
    </row>
    <row r="422">
      <c r="D422" s="26"/>
      <c r="E422" s="26"/>
      <c r="F422" s="26"/>
      <c r="G422" s="111"/>
      <c r="J422" s="11"/>
      <c r="K422" s="11"/>
      <c r="M422" s="11"/>
      <c r="W422" s="26"/>
      <c r="X422" s="26"/>
      <c r="Y422" s="26"/>
      <c r="Z422" s="26"/>
    </row>
    <row r="423">
      <c r="D423" s="26"/>
      <c r="E423" s="26"/>
      <c r="F423" s="26"/>
      <c r="G423" s="111"/>
      <c r="J423" s="11"/>
      <c r="K423" s="11"/>
      <c r="M423" s="11"/>
      <c r="W423" s="26"/>
      <c r="X423" s="26"/>
      <c r="Y423" s="26"/>
      <c r="Z423" s="26"/>
    </row>
    <row r="424">
      <c r="D424" s="26"/>
      <c r="E424" s="26"/>
      <c r="F424" s="26"/>
      <c r="G424" s="111"/>
      <c r="J424" s="11"/>
      <c r="K424" s="11"/>
      <c r="M424" s="11"/>
      <c r="W424" s="26"/>
      <c r="X424" s="26"/>
      <c r="Y424" s="26"/>
      <c r="Z424" s="26"/>
    </row>
    <row r="425">
      <c r="D425" s="26"/>
      <c r="E425" s="26"/>
      <c r="F425" s="26"/>
      <c r="G425" s="111"/>
      <c r="J425" s="11"/>
      <c r="K425" s="11"/>
      <c r="M425" s="11"/>
      <c r="W425" s="26"/>
      <c r="X425" s="26"/>
      <c r="Y425" s="26"/>
      <c r="Z425" s="26"/>
    </row>
    <row r="426">
      <c r="D426" s="26"/>
      <c r="E426" s="26"/>
      <c r="F426" s="26"/>
      <c r="G426" s="111"/>
      <c r="J426" s="11"/>
      <c r="K426" s="11"/>
      <c r="M426" s="11"/>
      <c r="W426" s="26"/>
      <c r="X426" s="26"/>
      <c r="Y426" s="26"/>
      <c r="Z426" s="26"/>
    </row>
    <row r="427">
      <c r="D427" s="26"/>
      <c r="E427" s="26"/>
      <c r="F427" s="26"/>
      <c r="G427" s="111"/>
      <c r="J427" s="11"/>
      <c r="K427" s="11"/>
      <c r="M427" s="11"/>
      <c r="W427" s="26"/>
      <c r="X427" s="26"/>
      <c r="Y427" s="26"/>
      <c r="Z427" s="26"/>
    </row>
    <row r="428">
      <c r="D428" s="26"/>
      <c r="E428" s="26"/>
      <c r="F428" s="26"/>
      <c r="G428" s="111"/>
      <c r="J428" s="11"/>
      <c r="K428" s="11"/>
      <c r="M428" s="11"/>
      <c r="W428" s="26"/>
      <c r="X428" s="26"/>
      <c r="Y428" s="26"/>
      <c r="Z428" s="26"/>
    </row>
    <row r="429">
      <c r="D429" s="26"/>
      <c r="E429" s="26"/>
      <c r="F429" s="26"/>
      <c r="G429" s="111"/>
      <c r="J429" s="11"/>
      <c r="K429" s="11"/>
      <c r="M429" s="11"/>
      <c r="W429" s="26"/>
      <c r="X429" s="26"/>
      <c r="Y429" s="26"/>
      <c r="Z429" s="26"/>
    </row>
    <row r="430">
      <c r="D430" s="26"/>
      <c r="E430" s="26"/>
      <c r="F430" s="26"/>
      <c r="G430" s="111"/>
      <c r="J430" s="11"/>
      <c r="K430" s="11"/>
      <c r="M430" s="11"/>
      <c r="W430" s="26"/>
      <c r="X430" s="26"/>
      <c r="Y430" s="26"/>
      <c r="Z430" s="26"/>
    </row>
    <row r="431">
      <c r="D431" s="26"/>
      <c r="E431" s="26"/>
      <c r="F431" s="26"/>
      <c r="G431" s="111"/>
      <c r="J431" s="11"/>
      <c r="K431" s="11"/>
      <c r="M431" s="11"/>
      <c r="W431" s="26"/>
      <c r="X431" s="26"/>
      <c r="Y431" s="26"/>
      <c r="Z431" s="26"/>
    </row>
    <row r="432">
      <c r="D432" s="26"/>
      <c r="E432" s="26"/>
      <c r="F432" s="26"/>
      <c r="G432" s="111"/>
      <c r="J432" s="11"/>
      <c r="K432" s="11"/>
      <c r="M432" s="11"/>
      <c r="W432" s="26"/>
      <c r="X432" s="26"/>
      <c r="Y432" s="26"/>
      <c r="Z432" s="26"/>
    </row>
    <row r="433">
      <c r="D433" s="26"/>
      <c r="E433" s="26"/>
      <c r="F433" s="26"/>
      <c r="G433" s="111"/>
      <c r="J433" s="11"/>
      <c r="K433" s="11"/>
      <c r="M433" s="11"/>
      <c r="W433" s="26"/>
      <c r="X433" s="26"/>
      <c r="Y433" s="26"/>
      <c r="Z433" s="26"/>
    </row>
    <row r="434">
      <c r="D434" s="26"/>
      <c r="E434" s="26"/>
      <c r="F434" s="26"/>
      <c r="G434" s="111"/>
      <c r="J434" s="11"/>
      <c r="K434" s="11"/>
      <c r="M434" s="11"/>
      <c r="W434" s="26"/>
      <c r="X434" s="26"/>
      <c r="Y434" s="26"/>
      <c r="Z434" s="26"/>
    </row>
    <row r="435">
      <c r="D435" s="26"/>
      <c r="E435" s="26"/>
      <c r="F435" s="26"/>
      <c r="G435" s="111"/>
      <c r="J435" s="11"/>
      <c r="K435" s="11"/>
      <c r="M435" s="11"/>
      <c r="W435" s="26"/>
      <c r="X435" s="26"/>
      <c r="Y435" s="26"/>
      <c r="Z435" s="26"/>
    </row>
    <row r="436">
      <c r="D436" s="26"/>
      <c r="E436" s="26"/>
      <c r="F436" s="26"/>
      <c r="G436" s="111"/>
      <c r="J436" s="11"/>
      <c r="K436" s="11"/>
      <c r="M436" s="11"/>
      <c r="W436" s="26"/>
      <c r="X436" s="26"/>
      <c r="Y436" s="26"/>
      <c r="Z436" s="26"/>
    </row>
    <row r="437">
      <c r="D437" s="26"/>
      <c r="E437" s="26"/>
      <c r="F437" s="26"/>
      <c r="G437" s="111"/>
      <c r="J437" s="11"/>
      <c r="K437" s="11"/>
      <c r="M437" s="11"/>
      <c r="W437" s="26"/>
      <c r="X437" s="26"/>
      <c r="Y437" s="26"/>
      <c r="Z437" s="26"/>
    </row>
    <row r="438">
      <c r="D438" s="26"/>
      <c r="E438" s="26"/>
      <c r="F438" s="26"/>
      <c r="G438" s="111"/>
      <c r="J438" s="11"/>
      <c r="K438" s="11"/>
      <c r="M438" s="11"/>
      <c r="W438" s="26"/>
      <c r="X438" s="26"/>
      <c r="Y438" s="26"/>
      <c r="Z438" s="26"/>
    </row>
    <row r="439">
      <c r="D439" s="26"/>
      <c r="E439" s="26"/>
      <c r="F439" s="26"/>
      <c r="G439" s="111"/>
      <c r="J439" s="11"/>
      <c r="K439" s="11"/>
      <c r="M439" s="11"/>
      <c r="W439" s="26"/>
      <c r="X439" s="26"/>
      <c r="Y439" s="26"/>
      <c r="Z439" s="26"/>
    </row>
    <row r="440">
      <c r="D440" s="26"/>
      <c r="E440" s="26"/>
      <c r="F440" s="26"/>
      <c r="G440" s="111"/>
      <c r="J440" s="11"/>
      <c r="K440" s="11"/>
      <c r="M440" s="11"/>
      <c r="W440" s="26"/>
      <c r="X440" s="26"/>
      <c r="Y440" s="26"/>
      <c r="Z440" s="26"/>
    </row>
    <row r="441">
      <c r="D441" s="26"/>
      <c r="E441" s="26"/>
      <c r="F441" s="26"/>
      <c r="G441" s="111"/>
      <c r="J441" s="11"/>
      <c r="K441" s="11"/>
      <c r="M441" s="11"/>
      <c r="W441" s="26"/>
      <c r="X441" s="26"/>
      <c r="Y441" s="26"/>
      <c r="Z441" s="26"/>
    </row>
    <row r="442">
      <c r="D442" s="26"/>
      <c r="E442" s="26"/>
      <c r="F442" s="26"/>
      <c r="G442" s="111"/>
      <c r="J442" s="11"/>
      <c r="K442" s="11"/>
      <c r="M442" s="11"/>
      <c r="W442" s="26"/>
      <c r="X442" s="26"/>
      <c r="Y442" s="26"/>
      <c r="Z442" s="26"/>
    </row>
    <row r="443">
      <c r="D443" s="26"/>
      <c r="E443" s="26"/>
      <c r="F443" s="26"/>
      <c r="G443" s="111"/>
      <c r="J443" s="11"/>
      <c r="K443" s="11"/>
      <c r="M443" s="11"/>
      <c r="W443" s="26"/>
      <c r="X443" s="26"/>
      <c r="Y443" s="26"/>
      <c r="Z443" s="26"/>
    </row>
    <row r="444">
      <c r="D444" s="26"/>
      <c r="E444" s="26"/>
      <c r="F444" s="26"/>
      <c r="G444" s="111"/>
      <c r="J444" s="11"/>
      <c r="K444" s="11"/>
      <c r="M444" s="11"/>
      <c r="W444" s="26"/>
      <c r="X444" s="26"/>
      <c r="Y444" s="26"/>
      <c r="Z444" s="26"/>
    </row>
    <row r="445">
      <c r="D445" s="26"/>
      <c r="E445" s="26"/>
      <c r="F445" s="26"/>
      <c r="G445" s="111"/>
      <c r="J445" s="11"/>
      <c r="K445" s="11"/>
      <c r="M445" s="11"/>
      <c r="W445" s="26"/>
      <c r="X445" s="26"/>
      <c r="Y445" s="26"/>
      <c r="Z445" s="26"/>
    </row>
    <row r="446">
      <c r="D446" s="26"/>
      <c r="E446" s="26"/>
      <c r="F446" s="26"/>
      <c r="G446" s="111"/>
      <c r="J446" s="11"/>
      <c r="K446" s="11"/>
      <c r="M446" s="11"/>
      <c r="W446" s="26"/>
      <c r="X446" s="26"/>
      <c r="Y446" s="26"/>
      <c r="Z446" s="26"/>
    </row>
    <row r="447">
      <c r="D447" s="26"/>
      <c r="E447" s="26"/>
      <c r="F447" s="26"/>
      <c r="G447" s="111"/>
      <c r="J447" s="11"/>
      <c r="K447" s="11"/>
      <c r="M447" s="11"/>
      <c r="W447" s="26"/>
      <c r="X447" s="26"/>
      <c r="Y447" s="26"/>
      <c r="Z447" s="26"/>
    </row>
    <row r="448">
      <c r="D448" s="26"/>
      <c r="E448" s="26"/>
      <c r="F448" s="26"/>
      <c r="G448" s="111"/>
      <c r="J448" s="11"/>
      <c r="K448" s="11"/>
      <c r="M448" s="11"/>
      <c r="W448" s="26"/>
      <c r="X448" s="26"/>
      <c r="Y448" s="26"/>
      <c r="Z448" s="26"/>
    </row>
    <row r="449">
      <c r="D449" s="26"/>
      <c r="E449" s="26"/>
      <c r="F449" s="26"/>
      <c r="G449" s="111"/>
      <c r="J449" s="11"/>
      <c r="K449" s="11"/>
      <c r="M449" s="11"/>
      <c r="W449" s="26"/>
      <c r="X449" s="26"/>
      <c r="Y449" s="26"/>
      <c r="Z449" s="26"/>
    </row>
    <row r="450">
      <c r="D450" s="26"/>
      <c r="E450" s="26"/>
      <c r="F450" s="26"/>
      <c r="G450" s="111"/>
      <c r="J450" s="11"/>
      <c r="K450" s="11"/>
      <c r="M450" s="11"/>
      <c r="W450" s="26"/>
      <c r="X450" s="26"/>
      <c r="Y450" s="26"/>
      <c r="Z450" s="26"/>
    </row>
    <row r="451">
      <c r="D451" s="26"/>
      <c r="E451" s="26"/>
      <c r="F451" s="26"/>
      <c r="G451" s="111"/>
      <c r="J451" s="11"/>
      <c r="K451" s="11"/>
      <c r="M451" s="11"/>
      <c r="W451" s="26"/>
      <c r="X451" s="26"/>
      <c r="Y451" s="26"/>
      <c r="Z451" s="26"/>
    </row>
    <row r="452">
      <c r="D452" s="26"/>
      <c r="E452" s="26"/>
      <c r="F452" s="26"/>
      <c r="G452" s="111"/>
      <c r="J452" s="11"/>
      <c r="K452" s="11"/>
      <c r="M452" s="11"/>
      <c r="W452" s="26"/>
      <c r="X452" s="26"/>
      <c r="Y452" s="26"/>
      <c r="Z452" s="26"/>
    </row>
    <row r="453">
      <c r="D453" s="26"/>
      <c r="E453" s="26"/>
      <c r="F453" s="26"/>
      <c r="G453" s="111"/>
      <c r="J453" s="11"/>
      <c r="K453" s="11"/>
      <c r="M453" s="11"/>
      <c r="W453" s="26"/>
      <c r="X453" s="26"/>
      <c r="Y453" s="26"/>
      <c r="Z453" s="26"/>
    </row>
    <row r="454">
      <c r="D454" s="26"/>
      <c r="E454" s="26"/>
      <c r="F454" s="26"/>
      <c r="G454" s="111"/>
      <c r="J454" s="11"/>
      <c r="K454" s="11"/>
      <c r="M454" s="11"/>
      <c r="W454" s="26"/>
      <c r="X454" s="26"/>
      <c r="Y454" s="26"/>
      <c r="Z454" s="26"/>
    </row>
    <row r="455">
      <c r="D455" s="26"/>
      <c r="E455" s="26"/>
      <c r="F455" s="26"/>
      <c r="G455" s="111"/>
      <c r="J455" s="11"/>
      <c r="K455" s="11"/>
      <c r="M455" s="11"/>
      <c r="W455" s="26"/>
      <c r="X455" s="26"/>
      <c r="Y455" s="26"/>
      <c r="Z455" s="26"/>
    </row>
    <row r="456">
      <c r="D456" s="26"/>
      <c r="E456" s="26"/>
      <c r="F456" s="26"/>
      <c r="G456" s="111"/>
      <c r="J456" s="11"/>
      <c r="K456" s="11"/>
      <c r="M456" s="11"/>
      <c r="W456" s="26"/>
      <c r="X456" s="26"/>
      <c r="Y456" s="26"/>
      <c r="Z456" s="26"/>
    </row>
    <row r="457">
      <c r="D457" s="26"/>
      <c r="E457" s="26"/>
      <c r="F457" s="26"/>
      <c r="G457" s="111"/>
      <c r="J457" s="11"/>
      <c r="K457" s="11"/>
      <c r="M457" s="11"/>
      <c r="W457" s="26"/>
      <c r="X457" s="26"/>
      <c r="Y457" s="26"/>
      <c r="Z457" s="26"/>
    </row>
    <row r="458">
      <c r="D458" s="26"/>
      <c r="E458" s="26"/>
      <c r="F458" s="26"/>
      <c r="G458" s="111"/>
      <c r="J458" s="11"/>
      <c r="K458" s="11"/>
      <c r="M458" s="11"/>
      <c r="W458" s="26"/>
      <c r="X458" s="26"/>
      <c r="Y458" s="26"/>
      <c r="Z458" s="26"/>
    </row>
    <row r="459">
      <c r="D459" s="26"/>
      <c r="E459" s="26"/>
      <c r="F459" s="26"/>
      <c r="G459" s="111"/>
      <c r="J459" s="11"/>
      <c r="K459" s="11"/>
      <c r="M459" s="11"/>
      <c r="W459" s="26"/>
      <c r="X459" s="26"/>
      <c r="Y459" s="26"/>
      <c r="Z459" s="26"/>
    </row>
    <row r="460">
      <c r="D460" s="26"/>
      <c r="E460" s="26"/>
      <c r="F460" s="26"/>
      <c r="G460" s="111"/>
      <c r="J460" s="11"/>
      <c r="K460" s="11"/>
      <c r="M460" s="11"/>
      <c r="W460" s="26"/>
      <c r="X460" s="26"/>
      <c r="Y460" s="26"/>
      <c r="Z460" s="26"/>
    </row>
    <row r="461">
      <c r="D461" s="26"/>
      <c r="E461" s="26"/>
      <c r="F461" s="26"/>
      <c r="G461" s="111"/>
      <c r="J461" s="11"/>
      <c r="K461" s="11"/>
      <c r="M461" s="11"/>
      <c r="W461" s="26"/>
      <c r="X461" s="26"/>
      <c r="Y461" s="26"/>
      <c r="Z461" s="26"/>
    </row>
    <row r="462">
      <c r="D462" s="26"/>
      <c r="E462" s="26"/>
      <c r="F462" s="26"/>
      <c r="G462" s="111"/>
      <c r="J462" s="11"/>
      <c r="K462" s="11"/>
      <c r="M462" s="11"/>
      <c r="W462" s="26"/>
      <c r="X462" s="26"/>
      <c r="Y462" s="26"/>
      <c r="Z462" s="26"/>
    </row>
    <row r="463">
      <c r="D463" s="26"/>
      <c r="E463" s="26"/>
      <c r="F463" s="26"/>
      <c r="G463" s="111"/>
      <c r="J463" s="11"/>
      <c r="K463" s="11"/>
      <c r="M463" s="11"/>
      <c r="W463" s="26"/>
      <c r="X463" s="26"/>
      <c r="Y463" s="26"/>
      <c r="Z463" s="26"/>
    </row>
    <row r="464">
      <c r="D464" s="26"/>
      <c r="E464" s="26"/>
      <c r="F464" s="26"/>
      <c r="G464" s="111"/>
      <c r="J464" s="11"/>
      <c r="K464" s="11"/>
      <c r="M464" s="11"/>
      <c r="W464" s="26"/>
      <c r="X464" s="26"/>
      <c r="Y464" s="26"/>
      <c r="Z464" s="26"/>
    </row>
    <row r="465">
      <c r="D465" s="26"/>
      <c r="E465" s="26"/>
      <c r="F465" s="26"/>
      <c r="G465" s="111"/>
      <c r="J465" s="11"/>
      <c r="K465" s="11"/>
      <c r="M465" s="11"/>
      <c r="W465" s="26"/>
      <c r="X465" s="26"/>
      <c r="Y465" s="26"/>
      <c r="Z465" s="26"/>
    </row>
    <row r="466">
      <c r="D466" s="26"/>
      <c r="E466" s="26"/>
      <c r="F466" s="26"/>
      <c r="G466" s="111"/>
      <c r="J466" s="11"/>
      <c r="K466" s="11"/>
      <c r="M466" s="11"/>
      <c r="W466" s="26"/>
      <c r="X466" s="26"/>
      <c r="Y466" s="26"/>
      <c r="Z466" s="26"/>
    </row>
    <row r="467">
      <c r="D467" s="26"/>
      <c r="E467" s="26"/>
      <c r="F467" s="26"/>
      <c r="G467" s="111"/>
      <c r="J467" s="11"/>
      <c r="K467" s="11"/>
      <c r="M467" s="11"/>
      <c r="W467" s="26"/>
      <c r="X467" s="26"/>
      <c r="Y467" s="26"/>
      <c r="Z467" s="26"/>
    </row>
    <row r="468">
      <c r="D468" s="26"/>
      <c r="E468" s="26"/>
      <c r="F468" s="26"/>
      <c r="G468" s="111"/>
      <c r="J468" s="11"/>
      <c r="K468" s="11"/>
      <c r="M468" s="11"/>
      <c r="W468" s="26"/>
      <c r="X468" s="26"/>
      <c r="Y468" s="26"/>
      <c r="Z468" s="26"/>
    </row>
    <row r="469">
      <c r="D469" s="26"/>
      <c r="E469" s="26"/>
      <c r="F469" s="26"/>
      <c r="G469" s="111"/>
      <c r="J469" s="11"/>
      <c r="K469" s="11"/>
      <c r="M469" s="11"/>
      <c r="W469" s="26"/>
      <c r="X469" s="26"/>
      <c r="Y469" s="26"/>
      <c r="Z469" s="26"/>
    </row>
    <row r="470">
      <c r="D470" s="26"/>
      <c r="E470" s="26"/>
      <c r="F470" s="26"/>
      <c r="G470" s="111"/>
      <c r="J470" s="11"/>
      <c r="K470" s="11"/>
      <c r="M470" s="11"/>
      <c r="W470" s="26"/>
      <c r="X470" s="26"/>
      <c r="Y470" s="26"/>
      <c r="Z470" s="26"/>
    </row>
    <row r="471">
      <c r="D471" s="26"/>
      <c r="E471" s="26"/>
      <c r="F471" s="26"/>
      <c r="G471" s="111"/>
      <c r="J471" s="11"/>
      <c r="K471" s="11"/>
      <c r="M471" s="11"/>
      <c r="W471" s="26"/>
      <c r="X471" s="26"/>
      <c r="Y471" s="26"/>
      <c r="Z471" s="26"/>
    </row>
    <row r="472">
      <c r="D472" s="26"/>
      <c r="E472" s="26"/>
      <c r="F472" s="26"/>
      <c r="G472" s="111"/>
      <c r="J472" s="11"/>
      <c r="K472" s="11"/>
      <c r="M472" s="11"/>
      <c r="W472" s="26"/>
      <c r="X472" s="26"/>
      <c r="Y472" s="26"/>
      <c r="Z472" s="26"/>
    </row>
    <row r="473">
      <c r="D473" s="26"/>
      <c r="E473" s="26"/>
      <c r="F473" s="26"/>
      <c r="G473" s="111"/>
      <c r="J473" s="11"/>
      <c r="K473" s="11"/>
      <c r="M473" s="11"/>
      <c r="W473" s="26"/>
      <c r="X473" s="26"/>
      <c r="Y473" s="26"/>
      <c r="Z473" s="26"/>
    </row>
    <row r="474">
      <c r="D474" s="26"/>
      <c r="E474" s="26"/>
      <c r="F474" s="26"/>
      <c r="G474" s="111"/>
      <c r="J474" s="11"/>
      <c r="K474" s="11"/>
      <c r="M474" s="11"/>
      <c r="W474" s="26"/>
      <c r="X474" s="26"/>
      <c r="Y474" s="26"/>
      <c r="Z474" s="26"/>
    </row>
    <row r="475">
      <c r="D475" s="26"/>
      <c r="E475" s="26"/>
      <c r="F475" s="26"/>
      <c r="G475" s="111"/>
      <c r="J475" s="11"/>
      <c r="K475" s="11"/>
      <c r="M475" s="11"/>
      <c r="W475" s="26"/>
      <c r="X475" s="26"/>
      <c r="Y475" s="26"/>
      <c r="Z475" s="26"/>
    </row>
    <row r="476">
      <c r="D476" s="26"/>
      <c r="E476" s="26"/>
      <c r="F476" s="26"/>
      <c r="G476" s="111"/>
      <c r="J476" s="11"/>
      <c r="K476" s="11"/>
      <c r="M476" s="11"/>
      <c r="W476" s="26"/>
      <c r="X476" s="26"/>
      <c r="Y476" s="26"/>
      <c r="Z476" s="26"/>
    </row>
    <row r="477">
      <c r="D477" s="26"/>
      <c r="E477" s="26"/>
      <c r="F477" s="26"/>
      <c r="G477" s="111"/>
      <c r="J477" s="11"/>
      <c r="K477" s="11"/>
      <c r="M477" s="11"/>
      <c r="W477" s="26"/>
      <c r="X477" s="26"/>
      <c r="Y477" s="26"/>
      <c r="Z477" s="26"/>
    </row>
    <row r="478">
      <c r="D478" s="26"/>
      <c r="E478" s="26"/>
      <c r="F478" s="26"/>
      <c r="G478" s="111"/>
      <c r="J478" s="11"/>
      <c r="K478" s="11"/>
      <c r="M478" s="11"/>
      <c r="W478" s="26"/>
      <c r="X478" s="26"/>
      <c r="Y478" s="26"/>
      <c r="Z478" s="26"/>
    </row>
    <row r="479">
      <c r="D479" s="26"/>
      <c r="E479" s="26"/>
      <c r="F479" s="26"/>
      <c r="G479" s="111"/>
      <c r="J479" s="11"/>
      <c r="K479" s="11"/>
      <c r="M479" s="11"/>
      <c r="W479" s="26"/>
      <c r="X479" s="26"/>
      <c r="Y479" s="26"/>
      <c r="Z479" s="26"/>
    </row>
    <row r="480">
      <c r="D480" s="26"/>
      <c r="E480" s="26"/>
      <c r="F480" s="26"/>
      <c r="G480" s="111"/>
      <c r="J480" s="11"/>
      <c r="K480" s="11"/>
      <c r="M480" s="11"/>
      <c r="W480" s="26"/>
      <c r="X480" s="26"/>
      <c r="Y480" s="26"/>
      <c r="Z480" s="26"/>
    </row>
    <row r="481">
      <c r="D481" s="26"/>
      <c r="E481" s="26"/>
      <c r="F481" s="26"/>
      <c r="G481" s="111"/>
      <c r="J481" s="11"/>
      <c r="K481" s="11"/>
      <c r="M481" s="11"/>
      <c r="W481" s="26"/>
      <c r="X481" s="26"/>
      <c r="Y481" s="26"/>
      <c r="Z481" s="26"/>
    </row>
    <row r="482">
      <c r="D482" s="26"/>
      <c r="E482" s="26"/>
      <c r="F482" s="26"/>
      <c r="G482" s="111"/>
      <c r="J482" s="11"/>
      <c r="K482" s="11"/>
      <c r="M482" s="11"/>
      <c r="W482" s="26"/>
      <c r="X482" s="26"/>
      <c r="Y482" s="26"/>
      <c r="Z482" s="26"/>
    </row>
    <row r="483">
      <c r="D483" s="26"/>
      <c r="E483" s="26"/>
      <c r="F483" s="26"/>
      <c r="G483" s="111"/>
      <c r="J483" s="11"/>
      <c r="K483" s="11"/>
      <c r="M483" s="11"/>
      <c r="W483" s="26"/>
      <c r="X483" s="26"/>
      <c r="Y483" s="26"/>
      <c r="Z483" s="26"/>
    </row>
    <row r="484">
      <c r="D484" s="26"/>
      <c r="E484" s="26"/>
      <c r="F484" s="26"/>
      <c r="G484" s="111"/>
      <c r="J484" s="11"/>
      <c r="K484" s="11"/>
      <c r="M484" s="11"/>
      <c r="W484" s="26"/>
      <c r="X484" s="26"/>
      <c r="Y484" s="26"/>
      <c r="Z484" s="26"/>
    </row>
    <row r="485">
      <c r="D485" s="26"/>
      <c r="E485" s="26"/>
      <c r="F485" s="26"/>
      <c r="G485" s="111"/>
      <c r="J485" s="11"/>
      <c r="K485" s="11"/>
      <c r="M485" s="11"/>
      <c r="W485" s="26"/>
      <c r="X485" s="26"/>
      <c r="Y485" s="26"/>
      <c r="Z485" s="26"/>
    </row>
    <row r="486">
      <c r="D486" s="26"/>
      <c r="E486" s="26"/>
      <c r="F486" s="26"/>
      <c r="G486" s="111"/>
      <c r="J486" s="11"/>
      <c r="K486" s="11"/>
      <c r="M486" s="11"/>
      <c r="W486" s="26"/>
      <c r="X486" s="26"/>
      <c r="Y486" s="26"/>
      <c r="Z486" s="26"/>
    </row>
    <row r="487">
      <c r="D487" s="26"/>
      <c r="E487" s="26"/>
      <c r="F487" s="26"/>
      <c r="G487" s="111"/>
      <c r="J487" s="11"/>
      <c r="K487" s="11"/>
      <c r="M487" s="11"/>
      <c r="W487" s="26"/>
      <c r="X487" s="26"/>
      <c r="Y487" s="26"/>
      <c r="Z487" s="26"/>
    </row>
    <row r="488">
      <c r="D488" s="26"/>
      <c r="E488" s="26"/>
      <c r="F488" s="26"/>
      <c r="G488" s="111"/>
      <c r="J488" s="11"/>
      <c r="K488" s="11"/>
      <c r="M488" s="11"/>
      <c r="W488" s="26"/>
      <c r="X488" s="26"/>
      <c r="Y488" s="26"/>
      <c r="Z488" s="26"/>
    </row>
    <row r="489">
      <c r="D489" s="26"/>
      <c r="E489" s="26"/>
      <c r="F489" s="26"/>
      <c r="G489" s="111"/>
      <c r="J489" s="11"/>
      <c r="K489" s="11"/>
      <c r="M489" s="11"/>
      <c r="W489" s="26"/>
      <c r="X489" s="26"/>
      <c r="Y489" s="26"/>
      <c r="Z489" s="26"/>
    </row>
    <row r="490">
      <c r="D490" s="26"/>
      <c r="E490" s="26"/>
      <c r="F490" s="26"/>
      <c r="G490" s="111"/>
      <c r="J490" s="11"/>
      <c r="K490" s="11"/>
      <c r="M490" s="11"/>
      <c r="W490" s="26"/>
      <c r="X490" s="26"/>
      <c r="Y490" s="26"/>
      <c r="Z490" s="26"/>
    </row>
    <row r="491">
      <c r="D491" s="26"/>
      <c r="E491" s="26"/>
      <c r="F491" s="26"/>
      <c r="G491" s="111"/>
      <c r="J491" s="11"/>
      <c r="K491" s="11"/>
      <c r="M491" s="11"/>
      <c r="W491" s="26"/>
      <c r="X491" s="26"/>
      <c r="Y491" s="26"/>
      <c r="Z491" s="26"/>
    </row>
    <row r="492">
      <c r="D492" s="26"/>
      <c r="E492" s="26"/>
      <c r="F492" s="26"/>
      <c r="G492" s="111"/>
      <c r="J492" s="11"/>
      <c r="K492" s="11"/>
      <c r="M492" s="11"/>
      <c r="W492" s="26"/>
      <c r="X492" s="26"/>
      <c r="Y492" s="26"/>
      <c r="Z492" s="26"/>
    </row>
    <row r="493">
      <c r="D493" s="26"/>
      <c r="E493" s="26"/>
      <c r="F493" s="26"/>
      <c r="G493" s="111"/>
      <c r="J493" s="11"/>
      <c r="K493" s="11"/>
      <c r="M493" s="11"/>
      <c r="W493" s="26"/>
      <c r="X493" s="26"/>
      <c r="Y493" s="26"/>
      <c r="Z493" s="26"/>
    </row>
    <row r="494">
      <c r="D494" s="26"/>
      <c r="E494" s="26"/>
      <c r="F494" s="26"/>
      <c r="G494" s="111"/>
      <c r="J494" s="11"/>
      <c r="K494" s="11"/>
      <c r="M494" s="11"/>
      <c r="W494" s="26"/>
      <c r="X494" s="26"/>
      <c r="Y494" s="26"/>
      <c r="Z494" s="26"/>
    </row>
    <row r="495">
      <c r="D495" s="26"/>
      <c r="E495" s="26"/>
      <c r="F495" s="26"/>
      <c r="G495" s="111"/>
      <c r="J495" s="11"/>
      <c r="K495" s="11"/>
      <c r="M495" s="11"/>
      <c r="W495" s="26"/>
      <c r="X495" s="26"/>
      <c r="Y495" s="26"/>
      <c r="Z495" s="26"/>
    </row>
    <row r="496">
      <c r="D496" s="26"/>
      <c r="E496" s="26"/>
      <c r="F496" s="26"/>
      <c r="G496" s="111"/>
      <c r="J496" s="11"/>
      <c r="K496" s="11"/>
      <c r="M496" s="11"/>
      <c r="W496" s="26"/>
      <c r="X496" s="26"/>
      <c r="Y496" s="26"/>
      <c r="Z496" s="26"/>
    </row>
    <row r="497">
      <c r="D497" s="26"/>
      <c r="E497" s="26"/>
      <c r="F497" s="26"/>
      <c r="G497" s="111"/>
      <c r="J497" s="11"/>
      <c r="K497" s="11"/>
      <c r="M497" s="11"/>
      <c r="W497" s="26"/>
      <c r="X497" s="26"/>
      <c r="Y497" s="26"/>
      <c r="Z497" s="26"/>
    </row>
    <row r="498">
      <c r="D498" s="26"/>
      <c r="E498" s="26"/>
      <c r="F498" s="26"/>
      <c r="G498" s="111"/>
      <c r="J498" s="11"/>
      <c r="K498" s="11"/>
      <c r="M498" s="11"/>
      <c r="W498" s="26"/>
      <c r="X498" s="26"/>
      <c r="Y498" s="26"/>
      <c r="Z498" s="26"/>
    </row>
    <row r="499">
      <c r="D499" s="26"/>
      <c r="E499" s="26"/>
      <c r="F499" s="26"/>
      <c r="G499" s="111"/>
      <c r="J499" s="11"/>
      <c r="K499" s="11"/>
      <c r="M499" s="11"/>
      <c r="W499" s="26"/>
      <c r="X499" s="26"/>
      <c r="Y499" s="26"/>
      <c r="Z499" s="26"/>
    </row>
    <row r="500">
      <c r="D500" s="26"/>
      <c r="E500" s="26"/>
      <c r="F500" s="26"/>
      <c r="G500" s="111"/>
      <c r="J500" s="11"/>
      <c r="K500" s="11"/>
      <c r="M500" s="11"/>
      <c r="W500" s="26"/>
      <c r="X500" s="26"/>
      <c r="Y500" s="26"/>
      <c r="Z500" s="26"/>
    </row>
    <row r="501">
      <c r="D501" s="26"/>
      <c r="E501" s="26"/>
      <c r="F501" s="26"/>
      <c r="G501" s="111"/>
      <c r="J501" s="11"/>
      <c r="K501" s="11"/>
      <c r="M501" s="11"/>
      <c r="W501" s="26"/>
      <c r="X501" s="26"/>
      <c r="Y501" s="26"/>
      <c r="Z501" s="26"/>
    </row>
    <row r="502">
      <c r="D502" s="26"/>
      <c r="E502" s="26"/>
      <c r="F502" s="26"/>
      <c r="G502" s="111"/>
      <c r="J502" s="11"/>
      <c r="K502" s="11"/>
      <c r="M502" s="11"/>
      <c r="W502" s="26"/>
      <c r="X502" s="26"/>
      <c r="Y502" s="26"/>
      <c r="Z502" s="26"/>
    </row>
    <row r="503">
      <c r="D503" s="26"/>
      <c r="E503" s="26"/>
      <c r="F503" s="26"/>
      <c r="G503" s="111"/>
      <c r="J503" s="11"/>
      <c r="K503" s="11"/>
      <c r="M503" s="11"/>
      <c r="W503" s="26"/>
      <c r="X503" s="26"/>
      <c r="Y503" s="26"/>
      <c r="Z503" s="26"/>
    </row>
    <row r="504">
      <c r="D504" s="26"/>
      <c r="E504" s="26"/>
      <c r="F504" s="26"/>
      <c r="G504" s="111"/>
      <c r="J504" s="11"/>
      <c r="K504" s="11"/>
      <c r="M504" s="11"/>
      <c r="W504" s="26"/>
      <c r="X504" s="26"/>
      <c r="Y504" s="26"/>
      <c r="Z504" s="26"/>
    </row>
    <row r="505">
      <c r="D505" s="26"/>
      <c r="E505" s="26"/>
      <c r="F505" s="26"/>
      <c r="G505" s="111"/>
      <c r="J505" s="11"/>
      <c r="K505" s="11"/>
      <c r="M505" s="11"/>
      <c r="W505" s="26"/>
      <c r="X505" s="26"/>
      <c r="Y505" s="26"/>
      <c r="Z505" s="26"/>
    </row>
    <row r="506">
      <c r="D506" s="26"/>
      <c r="E506" s="26"/>
      <c r="F506" s="26"/>
      <c r="G506" s="111"/>
      <c r="J506" s="11"/>
      <c r="K506" s="11"/>
      <c r="M506" s="11"/>
      <c r="W506" s="26"/>
      <c r="X506" s="26"/>
      <c r="Y506" s="26"/>
      <c r="Z506" s="26"/>
    </row>
    <row r="507">
      <c r="D507" s="26"/>
      <c r="E507" s="26"/>
      <c r="F507" s="26"/>
      <c r="G507" s="111"/>
      <c r="J507" s="11"/>
      <c r="K507" s="11"/>
      <c r="M507" s="11"/>
      <c r="W507" s="26"/>
      <c r="X507" s="26"/>
      <c r="Y507" s="26"/>
      <c r="Z507" s="26"/>
    </row>
    <row r="508">
      <c r="D508" s="26"/>
      <c r="E508" s="26"/>
      <c r="F508" s="26"/>
      <c r="G508" s="111"/>
      <c r="J508" s="11"/>
      <c r="K508" s="11"/>
      <c r="M508" s="11"/>
      <c r="W508" s="26"/>
      <c r="X508" s="26"/>
      <c r="Y508" s="26"/>
      <c r="Z508" s="26"/>
    </row>
    <row r="509">
      <c r="D509" s="26"/>
      <c r="E509" s="26"/>
      <c r="F509" s="26"/>
      <c r="G509" s="111"/>
      <c r="J509" s="11"/>
      <c r="K509" s="11"/>
      <c r="M509" s="11"/>
      <c r="W509" s="26"/>
      <c r="X509" s="26"/>
      <c r="Y509" s="26"/>
      <c r="Z509" s="26"/>
    </row>
    <row r="510">
      <c r="D510" s="26"/>
      <c r="E510" s="26"/>
      <c r="F510" s="26"/>
      <c r="G510" s="111"/>
      <c r="J510" s="11"/>
      <c r="K510" s="11"/>
      <c r="M510" s="11"/>
      <c r="W510" s="26"/>
      <c r="X510" s="26"/>
      <c r="Y510" s="26"/>
      <c r="Z510" s="26"/>
    </row>
    <row r="511">
      <c r="D511" s="26"/>
      <c r="E511" s="26"/>
      <c r="F511" s="26"/>
      <c r="G511" s="111"/>
      <c r="J511" s="11"/>
      <c r="K511" s="11"/>
      <c r="M511" s="11"/>
      <c r="W511" s="26"/>
      <c r="X511" s="26"/>
      <c r="Y511" s="26"/>
      <c r="Z511" s="26"/>
    </row>
    <row r="512">
      <c r="D512" s="26"/>
      <c r="E512" s="26"/>
      <c r="F512" s="26"/>
      <c r="G512" s="111"/>
      <c r="J512" s="11"/>
      <c r="K512" s="11"/>
      <c r="M512" s="11"/>
      <c r="W512" s="26"/>
      <c r="X512" s="26"/>
      <c r="Y512" s="26"/>
      <c r="Z512" s="26"/>
    </row>
    <row r="513">
      <c r="D513" s="26"/>
      <c r="E513" s="26"/>
      <c r="F513" s="26"/>
      <c r="G513" s="111"/>
      <c r="J513" s="11"/>
      <c r="K513" s="11"/>
      <c r="M513" s="11"/>
      <c r="W513" s="26"/>
      <c r="X513" s="26"/>
      <c r="Y513" s="26"/>
      <c r="Z513" s="26"/>
    </row>
    <row r="514">
      <c r="D514" s="26"/>
      <c r="E514" s="26"/>
      <c r="F514" s="26"/>
      <c r="G514" s="111"/>
      <c r="J514" s="11"/>
      <c r="K514" s="11"/>
      <c r="M514" s="11"/>
      <c r="W514" s="26"/>
      <c r="X514" s="26"/>
      <c r="Y514" s="26"/>
      <c r="Z514" s="26"/>
    </row>
    <row r="515">
      <c r="D515" s="26"/>
      <c r="E515" s="26"/>
      <c r="F515" s="26"/>
      <c r="G515" s="111"/>
      <c r="J515" s="11"/>
      <c r="K515" s="11"/>
      <c r="M515" s="11"/>
      <c r="W515" s="26"/>
      <c r="X515" s="26"/>
      <c r="Y515" s="26"/>
      <c r="Z515" s="26"/>
    </row>
    <row r="516">
      <c r="D516" s="26"/>
      <c r="E516" s="26"/>
      <c r="F516" s="26"/>
      <c r="G516" s="111"/>
      <c r="J516" s="11"/>
      <c r="K516" s="11"/>
      <c r="M516" s="11"/>
      <c r="W516" s="26"/>
      <c r="X516" s="26"/>
      <c r="Y516" s="26"/>
      <c r="Z516" s="26"/>
    </row>
    <row r="517">
      <c r="D517" s="26"/>
      <c r="E517" s="26"/>
      <c r="F517" s="26"/>
      <c r="G517" s="111"/>
      <c r="J517" s="11"/>
      <c r="K517" s="11"/>
      <c r="M517" s="11"/>
      <c r="W517" s="26"/>
      <c r="X517" s="26"/>
      <c r="Y517" s="26"/>
      <c r="Z517" s="26"/>
    </row>
    <row r="518">
      <c r="D518" s="26"/>
      <c r="E518" s="26"/>
      <c r="F518" s="26"/>
      <c r="G518" s="111"/>
      <c r="J518" s="11"/>
      <c r="K518" s="11"/>
      <c r="M518" s="11"/>
      <c r="W518" s="26"/>
      <c r="X518" s="26"/>
      <c r="Y518" s="26"/>
      <c r="Z518" s="26"/>
    </row>
    <row r="519">
      <c r="D519" s="26"/>
      <c r="E519" s="26"/>
      <c r="F519" s="26"/>
      <c r="G519" s="111"/>
      <c r="J519" s="11"/>
      <c r="K519" s="11"/>
      <c r="M519" s="11"/>
      <c r="W519" s="26"/>
      <c r="X519" s="26"/>
      <c r="Y519" s="26"/>
      <c r="Z519" s="26"/>
    </row>
    <row r="520">
      <c r="D520" s="26"/>
      <c r="E520" s="26"/>
      <c r="F520" s="26"/>
      <c r="G520" s="111"/>
      <c r="J520" s="11"/>
      <c r="K520" s="11"/>
      <c r="M520" s="11"/>
      <c r="W520" s="26"/>
      <c r="X520" s="26"/>
      <c r="Y520" s="26"/>
      <c r="Z520" s="26"/>
    </row>
    <row r="521">
      <c r="D521" s="26"/>
      <c r="E521" s="26"/>
      <c r="F521" s="26"/>
      <c r="G521" s="111"/>
      <c r="J521" s="11"/>
      <c r="K521" s="11"/>
      <c r="M521" s="11"/>
      <c r="W521" s="26"/>
      <c r="X521" s="26"/>
      <c r="Y521" s="26"/>
      <c r="Z521" s="26"/>
    </row>
    <row r="522">
      <c r="D522" s="26"/>
      <c r="E522" s="26"/>
      <c r="F522" s="26"/>
      <c r="G522" s="111"/>
      <c r="J522" s="11"/>
      <c r="K522" s="11"/>
      <c r="M522" s="11"/>
      <c r="W522" s="26"/>
      <c r="X522" s="26"/>
      <c r="Y522" s="26"/>
      <c r="Z522" s="26"/>
    </row>
    <row r="523">
      <c r="D523" s="26"/>
      <c r="E523" s="26"/>
      <c r="F523" s="26"/>
      <c r="G523" s="111"/>
      <c r="J523" s="11"/>
      <c r="K523" s="11"/>
      <c r="M523" s="11"/>
      <c r="W523" s="26"/>
      <c r="X523" s="26"/>
      <c r="Y523" s="26"/>
      <c r="Z523" s="26"/>
    </row>
    <row r="524">
      <c r="D524" s="26"/>
      <c r="E524" s="26"/>
      <c r="F524" s="26"/>
      <c r="G524" s="111"/>
      <c r="J524" s="11"/>
      <c r="K524" s="11"/>
      <c r="M524" s="11"/>
      <c r="W524" s="26"/>
      <c r="X524" s="26"/>
      <c r="Y524" s="26"/>
      <c r="Z524" s="26"/>
    </row>
    <row r="525">
      <c r="D525" s="26"/>
      <c r="E525" s="26"/>
      <c r="F525" s="26"/>
      <c r="G525" s="111"/>
      <c r="J525" s="11"/>
      <c r="K525" s="11"/>
      <c r="M525" s="11"/>
      <c r="W525" s="26"/>
      <c r="X525" s="26"/>
      <c r="Y525" s="26"/>
      <c r="Z525" s="26"/>
    </row>
    <row r="526">
      <c r="D526" s="26"/>
      <c r="E526" s="26"/>
      <c r="F526" s="26"/>
      <c r="G526" s="111"/>
      <c r="J526" s="11"/>
      <c r="K526" s="11"/>
      <c r="M526" s="11"/>
      <c r="W526" s="26"/>
      <c r="X526" s="26"/>
      <c r="Y526" s="26"/>
      <c r="Z526" s="26"/>
    </row>
    <row r="527">
      <c r="D527" s="26"/>
      <c r="E527" s="26"/>
      <c r="F527" s="26"/>
      <c r="G527" s="111"/>
      <c r="J527" s="11"/>
      <c r="K527" s="11"/>
      <c r="M527" s="11"/>
      <c r="W527" s="26"/>
      <c r="X527" s="26"/>
      <c r="Y527" s="26"/>
      <c r="Z527" s="26"/>
    </row>
    <row r="528">
      <c r="D528" s="26"/>
      <c r="E528" s="26"/>
      <c r="F528" s="26"/>
      <c r="G528" s="111"/>
      <c r="J528" s="11"/>
      <c r="K528" s="11"/>
      <c r="M528" s="11"/>
      <c r="W528" s="26"/>
      <c r="X528" s="26"/>
      <c r="Y528" s="26"/>
      <c r="Z528" s="26"/>
    </row>
    <row r="529">
      <c r="D529" s="26"/>
      <c r="E529" s="26"/>
      <c r="F529" s="26"/>
      <c r="G529" s="111"/>
      <c r="J529" s="11"/>
      <c r="K529" s="11"/>
      <c r="M529" s="11"/>
      <c r="W529" s="26"/>
      <c r="X529" s="26"/>
      <c r="Y529" s="26"/>
      <c r="Z529" s="26"/>
    </row>
    <row r="530">
      <c r="D530" s="26"/>
      <c r="E530" s="26"/>
      <c r="F530" s="26"/>
      <c r="G530" s="111"/>
      <c r="J530" s="11"/>
      <c r="K530" s="11"/>
      <c r="M530" s="11"/>
      <c r="W530" s="26"/>
      <c r="X530" s="26"/>
      <c r="Y530" s="26"/>
      <c r="Z530" s="26"/>
    </row>
    <row r="531">
      <c r="D531" s="26"/>
      <c r="E531" s="26"/>
      <c r="F531" s="26"/>
      <c r="G531" s="111"/>
      <c r="J531" s="11"/>
      <c r="K531" s="11"/>
      <c r="M531" s="11"/>
      <c r="W531" s="26"/>
      <c r="X531" s="26"/>
      <c r="Y531" s="26"/>
      <c r="Z531" s="26"/>
    </row>
    <row r="532">
      <c r="D532" s="26"/>
      <c r="E532" s="26"/>
      <c r="F532" s="26"/>
      <c r="G532" s="111"/>
      <c r="J532" s="11"/>
      <c r="K532" s="11"/>
      <c r="M532" s="11"/>
      <c r="W532" s="26"/>
      <c r="X532" s="26"/>
      <c r="Y532" s="26"/>
      <c r="Z532" s="26"/>
    </row>
    <row r="533">
      <c r="D533" s="26"/>
      <c r="E533" s="26"/>
      <c r="F533" s="26"/>
      <c r="G533" s="111"/>
      <c r="J533" s="11"/>
      <c r="K533" s="11"/>
      <c r="M533" s="11"/>
      <c r="W533" s="26"/>
      <c r="X533" s="26"/>
      <c r="Y533" s="26"/>
      <c r="Z533" s="26"/>
    </row>
    <row r="534">
      <c r="D534" s="26"/>
      <c r="E534" s="26"/>
      <c r="F534" s="26"/>
      <c r="G534" s="111"/>
      <c r="J534" s="11"/>
      <c r="K534" s="11"/>
      <c r="M534" s="11"/>
      <c r="W534" s="26"/>
      <c r="X534" s="26"/>
      <c r="Y534" s="26"/>
      <c r="Z534" s="26"/>
    </row>
    <row r="535">
      <c r="D535" s="26"/>
      <c r="E535" s="26"/>
      <c r="F535" s="26"/>
      <c r="G535" s="111"/>
      <c r="J535" s="11"/>
      <c r="K535" s="11"/>
      <c r="M535" s="11"/>
      <c r="W535" s="26"/>
      <c r="X535" s="26"/>
      <c r="Y535" s="26"/>
      <c r="Z535" s="26"/>
    </row>
    <row r="536">
      <c r="D536" s="26"/>
      <c r="E536" s="26"/>
      <c r="F536" s="26"/>
      <c r="G536" s="111"/>
      <c r="J536" s="11"/>
      <c r="K536" s="11"/>
      <c r="M536" s="11"/>
      <c r="W536" s="26"/>
      <c r="X536" s="26"/>
      <c r="Y536" s="26"/>
      <c r="Z536" s="26"/>
    </row>
    <row r="537">
      <c r="D537" s="26"/>
      <c r="E537" s="26"/>
      <c r="F537" s="26"/>
      <c r="G537" s="111"/>
      <c r="J537" s="11"/>
      <c r="K537" s="11"/>
      <c r="M537" s="11"/>
      <c r="W537" s="26"/>
      <c r="X537" s="26"/>
      <c r="Y537" s="26"/>
      <c r="Z537" s="26"/>
    </row>
    <row r="538">
      <c r="D538" s="26"/>
      <c r="E538" s="26"/>
      <c r="F538" s="26"/>
      <c r="G538" s="111"/>
      <c r="J538" s="11"/>
      <c r="K538" s="11"/>
      <c r="M538" s="11"/>
      <c r="W538" s="26"/>
      <c r="X538" s="26"/>
      <c r="Y538" s="26"/>
      <c r="Z538" s="26"/>
    </row>
    <row r="539">
      <c r="D539" s="26"/>
      <c r="E539" s="26"/>
      <c r="F539" s="26"/>
      <c r="G539" s="111"/>
      <c r="J539" s="11"/>
      <c r="K539" s="11"/>
      <c r="M539" s="11"/>
      <c r="W539" s="26"/>
      <c r="X539" s="26"/>
      <c r="Y539" s="26"/>
      <c r="Z539" s="26"/>
    </row>
    <row r="540">
      <c r="D540" s="26"/>
      <c r="E540" s="26"/>
      <c r="F540" s="26"/>
      <c r="G540" s="111"/>
      <c r="J540" s="11"/>
      <c r="K540" s="11"/>
      <c r="M540" s="11"/>
      <c r="W540" s="26"/>
      <c r="X540" s="26"/>
      <c r="Y540" s="26"/>
      <c r="Z540" s="26"/>
    </row>
    <row r="541">
      <c r="D541" s="26"/>
      <c r="E541" s="26"/>
      <c r="F541" s="26"/>
      <c r="G541" s="111"/>
      <c r="J541" s="11"/>
      <c r="K541" s="11"/>
      <c r="M541" s="11"/>
      <c r="W541" s="26"/>
      <c r="X541" s="26"/>
      <c r="Y541" s="26"/>
      <c r="Z541" s="26"/>
    </row>
    <row r="542">
      <c r="D542" s="26"/>
      <c r="E542" s="26"/>
      <c r="F542" s="26"/>
      <c r="G542" s="111"/>
      <c r="J542" s="11"/>
      <c r="K542" s="11"/>
      <c r="M542" s="11"/>
      <c r="W542" s="26"/>
      <c r="X542" s="26"/>
      <c r="Y542" s="26"/>
      <c r="Z542" s="26"/>
    </row>
    <row r="543">
      <c r="D543" s="26"/>
      <c r="E543" s="26"/>
      <c r="F543" s="26"/>
      <c r="G543" s="111"/>
      <c r="J543" s="11"/>
      <c r="K543" s="11"/>
      <c r="M543" s="11"/>
      <c r="W543" s="26"/>
      <c r="X543" s="26"/>
      <c r="Y543" s="26"/>
      <c r="Z543" s="26"/>
    </row>
    <row r="544">
      <c r="D544" s="26"/>
      <c r="E544" s="26"/>
      <c r="F544" s="26"/>
      <c r="G544" s="111"/>
      <c r="J544" s="11"/>
      <c r="K544" s="11"/>
      <c r="M544" s="11"/>
      <c r="W544" s="26"/>
      <c r="X544" s="26"/>
      <c r="Y544" s="26"/>
      <c r="Z544" s="26"/>
    </row>
    <row r="545">
      <c r="D545" s="26"/>
      <c r="E545" s="26"/>
      <c r="F545" s="26"/>
      <c r="G545" s="111"/>
      <c r="J545" s="11"/>
      <c r="K545" s="11"/>
      <c r="M545" s="11"/>
      <c r="W545" s="26"/>
      <c r="X545" s="26"/>
      <c r="Y545" s="26"/>
      <c r="Z545" s="26"/>
    </row>
    <row r="546">
      <c r="D546" s="26"/>
      <c r="E546" s="26"/>
      <c r="F546" s="26"/>
      <c r="G546" s="111"/>
      <c r="J546" s="11"/>
      <c r="K546" s="11"/>
      <c r="M546" s="11"/>
      <c r="W546" s="26"/>
      <c r="X546" s="26"/>
      <c r="Y546" s="26"/>
      <c r="Z546" s="26"/>
    </row>
    <row r="547">
      <c r="D547" s="26"/>
      <c r="E547" s="26"/>
      <c r="F547" s="26"/>
      <c r="G547" s="111"/>
      <c r="J547" s="11"/>
      <c r="K547" s="11"/>
      <c r="M547" s="11"/>
      <c r="W547" s="26"/>
      <c r="X547" s="26"/>
      <c r="Y547" s="26"/>
      <c r="Z547" s="26"/>
    </row>
    <row r="548">
      <c r="D548" s="26"/>
      <c r="E548" s="26"/>
      <c r="F548" s="26"/>
      <c r="G548" s="111"/>
      <c r="J548" s="11"/>
      <c r="K548" s="11"/>
      <c r="M548" s="11"/>
      <c r="W548" s="26"/>
      <c r="X548" s="26"/>
      <c r="Y548" s="26"/>
      <c r="Z548" s="26"/>
    </row>
    <row r="549">
      <c r="D549" s="26"/>
      <c r="E549" s="26"/>
      <c r="F549" s="26"/>
      <c r="G549" s="111"/>
      <c r="J549" s="11"/>
      <c r="K549" s="11"/>
      <c r="M549" s="11"/>
      <c r="W549" s="26"/>
      <c r="X549" s="26"/>
      <c r="Y549" s="26"/>
      <c r="Z549" s="26"/>
    </row>
    <row r="550">
      <c r="D550" s="26"/>
      <c r="E550" s="26"/>
      <c r="F550" s="26"/>
      <c r="G550" s="111"/>
      <c r="J550" s="11"/>
      <c r="K550" s="11"/>
      <c r="M550" s="11"/>
      <c r="W550" s="26"/>
      <c r="X550" s="26"/>
      <c r="Y550" s="26"/>
      <c r="Z550" s="26"/>
    </row>
    <row r="551">
      <c r="D551" s="26"/>
      <c r="E551" s="26"/>
      <c r="F551" s="26"/>
      <c r="G551" s="111"/>
      <c r="J551" s="11"/>
      <c r="K551" s="11"/>
      <c r="M551" s="11"/>
      <c r="W551" s="26"/>
      <c r="X551" s="26"/>
      <c r="Y551" s="26"/>
      <c r="Z551" s="26"/>
    </row>
    <row r="552">
      <c r="D552" s="26"/>
      <c r="E552" s="26"/>
      <c r="F552" s="26"/>
      <c r="G552" s="111"/>
      <c r="J552" s="11"/>
      <c r="K552" s="11"/>
      <c r="M552" s="11"/>
      <c r="W552" s="26"/>
      <c r="X552" s="26"/>
      <c r="Y552" s="26"/>
      <c r="Z552" s="26"/>
    </row>
    <row r="553">
      <c r="D553" s="26"/>
      <c r="E553" s="26"/>
      <c r="F553" s="26"/>
      <c r="G553" s="111"/>
      <c r="J553" s="11"/>
      <c r="K553" s="11"/>
      <c r="M553" s="11"/>
      <c r="W553" s="26"/>
      <c r="X553" s="26"/>
      <c r="Y553" s="26"/>
      <c r="Z553" s="26"/>
    </row>
    <row r="554">
      <c r="D554" s="26"/>
      <c r="E554" s="26"/>
      <c r="F554" s="26"/>
      <c r="G554" s="111"/>
      <c r="J554" s="11"/>
      <c r="K554" s="11"/>
      <c r="M554" s="11"/>
      <c r="W554" s="26"/>
      <c r="X554" s="26"/>
      <c r="Y554" s="26"/>
      <c r="Z554" s="26"/>
    </row>
    <row r="555">
      <c r="D555" s="26"/>
      <c r="E555" s="26"/>
      <c r="F555" s="26"/>
      <c r="G555" s="111"/>
      <c r="J555" s="11"/>
      <c r="K555" s="11"/>
      <c r="M555" s="11"/>
      <c r="W555" s="26"/>
      <c r="X555" s="26"/>
      <c r="Y555" s="26"/>
      <c r="Z555" s="26"/>
    </row>
    <row r="556">
      <c r="D556" s="26"/>
      <c r="E556" s="26"/>
      <c r="F556" s="26"/>
      <c r="G556" s="111"/>
      <c r="J556" s="11"/>
      <c r="K556" s="11"/>
      <c r="M556" s="11"/>
      <c r="W556" s="26"/>
      <c r="X556" s="26"/>
      <c r="Y556" s="26"/>
      <c r="Z556" s="26"/>
    </row>
    <row r="557">
      <c r="D557" s="26"/>
      <c r="E557" s="26"/>
      <c r="F557" s="26"/>
      <c r="G557" s="111"/>
      <c r="J557" s="11"/>
      <c r="K557" s="11"/>
      <c r="M557" s="11"/>
      <c r="W557" s="26"/>
      <c r="X557" s="26"/>
      <c r="Y557" s="26"/>
      <c r="Z557" s="26"/>
    </row>
    <row r="558">
      <c r="D558" s="26"/>
      <c r="E558" s="26"/>
      <c r="F558" s="26"/>
      <c r="G558" s="111"/>
      <c r="J558" s="11"/>
      <c r="K558" s="11"/>
      <c r="M558" s="11"/>
      <c r="W558" s="26"/>
      <c r="X558" s="26"/>
      <c r="Y558" s="26"/>
      <c r="Z558" s="26"/>
    </row>
    <row r="559">
      <c r="D559" s="26"/>
      <c r="E559" s="26"/>
      <c r="F559" s="26"/>
      <c r="G559" s="111"/>
      <c r="J559" s="11"/>
      <c r="K559" s="11"/>
      <c r="M559" s="11"/>
      <c r="W559" s="26"/>
      <c r="X559" s="26"/>
      <c r="Y559" s="26"/>
      <c r="Z559" s="26"/>
    </row>
    <row r="560">
      <c r="D560" s="26"/>
      <c r="E560" s="26"/>
      <c r="F560" s="26"/>
      <c r="G560" s="111"/>
      <c r="J560" s="11"/>
      <c r="K560" s="11"/>
      <c r="M560" s="11"/>
      <c r="W560" s="26"/>
      <c r="X560" s="26"/>
      <c r="Y560" s="26"/>
      <c r="Z560" s="26"/>
    </row>
    <row r="561">
      <c r="D561" s="26"/>
      <c r="E561" s="26"/>
      <c r="F561" s="26"/>
      <c r="G561" s="111"/>
      <c r="J561" s="11"/>
      <c r="K561" s="11"/>
      <c r="M561" s="11"/>
      <c r="W561" s="26"/>
      <c r="X561" s="26"/>
      <c r="Y561" s="26"/>
      <c r="Z561" s="26"/>
    </row>
    <row r="562">
      <c r="D562" s="26"/>
      <c r="E562" s="26"/>
      <c r="F562" s="26"/>
      <c r="G562" s="111"/>
      <c r="J562" s="11"/>
      <c r="K562" s="11"/>
      <c r="M562" s="11"/>
      <c r="W562" s="26"/>
      <c r="X562" s="26"/>
      <c r="Y562" s="26"/>
      <c r="Z562" s="26"/>
    </row>
    <row r="563">
      <c r="D563" s="26"/>
      <c r="E563" s="26"/>
      <c r="F563" s="26"/>
      <c r="G563" s="111"/>
      <c r="J563" s="11"/>
      <c r="K563" s="11"/>
      <c r="M563" s="11"/>
      <c r="W563" s="26"/>
      <c r="X563" s="26"/>
      <c r="Y563" s="26"/>
      <c r="Z563" s="26"/>
    </row>
    <row r="564">
      <c r="D564" s="26"/>
      <c r="E564" s="26"/>
      <c r="F564" s="26"/>
      <c r="G564" s="111"/>
      <c r="J564" s="11"/>
      <c r="K564" s="11"/>
      <c r="M564" s="11"/>
      <c r="W564" s="26"/>
      <c r="X564" s="26"/>
      <c r="Y564" s="26"/>
      <c r="Z564" s="26"/>
    </row>
    <row r="565">
      <c r="D565" s="26"/>
      <c r="E565" s="26"/>
      <c r="F565" s="26"/>
      <c r="G565" s="111"/>
      <c r="J565" s="11"/>
      <c r="K565" s="11"/>
      <c r="M565" s="11"/>
      <c r="W565" s="26"/>
      <c r="X565" s="26"/>
      <c r="Y565" s="26"/>
      <c r="Z565" s="26"/>
    </row>
    <row r="566">
      <c r="D566" s="26"/>
      <c r="E566" s="26"/>
      <c r="F566" s="26"/>
      <c r="G566" s="111"/>
      <c r="J566" s="11"/>
      <c r="K566" s="11"/>
      <c r="M566" s="11"/>
      <c r="W566" s="26"/>
      <c r="X566" s="26"/>
      <c r="Y566" s="26"/>
      <c r="Z566" s="26"/>
    </row>
    <row r="567">
      <c r="D567" s="26"/>
      <c r="E567" s="26"/>
      <c r="F567" s="26"/>
      <c r="G567" s="111"/>
      <c r="J567" s="11"/>
      <c r="K567" s="11"/>
      <c r="M567" s="11"/>
      <c r="W567" s="26"/>
      <c r="X567" s="26"/>
      <c r="Y567" s="26"/>
      <c r="Z567" s="26"/>
    </row>
    <row r="568">
      <c r="D568" s="26"/>
      <c r="E568" s="26"/>
      <c r="F568" s="26"/>
      <c r="G568" s="111"/>
      <c r="J568" s="11"/>
      <c r="K568" s="11"/>
      <c r="M568" s="11"/>
      <c r="W568" s="26"/>
      <c r="X568" s="26"/>
      <c r="Y568" s="26"/>
      <c r="Z568" s="26"/>
    </row>
    <row r="569">
      <c r="D569" s="26"/>
      <c r="E569" s="26"/>
      <c r="F569" s="26"/>
      <c r="G569" s="111"/>
      <c r="J569" s="11"/>
      <c r="K569" s="11"/>
      <c r="M569" s="11"/>
      <c r="W569" s="26"/>
      <c r="X569" s="26"/>
      <c r="Y569" s="26"/>
      <c r="Z569" s="26"/>
    </row>
    <row r="570">
      <c r="D570" s="26"/>
      <c r="E570" s="26"/>
      <c r="F570" s="26"/>
      <c r="G570" s="111"/>
      <c r="J570" s="11"/>
      <c r="K570" s="11"/>
      <c r="M570" s="11"/>
      <c r="W570" s="26"/>
      <c r="X570" s="26"/>
      <c r="Y570" s="26"/>
      <c r="Z570" s="26"/>
    </row>
    <row r="571">
      <c r="D571" s="26"/>
      <c r="E571" s="26"/>
      <c r="F571" s="26"/>
      <c r="G571" s="111"/>
      <c r="J571" s="11"/>
      <c r="K571" s="11"/>
      <c r="M571" s="11"/>
      <c r="W571" s="26"/>
      <c r="X571" s="26"/>
      <c r="Y571" s="26"/>
      <c r="Z571" s="26"/>
    </row>
    <row r="572">
      <c r="D572" s="26"/>
      <c r="E572" s="26"/>
      <c r="F572" s="26"/>
      <c r="G572" s="111"/>
      <c r="J572" s="11"/>
      <c r="K572" s="11"/>
      <c r="M572" s="11"/>
      <c r="W572" s="26"/>
      <c r="X572" s="26"/>
      <c r="Y572" s="26"/>
      <c r="Z572" s="26"/>
    </row>
    <row r="573">
      <c r="D573" s="26"/>
      <c r="E573" s="26"/>
      <c r="F573" s="26"/>
      <c r="G573" s="111"/>
      <c r="J573" s="11"/>
      <c r="K573" s="11"/>
      <c r="M573" s="11"/>
      <c r="W573" s="26"/>
      <c r="X573" s="26"/>
      <c r="Y573" s="26"/>
      <c r="Z573" s="26"/>
    </row>
    <row r="574">
      <c r="D574" s="26"/>
      <c r="E574" s="26"/>
      <c r="F574" s="26"/>
      <c r="G574" s="111"/>
      <c r="J574" s="11"/>
      <c r="K574" s="11"/>
      <c r="M574" s="11"/>
      <c r="W574" s="26"/>
      <c r="X574" s="26"/>
      <c r="Y574" s="26"/>
      <c r="Z574" s="26"/>
    </row>
    <row r="575">
      <c r="D575" s="26"/>
      <c r="E575" s="26"/>
      <c r="F575" s="26"/>
      <c r="G575" s="111"/>
      <c r="J575" s="11"/>
      <c r="K575" s="11"/>
      <c r="M575" s="11"/>
      <c r="W575" s="26"/>
      <c r="X575" s="26"/>
      <c r="Y575" s="26"/>
      <c r="Z575" s="26"/>
    </row>
    <row r="576">
      <c r="D576" s="26"/>
      <c r="E576" s="26"/>
      <c r="F576" s="26"/>
      <c r="G576" s="111"/>
      <c r="J576" s="11"/>
      <c r="K576" s="11"/>
      <c r="M576" s="11"/>
      <c r="W576" s="26"/>
      <c r="X576" s="26"/>
      <c r="Y576" s="26"/>
      <c r="Z576" s="26"/>
    </row>
    <row r="577">
      <c r="D577" s="26"/>
      <c r="E577" s="26"/>
      <c r="F577" s="26"/>
      <c r="G577" s="111"/>
      <c r="J577" s="11"/>
      <c r="K577" s="11"/>
      <c r="M577" s="11"/>
      <c r="W577" s="26"/>
      <c r="X577" s="26"/>
      <c r="Y577" s="26"/>
      <c r="Z577" s="26"/>
    </row>
    <row r="578">
      <c r="D578" s="26"/>
      <c r="E578" s="26"/>
      <c r="F578" s="26"/>
      <c r="G578" s="111"/>
      <c r="J578" s="11"/>
      <c r="K578" s="11"/>
      <c r="M578" s="11"/>
      <c r="W578" s="26"/>
      <c r="X578" s="26"/>
      <c r="Y578" s="26"/>
      <c r="Z578" s="26"/>
    </row>
    <row r="579">
      <c r="D579" s="26"/>
      <c r="E579" s="26"/>
      <c r="F579" s="26"/>
      <c r="G579" s="111"/>
      <c r="J579" s="11"/>
      <c r="K579" s="11"/>
      <c r="M579" s="11"/>
      <c r="W579" s="26"/>
      <c r="X579" s="26"/>
      <c r="Y579" s="26"/>
      <c r="Z579" s="26"/>
    </row>
    <row r="580">
      <c r="D580" s="26"/>
      <c r="E580" s="26"/>
      <c r="F580" s="26"/>
      <c r="G580" s="111"/>
      <c r="J580" s="11"/>
      <c r="K580" s="11"/>
      <c r="M580" s="11"/>
      <c r="W580" s="26"/>
      <c r="X580" s="26"/>
      <c r="Y580" s="26"/>
      <c r="Z580" s="26"/>
    </row>
    <row r="581">
      <c r="D581" s="26"/>
      <c r="E581" s="26"/>
      <c r="F581" s="26"/>
      <c r="G581" s="111"/>
      <c r="J581" s="11"/>
      <c r="K581" s="11"/>
      <c r="M581" s="11"/>
      <c r="W581" s="26"/>
      <c r="X581" s="26"/>
      <c r="Y581" s="26"/>
      <c r="Z581" s="26"/>
    </row>
    <row r="582">
      <c r="D582" s="26"/>
      <c r="E582" s="26"/>
      <c r="F582" s="26"/>
      <c r="G582" s="111"/>
      <c r="J582" s="11"/>
      <c r="K582" s="11"/>
      <c r="M582" s="11"/>
      <c r="W582" s="26"/>
      <c r="X582" s="26"/>
      <c r="Y582" s="26"/>
      <c r="Z582" s="26"/>
    </row>
    <row r="583">
      <c r="D583" s="26"/>
      <c r="E583" s="26"/>
      <c r="F583" s="26"/>
      <c r="G583" s="111"/>
      <c r="J583" s="11"/>
      <c r="K583" s="11"/>
      <c r="M583" s="11"/>
      <c r="W583" s="26"/>
      <c r="X583" s="26"/>
      <c r="Y583" s="26"/>
      <c r="Z583" s="26"/>
    </row>
    <row r="584">
      <c r="D584" s="26"/>
      <c r="E584" s="26"/>
      <c r="F584" s="26"/>
      <c r="G584" s="111"/>
      <c r="J584" s="11"/>
      <c r="K584" s="11"/>
      <c r="M584" s="11"/>
      <c r="W584" s="26"/>
      <c r="X584" s="26"/>
      <c r="Y584" s="26"/>
      <c r="Z584" s="26"/>
    </row>
    <row r="585">
      <c r="D585" s="26"/>
      <c r="E585" s="26"/>
      <c r="F585" s="26"/>
      <c r="G585" s="111"/>
      <c r="J585" s="11"/>
      <c r="K585" s="11"/>
      <c r="M585" s="11"/>
      <c r="W585" s="26"/>
      <c r="X585" s="26"/>
      <c r="Y585" s="26"/>
      <c r="Z585" s="26"/>
    </row>
    <row r="586">
      <c r="D586" s="26"/>
      <c r="E586" s="26"/>
      <c r="F586" s="26"/>
      <c r="G586" s="111"/>
      <c r="J586" s="11"/>
      <c r="K586" s="11"/>
      <c r="M586" s="11"/>
      <c r="W586" s="26"/>
      <c r="X586" s="26"/>
      <c r="Y586" s="26"/>
      <c r="Z586" s="26"/>
    </row>
    <row r="587">
      <c r="D587" s="26"/>
      <c r="E587" s="26"/>
      <c r="F587" s="26"/>
      <c r="G587" s="111"/>
      <c r="J587" s="11"/>
      <c r="K587" s="11"/>
      <c r="M587" s="11"/>
      <c r="W587" s="26"/>
      <c r="X587" s="26"/>
      <c r="Y587" s="26"/>
      <c r="Z587" s="26"/>
    </row>
    <row r="588">
      <c r="D588" s="26"/>
      <c r="E588" s="26"/>
      <c r="F588" s="26"/>
      <c r="G588" s="111"/>
      <c r="J588" s="11"/>
      <c r="K588" s="11"/>
      <c r="M588" s="11"/>
      <c r="W588" s="26"/>
      <c r="X588" s="26"/>
      <c r="Y588" s="26"/>
      <c r="Z588" s="26"/>
    </row>
    <row r="589">
      <c r="D589" s="26"/>
      <c r="E589" s="26"/>
      <c r="F589" s="26"/>
      <c r="G589" s="111"/>
      <c r="J589" s="11"/>
      <c r="K589" s="11"/>
      <c r="M589" s="11"/>
      <c r="W589" s="26"/>
      <c r="X589" s="26"/>
      <c r="Y589" s="26"/>
      <c r="Z589" s="26"/>
    </row>
    <row r="590">
      <c r="D590" s="26"/>
      <c r="E590" s="26"/>
      <c r="F590" s="26"/>
      <c r="G590" s="111"/>
      <c r="J590" s="11"/>
      <c r="K590" s="11"/>
      <c r="M590" s="11"/>
      <c r="W590" s="26"/>
      <c r="X590" s="26"/>
      <c r="Y590" s="26"/>
      <c r="Z590" s="26"/>
    </row>
    <row r="591">
      <c r="D591" s="26"/>
      <c r="E591" s="26"/>
      <c r="F591" s="26"/>
      <c r="G591" s="111"/>
      <c r="J591" s="11"/>
      <c r="K591" s="11"/>
      <c r="M591" s="11"/>
      <c r="W591" s="26"/>
      <c r="X591" s="26"/>
      <c r="Y591" s="26"/>
      <c r="Z591" s="26"/>
    </row>
    <row r="592">
      <c r="D592" s="26"/>
      <c r="E592" s="26"/>
      <c r="F592" s="26"/>
      <c r="G592" s="111"/>
      <c r="J592" s="11"/>
      <c r="K592" s="11"/>
      <c r="M592" s="11"/>
      <c r="W592" s="26"/>
      <c r="X592" s="26"/>
      <c r="Y592" s="26"/>
      <c r="Z592" s="26"/>
    </row>
    <row r="593">
      <c r="D593" s="26"/>
      <c r="E593" s="26"/>
      <c r="F593" s="26"/>
      <c r="G593" s="111"/>
      <c r="J593" s="11"/>
      <c r="K593" s="11"/>
      <c r="M593" s="11"/>
      <c r="W593" s="26"/>
      <c r="X593" s="26"/>
      <c r="Y593" s="26"/>
      <c r="Z593" s="26"/>
    </row>
    <row r="594">
      <c r="D594" s="26"/>
      <c r="E594" s="26"/>
      <c r="F594" s="26"/>
      <c r="G594" s="111"/>
      <c r="J594" s="11"/>
      <c r="K594" s="11"/>
      <c r="M594" s="11"/>
      <c r="W594" s="26"/>
      <c r="X594" s="26"/>
      <c r="Y594" s="26"/>
      <c r="Z594" s="26"/>
    </row>
    <row r="595">
      <c r="D595" s="26"/>
      <c r="E595" s="26"/>
      <c r="F595" s="26"/>
      <c r="G595" s="111"/>
      <c r="J595" s="11"/>
      <c r="K595" s="11"/>
      <c r="M595" s="11"/>
      <c r="W595" s="26"/>
      <c r="X595" s="26"/>
      <c r="Y595" s="26"/>
      <c r="Z595" s="26"/>
    </row>
    <row r="596">
      <c r="D596" s="26"/>
      <c r="E596" s="26"/>
      <c r="F596" s="26"/>
      <c r="G596" s="111"/>
      <c r="J596" s="11"/>
      <c r="K596" s="11"/>
      <c r="M596" s="11"/>
      <c r="W596" s="26"/>
      <c r="X596" s="26"/>
      <c r="Y596" s="26"/>
      <c r="Z596" s="26"/>
    </row>
    <row r="597">
      <c r="D597" s="26"/>
      <c r="E597" s="26"/>
      <c r="F597" s="26"/>
      <c r="G597" s="111"/>
      <c r="J597" s="11"/>
      <c r="K597" s="11"/>
      <c r="M597" s="11"/>
      <c r="W597" s="26"/>
      <c r="X597" s="26"/>
      <c r="Y597" s="26"/>
      <c r="Z597" s="26"/>
    </row>
    <row r="598">
      <c r="D598" s="26"/>
      <c r="E598" s="26"/>
      <c r="F598" s="26"/>
      <c r="G598" s="111"/>
      <c r="J598" s="11"/>
      <c r="K598" s="11"/>
      <c r="M598" s="11"/>
      <c r="W598" s="26"/>
      <c r="X598" s="26"/>
      <c r="Y598" s="26"/>
      <c r="Z598" s="26"/>
    </row>
    <row r="599">
      <c r="D599" s="26"/>
      <c r="E599" s="26"/>
      <c r="F599" s="26"/>
      <c r="G599" s="111"/>
      <c r="J599" s="11"/>
      <c r="K599" s="11"/>
      <c r="M599" s="11"/>
      <c r="W599" s="26"/>
      <c r="X599" s="26"/>
      <c r="Y599" s="26"/>
      <c r="Z599" s="26"/>
    </row>
    <row r="600">
      <c r="D600" s="26"/>
      <c r="E600" s="26"/>
      <c r="F600" s="26"/>
      <c r="G600" s="111"/>
      <c r="J600" s="11"/>
      <c r="K600" s="11"/>
      <c r="M600" s="11"/>
      <c r="W600" s="26"/>
      <c r="X600" s="26"/>
      <c r="Y600" s="26"/>
      <c r="Z600" s="26"/>
    </row>
    <row r="601">
      <c r="D601" s="26"/>
      <c r="E601" s="26"/>
      <c r="F601" s="26"/>
      <c r="G601" s="111"/>
      <c r="J601" s="11"/>
      <c r="K601" s="11"/>
      <c r="M601" s="11"/>
      <c r="W601" s="26"/>
      <c r="X601" s="26"/>
      <c r="Y601" s="26"/>
      <c r="Z601" s="26"/>
    </row>
    <row r="602">
      <c r="D602" s="26"/>
      <c r="E602" s="26"/>
      <c r="F602" s="26"/>
      <c r="G602" s="111"/>
      <c r="J602" s="11"/>
      <c r="K602" s="11"/>
      <c r="M602" s="11"/>
      <c r="W602" s="26"/>
      <c r="X602" s="26"/>
      <c r="Y602" s="26"/>
      <c r="Z602" s="26"/>
    </row>
    <row r="603">
      <c r="D603" s="26"/>
      <c r="E603" s="26"/>
      <c r="F603" s="26"/>
      <c r="G603" s="111"/>
      <c r="J603" s="11"/>
      <c r="K603" s="11"/>
      <c r="M603" s="11"/>
      <c r="W603" s="26"/>
      <c r="X603" s="26"/>
      <c r="Y603" s="26"/>
      <c r="Z603" s="26"/>
    </row>
    <row r="604">
      <c r="D604" s="26"/>
      <c r="E604" s="26"/>
      <c r="F604" s="26"/>
      <c r="G604" s="111"/>
      <c r="J604" s="11"/>
      <c r="K604" s="11"/>
      <c r="M604" s="11"/>
      <c r="W604" s="26"/>
      <c r="X604" s="26"/>
      <c r="Y604" s="26"/>
      <c r="Z604" s="26"/>
    </row>
    <row r="605">
      <c r="D605" s="26"/>
      <c r="E605" s="26"/>
      <c r="F605" s="26"/>
      <c r="G605" s="111"/>
      <c r="J605" s="11"/>
      <c r="K605" s="11"/>
      <c r="M605" s="11"/>
      <c r="W605" s="26"/>
      <c r="X605" s="26"/>
      <c r="Y605" s="26"/>
      <c r="Z605" s="26"/>
    </row>
    <row r="606">
      <c r="D606" s="26"/>
      <c r="E606" s="26"/>
      <c r="F606" s="26"/>
      <c r="G606" s="111"/>
      <c r="J606" s="11"/>
      <c r="K606" s="11"/>
      <c r="M606" s="11"/>
      <c r="W606" s="26"/>
      <c r="X606" s="26"/>
      <c r="Y606" s="26"/>
      <c r="Z606" s="26"/>
    </row>
    <row r="607">
      <c r="D607" s="26"/>
      <c r="E607" s="26"/>
      <c r="F607" s="26"/>
      <c r="G607" s="111"/>
      <c r="J607" s="11"/>
      <c r="K607" s="11"/>
      <c r="M607" s="11"/>
      <c r="W607" s="26"/>
      <c r="X607" s="26"/>
      <c r="Y607" s="26"/>
      <c r="Z607" s="26"/>
    </row>
    <row r="608">
      <c r="D608" s="26"/>
      <c r="E608" s="26"/>
      <c r="F608" s="26"/>
      <c r="G608" s="111"/>
      <c r="J608" s="11"/>
      <c r="K608" s="11"/>
      <c r="M608" s="11"/>
      <c r="W608" s="26"/>
      <c r="X608" s="26"/>
      <c r="Y608" s="26"/>
      <c r="Z608" s="26"/>
    </row>
    <row r="609">
      <c r="D609" s="26"/>
      <c r="E609" s="26"/>
      <c r="F609" s="26"/>
      <c r="G609" s="111"/>
      <c r="J609" s="11"/>
      <c r="K609" s="11"/>
      <c r="M609" s="11"/>
      <c r="W609" s="26"/>
      <c r="X609" s="26"/>
      <c r="Y609" s="26"/>
      <c r="Z609" s="26"/>
    </row>
    <row r="610">
      <c r="D610" s="26"/>
      <c r="E610" s="26"/>
      <c r="F610" s="26"/>
      <c r="G610" s="111"/>
      <c r="J610" s="11"/>
      <c r="K610" s="11"/>
      <c r="M610" s="11"/>
      <c r="W610" s="26"/>
      <c r="X610" s="26"/>
      <c r="Y610" s="26"/>
      <c r="Z610" s="26"/>
    </row>
    <row r="611">
      <c r="D611" s="26"/>
      <c r="E611" s="26"/>
      <c r="F611" s="26"/>
      <c r="G611" s="111"/>
      <c r="J611" s="11"/>
      <c r="K611" s="11"/>
      <c r="M611" s="11"/>
      <c r="W611" s="26"/>
      <c r="X611" s="26"/>
      <c r="Y611" s="26"/>
      <c r="Z611" s="26"/>
    </row>
    <row r="612">
      <c r="D612" s="26"/>
      <c r="E612" s="26"/>
      <c r="F612" s="26"/>
      <c r="G612" s="111"/>
      <c r="J612" s="11"/>
      <c r="K612" s="11"/>
      <c r="M612" s="11"/>
      <c r="W612" s="26"/>
      <c r="X612" s="26"/>
      <c r="Y612" s="26"/>
      <c r="Z612" s="26"/>
    </row>
    <row r="613">
      <c r="D613" s="26"/>
      <c r="E613" s="26"/>
      <c r="F613" s="26"/>
      <c r="G613" s="111"/>
      <c r="J613" s="11"/>
      <c r="K613" s="11"/>
      <c r="M613" s="11"/>
      <c r="W613" s="26"/>
      <c r="X613" s="26"/>
      <c r="Y613" s="26"/>
      <c r="Z613" s="26"/>
    </row>
    <row r="614">
      <c r="D614" s="26"/>
      <c r="E614" s="26"/>
      <c r="F614" s="26"/>
      <c r="G614" s="111"/>
      <c r="J614" s="11"/>
      <c r="K614" s="11"/>
      <c r="M614" s="11"/>
      <c r="W614" s="26"/>
      <c r="X614" s="26"/>
      <c r="Y614" s="26"/>
      <c r="Z614" s="26"/>
    </row>
    <row r="615">
      <c r="D615" s="26"/>
      <c r="E615" s="26"/>
      <c r="F615" s="26"/>
      <c r="G615" s="111"/>
      <c r="J615" s="11"/>
      <c r="K615" s="11"/>
      <c r="M615" s="11"/>
      <c r="W615" s="26"/>
      <c r="X615" s="26"/>
      <c r="Y615" s="26"/>
      <c r="Z615" s="26"/>
    </row>
    <row r="616">
      <c r="D616" s="26"/>
      <c r="E616" s="26"/>
      <c r="F616" s="26"/>
      <c r="G616" s="111"/>
      <c r="J616" s="11"/>
      <c r="K616" s="11"/>
      <c r="M616" s="11"/>
      <c r="W616" s="26"/>
      <c r="X616" s="26"/>
      <c r="Y616" s="26"/>
      <c r="Z616" s="26"/>
    </row>
    <row r="617">
      <c r="D617" s="26"/>
      <c r="E617" s="26"/>
      <c r="F617" s="26"/>
      <c r="G617" s="111"/>
      <c r="J617" s="11"/>
      <c r="K617" s="11"/>
      <c r="M617" s="11"/>
      <c r="W617" s="26"/>
      <c r="X617" s="26"/>
      <c r="Y617" s="26"/>
      <c r="Z617" s="26"/>
    </row>
    <row r="618">
      <c r="D618" s="26"/>
      <c r="E618" s="26"/>
      <c r="F618" s="26"/>
      <c r="G618" s="111"/>
      <c r="J618" s="11"/>
      <c r="K618" s="11"/>
      <c r="M618" s="11"/>
      <c r="W618" s="26"/>
      <c r="X618" s="26"/>
      <c r="Y618" s="26"/>
      <c r="Z618" s="26"/>
    </row>
    <row r="619">
      <c r="D619" s="26"/>
      <c r="E619" s="26"/>
      <c r="F619" s="26"/>
      <c r="G619" s="111"/>
      <c r="J619" s="11"/>
      <c r="K619" s="11"/>
      <c r="M619" s="11"/>
      <c r="W619" s="26"/>
      <c r="X619" s="26"/>
      <c r="Y619" s="26"/>
      <c r="Z619" s="26"/>
    </row>
    <row r="620">
      <c r="D620" s="26"/>
      <c r="E620" s="26"/>
      <c r="F620" s="26"/>
      <c r="G620" s="111"/>
      <c r="J620" s="11"/>
      <c r="K620" s="11"/>
      <c r="M620" s="11"/>
      <c r="W620" s="26"/>
      <c r="X620" s="26"/>
      <c r="Y620" s="26"/>
      <c r="Z620" s="26"/>
    </row>
    <row r="621">
      <c r="D621" s="26"/>
      <c r="E621" s="26"/>
      <c r="F621" s="26"/>
      <c r="G621" s="111"/>
      <c r="J621" s="11"/>
      <c r="K621" s="11"/>
      <c r="M621" s="11"/>
      <c r="W621" s="26"/>
      <c r="X621" s="26"/>
      <c r="Y621" s="26"/>
      <c r="Z621" s="26"/>
    </row>
    <row r="622">
      <c r="D622" s="26"/>
      <c r="E622" s="26"/>
      <c r="F622" s="26"/>
      <c r="G622" s="111"/>
      <c r="J622" s="11"/>
      <c r="K622" s="11"/>
      <c r="M622" s="11"/>
      <c r="W622" s="26"/>
      <c r="X622" s="26"/>
      <c r="Y622" s="26"/>
      <c r="Z622" s="26"/>
    </row>
    <row r="623">
      <c r="D623" s="26"/>
      <c r="E623" s="26"/>
      <c r="F623" s="26"/>
      <c r="G623" s="111"/>
      <c r="J623" s="11"/>
      <c r="K623" s="11"/>
      <c r="M623" s="11"/>
      <c r="W623" s="26"/>
      <c r="X623" s="26"/>
      <c r="Y623" s="26"/>
      <c r="Z623" s="26"/>
    </row>
    <row r="624">
      <c r="D624" s="26"/>
      <c r="E624" s="26"/>
      <c r="F624" s="26"/>
      <c r="G624" s="111"/>
      <c r="J624" s="11"/>
      <c r="K624" s="11"/>
      <c r="M624" s="11"/>
      <c r="W624" s="26"/>
      <c r="X624" s="26"/>
      <c r="Y624" s="26"/>
      <c r="Z624" s="26"/>
    </row>
    <row r="625">
      <c r="D625" s="26"/>
      <c r="E625" s="26"/>
      <c r="F625" s="26"/>
      <c r="G625" s="111"/>
      <c r="J625" s="11"/>
      <c r="K625" s="11"/>
      <c r="M625" s="11"/>
      <c r="W625" s="26"/>
      <c r="X625" s="26"/>
      <c r="Y625" s="26"/>
      <c r="Z625" s="26"/>
    </row>
    <row r="626">
      <c r="D626" s="26"/>
      <c r="E626" s="26"/>
      <c r="F626" s="26"/>
      <c r="G626" s="111"/>
      <c r="J626" s="11"/>
      <c r="K626" s="11"/>
      <c r="M626" s="11"/>
      <c r="W626" s="26"/>
      <c r="X626" s="26"/>
      <c r="Y626" s="26"/>
      <c r="Z626" s="26"/>
    </row>
    <row r="627">
      <c r="D627" s="26"/>
      <c r="E627" s="26"/>
      <c r="F627" s="26"/>
      <c r="G627" s="111"/>
      <c r="J627" s="11"/>
      <c r="K627" s="11"/>
      <c r="M627" s="11"/>
      <c r="W627" s="26"/>
      <c r="X627" s="26"/>
      <c r="Y627" s="26"/>
      <c r="Z627" s="26"/>
    </row>
    <row r="628">
      <c r="D628" s="26"/>
      <c r="E628" s="26"/>
      <c r="F628" s="26"/>
      <c r="G628" s="111"/>
      <c r="J628" s="11"/>
      <c r="K628" s="11"/>
      <c r="M628" s="11"/>
      <c r="W628" s="26"/>
      <c r="X628" s="26"/>
      <c r="Y628" s="26"/>
      <c r="Z628" s="26"/>
    </row>
    <row r="629">
      <c r="D629" s="26"/>
      <c r="E629" s="26"/>
      <c r="F629" s="26"/>
      <c r="G629" s="111"/>
      <c r="J629" s="11"/>
      <c r="K629" s="11"/>
      <c r="M629" s="11"/>
      <c r="W629" s="26"/>
      <c r="X629" s="26"/>
      <c r="Y629" s="26"/>
      <c r="Z629" s="26"/>
    </row>
    <row r="630">
      <c r="D630" s="26"/>
      <c r="E630" s="26"/>
      <c r="F630" s="26"/>
      <c r="G630" s="111"/>
      <c r="J630" s="11"/>
      <c r="K630" s="11"/>
      <c r="M630" s="11"/>
      <c r="W630" s="26"/>
      <c r="X630" s="26"/>
      <c r="Y630" s="26"/>
      <c r="Z630" s="26"/>
    </row>
    <row r="631">
      <c r="D631" s="26"/>
      <c r="E631" s="26"/>
      <c r="F631" s="26"/>
      <c r="G631" s="111"/>
      <c r="J631" s="11"/>
      <c r="K631" s="11"/>
      <c r="M631" s="11"/>
      <c r="W631" s="26"/>
      <c r="X631" s="26"/>
      <c r="Y631" s="26"/>
      <c r="Z631" s="26"/>
    </row>
    <row r="632">
      <c r="D632" s="26"/>
      <c r="E632" s="26"/>
      <c r="F632" s="26"/>
      <c r="G632" s="111"/>
      <c r="J632" s="11"/>
      <c r="K632" s="11"/>
      <c r="M632" s="11"/>
      <c r="W632" s="26"/>
      <c r="X632" s="26"/>
      <c r="Y632" s="26"/>
      <c r="Z632" s="26"/>
    </row>
    <row r="633">
      <c r="D633" s="26"/>
      <c r="E633" s="26"/>
      <c r="F633" s="26"/>
      <c r="G633" s="111"/>
      <c r="J633" s="11"/>
      <c r="K633" s="11"/>
      <c r="M633" s="11"/>
      <c r="W633" s="26"/>
      <c r="X633" s="26"/>
      <c r="Y633" s="26"/>
      <c r="Z633" s="26"/>
    </row>
    <row r="634">
      <c r="D634" s="26"/>
      <c r="E634" s="26"/>
      <c r="F634" s="26"/>
      <c r="G634" s="111"/>
      <c r="J634" s="11"/>
      <c r="K634" s="11"/>
      <c r="M634" s="11"/>
      <c r="W634" s="26"/>
      <c r="X634" s="26"/>
      <c r="Y634" s="26"/>
      <c r="Z634" s="26"/>
    </row>
    <row r="635">
      <c r="D635" s="26"/>
      <c r="E635" s="26"/>
      <c r="F635" s="26"/>
      <c r="G635" s="111"/>
      <c r="J635" s="11"/>
      <c r="K635" s="11"/>
      <c r="M635" s="11"/>
      <c r="W635" s="26"/>
      <c r="X635" s="26"/>
      <c r="Y635" s="26"/>
      <c r="Z635" s="26"/>
    </row>
    <row r="636">
      <c r="D636" s="26"/>
      <c r="E636" s="26"/>
      <c r="F636" s="26"/>
      <c r="G636" s="111"/>
      <c r="J636" s="11"/>
      <c r="K636" s="11"/>
      <c r="M636" s="11"/>
      <c r="W636" s="26"/>
      <c r="X636" s="26"/>
      <c r="Y636" s="26"/>
      <c r="Z636" s="26"/>
    </row>
    <row r="637">
      <c r="D637" s="26"/>
      <c r="E637" s="26"/>
      <c r="F637" s="26"/>
      <c r="G637" s="111"/>
      <c r="J637" s="11"/>
      <c r="K637" s="11"/>
      <c r="M637" s="11"/>
      <c r="W637" s="26"/>
      <c r="X637" s="26"/>
      <c r="Y637" s="26"/>
      <c r="Z637" s="26"/>
    </row>
    <row r="638">
      <c r="D638" s="26"/>
      <c r="E638" s="26"/>
      <c r="F638" s="26"/>
      <c r="G638" s="111"/>
      <c r="J638" s="11"/>
      <c r="K638" s="11"/>
      <c r="M638" s="11"/>
      <c r="W638" s="26"/>
      <c r="X638" s="26"/>
      <c r="Y638" s="26"/>
      <c r="Z638" s="26"/>
    </row>
    <row r="639">
      <c r="D639" s="26"/>
      <c r="E639" s="26"/>
      <c r="F639" s="26"/>
      <c r="G639" s="111"/>
      <c r="J639" s="11"/>
      <c r="K639" s="11"/>
      <c r="M639" s="11"/>
      <c r="W639" s="26"/>
      <c r="X639" s="26"/>
      <c r="Y639" s="26"/>
      <c r="Z639" s="26"/>
    </row>
    <row r="640">
      <c r="D640" s="26"/>
      <c r="E640" s="26"/>
      <c r="F640" s="26"/>
      <c r="G640" s="111"/>
      <c r="J640" s="11"/>
      <c r="K640" s="11"/>
      <c r="M640" s="11"/>
      <c r="W640" s="26"/>
      <c r="X640" s="26"/>
      <c r="Y640" s="26"/>
      <c r="Z640" s="26"/>
    </row>
    <row r="641">
      <c r="D641" s="26"/>
      <c r="E641" s="26"/>
      <c r="F641" s="26"/>
      <c r="G641" s="111"/>
      <c r="J641" s="11"/>
      <c r="K641" s="11"/>
      <c r="M641" s="11"/>
      <c r="W641" s="26"/>
      <c r="X641" s="26"/>
      <c r="Y641" s="26"/>
      <c r="Z641" s="26"/>
    </row>
    <row r="642">
      <c r="D642" s="26"/>
      <c r="E642" s="26"/>
      <c r="F642" s="26"/>
      <c r="G642" s="111"/>
      <c r="J642" s="11"/>
      <c r="K642" s="11"/>
      <c r="M642" s="11"/>
      <c r="W642" s="26"/>
      <c r="X642" s="26"/>
      <c r="Y642" s="26"/>
      <c r="Z642" s="26"/>
    </row>
    <row r="643">
      <c r="D643" s="26"/>
      <c r="E643" s="26"/>
      <c r="F643" s="26"/>
      <c r="G643" s="111"/>
      <c r="J643" s="11"/>
      <c r="K643" s="11"/>
      <c r="M643" s="11"/>
      <c r="W643" s="26"/>
      <c r="X643" s="26"/>
      <c r="Y643" s="26"/>
      <c r="Z643" s="26"/>
    </row>
    <row r="644">
      <c r="D644" s="26"/>
      <c r="E644" s="26"/>
      <c r="F644" s="26"/>
      <c r="G644" s="111"/>
      <c r="J644" s="11"/>
      <c r="K644" s="11"/>
      <c r="M644" s="11"/>
      <c r="W644" s="26"/>
      <c r="X644" s="26"/>
      <c r="Y644" s="26"/>
      <c r="Z644" s="26"/>
    </row>
    <row r="645">
      <c r="D645" s="26"/>
      <c r="E645" s="26"/>
      <c r="F645" s="26"/>
      <c r="G645" s="111"/>
      <c r="J645" s="11"/>
      <c r="K645" s="11"/>
      <c r="M645" s="11"/>
      <c r="W645" s="26"/>
      <c r="X645" s="26"/>
      <c r="Y645" s="26"/>
      <c r="Z645" s="26"/>
    </row>
    <row r="646">
      <c r="D646" s="26"/>
      <c r="E646" s="26"/>
      <c r="F646" s="26"/>
      <c r="G646" s="111"/>
      <c r="J646" s="11"/>
      <c r="K646" s="11"/>
      <c r="M646" s="11"/>
      <c r="W646" s="26"/>
      <c r="X646" s="26"/>
      <c r="Y646" s="26"/>
      <c r="Z646" s="26"/>
    </row>
    <row r="647">
      <c r="D647" s="26"/>
      <c r="E647" s="26"/>
      <c r="F647" s="26"/>
      <c r="G647" s="111"/>
      <c r="J647" s="11"/>
      <c r="K647" s="11"/>
      <c r="M647" s="11"/>
      <c r="W647" s="26"/>
      <c r="X647" s="26"/>
      <c r="Y647" s="26"/>
      <c r="Z647" s="26"/>
    </row>
    <row r="648">
      <c r="D648" s="26"/>
      <c r="E648" s="26"/>
      <c r="F648" s="26"/>
      <c r="G648" s="111"/>
      <c r="J648" s="11"/>
      <c r="K648" s="11"/>
      <c r="M648" s="11"/>
      <c r="W648" s="26"/>
      <c r="X648" s="26"/>
      <c r="Y648" s="26"/>
      <c r="Z648" s="26"/>
    </row>
    <row r="649">
      <c r="D649" s="26"/>
      <c r="E649" s="26"/>
      <c r="F649" s="26"/>
      <c r="G649" s="111"/>
      <c r="J649" s="11"/>
      <c r="K649" s="11"/>
      <c r="M649" s="11"/>
      <c r="W649" s="26"/>
      <c r="X649" s="26"/>
      <c r="Y649" s="26"/>
      <c r="Z649" s="26"/>
    </row>
    <row r="650">
      <c r="D650" s="26"/>
      <c r="E650" s="26"/>
      <c r="F650" s="26"/>
      <c r="G650" s="111"/>
      <c r="J650" s="11"/>
      <c r="K650" s="11"/>
      <c r="M650" s="11"/>
      <c r="W650" s="26"/>
      <c r="X650" s="26"/>
      <c r="Y650" s="26"/>
      <c r="Z650" s="26"/>
    </row>
    <row r="651">
      <c r="D651" s="26"/>
      <c r="E651" s="26"/>
      <c r="F651" s="26"/>
      <c r="G651" s="111"/>
      <c r="J651" s="11"/>
      <c r="K651" s="11"/>
      <c r="M651" s="11"/>
      <c r="W651" s="26"/>
      <c r="X651" s="26"/>
      <c r="Y651" s="26"/>
      <c r="Z651" s="26"/>
    </row>
    <row r="652">
      <c r="D652" s="26"/>
      <c r="E652" s="26"/>
      <c r="F652" s="26"/>
      <c r="G652" s="111"/>
      <c r="J652" s="11"/>
      <c r="K652" s="11"/>
      <c r="M652" s="11"/>
      <c r="W652" s="26"/>
      <c r="X652" s="26"/>
      <c r="Y652" s="26"/>
      <c r="Z652" s="26"/>
    </row>
    <row r="653">
      <c r="D653" s="26"/>
      <c r="E653" s="26"/>
      <c r="F653" s="26"/>
      <c r="G653" s="111"/>
      <c r="J653" s="11"/>
      <c r="K653" s="11"/>
      <c r="M653" s="11"/>
      <c r="W653" s="26"/>
      <c r="X653" s="26"/>
      <c r="Y653" s="26"/>
      <c r="Z653" s="26"/>
    </row>
    <row r="654">
      <c r="D654" s="26"/>
      <c r="E654" s="26"/>
      <c r="F654" s="26"/>
      <c r="G654" s="111"/>
      <c r="J654" s="11"/>
      <c r="K654" s="11"/>
      <c r="M654" s="11"/>
      <c r="W654" s="26"/>
      <c r="X654" s="26"/>
      <c r="Y654" s="26"/>
      <c r="Z654" s="26"/>
    </row>
    <row r="655">
      <c r="D655" s="26"/>
      <c r="E655" s="26"/>
      <c r="F655" s="26"/>
      <c r="G655" s="111"/>
      <c r="J655" s="11"/>
      <c r="K655" s="11"/>
      <c r="M655" s="11"/>
      <c r="W655" s="26"/>
      <c r="X655" s="26"/>
      <c r="Y655" s="26"/>
      <c r="Z655" s="26"/>
    </row>
    <row r="656">
      <c r="D656" s="26"/>
      <c r="E656" s="26"/>
      <c r="F656" s="26"/>
      <c r="G656" s="111"/>
      <c r="J656" s="11"/>
      <c r="K656" s="11"/>
      <c r="M656" s="11"/>
      <c r="W656" s="26"/>
      <c r="X656" s="26"/>
      <c r="Y656" s="26"/>
      <c r="Z656" s="26"/>
    </row>
    <row r="657">
      <c r="D657" s="26"/>
      <c r="E657" s="26"/>
      <c r="F657" s="26"/>
      <c r="G657" s="111"/>
      <c r="J657" s="11"/>
      <c r="K657" s="11"/>
      <c r="M657" s="11"/>
      <c r="W657" s="26"/>
      <c r="X657" s="26"/>
      <c r="Y657" s="26"/>
      <c r="Z657" s="26"/>
    </row>
    <row r="658">
      <c r="D658" s="26"/>
      <c r="E658" s="26"/>
      <c r="F658" s="26"/>
      <c r="G658" s="111"/>
      <c r="J658" s="11"/>
      <c r="K658" s="11"/>
      <c r="M658" s="11"/>
      <c r="W658" s="26"/>
      <c r="X658" s="26"/>
      <c r="Y658" s="26"/>
      <c r="Z658" s="26"/>
    </row>
    <row r="659">
      <c r="D659" s="26"/>
      <c r="E659" s="26"/>
      <c r="F659" s="26"/>
      <c r="G659" s="111"/>
      <c r="J659" s="11"/>
      <c r="K659" s="11"/>
      <c r="M659" s="11"/>
      <c r="W659" s="26"/>
      <c r="X659" s="26"/>
      <c r="Y659" s="26"/>
      <c r="Z659" s="26"/>
    </row>
    <row r="660">
      <c r="D660" s="26"/>
      <c r="E660" s="26"/>
      <c r="F660" s="26"/>
      <c r="G660" s="111"/>
      <c r="J660" s="11"/>
      <c r="K660" s="11"/>
      <c r="M660" s="11"/>
      <c r="W660" s="26"/>
      <c r="X660" s="26"/>
      <c r="Y660" s="26"/>
      <c r="Z660" s="26"/>
    </row>
    <row r="661">
      <c r="D661" s="26"/>
      <c r="E661" s="26"/>
      <c r="F661" s="26"/>
      <c r="G661" s="111"/>
      <c r="J661" s="11"/>
      <c r="K661" s="11"/>
      <c r="M661" s="11"/>
      <c r="W661" s="26"/>
      <c r="X661" s="26"/>
      <c r="Y661" s="26"/>
      <c r="Z661" s="26"/>
    </row>
    <row r="662">
      <c r="D662" s="26"/>
      <c r="E662" s="26"/>
      <c r="F662" s="26"/>
      <c r="G662" s="111"/>
      <c r="J662" s="11"/>
      <c r="K662" s="11"/>
      <c r="M662" s="11"/>
      <c r="W662" s="26"/>
      <c r="X662" s="26"/>
      <c r="Y662" s="26"/>
      <c r="Z662" s="26"/>
    </row>
    <row r="663">
      <c r="D663" s="26"/>
      <c r="E663" s="26"/>
      <c r="F663" s="26"/>
      <c r="G663" s="111"/>
      <c r="J663" s="11"/>
      <c r="K663" s="11"/>
      <c r="M663" s="11"/>
      <c r="W663" s="26"/>
      <c r="X663" s="26"/>
      <c r="Y663" s="26"/>
      <c r="Z663" s="26"/>
    </row>
    <row r="664">
      <c r="D664" s="26"/>
      <c r="E664" s="26"/>
      <c r="F664" s="26"/>
      <c r="G664" s="111"/>
      <c r="J664" s="11"/>
      <c r="K664" s="11"/>
      <c r="M664" s="11"/>
      <c r="W664" s="26"/>
      <c r="X664" s="26"/>
      <c r="Y664" s="26"/>
      <c r="Z664" s="26"/>
    </row>
    <row r="665">
      <c r="D665" s="26"/>
      <c r="E665" s="26"/>
      <c r="F665" s="26"/>
      <c r="G665" s="111"/>
      <c r="J665" s="11"/>
      <c r="K665" s="11"/>
      <c r="M665" s="11"/>
      <c r="W665" s="26"/>
      <c r="X665" s="26"/>
      <c r="Y665" s="26"/>
      <c r="Z665" s="26"/>
    </row>
    <row r="666">
      <c r="D666" s="26"/>
      <c r="E666" s="26"/>
      <c r="F666" s="26"/>
      <c r="G666" s="111"/>
      <c r="J666" s="11"/>
      <c r="K666" s="11"/>
      <c r="M666" s="11"/>
      <c r="W666" s="26"/>
      <c r="X666" s="26"/>
      <c r="Y666" s="26"/>
      <c r="Z666" s="26"/>
    </row>
    <row r="667">
      <c r="D667" s="26"/>
      <c r="E667" s="26"/>
      <c r="F667" s="26"/>
      <c r="G667" s="111"/>
      <c r="J667" s="11"/>
      <c r="K667" s="11"/>
      <c r="M667" s="11"/>
      <c r="W667" s="26"/>
      <c r="X667" s="26"/>
      <c r="Y667" s="26"/>
      <c r="Z667" s="26"/>
    </row>
    <row r="668">
      <c r="D668" s="26"/>
      <c r="E668" s="26"/>
      <c r="F668" s="26"/>
      <c r="G668" s="111"/>
      <c r="J668" s="11"/>
      <c r="K668" s="11"/>
      <c r="M668" s="11"/>
      <c r="W668" s="26"/>
      <c r="X668" s="26"/>
      <c r="Y668" s="26"/>
      <c r="Z668" s="26"/>
    </row>
    <row r="669">
      <c r="D669" s="26"/>
      <c r="E669" s="26"/>
      <c r="F669" s="26"/>
      <c r="G669" s="111"/>
      <c r="J669" s="11"/>
      <c r="K669" s="11"/>
      <c r="M669" s="11"/>
      <c r="W669" s="26"/>
      <c r="X669" s="26"/>
      <c r="Y669" s="26"/>
      <c r="Z669" s="26"/>
    </row>
    <row r="670">
      <c r="D670" s="26"/>
      <c r="E670" s="26"/>
      <c r="F670" s="26"/>
      <c r="G670" s="111"/>
      <c r="J670" s="11"/>
      <c r="K670" s="11"/>
      <c r="M670" s="11"/>
      <c r="W670" s="26"/>
      <c r="X670" s="26"/>
      <c r="Y670" s="26"/>
      <c r="Z670" s="26"/>
    </row>
    <row r="671">
      <c r="D671" s="26"/>
      <c r="E671" s="26"/>
      <c r="F671" s="26"/>
      <c r="G671" s="111"/>
      <c r="J671" s="11"/>
      <c r="K671" s="11"/>
      <c r="M671" s="11"/>
      <c r="W671" s="26"/>
      <c r="X671" s="26"/>
      <c r="Y671" s="26"/>
      <c r="Z671" s="26"/>
    </row>
    <row r="672">
      <c r="D672" s="26"/>
      <c r="E672" s="26"/>
      <c r="F672" s="26"/>
      <c r="G672" s="111"/>
      <c r="J672" s="11"/>
      <c r="K672" s="11"/>
      <c r="M672" s="11"/>
      <c r="W672" s="26"/>
      <c r="X672" s="26"/>
      <c r="Y672" s="26"/>
      <c r="Z672" s="26"/>
    </row>
    <row r="673">
      <c r="D673" s="26"/>
      <c r="E673" s="26"/>
      <c r="F673" s="26"/>
      <c r="G673" s="111"/>
      <c r="J673" s="11"/>
      <c r="K673" s="11"/>
      <c r="M673" s="11"/>
      <c r="W673" s="26"/>
      <c r="X673" s="26"/>
      <c r="Y673" s="26"/>
      <c r="Z673" s="26"/>
    </row>
    <row r="674">
      <c r="D674" s="26"/>
      <c r="E674" s="26"/>
      <c r="F674" s="26"/>
      <c r="G674" s="111"/>
      <c r="J674" s="11"/>
      <c r="K674" s="11"/>
      <c r="M674" s="11"/>
      <c r="W674" s="26"/>
      <c r="X674" s="26"/>
      <c r="Y674" s="26"/>
      <c r="Z674" s="26"/>
    </row>
    <row r="675">
      <c r="D675" s="26"/>
      <c r="E675" s="26"/>
      <c r="F675" s="26"/>
      <c r="G675" s="111"/>
      <c r="J675" s="11"/>
      <c r="K675" s="11"/>
      <c r="M675" s="11"/>
      <c r="W675" s="26"/>
      <c r="X675" s="26"/>
      <c r="Y675" s="26"/>
      <c r="Z675" s="26"/>
    </row>
    <row r="676">
      <c r="D676" s="26"/>
      <c r="E676" s="26"/>
      <c r="F676" s="26"/>
      <c r="G676" s="111"/>
      <c r="J676" s="11"/>
      <c r="K676" s="11"/>
      <c r="M676" s="11"/>
      <c r="W676" s="26"/>
      <c r="X676" s="26"/>
      <c r="Y676" s="26"/>
      <c r="Z676" s="26"/>
    </row>
    <row r="677">
      <c r="D677" s="26"/>
      <c r="E677" s="26"/>
      <c r="F677" s="26"/>
      <c r="G677" s="111"/>
      <c r="J677" s="11"/>
      <c r="K677" s="11"/>
      <c r="M677" s="11"/>
      <c r="W677" s="26"/>
      <c r="X677" s="26"/>
      <c r="Y677" s="26"/>
      <c r="Z677" s="26"/>
    </row>
    <row r="678">
      <c r="D678" s="26"/>
      <c r="E678" s="26"/>
      <c r="F678" s="26"/>
      <c r="G678" s="111"/>
      <c r="J678" s="11"/>
      <c r="K678" s="11"/>
      <c r="M678" s="11"/>
      <c r="W678" s="26"/>
      <c r="X678" s="26"/>
      <c r="Y678" s="26"/>
      <c r="Z678" s="26"/>
    </row>
    <row r="679">
      <c r="D679" s="26"/>
      <c r="E679" s="26"/>
      <c r="F679" s="26"/>
      <c r="G679" s="111"/>
      <c r="J679" s="11"/>
      <c r="K679" s="11"/>
      <c r="M679" s="11"/>
      <c r="W679" s="26"/>
      <c r="X679" s="26"/>
      <c r="Y679" s="26"/>
      <c r="Z679" s="26"/>
    </row>
    <row r="680">
      <c r="D680" s="26"/>
      <c r="E680" s="26"/>
      <c r="F680" s="26"/>
      <c r="G680" s="111"/>
      <c r="J680" s="11"/>
      <c r="K680" s="11"/>
      <c r="M680" s="11"/>
      <c r="W680" s="26"/>
      <c r="X680" s="26"/>
      <c r="Y680" s="26"/>
      <c r="Z680" s="26"/>
    </row>
    <row r="681">
      <c r="D681" s="26"/>
      <c r="E681" s="26"/>
      <c r="F681" s="26"/>
      <c r="G681" s="111"/>
      <c r="J681" s="11"/>
      <c r="K681" s="11"/>
      <c r="M681" s="11"/>
      <c r="W681" s="26"/>
      <c r="X681" s="26"/>
      <c r="Y681" s="26"/>
      <c r="Z681" s="26"/>
    </row>
    <row r="682">
      <c r="D682" s="26"/>
      <c r="E682" s="26"/>
      <c r="F682" s="26"/>
      <c r="G682" s="111"/>
      <c r="J682" s="11"/>
      <c r="K682" s="11"/>
      <c r="M682" s="11"/>
      <c r="W682" s="26"/>
      <c r="X682" s="26"/>
      <c r="Y682" s="26"/>
      <c r="Z682" s="26"/>
    </row>
    <row r="683">
      <c r="D683" s="26"/>
      <c r="E683" s="26"/>
      <c r="F683" s="26"/>
      <c r="G683" s="111"/>
      <c r="J683" s="11"/>
      <c r="K683" s="11"/>
      <c r="M683" s="11"/>
      <c r="W683" s="26"/>
      <c r="X683" s="26"/>
      <c r="Y683" s="26"/>
      <c r="Z683" s="26"/>
    </row>
    <row r="684">
      <c r="D684" s="26"/>
      <c r="E684" s="26"/>
      <c r="F684" s="26"/>
      <c r="G684" s="111"/>
      <c r="J684" s="11"/>
      <c r="K684" s="11"/>
      <c r="M684" s="11"/>
      <c r="W684" s="26"/>
      <c r="X684" s="26"/>
      <c r="Y684" s="26"/>
      <c r="Z684" s="26"/>
    </row>
    <row r="685">
      <c r="D685" s="26"/>
      <c r="E685" s="26"/>
      <c r="F685" s="26"/>
      <c r="G685" s="111"/>
      <c r="J685" s="11"/>
      <c r="K685" s="11"/>
      <c r="M685" s="11"/>
      <c r="W685" s="26"/>
      <c r="X685" s="26"/>
      <c r="Y685" s="26"/>
      <c r="Z685" s="26"/>
    </row>
    <row r="686">
      <c r="D686" s="26"/>
      <c r="E686" s="26"/>
      <c r="F686" s="26"/>
      <c r="G686" s="111"/>
      <c r="J686" s="11"/>
      <c r="K686" s="11"/>
      <c r="M686" s="11"/>
      <c r="W686" s="26"/>
      <c r="X686" s="26"/>
      <c r="Y686" s="26"/>
      <c r="Z686" s="26"/>
    </row>
    <row r="687">
      <c r="D687" s="26"/>
      <c r="E687" s="26"/>
      <c r="F687" s="26"/>
      <c r="G687" s="111"/>
      <c r="J687" s="11"/>
      <c r="K687" s="11"/>
      <c r="M687" s="11"/>
      <c r="W687" s="26"/>
      <c r="X687" s="26"/>
      <c r="Y687" s="26"/>
      <c r="Z687" s="26"/>
    </row>
    <row r="688">
      <c r="D688" s="26"/>
      <c r="E688" s="26"/>
      <c r="F688" s="26"/>
      <c r="G688" s="111"/>
      <c r="J688" s="11"/>
      <c r="K688" s="11"/>
      <c r="M688" s="11"/>
      <c r="W688" s="26"/>
      <c r="X688" s="26"/>
      <c r="Y688" s="26"/>
      <c r="Z688" s="26"/>
    </row>
    <row r="689">
      <c r="D689" s="26"/>
      <c r="E689" s="26"/>
      <c r="F689" s="26"/>
      <c r="G689" s="111"/>
      <c r="J689" s="11"/>
      <c r="K689" s="11"/>
      <c r="M689" s="11"/>
      <c r="W689" s="26"/>
      <c r="X689" s="26"/>
      <c r="Y689" s="26"/>
      <c r="Z689" s="26"/>
    </row>
    <row r="690">
      <c r="D690" s="26"/>
      <c r="E690" s="26"/>
      <c r="F690" s="26"/>
      <c r="G690" s="111"/>
      <c r="J690" s="11"/>
      <c r="K690" s="11"/>
      <c r="M690" s="11"/>
      <c r="W690" s="26"/>
      <c r="X690" s="26"/>
      <c r="Y690" s="26"/>
      <c r="Z690" s="26"/>
    </row>
    <row r="691">
      <c r="D691" s="26"/>
      <c r="E691" s="26"/>
      <c r="F691" s="26"/>
      <c r="G691" s="111"/>
      <c r="J691" s="11"/>
      <c r="K691" s="11"/>
      <c r="M691" s="11"/>
      <c r="W691" s="26"/>
      <c r="X691" s="26"/>
      <c r="Y691" s="26"/>
      <c r="Z691" s="26"/>
    </row>
    <row r="692">
      <c r="D692" s="26"/>
      <c r="E692" s="26"/>
      <c r="F692" s="26"/>
      <c r="G692" s="111"/>
      <c r="J692" s="11"/>
      <c r="K692" s="11"/>
      <c r="M692" s="11"/>
      <c r="W692" s="26"/>
      <c r="X692" s="26"/>
      <c r="Y692" s="26"/>
      <c r="Z692" s="26"/>
    </row>
    <row r="693">
      <c r="D693" s="26"/>
      <c r="E693" s="26"/>
      <c r="F693" s="26"/>
      <c r="G693" s="111"/>
      <c r="J693" s="11"/>
      <c r="K693" s="11"/>
      <c r="M693" s="11"/>
      <c r="W693" s="26"/>
      <c r="X693" s="26"/>
      <c r="Y693" s="26"/>
      <c r="Z693" s="26"/>
    </row>
    <row r="694">
      <c r="D694" s="26"/>
      <c r="E694" s="26"/>
      <c r="F694" s="26"/>
      <c r="G694" s="111"/>
      <c r="J694" s="11"/>
      <c r="K694" s="11"/>
      <c r="M694" s="11"/>
      <c r="W694" s="26"/>
      <c r="X694" s="26"/>
      <c r="Y694" s="26"/>
      <c r="Z694" s="26"/>
    </row>
    <row r="695">
      <c r="D695" s="26"/>
      <c r="E695" s="26"/>
      <c r="F695" s="26"/>
      <c r="G695" s="111"/>
      <c r="J695" s="11"/>
      <c r="K695" s="11"/>
      <c r="M695" s="11"/>
      <c r="W695" s="26"/>
      <c r="X695" s="26"/>
      <c r="Y695" s="26"/>
      <c r="Z695" s="26"/>
    </row>
    <row r="696">
      <c r="D696" s="26"/>
      <c r="E696" s="26"/>
      <c r="F696" s="26"/>
      <c r="G696" s="111"/>
      <c r="J696" s="11"/>
      <c r="K696" s="11"/>
      <c r="M696" s="11"/>
      <c r="W696" s="26"/>
      <c r="X696" s="26"/>
      <c r="Y696" s="26"/>
      <c r="Z696" s="26"/>
    </row>
    <row r="697">
      <c r="D697" s="26"/>
      <c r="E697" s="26"/>
      <c r="F697" s="26"/>
      <c r="G697" s="111"/>
      <c r="J697" s="11"/>
      <c r="K697" s="11"/>
      <c r="M697" s="11"/>
      <c r="W697" s="26"/>
      <c r="X697" s="26"/>
      <c r="Y697" s="26"/>
      <c r="Z697" s="26"/>
    </row>
    <row r="698">
      <c r="D698" s="26"/>
      <c r="E698" s="26"/>
      <c r="F698" s="26"/>
      <c r="G698" s="111"/>
      <c r="J698" s="11"/>
      <c r="K698" s="11"/>
      <c r="M698" s="11"/>
      <c r="W698" s="26"/>
      <c r="X698" s="26"/>
      <c r="Y698" s="26"/>
      <c r="Z698" s="26"/>
    </row>
    <row r="699">
      <c r="D699" s="26"/>
      <c r="E699" s="26"/>
      <c r="F699" s="26"/>
      <c r="G699" s="111"/>
      <c r="J699" s="11"/>
      <c r="K699" s="11"/>
      <c r="M699" s="11"/>
      <c r="W699" s="26"/>
      <c r="X699" s="26"/>
      <c r="Y699" s="26"/>
      <c r="Z699" s="26"/>
    </row>
    <row r="700">
      <c r="D700" s="26"/>
      <c r="E700" s="26"/>
      <c r="F700" s="26"/>
      <c r="G700" s="111"/>
      <c r="J700" s="11"/>
      <c r="K700" s="11"/>
      <c r="M700" s="11"/>
      <c r="W700" s="26"/>
      <c r="X700" s="26"/>
      <c r="Y700" s="26"/>
      <c r="Z700" s="26"/>
    </row>
    <row r="701">
      <c r="D701" s="26"/>
      <c r="E701" s="26"/>
      <c r="F701" s="26"/>
      <c r="G701" s="111"/>
      <c r="J701" s="11"/>
      <c r="K701" s="11"/>
      <c r="M701" s="11"/>
      <c r="W701" s="26"/>
      <c r="X701" s="26"/>
      <c r="Y701" s="26"/>
      <c r="Z701" s="26"/>
    </row>
    <row r="702">
      <c r="D702" s="26"/>
      <c r="E702" s="26"/>
      <c r="F702" s="26"/>
      <c r="G702" s="111"/>
      <c r="J702" s="11"/>
      <c r="K702" s="11"/>
      <c r="M702" s="11"/>
      <c r="W702" s="26"/>
      <c r="X702" s="26"/>
      <c r="Y702" s="26"/>
      <c r="Z702" s="26"/>
    </row>
    <row r="703">
      <c r="D703" s="26"/>
      <c r="E703" s="26"/>
      <c r="F703" s="26"/>
      <c r="G703" s="111"/>
      <c r="J703" s="11"/>
      <c r="K703" s="11"/>
      <c r="M703" s="11"/>
      <c r="W703" s="26"/>
      <c r="X703" s="26"/>
      <c r="Y703" s="26"/>
      <c r="Z703" s="26"/>
    </row>
    <row r="704">
      <c r="D704" s="26"/>
      <c r="E704" s="26"/>
      <c r="F704" s="26"/>
      <c r="G704" s="111"/>
      <c r="J704" s="11"/>
      <c r="K704" s="11"/>
      <c r="M704" s="11"/>
      <c r="W704" s="26"/>
      <c r="X704" s="26"/>
      <c r="Y704" s="26"/>
      <c r="Z704" s="26"/>
    </row>
    <row r="705">
      <c r="D705" s="26"/>
      <c r="E705" s="26"/>
      <c r="F705" s="26"/>
      <c r="G705" s="111"/>
      <c r="J705" s="11"/>
      <c r="K705" s="11"/>
      <c r="M705" s="11"/>
      <c r="W705" s="26"/>
      <c r="X705" s="26"/>
      <c r="Y705" s="26"/>
      <c r="Z705" s="26"/>
    </row>
    <row r="706">
      <c r="D706" s="26"/>
      <c r="E706" s="26"/>
      <c r="F706" s="26"/>
      <c r="G706" s="111"/>
      <c r="J706" s="11"/>
      <c r="K706" s="11"/>
      <c r="M706" s="11"/>
      <c r="W706" s="26"/>
      <c r="X706" s="26"/>
      <c r="Y706" s="26"/>
      <c r="Z706" s="26"/>
    </row>
    <row r="707">
      <c r="D707" s="26"/>
      <c r="E707" s="26"/>
      <c r="F707" s="26"/>
      <c r="G707" s="111"/>
      <c r="J707" s="11"/>
      <c r="K707" s="11"/>
      <c r="M707" s="11"/>
      <c r="W707" s="26"/>
      <c r="X707" s="26"/>
      <c r="Y707" s="26"/>
      <c r="Z707" s="26"/>
    </row>
    <row r="708">
      <c r="D708" s="26"/>
      <c r="E708" s="26"/>
      <c r="F708" s="26"/>
      <c r="G708" s="111"/>
      <c r="J708" s="11"/>
      <c r="K708" s="11"/>
      <c r="M708" s="11"/>
      <c r="W708" s="26"/>
      <c r="X708" s="26"/>
      <c r="Y708" s="26"/>
      <c r="Z708" s="26"/>
    </row>
    <row r="709">
      <c r="D709" s="26"/>
      <c r="E709" s="26"/>
      <c r="F709" s="26"/>
      <c r="G709" s="111"/>
      <c r="J709" s="11"/>
      <c r="K709" s="11"/>
      <c r="M709" s="11"/>
      <c r="W709" s="26"/>
      <c r="X709" s="26"/>
      <c r="Y709" s="26"/>
      <c r="Z709" s="26"/>
    </row>
    <row r="710">
      <c r="D710" s="26"/>
      <c r="E710" s="26"/>
      <c r="F710" s="26"/>
      <c r="G710" s="111"/>
      <c r="J710" s="11"/>
      <c r="K710" s="11"/>
      <c r="M710" s="11"/>
      <c r="W710" s="26"/>
      <c r="X710" s="26"/>
      <c r="Y710" s="26"/>
      <c r="Z710" s="26"/>
    </row>
    <row r="711">
      <c r="D711" s="26"/>
      <c r="E711" s="26"/>
      <c r="F711" s="26"/>
      <c r="G711" s="111"/>
      <c r="J711" s="11"/>
      <c r="K711" s="11"/>
      <c r="M711" s="11"/>
      <c r="W711" s="26"/>
      <c r="X711" s="26"/>
      <c r="Y711" s="26"/>
      <c r="Z711" s="26"/>
    </row>
    <row r="712">
      <c r="D712" s="26"/>
      <c r="E712" s="26"/>
      <c r="F712" s="26"/>
      <c r="G712" s="111"/>
      <c r="J712" s="11"/>
      <c r="K712" s="11"/>
      <c r="M712" s="11"/>
      <c r="W712" s="26"/>
      <c r="X712" s="26"/>
      <c r="Y712" s="26"/>
      <c r="Z712" s="26"/>
    </row>
    <row r="713">
      <c r="D713" s="26"/>
      <c r="E713" s="26"/>
      <c r="F713" s="26"/>
      <c r="G713" s="111"/>
      <c r="J713" s="11"/>
      <c r="K713" s="11"/>
      <c r="M713" s="11"/>
      <c r="W713" s="26"/>
      <c r="X713" s="26"/>
      <c r="Y713" s="26"/>
      <c r="Z713" s="26"/>
    </row>
    <row r="714">
      <c r="D714" s="26"/>
      <c r="E714" s="26"/>
      <c r="F714" s="26"/>
      <c r="G714" s="111"/>
      <c r="J714" s="11"/>
      <c r="K714" s="11"/>
      <c r="M714" s="11"/>
      <c r="W714" s="26"/>
      <c r="X714" s="26"/>
      <c r="Y714" s="26"/>
      <c r="Z714" s="26"/>
    </row>
    <row r="715">
      <c r="D715" s="26"/>
      <c r="E715" s="26"/>
      <c r="F715" s="26"/>
      <c r="G715" s="111"/>
      <c r="J715" s="11"/>
      <c r="K715" s="11"/>
      <c r="M715" s="11"/>
      <c r="W715" s="26"/>
      <c r="X715" s="26"/>
      <c r="Y715" s="26"/>
      <c r="Z715" s="26"/>
    </row>
    <row r="716">
      <c r="D716" s="26"/>
      <c r="E716" s="26"/>
      <c r="F716" s="26"/>
      <c r="G716" s="111"/>
      <c r="J716" s="11"/>
      <c r="K716" s="11"/>
      <c r="M716" s="11"/>
      <c r="W716" s="26"/>
      <c r="X716" s="26"/>
      <c r="Y716" s="26"/>
      <c r="Z716" s="26"/>
    </row>
    <row r="717">
      <c r="D717" s="26"/>
      <c r="E717" s="26"/>
      <c r="F717" s="26"/>
      <c r="G717" s="111"/>
      <c r="J717" s="11"/>
      <c r="K717" s="11"/>
      <c r="M717" s="11"/>
      <c r="W717" s="26"/>
      <c r="X717" s="26"/>
      <c r="Y717" s="26"/>
      <c r="Z717" s="26"/>
    </row>
    <row r="718">
      <c r="D718" s="26"/>
      <c r="E718" s="26"/>
      <c r="F718" s="26"/>
      <c r="G718" s="111"/>
      <c r="J718" s="11"/>
      <c r="K718" s="11"/>
      <c r="M718" s="11"/>
      <c r="W718" s="26"/>
      <c r="X718" s="26"/>
      <c r="Y718" s="26"/>
      <c r="Z718" s="26"/>
    </row>
    <row r="719">
      <c r="D719" s="26"/>
      <c r="E719" s="26"/>
      <c r="F719" s="26"/>
      <c r="G719" s="111"/>
      <c r="J719" s="11"/>
      <c r="K719" s="11"/>
      <c r="M719" s="11"/>
      <c r="W719" s="26"/>
      <c r="X719" s="26"/>
      <c r="Y719" s="26"/>
      <c r="Z719" s="26"/>
    </row>
    <row r="720">
      <c r="D720" s="26"/>
      <c r="E720" s="26"/>
      <c r="F720" s="26"/>
      <c r="G720" s="111"/>
      <c r="J720" s="11"/>
      <c r="K720" s="11"/>
      <c r="M720" s="11"/>
      <c r="W720" s="26"/>
      <c r="X720" s="26"/>
      <c r="Y720" s="26"/>
      <c r="Z720" s="26"/>
    </row>
    <row r="721">
      <c r="D721" s="26"/>
      <c r="E721" s="26"/>
      <c r="F721" s="26"/>
      <c r="G721" s="111"/>
      <c r="J721" s="11"/>
      <c r="K721" s="11"/>
      <c r="M721" s="11"/>
      <c r="W721" s="26"/>
      <c r="X721" s="26"/>
      <c r="Y721" s="26"/>
      <c r="Z721" s="26"/>
    </row>
    <row r="722">
      <c r="D722" s="26"/>
      <c r="E722" s="26"/>
      <c r="F722" s="26"/>
      <c r="G722" s="111"/>
      <c r="J722" s="11"/>
      <c r="K722" s="11"/>
      <c r="M722" s="11"/>
      <c r="W722" s="26"/>
      <c r="X722" s="26"/>
      <c r="Y722" s="26"/>
      <c r="Z722" s="26"/>
    </row>
    <row r="723">
      <c r="D723" s="26"/>
      <c r="E723" s="26"/>
      <c r="F723" s="26"/>
      <c r="G723" s="111"/>
      <c r="J723" s="11"/>
      <c r="K723" s="11"/>
      <c r="M723" s="11"/>
      <c r="W723" s="26"/>
      <c r="X723" s="26"/>
      <c r="Y723" s="26"/>
      <c r="Z723" s="26"/>
    </row>
    <row r="724">
      <c r="D724" s="26"/>
      <c r="E724" s="26"/>
      <c r="F724" s="26"/>
      <c r="G724" s="111"/>
      <c r="J724" s="11"/>
      <c r="K724" s="11"/>
      <c r="M724" s="11"/>
      <c r="W724" s="26"/>
      <c r="X724" s="26"/>
      <c r="Y724" s="26"/>
      <c r="Z724" s="26"/>
    </row>
    <row r="725">
      <c r="D725" s="26"/>
      <c r="E725" s="26"/>
      <c r="F725" s="26"/>
      <c r="G725" s="111"/>
      <c r="J725" s="11"/>
      <c r="K725" s="11"/>
      <c r="M725" s="11"/>
      <c r="W725" s="26"/>
      <c r="X725" s="26"/>
      <c r="Y725" s="26"/>
      <c r="Z725" s="26"/>
    </row>
    <row r="726">
      <c r="D726" s="26"/>
      <c r="E726" s="26"/>
      <c r="F726" s="26"/>
      <c r="G726" s="111"/>
      <c r="J726" s="11"/>
      <c r="K726" s="11"/>
      <c r="M726" s="11"/>
      <c r="W726" s="26"/>
      <c r="X726" s="26"/>
      <c r="Y726" s="26"/>
      <c r="Z726" s="26"/>
    </row>
    <row r="727">
      <c r="D727" s="26"/>
      <c r="E727" s="26"/>
      <c r="F727" s="26"/>
      <c r="G727" s="111"/>
      <c r="J727" s="11"/>
      <c r="K727" s="11"/>
      <c r="M727" s="11"/>
      <c r="W727" s="26"/>
      <c r="X727" s="26"/>
      <c r="Y727" s="26"/>
      <c r="Z727" s="26"/>
    </row>
    <row r="728">
      <c r="D728" s="26"/>
      <c r="E728" s="26"/>
      <c r="F728" s="26"/>
      <c r="G728" s="111"/>
      <c r="J728" s="11"/>
      <c r="K728" s="11"/>
      <c r="M728" s="11"/>
      <c r="W728" s="26"/>
      <c r="X728" s="26"/>
      <c r="Y728" s="26"/>
      <c r="Z728" s="26"/>
    </row>
    <row r="729">
      <c r="D729" s="26"/>
      <c r="E729" s="26"/>
      <c r="F729" s="26"/>
      <c r="G729" s="111"/>
      <c r="J729" s="11"/>
      <c r="K729" s="11"/>
      <c r="M729" s="11"/>
      <c r="W729" s="26"/>
      <c r="X729" s="26"/>
      <c r="Y729" s="26"/>
      <c r="Z729" s="26"/>
    </row>
    <row r="730">
      <c r="D730" s="26"/>
      <c r="E730" s="26"/>
      <c r="F730" s="26"/>
      <c r="G730" s="111"/>
      <c r="J730" s="11"/>
      <c r="K730" s="11"/>
      <c r="M730" s="11"/>
      <c r="W730" s="26"/>
      <c r="X730" s="26"/>
      <c r="Y730" s="26"/>
      <c r="Z730" s="26"/>
    </row>
    <row r="731">
      <c r="D731" s="26"/>
      <c r="E731" s="26"/>
      <c r="F731" s="26"/>
      <c r="G731" s="111"/>
      <c r="J731" s="11"/>
      <c r="K731" s="11"/>
      <c r="M731" s="11"/>
      <c r="W731" s="26"/>
      <c r="X731" s="26"/>
      <c r="Y731" s="26"/>
      <c r="Z731" s="26"/>
    </row>
    <row r="732">
      <c r="D732" s="26"/>
      <c r="E732" s="26"/>
      <c r="F732" s="26"/>
      <c r="G732" s="111"/>
      <c r="J732" s="11"/>
      <c r="K732" s="11"/>
      <c r="M732" s="11"/>
      <c r="W732" s="26"/>
      <c r="X732" s="26"/>
      <c r="Y732" s="26"/>
      <c r="Z732" s="26"/>
    </row>
    <row r="733">
      <c r="D733" s="26"/>
      <c r="E733" s="26"/>
      <c r="F733" s="26"/>
      <c r="G733" s="111"/>
      <c r="J733" s="11"/>
      <c r="K733" s="11"/>
      <c r="M733" s="11"/>
      <c r="W733" s="26"/>
      <c r="X733" s="26"/>
      <c r="Y733" s="26"/>
      <c r="Z733" s="26"/>
    </row>
    <row r="734">
      <c r="D734" s="26"/>
      <c r="E734" s="26"/>
      <c r="F734" s="26"/>
      <c r="G734" s="111"/>
      <c r="J734" s="11"/>
      <c r="K734" s="11"/>
      <c r="M734" s="11"/>
      <c r="W734" s="26"/>
      <c r="X734" s="26"/>
      <c r="Y734" s="26"/>
      <c r="Z734" s="26"/>
    </row>
    <row r="735">
      <c r="D735" s="26"/>
      <c r="E735" s="26"/>
      <c r="F735" s="26"/>
      <c r="G735" s="111"/>
      <c r="J735" s="11"/>
      <c r="K735" s="11"/>
      <c r="M735" s="11"/>
      <c r="W735" s="26"/>
      <c r="X735" s="26"/>
      <c r="Y735" s="26"/>
      <c r="Z735" s="26"/>
    </row>
    <row r="736">
      <c r="D736" s="26"/>
      <c r="E736" s="26"/>
      <c r="F736" s="26"/>
      <c r="G736" s="111"/>
      <c r="J736" s="11"/>
      <c r="K736" s="11"/>
      <c r="M736" s="11"/>
      <c r="W736" s="26"/>
      <c r="X736" s="26"/>
      <c r="Y736" s="26"/>
      <c r="Z736" s="26"/>
    </row>
    <row r="737">
      <c r="D737" s="26"/>
      <c r="E737" s="26"/>
      <c r="F737" s="26"/>
      <c r="G737" s="111"/>
      <c r="J737" s="11"/>
      <c r="K737" s="11"/>
      <c r="M737" s="11"/>
      <c r="W737" s="26"/>
      <c r="X737" s="26"/>
      <c r="Y737" s="26"/>
      <c r="Z737" s="26"/>
    </row>
    <row r="738">
      <c r="D738" s="26"/>
      <c r="E738" s="26"/>
      <c r="F738" s="26"/>
      <c r="G738" s="111"/>
      <c r="J738" s="11"/>
      <c r="K738" s="11"/>
      <c r="M738" s="11"/>
      <c r="W738" s="26"/>
      <c r="X738" s="26"/>
      <c r="Y738" s="26"/>
      <c r="Z738" s="26"/>
    </row>
    <row r="739">
      <c r="D739" s="26"/>
      <c r="E739" s="26"/>
      <c r="F739" s="26"/>
      <c r="G739" s="111"/>
      <c r="J739" s="11"/>
      <c r="K739" s="11"/>
      <c r="M739" s="11"/>
      <c r="W739" s="26"/>
      <c r="X739" s="26"/>
      <c r="Y739" s="26"/>
      <c r="Z739" s="26"/>
    </row>
    <row r="740">
      <c r="D740" s="26"/>
      <c r="E740" s="26"/>
      <c r="F740" s="26"/>
      <c r="G740" s="111"/>
      <c r="J740" s="11"/>
      <c r="K740" s="11"/>
      <c r="M740" s="11"/>
      <c r="W740" s="26"/>
      <c r="X740" s="26"/>
      <c r="Y740" s="26"/>
      <c r="Z740" s="26"/>
    </row>
    <row r="741">
      <c r="D741" s="26"/>
      <c r="E741" s="26"/>
      <c r="F741" s="26"/>
      <c r="G741" s="111"/>
      <c r="J741" s="11"/>
      <c r="K741" s="11"/>
      <c r="M741" s="11"/>
      <c r="W741" s="26"/>
      <c r="X741" s="26"/>
      <c r="Y741" s="26"/>
      <c r="Z741" s="26"/>
    </row>
    <row r="742">
      <c r="D742" s="26"/>
      <c r="E742" s="26"/>
      <c r="F742" s="26"/>
      <c r="G742" s="111"/>
      <c r="J742" s="11"/>
      <c r="K742" s="11"/>
      <c r="M742" s="11"/>
      <c r="W742" s="26"/>
      <c r="X742" s="26"/>
      <c r="Y742" s="26"/>
      <c r="Z742" s="26"/>
    </row>
    <row r="743">
      <c r="D743" s="26"/>
      <c r="E743" s="26"/>
      <c r="F743" s="26"/>
      <c r="G743" s="111"/>
      <c r="J743" s="11"/>
      <c r="K743" s="11"/>
      <c r="M743" s="11"/>
      <c r="W743" s="26"/>
      <c r="X743" s="26"/>
      <c r="Y743" s="26"/>
      <c r="Z743" s="26"/>
    </row>
    <row r="744">
      <c r="D744" s="26"/>
      <c r="E744" s="26"/>
      <c r="F744" s="26"/>
      <c r="G744" s="111"/>
      <c r="J744" s="11"/>
      <c r="K744" s="11"/>
      <c r="M744" s="11"/>
      <c r="W744" s="26"/>
      <c r="X744" s="26"/>
      <c r="Y744" s="26"/>
      <c r="Z744" s="26"/>
    </row>
    <row r="745">
      <c r="D745" s="26"/>
      <c r="E745" s="26"/>
      <c r="F745" s="26"/>
      <c r="G745" s="111"/>
      <c r="J745" s="11"/>
      <c r="K745" s="11"/>
      <c r="M745" s="11"/>
      <c r="W745" s="26"/>
      <c r="X745" s="26"/>
      <c r="Y745" s="26"/>
      <c r="Z745" s="26"/>
    </row>
    <row r="746">
      <c r="D746" s="26"/>
      <c r="E746" s="26"/>
      <c r="F746" s="26"/>
      <c r="G746" s="111"/>
      <c r="J746" s="11"/>
      <c r="K746" s="11"/>
      <c r="M746" s="11"/>
      <c r="W746" s="26"/>
      <c r="X746" s="26"/>
      <c r="Y746" s="26"/>
      <c r="Z746" s="26"/>
    </row>
    <row r="747">
      <c r="D747" s="26"/>
      <c r="E747" s="26"/>
      <c r="F747" s="26"/>
      <c r="G747" s="111"/>
      <c r="J747" s="11"/>
      <c r="K747" s="11"/>
      <c r="M747" s="11"/>
      <c r="W747" s="26"/>
      <c r="X747" s="26"/>
      <c r="Y747" s="26"/>
      <c r="Z747" s="26"/>
    </row>
    <row r="748">
      <c r="D748" s="26"/>
      <c r="E748" s="26"/>
      <c r="F748" s="26"/>
      <c r="G748" s="111"/>
      <c r="J748" s="11"/>
      <c r="K748" s="11"/>
      <c r="M748" s="11"/>
      <c r="W748" s="26"/>
      <c r="X748" s="26"/>
      <c r="Y748" s="26"/>
      <c r="Z748" s="26"/>
    </row>
    <row r="749">
      <c r="D749" s="26"/>
      <c r="E749" s="26"/>
      <c r="F749" s="26"/>
      <c r="G749" s="111"/>
      <c r="J749" s="11"/>
      <c r="K749" s="11"/>
      <c r="M749" s="11"/>
      <c r="W749" s="26"/>
      <c r="X749" s="26"/>
      <c r="Y749" s="26"/>
      <c r="Z749" s="26"/>
    </row>
    <row r="750">
      <c r="D750" s="26"/>
      <c r="E750" s="26"/>
      <c r="F750" s="26"/>
      <c r="G750" s="111"/>
      <c r="J750" s="11"/>
      <c r="K750" s="11"/>
      <c r="M750" s="11"/>
      <c r="W750" s="26"/>
      <c r="X750" s="26"/>
      <c r="Y750" s="26"/>
      <c r="Z750" s="26"/>
    </row>
    <row r="751">
      <c r="D751" s="26"/>
      <c r="E751" s="26"/>
      <c r="F751" s="26"/>
      <c r="G751" s="111"/>
      <c r="J751" s="11"/>
      <c r="K751" s="11"/>
      <c r="M751" s="11"/>
      <c r="W751" s="26"/>
      <c r="X751" s="26"/>
      <c r="Y751" s="26"/>
      <c r="Z751" s="26"/>
    </row>
    <row r="752">
      <c r="D752" s="26"/>
      <c r="E752" s="26"/>
      <c r="F752" s="26"/>
      <c r="G752" s="111"/>
      <c r="J752" s="11"/>
      <c r="K752" s="11"/>
      <c r="M752" s="11"/>
      <c r="W752" s="26"/>
      <c r="X752" s="26"/>
      <c r="Y752" s="26"/>
      <c r="Z752" s="26"/>
    </row>
    <row r="753">
      <c r="D753" s="26"/>
      <c r="E753" s="26"/>
      <c r="F753" s="26"/>
      <c r="G753" s="111"/>
      <c r="J753" s="11"/>
      <c r="K753" s="11"/>
      <c r="M753" s="11"/>
      <c r="W753" s="26"/>
      <c r="X753" s="26"/>
      <c r="Y753" s="26"/>
      <c r="Z753" s="26"/>
    </row>
    <row r="754">
      <c r="D754" s="26"/>
      <c r="E754" s="26"/>
      <c r="F754" s="26"/>
      <c r="G754" s="111"/>
      <c r="J754" s="11"/>
      <c r="K754" s="11"/>
      <c r="M754" s="11"/>
      <c r="W754" s="26"/>
      <c r="X754" s="26"/>
      <c r="Y754" s="26"/>
      <c r="Z754" s="26"/>
    </row>
    <row r="755">
      <c r="D755" s="26"/>
      <c r="E755" s="26"/>
      <c r="F755" s="26"/>
      <c r="G755" s="111"/>
      <c r="J755" s="11"/>
      <c r="K755" s="11"/>
      <c r="M755" s="11"/>
      <c r="W755" s="26"/>
      <c r="X755" s="26"/>
      <c r="Y755" s="26"/>
      <c r="Z755" s="26"/>
    </row>
    <row r="756">
      <c r="D756" s="26"/>
      <c r="E756" s="26"/>
      <c r="F756" s="26"/>
      <c r="G756" s="111"/>
      <c r="J756" s="11"/>
      <c r="K756" s="11"/>
      <c r="M756" s="11"/>
      <c r="W756" s="26"/>
      <c r="X756" s="26"/>
      <c r="Y756" s="26"/>
      <c r="Z756" s="26"/>
    </row>
    <row r="757">
      <c r="D757" s="26"/>
      <c r="E757" s="26"/>
      <c r="F757" s="26"/>
      <c r="G757" s="111"/>
      <c r="J757" s="11"/>
      <c r="K757" s="11"/>
      <c r="M757" s="11"/>
      <c r="W757" s="26"/>
      <c r="X757" s="26"/>
      <c r="Y757" s="26"/>
      <c r="Z757" s="26"/>
    </row>
    <row r="758">
      <c r="D758" s="26"/>
      <c r="E758" s="26"/>
      <c r="F758" s="26"/>
      <c r="G758" s="111"/>
      <c r="J758" s="11"/>
      <c r="K758" s="11"/>
      <c r="M758" s="11"/>
      <c r="W758" s="26"/>
      <c r="X758" s="26"/>
      <c r="Y758" s="26"/>
      <c r="Z758" s="26"/>
    </row>
    <row r="759">
      <c r="D759" s="26"/>
      <c r="E759" s="26"/>
      <c r="F759" s="26"/>
      <c r="G759" s="111"/>
      <c r="J759" s="11"/>
      <c r="K759" s="11"/>
      <c r="M759" s="11"/>
      <c r="W759" s="26"/>
      <c r="X759" s="26"/>
      <c r="Y759" s="26"/>
      <c r="Z759" s="26"/>
    </row>
    <row r="760">
      <c r="D760" s="26"/>
      <c r="E760" s="26"/>
      <c r="F760" s="26"/>
      <c r="G760" s="111"/>
      <c r="J760" s="11"/>
      <c r="K760" s="11"/>
      <c r="M760" s="11"/>
      <c r="W760" s="26"/>
      <c r="X760" s="26"/>
      <c r="Y760" s="26"/>
      <c r="Z760" s="26"/>
    </row>
    <row r="761">
      <c r="D761" s="26"/>
      <c r="E761" s="26"/>
      <c r="F761" s="26"/>
      <c r="G761" s="111"/>
      <c r="J761" s="11"/>
      <c r="K761" s="11"/>
      <c r="M761" s="11"/>
      <c r="W761" s="26"/>
      <c r="X761" s="26"/>
      <c r="Y761" s="26"/>
      <c r="Z761" s="26"/>
    </row>
    <row r="762">
      <c r="D762" s="26"/>
      <c r="E762" s="26"/>
      <c r="F762" s="26"/>
      <c r="G762" s="111"/>
      <c r="J762" s="11"/>
      <c r="K762" s="11"/>
      <c r="M762" s="11"/>
      <c r="W762" s="26"/>
      <c r="X762" s="26"/>
      <c r="Y762" s="26"/>
      <c r="Z762" s="26"/>
    </row>
    <row r="763">
      <c r="D763" s="26"/>
      <c r="E763" s="26"/>
      <c r="F763" s="26"/>
      <c r="G763" s="111"/>
      <c r="J763" s="11"/>
      <c r="K763" s="11"/>
      <c r="M763" s="11"/>
      <c r="W763" s="26"/>
      <c r="X763" s="26"/>
      <c r="Y763" s="26"/>
      <c r="Z763" s="26"/>
    </row>
    <row r="764">
      <c r="D764" s="26"/>
      <c r="E764" s="26"/>
      <c r="F764" s="26"/>
      <c r="G764" s="111"/>
      <c r="J764" s="11"/>
      <c r="K764" s="11"/>
      <c r="M764" s="11"/>
      <c r="W764" s="26"/>
      <c r="X764" s="26"/>
      <c r="Y764" s="26"/>
      <c r="Z764" s="26"/>
    </row>
    <row r="765">
      <c r="D765" s="26"/>
      <c r="E765" s="26"/>
      <c r="F765" s="26"/>
      <c r="G765" s="111"/>
      <c r="J765" s="11"/>
      <c r="K765" s="11"/>
      <c r="M765" s="11"/>
      <c r="W765" s="26"/>
      <c r="X765" s="26"/>
      <c r="Y765" s="26"/>
      <c r="Z765" s="26"/>
    </row>
    <row r="766">
      <c r="D766" s="26"/>
      <c r="E766" s="26"/>
      <c r="F766" s="26"/>
      <c r="G766" s="111"/>
      <c r="J766" s="11"/>
      <c r="K766" s="11"/>
      <c r="M766" s="11"/>
      <c r="W766" s="26"/>
      <c r="X766" s="26"/>
      <c r="Y766" s="26"/>
      <c r="Z766" s="26"/>
    </row>
    <row r="767">
      <c r="D767" s="26"/>
      <c r="E767" s="26"/>
      <c r="F767" s="26"/>
      <c r="G767" s="111"/>
      <c r="J767" s="11"/>
      <c r="K767" s="11"/>
      <c r="M767" s="11"/>
      <c r="W767" s="26"/>
      <c r="X767" s="26"/>
      <c r="Y767" s="26"/>
      <c r="Z767" s="26"/>
    </row>
    <row r="768">
      <c r="D768" s="26"/>
      <c r="E768" s="26"/>
      <c r="F768" s="26"/>
      <c r="G768" s="111"/>
      <c r="J768" s="11"/>
      <c r="K768" s="11"/>
      <c r="M768" s="11"/>
      <c r="W768" s="26"/>
      <c r="X768" s="26"/>
      <c r="Y768" s="26"/>
      <c r="Z768" s="26"/>
    </row>
    <row r="769">
      <c r="D769" s="26"/>
      <c r="E769" s="26"/>
      <c r="F769" s="26"/>
      <c r="G769" s="111"/>
      <c r="J769" s="11"/>
      <c r="K769" s="11"/>
      <c r="M769" s="11"/>
      <c r="W769" s="26"/>
      <c r="X769" s="26"/>
      <c r="Y769" s="26"/>
      <c r="Z769" s="26"/>
    </row>
    <row r="770">
      <c r="D770" s="26"/>
      <c r="E770" s="26"/>
      <c r="F770" s="26"/>
      <c r="G770" s="111"/>
      <c r="J770" s="11"/>
      <c r="K770" s="11"/>
      <c r="M770" s="11"/>
      <c r="W770" s="26"/>
      <c r="X770" s="26"/>
      <c r="Y770" s="26"/>
      <c r="Z770" s="26"/>
    </row>
    <row r="771">
      <c r="D771" s="26"/>
      <c r="E771" s="26"/>
      <c r="F771" s="26"/>
      <c r="G771" s="111"/>
      <c r="J771" s="11"/>
      <c r="K771" s="11"/>
      <c r="M771" s="11"/>
      <c r="W771" s="26"/>
      <c r="X771" s="26"/>
      <c r="Y771" s="26"/>
      <c r="Z771" s="26"/>
    </row>
    <row r="772">
      <c r="D772" s="26"/>
      <c r="E772" s="26"/>
      <c r="F772" s="26"/>
      <c r="G772" s="111"/>
      <c r="J772" s="11"/>
      <c r="K772" s="11"/>
      <c r="M772" s="11"/>
      <c r="W772" s="26"/>
      <c r="X772" s="26"/>
      <c r="Y772" s="26"/>
      <c r="Z772" s="26"/>
    </row>
    <row r="773">
      <c r="D773" s="26"/>
      <c r="E773" s="26"/>
      <c r="F773" s="26"/>
      <c r="G773" s="111"/>
      <c r="J773" s="11"/>
      <c r="K773" s="11"/>
      <c r="M773" s="11"/>
      <c r="W773" s="26"/>
      <c r="X773" s="26"/>
      <c r="Y773" s="26"/>
      <c r="Z773" s="26"/>
    </row>
    <row r="774">
      <c r="D774" s="26"/>
      <c r="E774" s="26"/>
      <c r="F774" s="26"/>
      <c r="G774" s="111"/>
      <c r="J774" s="11"/>
      <c r="K774" s="11"/>
      <c r="M774" s="11"/>
      <c r="W774" s="26"/>
      <c r="X774" s="26"/>
      <c r="Y774" s="26"/>
      <c r="Z774" s="26"/>
    </row>
    <row r="775">
      <c r="D775" s="26"/>
      <c r="E775" s="26"/>
      <c r="F775" s="26"/>
      <c r="G775" s="111"/>
      <c r="J775" s="11"/>
      <c r="K775" s="11"/>
      <c r="M775" s="11"/>
      <c r="W775" s="26"/>
      <c r="X775" s="26"/>
      <c r="Y775" s="26"/>
      <c r="Z775" s="26"/>
    </row>
    <row r="776">
      <c r="D776" s="26"/>
      <c r="E776" s="26"/>
      <c r="F776" s="26"/>
      <c r="G776" s="111"/>
      <c r="J776" s="11"/>
      <c r="K776" s="11"/>
      <c r="M776" s="11"/>
      <c r="W776" s="26"/>
      <c r="X776" s="26"/>
      <c r="Y776" s="26"/>
      <c r="Z776" s="26"/>
    </row>
    <row r="777">
      <c r="D777" s="26"/>
      <c r="E777" s="26"/>
      <c r="F777" s="26"/>
      <c r="G777" s="111"/>
      <c r="J777" s="11"/>
      <c r="K777" s="11"/>
      <c r="M777" s="11"/>
      <c r="W777" s="26"/>
      <c r="X777" s="26"/>
      <c r="Y777" s="26"/>
      <c r="Z777" s="26"/>
    </row>
    <row r="778">
      <c r="D778" s="26"/>
      <c r="E778" s="26"/>
      <c r="F778" s="26"/>
      <c r="G778" s="111"/>
      <c r="J778" s="11"/>
      <c r="K778" s="11"/>
      <c r="M778" s="11"/>
      <c r="W778" s="26"/>
      <c r="X778" s="26"/>
      <c r="Y778" s="26"/>
      <c r="Z778" s="26"/>
    </row>
    <row r="779">
      <c r="D779" s="26"/>
      <c r="E779" s="26"/>
      <c r="F779" s="26"/>
      <c r="G779" s="111"/>
      <c r="J779" s="11"/>
      <c r="K779" s="11"/>
      <c r="M779" s="11"/>
      <c r="W779" s="26"/>
      <c r="X779" s="26"/>
      <c r="Y779" s="26"/>
      <c r="Z779" s="26"/>
    </row>
    <row r="780">
      <c r="D780" s="26"/>
      <c r="E780" s="26"/>
      <c r="F780" s="26"/>
      <c r="G780" s="111"/>
      <c r="J780" s="11"/>
      <c r="K780" s="11"/>
      <c r="M780" s="11"/>
      <c r="W780" s="26"/>
      <c r="X780" s="26"/>
      <c r="Y780" s="26"/>
      <c r="Z780" s="26"/>
    </row>
    <row r="781">
      <c r="D781" s="26"/>
      <c r="E781" s="26"/>
      <c r="F781" s="26"/>
      <c r="G781" s="111"/>
      <c r="J781" s="11"/>
      <c r="K781" s="11"/>
      <c r="M781" s="11"/>
      <c r="W781" s="26"/>
      <c r="X781" s="26"/>
      <c r="Y781" s="26"/>
      <c r="Z781" s="26"/>
    </row>
    <row r="782">
      <c r="D782" s="26"/>
      <c r="E782" s="26"/>
      <c r="F782" s="26"/>
      <c r="G782" s="111"/>
      <c r="J782" s="11"/>
      <c r="K782" s="11"/>
      <c r="M782" s="11"/>
      <c r="W782" s="26"/>
      <c r="X782" s="26"/>
      <c r="Y782" s="26"/>
      <c r="Z782" s="26"/>
    </row>
    <row r="783">
      <c r="D783" s="26"/>
      <c r="E783" s="26"/>
      <c r="F783" s="26"/>
      <c r="G783" s="111"/>
      <c r="J783" s="11"/>
      <c r="K783" s="11"/>
      <c r="M783" s="11"/>
      <c r="W783" s="26"/>
      <c r="X783" s="26"/>
      <c r="Y783" s="26"/>
      <c r="Z783" s="26"/>
    </row>
    <row r="784">
      <c r="D784" s="26"/>
      <c r="E784" s="26"/>
      <c r="F784" s="26"/>
      <c r="G784" s="111"/>
      <c r="J784" s="11"/>
      <c r="K784" s="11"/>
      <c r="M784" s="11"/>
      <c r="W784" s="26"/>
      <c r="X784" s="26"/>
      <c r="Y784" s="26"/>
      <c r="Z784" s="26"/>
    </row>
    <row r="785">
      <c r="D785" s="26"/>
      <c r="E785" s="26"/>
      <c r="F785" s="26"/>
      <c r="G785" s="111"/>
      <c r="J785" s="11"/>
      <c r="K785" s="11"/>
      <c r="M785" s="11"/>
      <c r="W785" s="26"/>
      <c r="X785" s="26"/>
      <c r="Y785" s="26"/>
      <c r="Z785" s="26"/>
    </row>
    <row r="786">
      <c r="D786" s="26"/>
      <c r="E786" s="26"/>
      <c r="F786" s="26"/>
      <c r="G786" s="111"/>
      <c r="J786" s="11"/>
      <c r="K786" s="11"/>
      <c r="M786" s="11"/>
      <c r="W786" s="26"/>
      <c r="X786" s="26"/>
      <c r="Y786" s="26"/>
      <c r="Z786" s="26"/>
    </row>
    <row r="787">
      <c r="D787" s="26"/>
      <c r="E787" s="26"/>
      <c r="F787" s="26"/>
      <c r="G787" s="111"/>
      <c r="J787" s="11"/>
      <c r="K787" s="11"/>
      <c r="M787" s="11"/>
      <c r="W787" s="26"/>
      <c r="X787" s="26"/>
      <c r="Y787" s="26"/>
      <c r="Z787" s="26"/>
    </row>
    <row r="788">
      <c r="D788" s="26"/>
      <c r="E788" s="26"/>
      <c r="F788" s="26"/>
      <c r="G788" s="111"/>
      <c r="J788" s="11"/>
      <c r="K788" s="11"/>
      <c r="M788" s="11"/>
      <c r="W788" s="26"/>
      <c r="X788" s="26"/>
      <c r="Y788" s="26"/>
      <c r="Z788" s="26"/>
    </row>
    <row r="789">
      <c r="D789" s="26"/>
      <c r="E789" s="26"/>
      <c r="F789" s="26"/>
      <c r="G789" s="111"/>
      <c r="J789" s="11"/>
      <c r="K789" s="11"/>
      <c r="M789" s="11"/>
      <c r="W789" s="26"/>
      <c r="X789" s="26"/>
      <c r="Y789" s="26"/>
      <c r="Z789" s="26"/>
    </row>
    <row r="790">
      <c r="D790" s="26"/>
      <c r="E790" s="26"/>
      <c r="F790" s="26"/>
      <c r="G790" s="111"/>
      <c r="J790" s="11"/>
      <c r="K790" s="11"/>
      <c r="M790" s="11"/>
      <c r="W790" s="26"/>
      <c r="X790" s="26"/>
      <c r="Y790" s="26"/>
      <c r="Z790" s="26"/>
    </row>
    <row r="791">
      <c r="D791" s="26"/>
      <c r="E791" s="26"/>
      <c r="F791" s="26"/>
      <c r="G791" s="111"/>
      <c r="J791" s="11"/>
      <c r="K791" s="11"/>
      <c r="M791" s="11"/>
      <c r="W791" s="26"/>
      <c r="X791" s="26"/>
      <c r="Y791" s="26"/>
      <c r="Z791" s="26"/>
    </row>
    <row r="792">
      <c r="D792" s="26"/>
      <c r="E792" s="26"/>
      <c r="F792" s="26"/>
      <c r="G792" s="111"/>
      <c r="J792" s="11"/>
      <c r="K792" s="11"/>
      <c r="M792" s="11"/>
      <c r="W792" s="26"/>
      <c r="X792" s="26"/>
      <c r="Y792" s="26"/>
      <c r="Z792" s="26"/>
    </row>
    <row r="793">
      <c r="D793" s="26"/>
      <c r="E793" s="26"/>
      <c r="F793" s="26"/>
      <c r="G793" s="111"/>
      <c r="J793" s="11"/>
      <c r="K793" s="11"/>
      <c r="M793" s="11"/>
      <c r="W793" s="26"/>
      <c r="X793" s="26"/>
      <c r="Y793" s="26"/>
      <c r="Z793" s="26"/>
    </row>
    <row r="794">
      <c r="D794" s="26"/>
      <c r="E794" s="26"/>
      <c r="F794" s="26"/>
      <c r="G794" s="111"/>
      <c r="J794" s="11"/>
      <c r="K794" s="11"/>
      <c r="M794" s="11"/>
      <c r="W794" s="26"/>
      <c r="X794" s="26"/>
      <c r="Y794" s="26"/>
      <c r="Z794" s="26"/>
    </row>
    <row r="795">
      <c r="D795" s="26"/>
      <c r="E795" s="26"/>
      <c r="F795" s="26"/>
      <c r="G795" s="111"/>
      <c r="J795" s="11"/>
      <c r="K795" s="11"/>
      <c r="M795" s="11"/>
      <c r="W795" s="26"/>
      <c r="X795" s="26"/>
      <c r="Y795" s="26"/>
      <c r="Z795" s="26"/>
    </row>
    <row r="796">
      <c r="D796" s="26"/>
      <c r="E796" s="26"/>
      <c r="F796" s="26"/>
      <c r="G796" s="111"/>
      <c r="J796" s="11"/>
      <c r="K796" s="11"/>
      <c r="M796" s="11"/>
      <c r="W796" s="26"/>
      <c r="X796" s="26"/>
      <c r="Y796" s="26"/>
      <c r="Z796" s="26"/>
    </row>
    <row r="797">
      <c r="D797" s="26"/>
      <c r="E797" s="26"/>
      <c r="F797" s="26"/>
      <c r="G797" s="111"/>
      <c r="J797" s="11"/>
      <c r="K797" s="11"/>
      <c r="M797" s="11"/>
      <c r="W797" s="26"/>
      <c r="X797" s="26"/>
      <c r="Y797" s="26"/>
      <c r="Z797" s="26"/>
    </row>
    <row r="798">
      <c r="D798" s="26"/>
      <c r="E798" s="26"/>
      <c r="F798" s="26"/>
      <c r="G798" s="111"/>
      <c r="J798" s="11"/>
      <c r="K798" s="11"/>
      <c r="M798" s="11"/>
      <c r="W798" s="26"/>
      <c r="X798" s="26"/>
      <c r="Y798" s="26"/>
      <c r="Z798" s="26"/>
    </row>
    <row r="799">
      <c r="D799" s="26"/>
      <c r="E799" s="26"/>
      <c r="F799" s="26"/>
      <c r="G799" s="111"/>
      <c r="J799" s="11"/>
      <c r="K799" s="11"/>
      <c r="M799" s="11"/>
      <c r="W799" s="26"/>
      <c r="X799" s="26"/>
      <c r="Y799" s="26"/>
      <c r="Z799" s="26"/>
    </row>
    <row r="800">
      <c r="D800" s="26"/>
      <c r="E800" s="26"/>
      <c r="F800" s="26"/>
      <c r="G800" s="111"/>
      <c r="J800" s="11"/>
      <c r="K800" s="11"/>
      <c r="M800" s="11"/>
      <c r="W800" s="26"/>
      <c r="X800" s="26"/>
      <c r="Y800" s="26"/>
      <c r="Z800" s="26"/>
    </row>
    <row r="801">
      <c r="D801" s="26"/>
      <c r="E801" s="26"/>
      <c r="F801" s="26"/>
      <c r="G801" s="111"/>
      <c r="J801" s="11"/>
      <c r="K801" s="11"/>
      <c r="M801" s="11"/>
      <c r="W801" s="26"/>
      <c r="X801" s="26"/>
      <c r="Y801" s="26"/>
      <c r="Z801" s="26"/>
    </row>
    <row r="802">
      <c r="D802" s="26"/>
      <c r="E802" s="26"/>
      <c r="F802" s="26"/>
      <c r="G802" s="111"/>
      <c r="J802" s="11"/>
      <c r="K802" s="11"/>
      <c r="M802" s="11"/>
      <c r="W802" s="26"/>
      <c r="X802" s="26"/>
      <c r="Y802" s="26"/>
      <c r="Z802" s="26"/>
    </row>
    <row r="803">
      <c r="D803" s="26"/>
      <c r="E803" s="26"/>
      <c r="F803" s="26"/>
      <c r="G803" s="111"/>
      <c r="J803" s="11"/>
      <c r="K803" s="11"/>
      <c r="M803" s="11"/>
      <c r="W803" s="26"/>
      <c r="X803" s="26"/>
      <c r="Y803" s="26"/>
      <c r="Z803" s="26"/>
    </row>
    <row r="804">
      <c r="D804" s="26"/>
      <c r="E804" s="26"/>
      <c r="F804" s="26"/>
      <c r="G804" s="111"/>
      <c r="J804" s="11"/>
      <c r="K804" s="11"/>
      <c r="M804" s="11"/>
      <c r="W804" s="26"/>
      <c r="X804" s="26"/>
      <c r="Y804" s="26"/>
      <c r="Z804" s="26"/>
    </row>
    <row r="805">
      <c r="D805" s="26"/>
      <c r="E805" s="26"/>
      <c r="F805" s="26"/>
      <c r="G805" s="111"/>
      <c r="J805" s="11"/>
      <c r="K805" s="11"/>
      <c r="M805" s="11"/>
      <c r="W805" s="26"/>
      <c r="X805" s="26"/>
      <c r="Y805" s="26"/>
      <c r="Z805" s="26"/>
    </row>
    <row r="806">
      <c r="D806" s="26"/>
      <c r="E806" s="26"/>
      <c r="F806" s="26"/>
      <c r="G806" s="111"/>
      <c r="J806" s="11"/>
      <c r="K806" s="11"/>
      <c r="M806" s="11"/>
      <c r="W806" s="26"/>
      <c r="X806" s="26"/>
      <c r="Y806" s="26"/>
      <c r="Z806" s="26"/>
    </row>
    <row r="807">
      <c r="D807" s="26"/>
      <c r="E807" s="26"/>
      <c r="F807" s="26"/>
      <c r="G807" s="111"/>
      <c r="J807" s="11"/>
      <c r="K807" s="11"/>
      <c r="M807" s="11"/>
      <c r="W807" s="26"/>
      <c r="X807" s="26"/>
      <c r="Y807" s="26"/>
      <c r="Z807" s="26"/>
    </row>
    <row r="808">
      <c r="D808" s="26"/>
      <c r="E808" s="26"/>
      <c r="F808" s="26"/>
      <c r="G808" s="111"/>
      <c r="J808" s="11"/>
      <c r="K808" s="11"/>
      <c r="M808" s="11"/>
      <c r="W808" s="26"/>
      <c r="X808" s="26"/>
      <c r="Y808" s="26"/>
      <c r="Z808" s="26"/>
    </row>
    <row r="809">
      <c r="D809" s="26"/>
      <c r="E809" s="26"/>
      <c r="F809" s="26"/>
      <c r="G809" s="111"/>
      <c r="J809" s="11"/>
      <c r="K809" s="11"/>
      <c r="M809" s="11"/>
      <c r="W809" s="26"/>
      <c r="X809" s="26"/>
      <c r="Y809" s="26"/>
      <c r="Z809" s="26"/>
    </row>
    <row r="810">
      <c r="D810" s="26"/>
      <c r="E810" s="26"/>
      <c r="F810" s="26"/>
      <c r="G810" s="111"/>
      <c r="J810" s="11"/>
      <c r="K810" s="11"/>
      <c r="M810" s="11"/>
      <c r="W810" s="26"/>
      <c r="X810" s="26"/>
      <c r="Y810" s="26"/>
      <c r="Z810" s="26"/>
    </row>
    <row r="811">
      <c r="D811" s="26"/>
      <c r="E811" s="26"/>
      <c r="F811" s="26"/>
      <c r="G811" s="111"/>
      <c r="J811" s="11"/>
      <c r="K811" s="11"/>
      <c r="M811" s="11"/>
      <c r="W811" s="26"/>
      <c r="X811" s="26"/>
      <c r="Y811" s="26"/>
      <c r="Z811" s="26"/>
    </row>
    <row r="812">
      <c r="D812" s="26"/>
      <c r="E812" s="26"/>
      <c r="F812" s="26"/>
      <c r="G812" s="111"/>
      <c r="J812" s="11"/>
      <c r="K812" s="11"/>
      <c r="M812" s="11"/>
      <c r="W812" s="26"/>
      <c r="X812" s="26"/>
      <c r="Y812" s="26"/>
      <c r="Z812" s="26"/>
    </row>
    <row r="813">
      <c r="D813" s="26"/>
      <c r="E813" s="26"/>
      <c r="F813" s="26"/>
      <c r="G813" s="111"/>
      <c r="J813" s="11"/>
      <c r="K813" s="11"/>
      <c r="M813" s="11"/>
      <c r="W813" s="26"/>
      <c r="X813" s="26"/>
      <c r="Y813" s="26"/>
      <c r="Z813" s="26"/>
    </row>
    <row r="814">
      <c r="D814" s="26"/>
      <c r="E814" s="26"/>
      <c r="F814" s="26"/>
      <c r="G814" s="111"/>
      <c r="J814" s="11"/>
      <c r="K814" s="11"/>
      <c r="M814" s="11"/>
      <c r="W814" s="26"/>
      <c r="X814" s="26"/>
      <c r="Y814" s="26"/>
      <c r="Z814" s="26"/>
    </row>
    <row r="815">
      <c r="D815" s="26"/>
      <c r="E815" s="26"/>
      <c r="F815" s="26"/>
      <c r="G815" s="111"/>
      <c r="J815" s="11"/>
      <c r="K815" s="11"/>
      <c r="M815" s="11"/>
      <c r="W815" s="26"/>
      <c r="X815" s="26"/>
      <c r="Y815" s="26"/>
      <c r="Z815" s="26"/>
    </row>
    <row r="816">
      <c r="D816" s="26"/>
      <c r="E816" s="26"/>
      <c r="F816" s="26"/>
      <c r="G816" s="111"/>
      <c r="J816" s="11"/>
      <c r="K816" s="11"/>
      <c r="M816" s="11"/>
      <c r="W816" s="26"/>
      <c r="X816" s="26"/>
      <c r="Y816" s="26"/>
      <c r="Z816" s="26"/>
    </row>
    <row r="817">
      <c r="D817" s="26"/>
      <c r="E817" s="26"/>
      <c r="F817" s="26"/>
      <c r="G817" s="111"/>
      <c r="J817" s="11"/>
      <c r="K817" s="11"/>
      <c r="M817" s="11"/>
      <c r="W817" s="26"/>
      <c r="X817" s="26"/>
      <c r="Y817" s="26"/>
      <c r="Z817" s="26"/>
    </row>
    <row r="818">
      <c r="D818" s="26"/>
      <c r="E818" s="26"/>
      <c r="F818" s="26"/>
      <c r="G818" s="111"/>
      <c r="J818" s="11"/>
      <c r="K818" s="11"/>
      <c r="M818" s="11"/>
      <c r="W818" s="26"/>
      <c r="X818" s="26"/>
      <c r="Y818" s="26"/>
      <c r="Z818" s="26"/>
    </row>
    <row r="819">
      <c r="D819" s="26"/>
      <c r="E819" s="26"/>
      <c r="F819" s="26"/>
      <c r="G819" s="111"/>
      <c r="J819" s="11"/>
      <c r="K819" s="11"/>
      <c r="M819" s="11"/>
      <c r="W819" s="26"/>
      <c r="X819" s="26"/>
      <c r="Y819" s="26"/>
      <c r="Z819" s="26"/>
    </row>
    <row r="820">
      <c r="D820" s="26"/>
      <c r="E820" s="26"/>
      <c r="F820" s="26"/>
      <c r="G820" s="111"/>
      <c r="J820" s="11"/>
      <c r="K820" s="11"/>
      <c r="M820" s="11"/>
      <c r="W820" s="26"/>
      <c r="X820" s="26"/>
      <c r="Y820" s="26"/>
      <c r="Z820" s="26"/>
    </row>
    <row r="821">
      <c r="D821" s="26"/>
      <c r="E821" s="26"/>
      <c r="F821" s="26"/>
      <c r="G821" s="111"/>
      <c r="J821" s="11"/>
      <c r="K821" s="11"/>
      <c r="M821" s="11"/>
      <c r="W821" s="26"/>
      <c r="X821" s="26"/>
      <c r="Y821" s="26"/>
      <c r="Z821" s="26"/>
    </row>
    <row r="822">
      <c r="D822" s="26"/>
      <c r="E822" s="26"/>
      <c r="F822" s="26"/>
      <c r="G822" s="111"/>
      <c r="J822" s="11"/>
      <c r="K822" s="11"/>
      <c r="M822" s="11"/>
      <c r="W822" s="26"/>
      <c r="X822" s="26"/>
      <c r="Y822" s="26"/>
      <c r="Z822" s="26"/>
    </row>
    <row r="823">
      <c r="D823" s="26"/>
      <c r="E823" s="26"/>
      <c r="F823" s="26"/>
      <c r="G823" s="111"/>
      <c r="J823" s="11"/>
      <c r="K823" s="11"/>
      <c r="M823" s="11"/>
      <c r="W823" s="26"/>
      <c r="X823" s="26"/>
      <c r="Y823" s="26"/>
      <c r="Z823" s="26"/>
    </row>
    <row r="824">
      <c r="D824" s="26"/>
      <c r="E824" s="26"/>
      <c r="F824" s="26"/>
      <c r="G824" s="111"/>
      <c r="J824" s="11"/>
      <c r="K824" s="11"/>
      <c r="M824" s="11"/>
      <c r="W824" s="26"/>
      <c r="X824" s="26"/>
      <c r="Y824" s="26"/>
      <c r="Z824" s="26"/>
    </row>
    <row r="825">
      <c r="D825" s="26"/>
      <c r="E825" s="26"/>
      <c r="F825" s="26"/>
      <c r="G825" s="111"/>
      <c r="J825" s="11"/>
      <c r="K825" s="11"/>
      <c r="M825" s="11"/>
      <c r="W825" s="26"/>
      <c r="X825" s="26"/>
      <c r="Y825" s="26"/>
      <c r="Z825" s="26"/>
    </row>
    <row r="826">
      <c r="D826" s="26"/>
      <c r="E826" s="26"/>
      <c r="F826" s="26"/>
      <c r="G826" s="111"/>
      <c r="J826" s="11"/>
      <c r="K826" s="11"/>
      <c r="M826" s="11"/>
      <c r="W826" s="26"/>
      <c r="X826" s="26"/>
      <c r="Y826" s="26"/>
      <c r="Z826" s="26"/>
    </row>
    <row r="827">
      <c r="D827" s="26"/>
      <c r="E827" s="26"/>
      <c r="F827" s="26"/>
      <c r="G827" s="111"/>
      <c r="J827" s="11"/>
      <c r="K827" s="11"/>
      <c r="M827" s="11"/>
      <c r="W827" s="26"/>
      <c r="X827" s="26"/>
      <c r="Y827" s="26"/>
      <c r="Z827" s="26"/>
    </row>
    <row r="828">
      <c r="D828" s="26"/>
      <c r="E828" s="26"/>
      <c r="F828" s="26"/>
      <c r="G828" s="111"/>
      <c r="J828" s="11"/>
      <c r="K828" s="11"/>
      <c r="M828" s="11"/>
      <c r="W828" s="26"/>
      <c r="X828" s="26"/>
      <c r="Y828" s="26"/>
      <c r="Z828" s="26"/>
    </row>
    <row r="829">
      <c r="D829" s="26"/>
      <c r="E829" s="26"/>
      <c r="F829" s="26"/>
      <c r="G829" s="111"/>
      <c r="J829" s="11"/>
      <c r="K829" s="11"/>
      <c r="M829" s="11"/>
      <c r="W829" s="26"/>
      <c r="X829" s="26"/>
      <c r="Y829" s="26"/>
      <c r="Z829" s="26"/>
    </row>
    <row r="830">
      <c r="D830" s="26"/>
      <c r="E830" s="26"/>
      <c r="F830" s="26"/>
      <c r="G830" s="111"/>
      <c r="J830" s="11"/>
      <c r="K830" s="11"/>
      <c r="M830" s="11"/>
      <c r="W830" s="26"/>
      <c r="X830" s="26"/>
      <c r="Y830" s="26"/>
      <c r="Z830" s="26"/>
    </row>
    <row r="831">
      <c r="D831" s="26"/>
      <c r="E831" s="26"/>
      <c r="F831" s="26"/>
      <c r="G831" s="111"/>
      <c r="J831" s="11"/>
      <c r="K831" s="11"/>
      <c r="M831" s="11"/>
      <c r="W831" s="26"/>
      <c r="X831" s="26"/>
      <c r="Y831" s="26"/>
      <c r="Z831" s="26"/>
    </row>
    <row r="832">
      <c r="D832" s="26"/>
      <c r="E832" s="26"/>
      <c r="F832" s="26"/>
      <c r="G832" s="111"/>
      <c r="J832" s="11"/>
      <c r="K832" s="11"/>
      <c r="M832" s="11"/>
      <c r="W832" s="26"/>
      <c r="X832" s="26"/>
      <c r="Y832" s="26"/>
      <c r="Z832" s="26"/>
    </row>
    <row r="833">
      <c r="D833" s="26"/>
      <c r="E833" s="26"/>
      <c r="F833" s="26"/>
      <c r="G833" s="111"/>
      <c r="J833" s="11"/>
      <c r="K833" s="11"/>
      <c r="M833" s="11"/>
      <c r="W833" s="26"/>
      <c r="X833" s="26"/>
      <c r="Y833" s="26"/>
      <c r="Z833" s="26"/>
    </row>
    <row r="834">
      <c r="D834" s="26"/>
      <c r="E834" s="26"/>
      <c r="F834" s="26"/>
      <c r="G834" s="111"/>
      <c r="J834" s="11"/>
      <c r="K834" s="11"/>
      <c r="M834" s="11"/>
      <c r="W834" s="26"/>
      <c r="X834" s="26"/>
      <c r="Y834" s="26"/>
      <c r="Z834" s="26"/>
    </row>
    <row r="835">
      <c r="D835" s="26"/>
      <c r="E835" s="26"/>
      <c r="F835" s="26"/>
      <c r="G835" s="111"/>
      <c r="J835" s="11"/>
      <c r="K835" s="11"/>
      <c r="M835" s="11"/>
      <c r="W835" s="26"/>
      <c r="X835" s="26"/>
      <c r="Y835" s="26"/>
      <c r="Z835" s="26"/>
    </row>
    <row r="836">
      <c r="D836" s="26"/>
      <c r="E836" s="26"/>
      <c r="F836" s="26"/>
      <c r="G836" s="111"/>
      <c r="J836" s="11"/>
      <c r="K836" s="11"/>
      <c r="M836" s="11"/>
      <c r="W836" s="26"/>
      <c r="X836" s="26"/>
      <c r="Y836" s="26"/>
      <c r="Z836" s="26"/>
    </row>
    <row r="837">
      <c r="D837" s="26"/>
      <c r="E837" s="26"/>
      <c r="F837" s="26"/>
      <c r="G837" s="111"/>
      <c r="J837" s="11"/>
      <c r="K837" s="11"/>
      <c r="M837" s="11"/>
      <c r="W837" s="26"/>
      <c r="X837" s="26"/>
      <c r="Y837" s="26"/>
      <c r="Z837" s="26"/>
    </row>
    <row r="838">
      <c r="D838" s="26"/>
      <c r="E838" s="26"/>
      <c r="F838" s="26"/>
      <c r="G838" s="111"/>
      <c r="J838" s="11"/>
      <c r="K838" s="11"/>
      <c r="M838" s="11"/>
      <c r="W838" s="26"/>
      <c r="X838" s="26"/>
      <c r="Y838" s="26"/>
      <c r="Z838" s="26"/>
    </row>
    <row r="839">
      <c r="D839" s="26"/>
      <c r="E839" s="26"/>
      <c r="F839" s="26"/>
      <c r="G839" s="111"/>
      <c r="J839" s="11"/>
      <c r="K839" s="11"/>
      <c r="M839" s="11"/>
      <c r="W839" s="26"/>
      <c r="X839" s="26"/>
      <c r="Y839" s="26"/>
      <c r="Z839" s="26"/>
    </row>
    <row r="840">
      <c r="D840" s="26"/>
      <c r="E840" s="26"/>
      <c r="F840" s="26"/>
      <c r="G840" s="111"/>
      <c r="J840" s="11"/>
      <c r="K840" s="11"/>
      <c r="M840" s="11"/>
      <c r="W840" s="26"/>
      <c r="X840" s="26"/>
      <c r="Y840" s="26"/>
      <c r="Z840" s="26"/>
    </row>
    <row r="841">
      <c r="D841" s="26"/>
      <c r="E841" s="26"/>
      <c r="F841" s="26"/>
      <c r="G841" s="111"/>
      <c r="J841" s="11"/>
      <c r="K841" s="11"/>
      <c r="M841" s="11"/>
      <c r="W841" s="26"/>
      <c r="X841" s="26"/>
      <c r="Y841" s="26"/>
      <c r="Z841" s="26"/>
    </row>
    <row r="842">
      <c r="D842" s="26"/>
      <c r="E842" s="26"/>
      <c r="F842" s="26"/>
      <c r="G842" s="111"/>
      <c r="J842" s="11"/>
      <c r="K842" s="11"/>
      <c r="M842" s="11"/>
      <c r="W842" s="26"/>
      <c r="X842" s="26"/>
      <c r="Y842" s="26"/>
      <c r="Z842" s="26"/>
    </row>
    <row r="843">
      <c r="D843" s="26"/>
      <c r="E843" s="26"/>
      <c r="F843" s="26"/>
      <c r="G843" s="111"/>
      <c r="J843" s="11"/>
      <c r="K843" s="11"/>
      <c r="M843" s="11"/>
      <c r="W843" s="26"/>
      <c r="X843" s="26"/>
      <c r="Y843" s="26"/>
      <c r="Z843" s="26"/>
    </row>
    <row r="844">
      <c r="D844" s="26"/>
      <c r="E844" s="26"/>
      <c r="F844" s="26"/>
      <c r="G844" s="111"/>
      <c r="J844" s="11"/>
      <c r="K844" s="11"/>
      <c r="M844" s="11"/>
      <c r="W844" s="26"/>
      <c r="X844" s="26"/>
      <c r="Y844" s="26"/>
      <c r="Z844" s="26"/>
    </row>
    <row r="845">
      <c r="D845" s="26"/>
      <c r="E845" s="26"/>
      <c r="F845" s="26"/>
      <c r="G845" s="111"/>
      <c r="J845" s="11"/>
      <c r="K845" s="11"/>
      <c r="M845" s="11"/>
      <c r="W845" s="26"/>
      <c r="X845" s="26"/>
      <c r="Y845" s="26"/>
      <c r="Z845" s="26"/>
    </row>
    <row r="846">
      <c r="D846" s="26"/>
      <c r="E846" s="26"/>
      <c r="F846" s="26"/>
      <c r="G846" s="111"/>
      <c r="J846" s="11"/>
      <c r="K846" s="11"/>
      <c r="M846" s="11"/>
      <c r="W846" s="26"/>
      <c r="X846" s="26"/>
      <c r="Y846" s="26"/>
      <c r="Z846" s="26"/>
    </row>
    <row r="847">
      <c r="D847" s="26"/>
      <c r="E847" s="26"/>
      <c r="F847" s="26"/>
      <c r="G847" s="111"/>
      <c r="J847" s="11"/>
      <c r="K847" s="11"/>
      <c r="M847" s="11"/>
      <c r="W847" s="26"/>
      <c r="X847" s="26"/>
      <c r="Y847" s="26"/>
      <c r="Z847" s="26"/>
    </row>
    <row r="848">
      <c r="D848" s="26"/>
      <c r="E848" s="26"/>
      <c r="F848" s="26"/>
      <c r="G848" s="111"/>
      <c r="J848" s="11"/>
      <c r="K848" s="11"/>
      <c r="M848" s="11"/>
      <c r="W848" s="26"/>
      <c r="X848" s="26"/>
      <c r="Y848" s="26"/>
      <c r="Z848" s="26"/>
    </row>
    <row r="849">
      <c r="D849" s="26"/>
      <c r="E849" s="26"/>
      <c r="F849" s="26"/>
      <c r="G849" s="111"/>
      <c r="J849" s="11"/>
      <c r="K849" s="11"/>
      <c r="M849" s="11"/>
      <c r="W849" s="26"/>
      <c r="X849" s="26"/>
      <c r="Y849" s="26"/>
      <c r="Z849" s="26"/>
    </row>
    <row r="850">
      <c r="D850" s="26"/>
      <c r="E850" s="26"/>
      <c r="F850" s="26"/>
      <c r="G850" s="111"/>
      <c r="J850" s="11"/>
      <c r="K850" s="11"/>
      <c r="M850" s="11"/>
      <c r="W850" s="26"/>
      <c r="X850" s="26"/>
      <c r="Y850" s="26"/>
      <c r="Z850" s="26"/>
    </row>
    <row r="851">
      <c r="D851" s="26"/>
      <c r="E851" s="26"/>
      <c r="F851" s="26"/>
      <c r="G851" s="111"/>
      <c r="J851" s="11"/>
      <c r="K851" s="11"/>
      <c r="M851" s="11"/>
      <c r="W851" s="26"/>
      <c r="X851" s="26"/>
      <c r="Y851" s="26"/>
      <c r="Z851" s="26"/>
    </row>
    <row r="852">
      <c r="D852" s="26"/>
      <c r="E852" s="26"/>
      <c r="F852" s="26"/>
      <c r="G852" s="111"/>
      <c r="J852" s="11"/>
      <c r="K852" s="11"/>
      <c r="M852" s="11"/>
      <c r="W852" s="26"/>
      <c r="X852" s="26"/>
      <c r="Y852" s="26"/>
      <c r="Z852" s="26"/>
    </row>
    <row r="853">
      <c r="D853" s="26"/>
      <c r="E853" s="26"/>
      <c r="F853" s="26"/>
      <c r="G853" s="111"/>
      <c r="J853" s="11"/>
      <c r="K853" s="11"/>
      <c r="M853" s="11"/>
      <c r="W853" s="26"/>
      <c r="X853" s="26"/>
      <c r="Y853" s="26"/>
      <c r="Z853" s="26"/>
    </row>
    <row r="854">
      <c r="D854" s="26"/>
      <c r="E854" s="26"/>
      <c r="F854" s="26"/>
      <c r="G854" s="111"/>
      <c r="J854" s="11"/>
      <c r="K854" s="11"/>
      <c r="M854" s="11"/>
      <c r="W854" s="26"/>
      <c r="X854" s="26"/>
      <c r="Y854" s="26"/>
      <c r="Z854" s="26"/>
    </row>
    <row r="855">
      <c r="D855" s="26"/>
      <c r="E855" s="26"/>
      <c r="F855" s="26"/>
      <c r="G855" s="111"/>
      <c r="J855" s="11"/>
      <c r="K855" s="11"/>
      <c r="M855" s="11"/>
      <c r="W855" s="26"/>
      <c r="X855" s="26"/>
      <c r="Y855" s="26"/>
      <c r="Z855" s="26"/>
    </row>
    <row r="856">
      <c r="D856" s="26"/>
      <c r="E856" s="26"/>
      <c r="F856" s="26"/>
      <c r="G856" s="111"/>
      <c r="J856" s="11"/>
      <c r="K856" s="11"/>
      <c r="M856" s="11"/>
      <c r="W856" s="26"/>
      <c r="X856" s="26"/>
      <c r="Y856" s="26"/>
      <c r="Z856" s="26"/>
    </row>
    <row r="857">
      <c r="D857" s="26"/>
      <c r="E857" s="26"/>
      <c r="F857" s="26"/>
      <c r="G857" s="111"/>
      <c r="J857" s="11"/>
      <c r="K857" s="11"/>
      <c r="M857" s="11"/>
      <c r="W857" s="26"/>
      <c r="X857" s="26"/>
      <c r="Y857" s="26"/>
      <c r="Z857" s="26"/>
    </row>
    <row r="858">
      <c r="D858" s="26"/>
      <c r="E858" s="26"/>
      <c r="F858" s="26"/>
      <c r="G858" s="111"/>
      <c r="J858" s="11"/>
      <c r="K858" s="11"/>
      <c r="M858" s="11"/>
      <c r="W858" s="26"/>
      <c r="X858" s="26"/>
      <c r="Y858" s="26"/>
      <c r="Z858" s="26"/>
    </row>
    <row r="859">
      <c r="D859" s="26"/>
      <c r="E859" s="26"/>
      <c r="F859" s="26"/>
      <c r="G859" s="111"/>
      <c r="J859" s="11"/>
      <c r="K859" s="11"/>
      <c r="M859" s="11"/>
      <c r="W859" s="26"/>
      <c r="X859" s="26"/>
      <c r="Y859" s="26"/>
      <c r="Z859" s="26"/>
    </row>
    <row r="860">
      <c r="D860" s="26"/>
      <c r="E860" s="26"/>
      <c r="F860" s="26"/>
      <c r="G860" s="111"/>
      <c r="J860" s="11"/>
      <c r="K860" s="11"/>
      <c r="M860" s="11"/>
      <c r="W860" s="26"/>
      <c r="X860" s="26"/>
      <c r="Y860" s="26"/>
      <c r="Z860" s="26"/>
    </row>
    <row r="861">
      <c r="D861" s="26"/>
      <c r="E861" s="26"/>
      <c r="F861" s="26"/>
      <c r="G861" s="111"/>
      <c r="J861" s="11"/>
      <c r="K861" s="11"/>
      <c r="M861" s="11"/>
      <c r="W861" s="26"/>
      <c r="X861" s="26"/>
      <c r="Y861" s="26"/>
      <c r="Z861" s="26"/>
    </row>
    <row r="862">
      <c r="D862" s="26"/>
      <c r="E862" s="26"/>
      <c r="F862" s="26"/>
      <c r="G862" s="111"/>
      <c r="J862" s="11"/>
      <c r="K862" s="11"/>
      <c r="M862" s="11"/>
      <c r="W862" s="26"/>
      <c r="X862" s="26"/>
      <c r="Y862" s="26"/>
      <c r="Z862" s="26"/>
    </row>
    <row r="863">
      <c r="D863" s="26"/>
      <c r="E863" s="26"/>
      <c r="F863" s="26"/>
      <c r="G863" s="111"/>
      <c r="J863" s="11"/>
      <c r="K863" s="11"/>
      <c r="M863" s="11"/>
      <c r="W863" s="26"/>
      <c r="X863" s="26"/>
      <c r="Y863" s="26"/>
      <c r="Z863" s="26"/>
    </row>
    <row r="864">
      <c r="D864" s="26"/>
      <c r="E864" s="26"/>
      <c r="F864" s="26"/>
      <c r="G864" s="111"/>
      <c r="J864" s="11"/>
      <c r="K864" s="11"/>
      <c r="M864" s="11"/>
      <c r="W864" s="26"/>
      <c r="X864" s="26"/>
      <c r="Y864" s="26"/>
      <c r="Z864" s="26"/>
    </row>
    <row r="865">
      <c r="D865" s="26"/>
      <c r="E865" s="26"/>
      <c r="F865" s="26"/>
      <c r="G865" s="111"/>
      <c r="J865" s="11"/>
      <c r="K865" s="11"/>
      <c r="M865" s="11"/>
      <c r="W865" s="26"/>
      <c r="X865" s="26"/>
      <c r="Y865" s="26"/>
      <c r="Z865" s="26"/>
    </row>
    <row r="866">
      <c r="D866" s="26"/>
      <c r="E866" s="26"/>
      <c r="F866" s="26"/>
      <c r="G866" s="111"/>
      <c r="J866" s="11"/>
      <c r="K866" s="11"/>
      <c r="M866" s="11"/>
      <c r="W866" s="26"/>
      <c r="X866" s="26"/>
      <c r="Y866" s="26"/>
      <c r="Z866" s="26"/>
    </row>
    <row r="867">
      <c r="D867" s="26"/>
      <c r="E867" s="26"/>
      <c r="F867" s="26"/>
      <c r="G867" s="111"/>
      <c r="J867" s="11"/>
      <c r="K867" s="11"/>
      <c r="M867" s="11"/>
      <c r="W867" s="26"/>
      <c r="X867" s="26"/>
      <c r="Y867" s="26"/>
      <c r="Z867" s="26"/>
    </row>
    <row r="868">
      <c r="D868" s="26"/>
      <c r="E868" s="26"/>
      <c r="F868" s="26"/>
      <c r="G868" s="111"/>
      <c r="J868" s="11"/>
      <c r="K868" s="11"/>
      <c r="M868" s="11"/>
      <c r="W868" s="26"/>
      <c r="X868" s="26"/>
      <c r="Y868" s="26"/>
      <c r="Z868" s="26"/>
    </row>
    <row r="869">
      <c r="D869" s="26"/>
      <c r="E869" s="26"/>
      <c r="F869" s="26"/>
      <c r="G869" s="111"/>
      <c r="J869" s="11"/>
      <c r="K869" s="11"/>
      <c r="M869" s="11"/>
      <c r="W869" s="26"/>
      <c r="X869" s="26"/>
      <c r="Y869" s="26"/>
      <c r="Z869" s="26"/>
    </row>
    <row r="870">
      <c r="D870" s="26"/>
      <c r="E870" s="26"/>
      <c r="F870" s="26"/>
      <c r="G870" s="111"/>
      <c r="J870" s="11"/>
      <c r="K870" s="11"/>
      <c r="M870" s="11"/>
      <c r="W870" s="26"/>
      <c r="X870" s="26"/>
      <c r="Y870" s="26"/>
      <c r="Z870" s="26"/>
    </row>
    <row r="871">
      <c r="D871" s="26"/>
      <c r="E871" s="26"/>
      <c r="F871" s="26"/>
      <c r="G871" s="111"/>
      <c r="J871" s="11"/>
      <c r="K871" s="11"/>
      <c r="M871" s="11"/>
      <c r="W871" s="26"/>
      <c r="X871" s="26"/>
      <c r="Y871" s="26"/>
      <c r="Z871" s="26"/>
    </row>
    <row r="872">
      <c r="D872" s="26"/>
      <c r="E872" s="26"/>
      <c r="F872" s="26"/>
      <c r="G872" s="111"/>
      <c r="J872" s="11"/>
      <c r="K872" s="11"/>
      <c r="M872" s="11"/>
      <c r="W872" s="26"/>
      <c r="X872" s="26"/>
      <c r="Y872" s="26"/>
      <c r="Z872" s="26"/>
    </row>
    <row r="873">
      <c r="D873" s="26"/>
      <c r="E873" s="26"/>
      <c r="F873" s="26"/>
      <c r="G873" s="111"/>
      <c r="J873" s="11"/>
      <c r="K873" s="11"/>
      <c r="M873" s="11"/>
      <c r="W873" s="26"/>
      <c r="X873" s="26"/>
      <c r="Y873" s="26"/>
      <c r="Z873" s="26"/>
    </row>
    <row r="874">
      <c r="D874" s="26"/>
      <c r="E874" s="26"/>
      <c r="F874" s="26"/>
      <c r="G874" s="111"/>
      <c r="J874" s="11"/>
      <c r="K874" s="11"/>
      <c r="M874" s="11"/>
      <c r="W874" s="26"/>
      <c r="X874" s="26"/>
      <c r="Y874" s="26"/>
      <c r="Z874" s="26"/>
    </row>
    <row r="875">
      <c r="D875" s="26"/>
      <c r="E875" s="26"/>
      <c r="F875" s="26"/>
      <c r="G875" s="111"/>
      <c r="J875" s="11"/>
      <c r="K875" s="11"/>
      <c r="M875" s="11"/>
      <c r="W875" s="26"/>
      <c r="X875" s="26"/>
      <c r="Y875" s="26"/>
      <c r="Z875" s="26"/>
    </row>
    <row r="876">
      <c r="D876" s="26"/>
      <c r="E876" s="26"/>
      <c r="F876" s="26"/>
      <c r="G876" s="111"/>
      <c r="J876" s="11"/>
      <c r="K876" s="11"/>
      <c r="M876" s="11"/>
      <c r="W876" s="26"/>
      <c r="X876" s="26"/>
      <c r="Y876" s="26"/>
      <c r="Z876" s="26"/>
    </row>
    <row r="877">
      <c r="D877" s="26"/>
      <c r="E877" s="26"/>
      <c r="F877" s="26"/>
      <c r="G877" s="111"/>
      <c r="J877" s="11"/>
      <c r="K877" s="11"/>
      <c r="M877" s="11"/>
      <c r="W877" s="26"/>
      <c r="X877" s="26"/>
      <c r="Y877" s="26"/>
      <c r="Z877" s="26"/>
    </row>
    <row r="878">
      <c r="D878" s="26"/>
      <c r="E878" s="26"/>
      <c r="F878" s="26"/>
      <c r="G878" s="111"/>
      <c r="J878" s="11"/>
      <c r="K878" s="11"/>
      <c r="M878" s="11"/>
      <c r="W878" s="26"/>
      <c r="X878" s="26"/>
      <c r="Y878" s="26"/>
      <c r="Z878" s="26"/>
    </row>
    <row r="879">
      <c r="D879" s="26"/>
      <c r="E879" s="26"/>
      <c r="F879" s="26"/>
      <c r="G879" s="111"/>
      <c r="J879" s="11"/>
      <c r="K879" s="11"/>
      <c r="M879" s="11"/>
      <c r="W879" s="26"/>
      <c r="X879" s="26"/>
      <c r="Y879" s="26"/>
      <c r="Z879" s="26"/>
    </row>
    <row r="880">
      <c r="D880" s="26"/>
      <c r="E880" s="26"/>
      <c r="F880" s="26"/>
      <c r="G880" s="111"/>
      <c r="J880" s="11"/>
      <c r="K880" s="11"/>
      <c r="M880" s="11"/>
      <c r="W880" s="26"/>
      <c r="X880" s="26"/>
      <c r="Y880" s="26"/>
      <c r="Z880" s="26"/>
    </row>
    <row r="881">
      <c r="D881" s="26"/>
      <c r="E881" s="26"/>
      <c r="F881" s="26"/>
      <c r="G881" s="111"/>
      <c r="J881" s="11"/>
      <c r="K881" s="11"/>
      <c r="M881" s="11"/>
      <c r="W881" s="26"/>
      <c r="X881" s="26"/>
      <c r="Y881" s="26"/>
      <c r="Z881" s="26"/>
    </row>
    <row r="882">
      <c r="D882" s="26"/>
      <c r="E882" s="26"/>
      <c r="F882" s="26"/>
      <c r="G882" s="111"/>
      <c r="J882" s="11"/>
      <c r="K882" s="11"/>
      <c r="M882" s="11"/>
      <c r="W882" s="26"/>
      <c r="X882" s="26"/>
      <c r="Y882" s="26"/>
      <c r="Z882" s="26"/>
    </row>
    <row r="883">
      <c r="D883" s="26"/>
      <c r="E883" s="26"/>
      <c r="F883" s="26"/>
      <c r="G883" s="111"/>
      <c r="J883" s="11"/>
      <c r="K883" s="11"/>
      <c r="M883" s="11"/>
      <c r="W883" s="26"/>
      <c r="X883" s="26"/>
      <c r="Y883" s="26"/>
      <c r="Z883" s="26"/>
    </row>
    <row r="884">
      <c r="D884" s="26"/>
      <c r="E884" s="26"/>
      <c r="F884" s="26"/>
      <c r="G884" s="111"/>
      <c r="J884" s="11"/>
      <c r="K884" s="11"/>
      <c r="M884" s="11"/>
      <c r="W884" s="26"/>
      <c r="X884" s="26"/>
      <c r="Y884" s="26"/>
      <c r="Z884" s="26"/>
    </row>
    <row r="885">
      <c r="D885" s="26"/>
      <c r="E885" s="26"/>
      <c r="F885" s="26"/>
      <c r="G885" s="111"/>
      <c r="J885" s="11"/>
      <c r="K885" s="11"/>
      <c r="M885" s="11"/>
      <c r="W885" s="26"/>
      <c r="X885" s="26"/>
      <c r="Y885" s="26"/>
      <c r="Z885" s="26"/>
    </row>
    <row r="886">
      <c r="D886" s="26"/>
      <c r="E886" s="26"/>
      <c r="F886" s="26"/>
      <c r="G886" s="111"/>
      <c r="J886" s="11"/>
      <c r="K886" s="11"/>
      <c r="M886" s="11"/>
      <c r="W886" s="26"/>
      <c r="X886" s="26"/>
      <c r="Y886" s="26"/>
      <c r="Z886" s="26"/>
    </row>
    <row r="887">
      <c r="D887" s="26"/>
      <c r="E887" s="26"/>
      <c r="F887" s="26"/>
      <c r="G887" s="111"/>
      <c r="J887" s="11"/>
      <c r="K887" s="11"/>
      <c r="M887" s="11"/>
      <c r="W887" s="26"/>
      <c r="X887" s="26"/>
      <c r="Y887" s="26"/>
      <c r="Z887" s="26"/>
    </row>
    <row r="888">
      <c r="D888" s="26"/>
      <c r="E888" s="26"/>
      <c r="F888" s="26"/>
      <c r="G888" s="111"/>
      <c r="J888" s="11"/>
      <c r="K888" s="11"/>
      <c r="M888" s="11"/>
      <c r="W888" s="26"/>
      <c r="X888" s="26"/>
      <c r="Y888" s="26"/>
      <c r="Z888" s="26"/>
    </row>
    <row r="889">
      <c r="D889" s="26"/>
      <c r="E889" s="26"/>
      <c r="F889" s="26"/>
      <c r="G889" s="111"/>
      <c r="J889" s="11"/>
      <c r="K889" s="11"/>
      <c r="M889" s="11"/>
      <c r="W889" s="26"/>
      <c r="X889" s="26"/>
      <c r="Y889" s="26"/>
      <c r="Z889" s="26"/>
    </row>
    <row r="890">
      <c r="D890" s="26"/>
      <c r="E890" s="26"/>
      <c r="F890" s="26"/>
      <c r="G890" s="111"/>
      <c r="J890" s="11"/>
      <c r="K890" s="11"/>
      <c r="M890" s="11"/>
      <c r="W890" s="26"/>
      <c r="X890" s="26"/>
      <c r="Y890" s="26"/>
      <c r="Z890" s="26"/>
    </row>
    <row r="891">
      <c r="D891" s="26"/>
      <c r="E891" s="26"/>
      <c r="F891" s="26"/>
      <c r="G891" s="111"/>
      <c r="J891" s="11"/>
      <c r="K891" s="11"/>
      <c r="M891" s="11"/>
      <c r="W891" s="26"/>
      <c r="X891" s="26"/>
      <c r="Y891" s="26"/>
      <c r="Z891" s="26"/>
    </row>
    <row r="892">
      <c r="D892" s="26"/>
      <c r="E892" s="26"/>
      <c r="F892" s="26"/>
      <c r="G892" s="111"/>
      <c r="J892" s="11"/>
      <c r="K892" s="11"/>
      <c r="M892" s="11"/>
      <c r="W892" s="26"/>
      <c r="X892" s="26"/>
      <c r="Y892" s="26"/>
      <c r="Z892" s="26"/>
    </row>
    <row r="893">
      <c r="D893" s="26"/>
      <c r="E893" s="26"/>
      <c r="F893" s="26"/>
      <c r="G893" s="111"/>
      <c r="J893" s="11"/>
      <c r="K893" s="11"/>
      <c r="M893" s="11"/>
      <c r="W893" s="26"/>
      <c r="X893" s="26"/>
      <c r="Y893" s="26"/>
      <c r="Z893" s="26"/>
    </row>
    <row r="894">
      <c r="D894" s="26"/>
      <c r="E894" s="26"/>
      <c r="F894" s="26"/>
      <c r="G894" s="111"/>
      <c r="J894" s="11"/>
      <c r="K894" s="11"/>
      <c r="M894" s="11"/>
      <c r="W894" s="26"/>
      <c r="X894" s="26"/>
      <c r="Y894" s="26"/>
      <c r="Z894" s="26"/>
    </row>
    <row r="895">
      <c r="D895" s="26"/>
      <c r="E895" s="26"/>
      <c r="F895" s="26"/>
      <c r="G895" s="111"/>
      <c r="J895" s="11"/>
      <c r="K895" s="11"/>
      <c r="M895" s="11"/>
      <c r="W895" s="26"/>
      <c r="X895" s="26"/>
      <c r="Y895" s="26"/>
      <c r="Z895" s="26"/>
    </row>
    <row r="896">
      <c r="D896" s="26"/>
      <c r="E896" s="26"/>
      <c r="F896" s="26"/>
      <c r="G896" s="111"/>
      <c r="J896" s="11"/>
      <c r="K896" s="11"/>
      <c r="M896" s="11"/>
      <c r="W896" s="26"/>
      <c r="X896" s="26"/>
      <c r="Y896" s="26"/>
      <c r="Z896" s="26"/>
    </row>
    <row r="897">
      <c r="D897" s="26"/>
      <c r="E897" s="26"/>
      <c r="F897" s="26"/>
      <c r="G897" s="111"/>
      <c r="J897" s="11"/>
      <c r="K897" s="11"/>
      <c r="M897" s="11"/>
      <c r="W897" s="26"/>
      <c r="X897" s="26"/>
      <c r="Y897" s="26"/>
      <c r="Z897" s="26"/>
    </row>
    <row r="898">
      <c r="D898" s="26"/>
      <c r="E898" s="26"/>
      <c r="F898" s="26"/>
      <c r="G898" s="111"/>
      <c r="J898" s="11"/>
      <c r="K898" s="11"/>
      <c r="M898" s="11"/>
      <c r="W898" s="26"/>
      <c r="X898" s="26"/>
      <c r="Y898" s="26"/>
      <c r="Z898" s="26"/>
    </row>
    <row r="899">
      <c r="D899" s="26"/>
      <c r="E899" s="26"/>
      <c r="F899" s="26"/>
      <c r="G899" s="111"/>
      <c r="J899" s="11"/>
      <c r="K899" s="11"/>
      <c r="M899" s="11"/>
      <c r="W899" s="26"/>
      <c r="X899" s="26"/>
      <c r="Y899" s="26"/>
      <c r="Z899" s="26"/>
    </row>
    <row r="900">
      <c r="D900" s="26"/>
      <c r="E900" s="26"/>
      <c r="F900" s="26"/>
      <c r="G900" s="111"/>
      <c r="J900" s="11"/>
      <c r="K900" s="11"/>
      <c r="M900" s="11"/>
      <c r="W900" s="26"/>
      <c r="X900" s="26"/>
      <c r="Y900" s="26"/>
      <c r="Z900" s="26"/>
    </row>
    <row r="901">
      <c r="D901" s="26"/>
      <c r="E901" s="26"/>
      <c r="F901" s="26"/>
      <c r="G901" s="111"/>
      <c r="J901" s="11"/>
      <c r="K901" s="11"/>
      <c r="M901" s="11"/>
      <c r="W901" s="26"/>
      <c r="X901" s="26"/>
      <c r="Y901" s="26"/>
      <c r="Z901" s="26"/>
    </row>
    <row r="902">
      <c r="D902" s="26"/>
      <c r="E902" s="26"/>
      <c r="F902" s="26"/>
      <c r="G902" s="111"/>
      <c r="J902" s="11"/>
      <c r="K902" s="11"/>
      <c r="M902" s="11"/>
      <c r="W902" s="26"/>
      <c r="X902" s="26"/>
      <c r="Y902" s="26"/>
      <c r="Z902" s="26"/>
    </row>
    <row r="903">
      <c r="D903" s="26"/>
      <c r="E903" s="26"/>
      <c r="F903" s="26"/>
      <c r="G903" s="111"/>
      <c r="J903" s="11"/>
      <c r="K903" s="11"/>
      <c r="M903" s="11"/>
      <c r="W903" s="26"/>
      <c r="X903" s="26"/>
      <c r="Y903" s="26"/>
      <c r="Z903" s="26"/>
    </row>
    <row r="904">
      <c r="D904" s="26"/>
      <c r="E904" s="26"/>
      <c r="F904" s="26"/>
      <c r="G904" s="111"/>
      <c r="J904" s="11"/>
      <c r="K904" s="11"/>
      <c r="M904" s="11"/>
      <c r="W904" s="26"/>
      <c r="X904" s="26"/>
      <c r="Y904" s="26"/>
      <c r="Z904" s="26"/>
    </row>
    <row r="905">
      <c r="D905" s="26"/>
      <c r="E905" s="26"/>
      <c r="F905" s="26"/>
      <c r="G905" s="111"/>
      <c r="J905" s="11"/>
      <c r="K905" s="11"/>
      <c r="M905" s="11"/>
      <c r="W905" s="26"/>
      <c r="X905" s="26"/>
      <c r="Y905" s="26"/>
      <c r="Z905" s="26"/>
    </row>
    <row r="906">
      <c r="D906" s="26"/>
      <c r="E906" s="26"/>
      <c r="F906" s="26"/>
      <c r="G906" s="111"/>
      <c r="J906" s="11"/>
      <c r="K906" s="11"/>
      <c r="M906" s="11"/>
      <c r="W906" s="26"/>
      <c r="X906" s="26"/>
      <c r="Y906" s="26"/>
      <c r="Z906" s="26"/>
    </row>
    <row r="907">
      <c r="D907" s="26"/>
      <c r="E907" s="26"/>
      <c r="F907" s="26"/>
      <c r="G907" s="111"/>
      <c r="J907" s="11"/>
      <c r="K907" s="11"/>
      <c r="M907" s="11"/>
      <c r="W907" s="26"/>
      <c r="X907" s="26"/>
      <c r="Y907" s="26"/>
      <c r="Z907" s="26"/>
    </row>
    <row r="908">
      <c r="D908" s="26"/>
      <c r="E908" s="26"/>
      <c r="F908" s="26"/>
      <c r="G908" s="111"/>
      <c r="J908" s="11"/>
      <c r="K908" s="11"/>
      <c r="M908" s="11"/>
      <c r="W908" s="26"/>
      <c r="X908" s="26"/>
      <c r="Y908" s="26"/>
      <c r="Z908" s="26"/>
    </row>
    <row r="909">
      <c r="D909" s="26"/>
      <c r="E909" s="26"/>
      <c r="F909" s="26"/>
      <c r="G909" s="111"/>
      <c r="J909" s="11"/>
      <c r="K909" s="11"/>
      <c r="M909" s="11"/>
      <c r="W909" s="26"/>
      <c r="X909" s="26"/>
      <c r="Y909" s="26"/>
      <c r="Z909" s="26"/>
    </row>
    <row r="910">
      <c r="D910" s="26"/>
      <c r="E910" s="26"/>
      <c r="F910" s="26"/>
      <c r="G910" s="111"/>
      <c r="J910" s="11"/>
      <c r="K910" s="11"/>
      <c r="M910" s="11"/>
      <c r="W910" s="26"/>
      <c r="X910" s="26"/>
      <c r="Y910" s="26"/>
      <c r="Z910" s="26"/>
    </row>
    <row r="911">
      <c r="D911" s="26"/>
      <c r="E911" s="26"/>
      <c r="F911" s="26"/>
      <c r="G911" s="111"/>
      <c r="J911" s="11"/>
      <c r="K911" s="11"/>
      <c r="M911" s="11"/>
      <c r="W911" s="26"/>
      <c r="X911" s="26"/>
      <c r="Y911" s="26"/>
      <c r="Z911" s="26"/>
    </row>
    <row r="912">
      <c r="D912" s="26"/>
      <c r="E912" s="26"/>
      <c r="F912" s="26"/>
      <c r="G912" s="111"/>
      <c r="J912" s="11"/>
      <c r="K912" s="11"/>
      <c r="M912" s="11"/>
      <c r="W912" s="26"/>
      <c r="X912" s="26"/>
      <c r="Y912" s="26"/>
      <c r="Z912" s="26"/>
    </row>
    <row r="913">
      <c r="D913" s="26"/>
      <c r="E913" s="26"/>
      <c r="F913" s="26"/>
      <c r="G913" s="111"/>
      <c r="J913" s="11"/>
      <c r="K913" s="11"/>
      <c r="M913" s="11"/>
      <c r="W913" s="26"/>
      <c r="X913" s="26"/>
      <c r="Y913" s="26"/>
      <c r="Z913" s="26"/>
    </row>
    <row r="914">
      <c r="D914" s="26"/>
      <c r="E914" s="26"/>
      <c r="F914" s="26"/>
      <c r="G914" s="111"/>
      <c r="J914" s="11"/>
      <c r="K914" s="11"/>
      <c r="M914" s="11"/>
      <c r="W914" s="26"/>
      <c r="X914" s="26"/>
      <c r="Y914" s="26"/>
      <c r="Z914" s="26"/>
    </row>
    <row r="915">
      <c r="D915" s="26"/>
      <c r="E915" s="26"/>
      <c r="F915" s="26"/>
      <c r="G915" s="111"/>
      <c r="J915" s="11"/>
      <c r="K915" s="11"/>
      <c r="M915" s="11"/>
      <c r="W915" s="26"/>
      <c r="X915" s="26"/>
      <c r="Y915" s="26"/>
      <c r="Z915" s="26"/>
    </row>
    <row r="916">
      <c r="D916" s="26"/>
      <c r="E916" s="26"/>
      <c r="F916" s="26"/>
      <c r="G916" s="111"/>
      <c r="J916" s="11"/>
      <c r="K916" s="11"/>
      <c r="M916" s="11"/>
      <c r="W916" s="26"/>
      <c r="X916" s="26"/>
      <c r="Y916" s="26"/>
      <c r="Z916" s="26"/>
    </row>
    <row r="917">
      <c r="D917" s="26"/>
      <c r="E917" s="26"/>
      <c r="F917" s="26"/>
      <c r="G917" s="111"/>
      <c r="J917" s="11"/>
      <c r="K917" s="11"/>
      <c r="M917" s="11"/>
      <c r="W917" s="26"/>
      <c r="X917" s="26"/>
      <c r="Y917" s="26"/>
      <c r="Z917" s="26"/>
    </row>
    <row r="918">
      <c r="D918" s="26"/>
      <c r="E918" s="26"/>
      <c r="F918" s="26"/>
      <c r="G918" s="111"/>
      <c r="J918" s="11"/>
      <c r="K918" s="11"/>
      <c r="M918" s="11"/>
      <c r="W918" s="26"/>
      <c r="X918" s="26"/>
      <c r="Y918" s="26"/>
      <c r="Z918" s="26"/>
    </row>
    <row r="919">
      <c r="D919" s="26"/>
      <c r="E919" s="26"/>
      <c r="F919" s="26"/>
      <c r="G919" s="111"/>
      <c r="J919" s="11"/>
      <c r="K919" s="11"/>
      <c r="M919" s="11"/>
      <c r="W919" s="26"/>
      <c r="X919" s="26"/>
      <c r="Y919" s="26"/>
      <c r="Z919" s="26"/>
    </row>
    <row r="920">
      <c r="D920" s="26"/>
      <c r="E920" s="26"/>
      <c r="F920" s="26"/>
      <c r="G920" s="111"/>
      <c r="J920" s="11"/>
      <c r="K920" s="11"/>
      <c r="M920" s="11"/>
      <c r="W920" s="26"/>
      <c r="X920" s="26"/>
      <c r="Y920" s="26"/>
      <c r="Z920" s="26"/>
    </row>
    <row r="921">
      <c r="D921" s="26"/>
      <c r="E921" s="26"/>
      <c r="F921" s="26"/>
      <c r="G921" s="111"/>
      <c r="J921" s="11"/>
      <c r="K921" s="11"/>
      <c r="M921" s="11"/>
      <c r="W921" s="26"/>
      <c r="X921" s="26"/>
      <c r="Y921" s="26"/>
      <c r="Z921" s="26"/>
    </row>
    <row r="922">
      <c r="D922" s="26"/>
      <c r="E922" s="26"/>
      <c r="F922" s="26"/>
      <c r="G922" s="111"/>
      <c r="J922" s="11"/>
      <c r="K922" s="11"/>
      <c r="M922" s="11"/>
      <c r="W922" s="26"/>
      <c r="X922" s="26"/>
      <c r="Y922" s="26"/>
      <c r="Z922" s="26"/>
    </row>
    <row r="923">
      <c r="D923" s="26"/>
      <c r="E923" s="26"/>
      <c r="F923" s="26"/>
      <c r="G923" s="111"/>
      <c r="J923" s="11"/>
      <c r="K923" s="11"/>
      <c r="M923" s="11"/>
      <c r="W923" s="26"/>
      <c r="X923" s="26"/>
      <c r="Y923" s="26"/>
      <c r="Z923" s="26"/>
    </row>
    <row r="924">
      <c r="D924" s="26"/>
      <c r="E924" s="26"/>
      <c r="F924" s="26"/>
      <c r="G924" s="111"/>
      <c r="J924" s="11"/>
      <c r="K924" s="11"/>
      <c r="M924" s="11"/>
      <c r="W924" s="26"/>
      <c r="X924" s="26"/>
      <c r="Y924" s="26"/>
      <c r="Z924" s="26"/>
    </row>
    <row r="925">
      <c r="D925" s="26"/>
      <c r="E925" s="26"/>
      <c r="F925" s="26"/>
      <c r="G925" s="111"/>
      <c r="J925" s="11"/>
      <c r="K925" s="11"/>
      <c r="M925" s="11"/>
      <c r="W925" s="26"/>
      <c r="X925" s="26"/>
      <c r="Y925" s="26"/>
      <c r="Z925" s="26"/>
    </row>
    <row r="926">
      <c r="D926" s="26"/>
      <c r="E926" s="26"/>
      <c r="F926" s="26"/>
      <c r="G926" s="111"/>
      <c r="J926" s="11"/>
      <c r="K926" s="11"/>
      <c r="M926" s="11"/>
      <c r="W926" s="26"/>
      <c r="X926" s="26"/>
      <c r="Y926" s="26"/>
      <c r="Z926" s="26"/>
    </row>
    <row r="927">
      <c r="D927" s="26"/>
      <c r="E927" s="26"/>
      <c r="F927" s="26"/>
      <c r="G927" s="111"/>
      <c r="J927" s="11"/>
      <c r="K927" s="11"/>
      <c r="M927" s="11"/>
      <c r="W927" s="26"/>
      <c r="X927" s="26"/>
      <c r="Y927" s="26"/>
      <c r="Z927" s="26"/>
    </row>
    <row r="928">
      <c r="D928" s="26"/>
      <c r="E928" s="26"/>
      <c r="F928" s="26"/>
      <c r="G928" s="111"/>
      <c r="J928" s="11"/>
      <c r="K928" s="11"/>
      <c r="M928" s="11"/>
      <c r="W928" s="26"/>
      <c r="X928" s="26"/>
      <c r="Y928" s="26"/>
      <c r="Z928" s="26"/>
    </row>
    <row r="929">
      <c r="D929" s="26"/>
      <c r="E929" s="26"/>
      <c r="F929" s="26"/>
      <c r="G929" s="111"/>
      <c r="J929" s="11"/>
      <c r="K929" s="11"/>
      <c r="M929" s="11"/>
      <c r="W929" s="26"/>
      <c r="X929" s="26"/>
      <c r="Y929" s="26"/>
      <c r="Z929" s="26"/>
    </row>
    <row r="930">
      <c r="D930" s="26"/>
      <c r="E930" s="26"/>
      <c r="F930" s="26"/>
      <c r="G930" s="111"/>
      <c r="J930" s="11"/>
      <c r="K930" s="11"/>
      <c r="M930" s="11"/>
      <c r="W930" s="26"/>
      <c r="X930" s="26"/>
      <c r="Y930" s="26"/>
      <c r="Z930" s="26"/>
    </row>
    <row r="931">
      <c r="D931" s="26"/>
      <c r="E931" s="26"/>
      <c r="F931" s="26"/>
      <c r="G931" s="111"/>
      <c r="J931" s="11"/>
      <c r="K931" s="11"/>
      <c r="M931" s="11"/>
      <c r="W931" s="26"/>
      <c r="X931" s="26"/>
      <c r="Y931" s="26"/>
      <c r="Z931" s="26"/>
    </row>
    <row r="932">
      <c r="D932" s="26"/>
      <c r="E932" s="26"/>
      <c r="F932" s="26"/>
      <c r="G932" s="111"/>
      <c r="J932" s="11"/>
      <c r="K932" s="11"/>
      <c r="M932" s="11"/>
      <c r="W932" s="26"/>
      <c r="X932" s="26"/>
      <c r="Y932" s="26"/>
      <c r="Z932" s="26"/>
    </row>
    <row r="933">
      <c r="D933" s="26"/>
      <c r="E933" s="26"/>
      <c r="F933" s="26"/>
      <c r="G933" s="111"/>
      <c r="J933" s="11"/>
      <c r="K933" s="11"/>
      <c r="M933" s="11"/>
      <c r="W933" s="26"/>
      <c r="X933" s="26"/>
      <c r="Y933" s="26"/>
      <c r="Z933" s="26"/>
    </row>
    <row r="934">
      <c r="D934" s="26"/>
      <c r="E934" s="26"/>
      <c r="F934" s="26"/>
      <c r="G934" s="111"/>
      <c r="J934" s="11"/>
      <c r="K934" s="11"/>
      <c r="M934" s="11"/>
      <c r="W934" s="26"/>
      <c r="X934" s="26"/>
      <c r="Y934" s="26"/>
      <c r="Z934" s="26"/>
    </row>
    <row r="935">
      <c r="D935" s="26"/>
      <c r="E935" s="26"/>
      <c r="F935" s="26"/>
      <c r="G935" s="111"/>
      <c r="J935" s="11"/>
      <c r="K935" s="11"/>
      <c r="M935" s="11"/>
      <c r="W935" s="26"/>
      <c r="X935" s="26"/>
      <c r="Y935" s="26"/>
      <c r="Z935" s="26"/>
    </row>
    <row r="936">
      <c r="D936" s="26"/>
      <c r="E936" s="26"/>
      <c r="F936" s="26"/>
      <c r="G936" s="111"/>
      <c r="J936" s="11"/>
      <c r="K936" s="11"/>
      <c r="M936" s="11"/>
      <c r="W936" s="26"/>
      <c r="X936" s="26"/>
      <c r="Y936" s="26"/>
      <c r="Z936" s="26"/>
    </row>
    <row r="937">
      <c r="D937" s="26"/>
      <c r="E937" s="26"/>
      <c r="F937" s="26"/>
      <c r="G937" s="111"/>
      <c r="J937" s="11"/>
      <c r="K937" s="11"/>
      <c r="M937" s="11"/>
      <c r="W937" s="26"/>
      <c r="X937" s="26"/>
      <c r="Y937" s="26"/>
      <c r="Z937" s="26"/>
    </row>
    <row r="938">
      <c r="D938" s="26"/>
      <c r="E938" s="26"/>
      <c r="F938" s="26"/>
      <c r="G938" s="111"/>
      <c r="J938" s="11"/>
      <c r="K938" s="11"/>
      <c r="M938" s="11"/>
      <c r="W938" s="26"/>
      <c r="X938" s="26"/>
      <c r="Y938" s="26"/>
      <c r="Z938" s="26"/>
    </row>
    <row r="939">
      <c r="D939" s="26"/>
      <c r="E939" s="26"/>
      <c r="F939" s="26"/>
      <c r="G939" s="111"/>
      <c r="J939" s="11"/>
      <c r="K939" s="11"/>
      <c r="M939" s="11"/>
      <c r="W939" s="26"/>
      <c r="X939" s="26"/>
      <c r="Y939" s="26"/>
      <c r="Z939" s="26"/>
    </row>
    <row r="940">
      <c r="D940" s="26"/>
      <c r="E940" s="26"/>
      <c r="F940" s="26"/>
      <c r="G940" s="111"/>
      <c r="J940" s="11"/>
      <c r="K940" s="11"/>
      <c r="M940" s="11"/>
      <c r="W940" s="26"/>
      <c r="X940" s="26"/>
      <c r="Y940" s="26"/>
      <c r="Z940" s="26"/>
    </row>
    <row r="941">
      <c r="D941" s="26"/>
      <c r="E941" s="26"/>
      <c r="F941" s="26"/>
      <c r="G941" s="111"/>
      <c r="J941" s="11"/>
      <c r="K941" s="11"/>
      <c r="M941" s="11"/>
      <c r="W941" s="26"/>
      <c r="X941" s="26"/>
      <c r="Y941" s="26"/>
      <c r="Z941" s="26"/>
    </row>
    <row r="942">
      <c r="D942" s="26"/>
      <c r="E942" s="26"/>
      <c r="F942" s="26"/>
      <c r="G942" s="111"/>
      <c r="J942" s="11"/>
      <c r="K942" s="11"/>
      <c r="M942" s="11"/>
      <c r="W942" s="26"/>
      <c r="X942" s="26"/>
      <c r="Y942" s="26"/>
      <c r="Z942" s="26"/>
    </row>
    <row r="943">
      <c r="D943" s="26"/>
      <c r="E943" s="26"/>
      <c r="F943" s="26"/>
      <c r="G943" s="111"/>
      <c r="J943" s="11"/>
      <c r="K943" s="11"/>
      <c r="M943" s="11"/>
      <c r="W943" s="26"/>
      <c r="X943" s="26"/>
      <c r="Y943" s="26"/>
      <c r="Z943" s="26"/>
    </row>
    <row r="944">
      <c r="D944" s="26"/>
      <c r="E944" s="26"/>
      <c r="F944" s="26"/>
      <c r="G944" s="111"/>
      <c r="J944" s="11"/>
      <c r="K944" s="11"/>
      <c r="M944" s="11"/>
      <c r="W944" s="26"/>
      <c r="X944" s="26"/>
      <c r="Y944" s="26"/>
      <c r="Z944" s="26"/>
    </row>
    <row r="945">
      <c r="D945" s="26"/>
      <c r="E945" s="26"/>
      <c r="F945" s="26"/>
      <c r="G945" s="111"/>
      <c r="J945" s="11"/>
      <c r="K945" s="11"/>
      <c r="M945" s="11"/>
      <c r="W945" s="26"/>
      <c r="X945" s="26"/>
      <c r="Y945" s="26"/>
      <c r="Z945" s="26"/>
    </row>
    <row r="946">
      <c r="D946" s="26"/>
      <c r="E946" s="26"/>
      <c r="F946" s="26"/>
      <c r="G946" s="111"/>
      <c r="J946" s="11"/>
      <c r="K946" s="11"/>
      <c r="M946" s="11"/>
      <c r="W946" s="26"/>
      <c r="X946" s="26"/>
      <c r="Y946" s="26"/>
      <c r="Z946" s="26"/>
    </row>
    <row r="947">
      <c r="D947" s="26"/>
      <c r="E947" s="26"/>
      <c r="F947" s="26"/>
      <c r="G947" s="111"/>
      <c r="J947" s="11"/>
      <c r="K947" s="11"/>
      <c r="M947" s="11"/>
      <c r="W947" s="26"/>
      <c r="X947" s="26"/>
      <c r="Y947" s="26"/>
      <c r="Z947" s="26"/>
    </row>
    <row r="948">
      <c r="D948" s="26"/>
      <c r="E948" s="26"/>
      <c r="F948" s="26"/>
      <c r="G948" s="111"/>
      <c r="J948" s="11"/>
      <c r="K948" s="11"/>
      <c r="M948" s="11"/>
      <c r="W948" s="26"/>
      <c r="X948" s="26"/>
      <c r="Y948" s="26"/>
      <c r="Z948" s="26"/>
    </row>
    <row r="949">
      <c r="D949" s="26"/>
      <c r="E949" s="26"/>
      <c r="F949" s="26"/>
      <c r="G949" s="111"/>
      <c r="J949" s="11"/>
      <c r="K949" s="11"/>
      <c r="M949" s="11"/>
      <c r="W949" s="26"/>
      <c r="X949" s="26"/>
      <c r="Y949" s="26"/>
      <c r="Z949" s="26"/>
    </row>
    <row r="950">
      <c r="D950" s="26"/>
      <c r="E950" s="26"/>
      <c r="F950" s="26"/>
      <c r="G950" s="111"/>
      <c r="J950" s="11"/>
      <c r="K950" s="11"/>
      <c r="M950" s="11"/>
      <c r="W950" s="26"/>
      <c r="X950" s="26"/>
      <c r="Y950" s="26"/>
      <c r="Z950" s="26"/>
    </row>
    <row r="951">
      <c r="D951" s="26"/>
      <c r="E951" s="26"/>
      <c r="F951" s="26"/>
      <c r="G951" s="111"/>
      <c r="J951" s="11"/>
      <c r="K951" s="11"/>
      <c r="M951" s="11"/>
      <c r="W951" s="26"/>
      <c r="X951" s="26"/>
      <c r="Y951" s="26"/>
      <c r="Z951" s="26"/>
    </row>
    <row r="952">
      <c r="D952" s="26"/>
      <c r="E952" s="26"/>
      <c r="F952" s="26"/>
      <c r="G952" s="111"/>
      <c r="J952" s="11"/>
      <c r="K952" s="11"/>
      <c r="M952" s="11"/>
      <c r="W952" s="26"/>
      <c r="X952" s="26"/>
      <c r="Y952" s="26"/>
      <c r="Z952" s="26"/>
    </row>
    <row r="953">
      <c r="D953" s="26"/>
      <c r="E953" s="26"/>
      <c r="F953" s="26"/>
      <c r="G953" s="111"/>
      <c r="J953" s="11"/>
      <c r="K953" s="11"/>
      <c r="M953" s="11"/>
      <c r="W953" s="26"/>
      <c r="X953" s="26"/>
      <c r="Y953" s="26"/>
      <c r="Z953" s="26"/>
    </row>
    <row r="954">
      <c r="D954" s="26"/>
      <c r="E954" s="26"/>
      <c r="F954" s="26"/>
      <c r="G954" s="111"/>
      <c r="J954" s="11"/>
      <c r="K954" s="11"/>
      <c r="M954" s="11"/>
      <c r="W954" s="26"/>
      <c r="X954" s="26"/>
      <c r="Y954" s="26"/>
      <c r="Z954" s="26"/>
    </row>
    <row r="955">
      <c r="D955" s="26"/>
      <c r="E955" s="26"/>
      <c r="F955" s="26"/>
      <c r="G955" s="111"/>
      <c r="J955" s="11"/>
      <c r="K955" s="11"/>
      <c r="M955" s="11"/>
      <c r="W955" s="26"/>
      <c r="X955" s="26"/>
      <c r="Y955" s="26"/>
      <c r="Z955" s="26"/>
    </row>
    <row r="956">
      <c r="D956" s="26"/>
      <c r="E956" s="26"/>
      <c r="F956" s="26"/>
      <c r="G956" s="111"/>
      <c r="J956" s="11"/>
      <c r="K956" s="11"/>
      <c r="M956" s="11"/>
      <c r="W956" s="26"/>
      <c r="X956" s="26"/>
      <c r="Y956" s="26"/>
      <c r="Z956" s="26"/>
    </row>
    <row r="957">
      <c r="D957" s="26"/>
      <c r="E957" s="26"/>
      <c r="F957" s="26"/>
      <c r="G957" s="111"/>
      <c r="J957" s="11"/>
      <c r="K957" s="11"/>
      <c r="M957" s="11"/>
      <c r="W957" s="26"/>
      <c r="X957" s="26"/>
      <c r="Y957" s="26"/>
      <c r="Z957" s="26"/>
    </row>
    <row r="958">
      <c r="D958" s="26"/>
      <c r="E958" s="26"/>
      <c r="F958" s="26"/>
      <c r="G958" s="111"/>
      <c r="J958" s="11"/>
      <c r="K958" s="11"/>
      <c r="M958" s="11"/>
      <c r="W958" s="26"/>
      <c r="X958" s="26"/>
      <c r="Y958" s="26"/>
      <c r="Z958" s="26"/>
    </row>
    <row r="959">
      <c r="D959" s="26"/>
      <c r="E959" s="26"/>
      <c r="F959" s="26"/>
      <c r="G959" s="111"/>
      <c r="J959" s="11"/>
      <c r="K959" s="11"/>
      <c r="M959" s="11"/>
      <c r="W959" s="26"/>
      <c r="X959" s="26"/>
      <c r="Y959" s="26"/>
      <c r="Z959" s="26"/>
    </row>
    <row r="960">
      <c r="D960" s="26"/>
      <c r="E960" s="26"/>
      <c r="F960" s="26"/>
      <c r="G960" s="111"/>
      <c r="J960" s="11"/>
      <c r="K960" s="11"/>
      <c r="M960" s="11"/>
      <c r="W960" s="26"/>
      <c r="X960" s="26"/>
      <c r="Y960" s="26"/>
      <c r="Z960" s="26"/>
    </row>
    <row r="961">
      <c r="D961" s="26"/>
      <c r="E961" s="26"/>
      <c r="F961" s="26"/>
      <c r="G961" s="111"/>
      <c r="J961" s="11"/>
      <c r="K961" s="11"/>
      <c r="M961" s="11"/>
      <c r="W961" s="26"/>
      <c r="X961" s="26"/>
      <c r="Y961" s="26"/>
      <c r="Z961" s="26"/>
    </row>
    <row r="962">
      <c r="D962" s="26"/>
      <c r="E962" s="26"/>
      <c r="F962" s="26"/>
      <c r="G962" s="111"/>
      <c r="J962" s="11"/>
      <c r="K962" s="11"/>
      <c r="M962" s="11"/>
      <c r="W962" s="26"/>
      <c r="X962" s="26"/>
      <c r="Y962" s="26"/>
      <c r="Z962" s="26"/>
    </row>
    <row r="963">
      <c r="D963" s="26"/>
      <c r="E963" s="26"/>
      <c r="F963" s="26"/>
      <c r="G963" s="111"/>
      <c r="J963" s="11"/>
      <c r="K963" s="11"/>
      <c r="M963" s="11"/>
      <c r="W963" s="26"/>
      <c r="X963" s="26"/>
      <c r="Y963" s="26"/>
      <c r="Z963" s="26"/>
    </row>
    <row r="964">
      <c r="D964" s="26"/>
      <c r="E964" s="26"/>
      <c r="F964" s="26"/>
      <c r="G964" s="111"/>
      <c r="J964" s="11"/>
      <c r="K964" s="11"/>
      <c r="M964" s="11"/>
      <c r="W964" s="26"/>
      <c r="X964" s="26"/>
      <c r="Y964" s="26"/>
      <c r="Z964" s="26"/>
    </row>
    <row r="965">
      <c r="D965" s="26"/>
      <c r="E965" s="26"/>
      <c r="F965" s="26"/>
      <c r="G965" s="111"/>
      <c r="J965" s="11"/>
      <c r="K965" s="11"/>
      <c r="M965" s="11"/>
      <c r="W965" s="26"/>
      <c r="X965" s="26"/>
      <c r="Y965" s="26"/>
      <c r="Z965" s="26"/>
    </row>
    <row r="966">
      <c r="D966" s="26"/>
      <c r="E966" s="26"/>
      <c r="F966" s="26"/>
      <c r="G966" s="111"/>
      <c r="J966" s="11"/>
      <c r="K966" s="11"/>
      <c r="M966" s="11"/>
      <c r="W966" s="26"/>
      <c r="X966" s="26"/>
      <c r="Y966" s="26"/>
      <c r="Z966" s="26"/>
    </row>
    <row r="967">
      <c r="D967" s="26"/>
      <c r="E967" s="26"/>
      <c r="F967" s="26"/>
      <c r="G967" s="111"/>
      <c r="J967" s="11"/>
      <c r="K967" s="11"/>
      <c r="M967" s="11"/>
      <c r="W967" s="26"/>
      <c r="X967" s="26"/>
      <c r="Y967" s="26"/>
      <c r="Z967" s="26"/>
    </row>
    <row r="968">
      <c r="D968" s="26"/>
      <c r="E968" s="26"/>
      <c r="F968" s="26"/>
      <c r="G968" s="111"/>
      <c r="J968" s="11"/>
      <c r="K968" s="11"/>
      <c r="M968" s="11"/>
      <c r="W968" s="26"/>
      <c r="X968" s="26"/>
      <c r="Y968" s="26"/>
      <c r="Z968" s="26"/>
    </row>
    <row r="969">
      <c r="D969" s="26"/>
      <c r="E969" s="26"/>
      <c r="F969" s="26"/>
      <c r="G969" s="111"/>
      <c r="J969" s="11"/>
      <c r="K969" s="11"/>
      <c r="M969" s="11"/>
      <c r="W969" s="26"/>
      <c r="X969" s="26"/>
      <c r="Y969" s="26"/>
      <c r="Z969" s="26"/>
    </row>
    <row r="970">
      <c r="D970" s="26"/>
      <c r="E970" s="26"/>
      <c r="F970" s="26"/>
      <c r="G970" s="111"/>
      <c r="J970" s="11"/>
      <c r="K970" s="11"/>
      <c r="M970" s="11"/>
      <c r="W970" s="26"/>
      <c r="X970" s="26"/>
      <c r="Y970" s="26"/>
      <c r="Z970" s="26"/>
    </row>
    <row r="971">
      <c r="D971" s="26"/>
      <c r="E971" s="26"/>
      <c r="F971" s="26"/>
      <c r="G971" s="111"/>
      <c r="J971" s="11"/>
      <c r="K971" s="11"/>
      <c r="M971" s="11"/>
      <c r="W971" s="26"/>
      <c r="X971" s="26"/>
      <c r="Y971" s="26"/>
      <c r="Z971" s="26"/>
    </row>
    <row r="972">
      <c r="D972" s="26"/>
      <c r="E972" s="26"/>
      <c r="F972" s="26"/>
      <c r="G972" s="111"/>
      <c r="J972" s="11"/>
      <c r="K972" s="11"/>
      <c r="M972" s="11"/>
      <c r="W972" s="26"/>
      <c r="X972" s="26"/>
      <c r="Y972" s="26"/>
      <c r="Z972" s="26"/>
    </row>
    <row r="973">
      <c r="D973" s="26"/>
      <c r="E973" s="26"/>
      <c r="F973" s="26"/>
      <c r="G973" s="111"/>
      <c r="J973" s="11"/>
      <c r="K973" s="11"/>
      <c r="M973" s="11"/>
      <c r="W973" s="26"/>
      <c r="X973" s="26"/>
      <c r="Y973" s="26"/>
      <c r="Z973" s="26"/>
    </row>
    <row r="974">
      <c r="D974" s="26"/>
      <c r="E974" s="26"/>
      <c r="F974" s="26"/>
      <c r="G974" s="111"/>
      <c r="J974" s="11"/>
      <c r="K974" s="11"/>
      <c r="M974" s="11"/>
      <c r="W974" s="26"/>
      <c r="X974" s="26"/>
      <c r="Y974" s="26"/>
      <c r="Z974" s="26"/>
    </row>
    <row r="975">
      <c r="D975" s="26"/>
      <c r="E975" s="26"/>
      <c r="F975" s="26"/>
      <c r="G975" s="111"/>
      <c r="J975" s="11"/>
      <c r="K975" s="11"/>
      <c r="M975" s="11"/>
      <c r="W975" s="26"/>
      <c r="X975" s="26"/>
      <c r="Y975" s="26"/>
      <c r="Z975" s="26"/>
    </row>
    <row r="976">
      <c r="D976" s="26"/>
      <c r="E976" s="26"/>
      <c r="F976" s="26"/>
      <c r="G976" s="111"/>
      <c r="J976" s="11"/>
      <c r="K976" s="11"/>
      <c r="M976" s="11"/>
      <c r="W976" s="26"/>
      <c r="X976" s="26"/>
      <c r="Y976" s="26"/>
      <c r="Z976" s="26"/>
    </row>
    <row r="977">
      <c r="D977" s="26"/>
      <c r="E977" s="26"/>
      <c r="F977" s="26"/>
      <c r="G977" s="111"/>
      <c r="J977" s="11"/>
      <c r="K977" s="11"/>
      <c r="M977" s="11"/>
      <c r="W977" s="26"/>
      <c r="X977" s="26"/>
      <c r="Y977" s="26"/>
      <c r="Z977" s="26"/>
    </row>
    <row r="978">
      <c r="D978" s="26"/>
      <c r="E978" s="26"/>
      <c r="F978" s="26"/>
      <c r="G978" s="111"/>
      <c r="J978" s="11"/>
      <c r="K978" s="11"/>
      <c r="M978" s="11"/>
      <c r="W978" s="26"/>
      <c r="X978" s="26"/>
      <c r="Y978" s="26"/>
      <c r="Z978" s="26"/>
    </row>
    <row r="979">
      <c r="D979" s="26"/>
      <c r="E979" s="26"/>
      <c r="F979" s="26"/>
      <c r="G979" s="111"/>
      <c r="J979" s="11"/>
      <c r="K979" s="11"/>
      <c r="M979" s="11"/>
      <c r="W979" s="26"/>
      <c r="X979" s="26"/>
      <c r="Y979" s="26"/>
      <c r="Z979" s="26"/>
    </row>
    <row r="980">
      <c r="D980" s="26"/>
      <c r="E980" s="26"/>
      <c r="F980" s="26"/>
      <c r="G980" s="111"/>
      <c r="J980" s="11"/>
      <c r="K980" s="11"/>
      <c r="M980" s="11"/>
      <c r="W980" s="26"/>
      <c r="X980" s="26"/>
      <c r="Y980" s="26"/>
      <c r="Z980" s="26"/>
    </row>
    <row r="981">
      <c r="D981" s="26"/>
      <c r="E981" s="26"/>
      <c r="F981" s="26"/>
      <c r="G981" s="111"/>
      <c r="J981" s="11"/>
      <c r="K981" s="11"/>
      <c r="M981" s="11"/>
      <c r="W981" s="26"/>
      <c r="X981" s="26"/>
      <c r="Y981" s="26"/>
      <c r="Z981" s="26"/>
    </row>
    <row r="982">
      <c r="D982" s="26"/>
      <c r="E982" s="26"/>
      <c r="F982" s="26"/>
      <c r="G982" s="111"/>
      <c r="J982" s="11"/>
      <c r="K982" s="11"/>
      <c r="M982" s="11"/>
      <c r="W982" s="26"/>
      <c r="X982" s="26"/>
      <c r="Y982" s="26"/>
      <c r="Z982" s="26"/>
    </row>
    <row r="983">
      <c r="D983" s="26"/>
      <c r="E983" s="26"/>
      <c r="F983" s="26"/>
      <c r="G983" s="111"/>
      <c r="J983" s="11"/>
      <c r="K983" s="11"/>
      <c r="M983" s="11"/>
      <c r="W983" s="26"/>
      <c r="X983" s="26"/>
      <c r="Y983" s="26"/>
      <c r="Z983" s="26"/>
    </row>
    <row r="984">
      <c r="D984" s="26"/>
      <c r="E984" s="26"/>
      <c r="F984" s="26"/>
      <c r="G984" s="111"/>
      <c r="J984" s="11"/>
      <c r="K984" s="11"/>
      <c r="M984" s="11"/>
      <c r="W984" s="26"/>
      <c r="X984" s="26"/>
      <c r="Y984" s="26"/>
      <c r="Z984" s="26"/>
    </row>
    <row r="985">
      <c r="D985" s="26"/>
      <c r="E985" s="26"/>
      <c r="F985" s="26"/>
      <c r="G985" s="111"/>
      <c r="J985" s="11"/>
      <c r="K985" s="11"/>
      <c r="M985" s="11"/>
      <c r="W985" s="26"/>
      <c r="X985" s="26"/>
      <c r="Y985" s="26"/>
      <c r="Z985" s="26"/>
    </row>
    <row r="986">
      <c r="D986" s="26"/>
      <c r="E986" s="26"/>
      <c r="F986" s="26"/>
      <c r="G986" s="111"/>
      <c r="J986" s="11"/>
      <c r="K986" s="11"/>
      <c r="M986" s="11"/>
      <c r="W986" s="26"/>
      <c r="X986" s="26"/>
      <c r="Y986" s="26"/>
      <c r="Z986" s="26"/>
    </row>
    <row r="987">
      <c r="D987" s="26"/>
      <c r="E987" s="26"/>
      <c r="F987" s="26"/>
      <c r="G987" s="111"/>
      <c r="J987" s="11"/>
      <c r="K987" s="11"/>
      <c r="M987" s="11"/>
      <c r="W987" s="26"/>
      <c r="X987" s="26"/>
      <c r="Y987" s="26"/>
      <c r="Z987" s="26"/>
    </row>
    <row r="988">
      <c r="D988" s="26"/>
      <c r="E988" s="26"/>
      <c r="F988" s="26"/>
      <c r="G988" s="111"/>
      <c r="J988" s="11"/>
      <c r="K988" s="11"/>
      <c r="M988" s="11"/>
      <c r="W988" s="26"/>
      <c r="X988" s="26"/>
      <c r="Y988" s="26"/>
      <c r="Z988" s="26"/>
    </row>
    <row r="989">
      <c r="D989" s="26"/>
      <c r="E989" s="26"/>
      <c r="F989" s="26"/>
      <c r="G989" s="111"/>
      <c r="J989" s="11"/>
      <c r="K989" s="11"/>
      <c r="M989" s="11"/>
      <c r="W989" s="26"/>
      <c r="X989" s="26"/>
      <c r="Y989" s="26"/>
      <c r="Z989" s="26"/>
    </row>
    <row r="990">
      <c r="D990" s="26"/>
      <c r="E990" s="26"/>
      <c r="F990" s="26"/>
      <c r="G990" s="111"/>
      <c r="J990" s="11"/>
      <c r="K990" s="11"/>
      <c r="M990" s="11"/>
      <c r="W990" s="26"/>
      <c r="X990" s="26"/>
      <c r="Y990" s="26"/>
      <c r="Z990" s="26"/>
    </row>
    <row r="991">
      <c r="D991" s="26"/>
      <c r="E991" s="26"/>
      <c r="F991" s="26"/>
      <c r="G991" s="111"/>
      <c r="J991" s="11"/>
      <c r="K991" s="11"/>
      <c r="M991" s="11"/>
      <c r="W991" s="26"/>
      <c r="X991" s="26"/>
      <c r="Y991" s="26"/>
      <c r="Z991" s="26"/>
    </row>
    <row r="992">
      <c r="D992" s="26"/>
      <c r="E992" s="26"/>
      <c r="F992" s="26"/>
      <c r="G992" s="111"/>
      <c r="J992" s="11"/>
      <c r="K992" s="11"/>
      <c r="M992" s="11"/>
      <c r="W992" s="26"/>
      <c r="X992" s="26"/>
      <c r="Y992" s="26"/>
      <c r="Z992" s="26"/>
    </row>
    <row r="993">
      <c r="D993" s="26"/>
      <c r="E993" s="26"/>
      <c r="F993" s="26"/>
      <c r="G993" s="111"/>
      <c r="J993" s="11"/>
      <c r="K993" s="11"/>
      <c r="M993" s="11"/>
      <c r="W993" s="26"/>
      <c r="X993" s="26"/>
      <c r="Y993" s="26"/>
      <c r="Z993" s="26"/>
    </row>
    <row r="994">
      <c r="D994" s="26"/>
      <c r="E994" s="26"/>
      <c r="F994" s="26"/>
      <c r="G994" s="111"/>
      <c r="J994" s="11"/>
      <c r="K994" s="11"/>
      <c r="M994" s="11"/>
      <c r="W994" s="26"/>
      <c r="X994" s="26"/>
      <c r="Y994" s="26"/>
      <c r="Z994" s="26"/>
    </row>
    <row r="995">
      <c r="D995" s="26"/>
      <c r="E995" s="26"/>
      <c r="F995" s="26"/>
      <c r="G995" s="111"/>
      <c r="J995" s="11"/>
      <c r="K995" s="11"/>
      <c r="M995" s="11"/>
      <c r="W995" s="26"/>
      <c r="X995" s="26"/>
      <c r="Y995" s="26"/>
      <c r="Z995" s="26"/>
    </row>
    <row r="996">
      <c r="D996" s="26"/>
      <c r="E996" s="26"/>
      <c r="F996" s="26"/>
      <c r="G996" s="111"/>
      <c r="J996" s="11"/>
      <c r="K996" s="11"/>
      <c r="M996" s="11"/>
      <c r="W996" s="26"/>
      <c r="X996" s="26"/>
      <c r="Y996" s="26"/>
      <c r="Z996" s="26"/>
    </row>
    <row r="997">
      <c r="D997" s="26"/>
      <c r="E997" s="26"/>
      <c r="F997" s="26"/>
      <c r="G997" s="111"/>
      <c r="J997" s="11"/>
      <c r="K997" s="11"/>
      <c r="M997" s="11"/>
      <c r="W997" s="26"/>
      <c r="X997" s="26"/>
      <c r="Y997" s="26"/>
      <c r="Z997" s="26"/>
    </row>
    <row r="998">
      <c r="D998" s="26"/>
      <c r="E998" s="26"/>
      <c r="F998" s="26"/>
      <c r="G998" s="111"/>
      <c r="J998" s="11"/>
      <c r="K998" s="11"/>
      <c r="M998" s="11"/>
      <c r="W998" s="26"/>
      <c r="X998" s="26"/>
      <c r="Y998" s="26"/>
      <c r="Z998" s="26"/>
    </row>
    <row r="999">
      <c r="D999" s="26"/>
      <c r="E999" s="26"/>
      <c r="F999" s="26"/>
      <c r="G999" s="111"/>
      <c r="J999" s="11"/>
      <c r="K999" s="11"/>
      <c r="M999" s="11"/>
      <c r="W999" s="26"/>
      <c r="X999" s="26"/>
      <c r="Y999" s="26"/>
      <c r="Z999" s="26"/>
    </row>
    <row r="1000">
      <c r="D1000" s="26"/>
      <c r="E1000" s="26"/>
      <c r="F1000" s="26"/>
      <c r="G1000" s="111"/>
      <c r="J1000" s="11"/>
      <c r="K1000" s="11"/>
      <c r="M1000" s="11"/>
      <c r="W1000" s="26"/>
      <c r="X1000" s="26"/>
      <c r="Y1000" s="26"/>
      <c r="Z1000" s="26"/>
    </row>
    <row r="1001">
      <c r="D1001" s="26"/>
      <c r="E1001" s="26"/>
      <c r="F1001" s="26"/>
      <c r="G1001" s="111"/>
      <c r="J1001" s="11"/>
      <c r="K1001" s="11"/>
      <c r="M1001" s="11"/>
      <c r="W1001" s="26"/>
      <c r="X1001" s="26"/>
      <c r="Y1001" s="26"/>
      <c r="Z1001" s="26"/>
    </row>
    <row r="1002">
      <c r="D1002" s="26"/>
      <c r="E1002" s="26"/>
      <c r="F1002" s="26"/>
      <c r="G1002" s="111"/>
      <c r="J1002" s="11"/>
      <c r="K1002" s="11"/>
      <c r="M1002" s="11"/>
      <c r="W1002" s="26"/>
      <c r="X1002" s="26"/>
      <c r="Y1002" s="26"/>
      <c r="Z1002" s="26"/>
    </row>
    <row r="1003">
      <c r="D1003" s="26"/>
      <c r="E1003" s="26"/>
      <c r="F1003" s="26"/>
      <c r="G1003" s="111"/>
      <c r="J1003" s="11"/>
      <c r="K1003" s="11"/>
      <c r="M1003" s="11"/>
      <c r="W1003" s="26"/>
      <c r="X1003" s="26"/>
      <c r="Y1003" s="26"/>
      <c r="Z1003" s="26"/>
    </row>
    <row r="1004">
      <c r="D1004" s="26"/>
      <c r="E1004" s="26"/>
      <c r="F1004" s="26"/>
      <c r="G1004" s="111"/>
      <c r="J1004" s="11"/>
      <c r="K1004" s="11"/>
      <c r="M1004" s="11"/>
      <c r="W1004" s="26"/>
      <c r="X1004" s="26"/>
      <c r="Y1004" s="26"/>
      <c r="Z1004" s="26"/>
    </row>
    <row r="1005">
      <c r="D1005" s="26"/>
      <c r="E1005" s="26"/>
      <c r="F1005" s="26"/>
      <c r="G1005" s="111"/>
      <c r="J1005" s="11"/>
      <c r="K1005" s="11"/>
      <c r="M1005" s="11"/>
      <c r="W1005" s="26"/>
      <c r="X1005" s="26"/>
      <c r="Y1005" s="26"/>
      <c r="Z1005" s="26"/>
    </row>
    <row r="1006">
      <c r="D1006" s="26"/>
      <c r="E1006" s="26"/>
      <c r="F1006" s="26"/>
      <c r="G1006" s="111"/>
      <c r="J1006" s="11"/>
      <c r="K1006" s="11"/>
      <c r="M1006" s="11"/>
      <c r="W1006" s="26"/>
      <c r="X1006" s="26"/>
      <c r="Y1006" s="26"/>
      <c r="Z1006" s="26"/>
    </row>
    <row r="1007">
      <c r="D1007" s="26"/>
      <c r="E1007" s="26"/>
      <c r="F1007" s="26"/>
      <c r="G1007" s="111"/>
      <c r="J1007" s="11"/>
      <c r="K1007" s="11"/>
      <c r="M1007" s="11"/>
      <c r="W1007" s="26"/>
      <c r="X1007" s="26"/>
      <c r="Y1007" s="26"/>
      <c r="Z1007" s="26"/>
    </row>
    <row r="1008">
      <c r="D1008" s="26"/>
      <c r="E1008" s="26"/>
      <c r="F1008" s="26"/>
      <c r="G1008" s="111"/>
      <c r="J1008" s="11"/>
      <c r="K1008" s="11"/>
      <c r="M1008" s="11"/>
      <c r="W1008" s="26"/>
      <c r="X1008" s="26"/>
      <c r="Y1008" s="26"/>
      <c r="Z1008" s="26"/>
    </row>
    <row r="1009">
      <c r="D1009" s="26"/>
      <c r="E1009" s="26"/>
      <c r="F1009" s="26"/>
      <c r="G1009" s="111"/>
      <c r="J1009" s="11"/>
      <c r="K1009" s="11"/>
      <c r="M1009" s="11"/>
      <c r="W1009" s="26"/>
      <c r="X1009" s="26"/>
      <c r="Y1009" s="26"/>
      <c r="Z1009" s="26"/>
    </row>
    <row r="1010">
      <c r="D1010" s="26"/>
      <c r="E1010" s="26"/>
      <c r="F1010" s="26"/>
      <c r="G1010" s="111"/>
      <c r="J1010" s="11"/>
      <c r="K1010" s="11"/>
      <c r="M1010" s="11"/>
      <c r="W1010" s="26"/>
      <c r="X1010" s="26"/>
      <c r="Y1010" s="26"/>
      <c r="Z1010" s="26"/>
    </row>
    <row r="1011">
      <c r="D1011" s="26"/>
      <c r="E1011" s="26"/>
      <c r="F1011" s="26"/>
      <c r="G1011" s="111"/>
      <c r="J1011" s="11"/>
      <c r="K1011" s="11"/>
      <c r="M1011" s="11"/>
      <c r="W1011" s="26"/>
      <c r="X1011" s="26"/>
      <c r="Y1011" s="26"/>
      <c r="Z1011" s="26"/>
    </row>
    <row r="1012">
      <c r="D1012" s="26"/>
      <c r="E1012" s="26"/>
      <c r="F1012" s="26"/>
      <c r="G1012" s="111"/>
      <c r="J1012" s="11"/>
      <c r="K1012" s="11"/>
      <c r="M1012" s="11"/>
      <c r="W1012" s="26"/>
      <c r="X1012" s="26"/>
      <c r="Y1012" s="26"/>
      <c r="Z1012" s="26"/>
    </row>
    <row r="1013">
      <c r="D1013" s="26"/>
      <c r="E1013" s="26"/>
      <c r="F1013" s="26"/>
      <c r="G1013" s="111"/>
      <c r="J1013" s="11"/>
      <c r="K1013" s="11"/>
      <c r="M1013" s="11"/>
      <c r="W1013" s="26"/>
      <c r="X1013" s="26"/>
      <c r="Y1013" s="26"/>
      <c r="Z1013" s="26"/>
    </row>
    <row r="1014">
      <c r="D1014" s="26"/>
      <c r="E1014" s="26"/>
      <c r="F1014" s="26"/>
      <c r="G1014" s="111"/>
      <c r="J1014" s="11"/>
      <c r="K1014" s="11"/>
      <c r="M1014" s="11"/>
      <c r="W1014" s="26"/>
      <c r="X1014" s="26"/>
      <c r="Y1014" s="26"/>
      <c r="Z1014" s="26"/>
    </row>
    <row r="1015">
      <c r="D1015" s="26"/>
      <c r="E1015" s="26"/>
      <c r="F1015" s="26"/>
      <c r="G1015" s="111"/>
      <c r="J1015" s="11"/>
      <c r="K1015" s="11"/>
      <c r="M1015" s="11"/>
      <c r="W1015" s="26"/>
      <c r="X1015" s="26"/>
      <c r="Y1015" s="26"/>
      <c r="Z1015" s="26"/>
    </row>
    <row r="1016">
      <c r="D1016" s="26"/>
      <c r="E1016" s="26"/>
      <c r="F1016" s="26"/>
      <c r="G1016" s="111"/>
      <c r="J1016" s="11"/>
      <c r="K1016" s="11"/>
      <c r="M1016" s="11"/>
      <c r="W1016" s="26"/>
      <c r="X1016" s="26"/>
      <c r="Y1016" s="26"/>
      <c r="Z1016" s="26"/>
    </row>
    <row r="1017">
      <c r="D1017" s="26"/>
      <c r="E1017" s="26"/>
      <c r="F1017" s="26"/>
      <c r="G1017" s="111"/>
      <c r="J1017" s="11"/>
      <c r="K1017" s="11"/>
      <c r="M1017" s="11"/>
      <c r="W1017" s="26"/>
      <c r="X1017" s="26"/>
      <c r="Y1017" s="26"/>
      <c r="Z1017" s="26"/>
    </row>
    <row r="1018">
      <c r="D1018" s="26"/>
      <c r="E1018" s="26"/>
      <c r="F1018" s="26"/>
      <c r="G1018" s="111"/>
      <c r="J1018" s="11"/>
      <c r="K1018" s="11"/>
      <c r="M1018" s="11"/>
      <c r="W1018" s="26"/>
      <c r="X1018" s="26"/>
      <c r="Y1018" s="26"/>
      <c r="Z1018" s="26"/>
    </row>
  </sheetData>
  <mergeCells count="1026">
    <mergeCell ref="A427:B427"/>
    <mergeCell ref="A428:B428"/>
    <mergeCell ref="A351:B351"/>
    <mergeCell ref="A466:B466"/>
    <mergeCell ref="A442:B442"/>
    <mergeCell ref="A457:B457"/>
    <mergeCell ref="A450:B450"/>
    <mergeCell ref="A451:B451"/>
    <mergeCell ref="A456:B456"/>
    <mergeCell ref="A454:B454"/>
    <mergeCell ref="A455:B455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25:B425"/>
    <mergeCell ref="A426:B426"/>
    <mergeCell ref="A452:B452"/>
    <mergeCell ref="A453:B453"/>
    <mergeCell ref="A420:B420"/>
    <mergeCell ref="A421:B421"/>
    <mergeCell ref="A422:B422"/>
    <mergeCell ref="A423:B423"/>
    <mergeCell ref="A424:B424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83:B383"/>
    <mergeCell ref="A384:B384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406:B406"/>
    <mergeCell ref="A407:B407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294:B294"/>
    <mergeCell ref="A295:B295"/>
    <mergeCell ref="A301:B301"/>
    <mergeCell ref="A302:B302"/>
    <mergeCell ref="A303:B303"/>
    <mergeCell ref="A334:B334"/>
    <mergeCell ref="A335:B335"/>
    <mergeCell ref="A336:B336"/>
    <mergeCell ref="A337:B337"/>
    <mergeCell ref="A338:B338"/>
    <mergeCell ref="A339:B339"/>
    <mergeCell ref="A350:B350"/>
    <mergeCell ref="A305:B305"/>
    <mergeCell ref="A306:B306"/>
    <mergeCell ref="A296:B296"/>
    <mergeCell ref="A297:B297"/>
    <mergeCell ref="A298:B298"/>
    <mergeCell ref="A299:B299"/>
    <mergeCell ref="A300:B300"/>
    <mergeCell ref="A304:B304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H1:J1"/>
    <mergeCell ref="H2:J2"/>
    <mergeCell ref="N1:O1"/>
    <mergeCell ref="N2:O2"/>
    <mergeCell ref="A7:B7"/>
    <mergeCell ref="A5:B5"/>
    <mergeCell ref="A6:B6"/>
    <mergeCell ref="C1:E1"/>
    <mergeCell ref="C2:E2"/>
    <mergeCell ref="F1:G1"/>
    <mergeCell ref="F2:G2"/>
    <mergeCell ref="A8:B8"/>
    <mergeCell ref="L1:M1"/>
    <mergeCell ref="L2:M2"/>
    <mergeCell ref="A11:B11"/>
    <mergeCell ref="A10:B10"/>
    <mergeCell ref="A9:B9"/>
    <mergeCell ref="A12:B12"/>
    <mergeCell ref="A13:B13"/>
    <mergeCell ref="A14:B14"/>
    <mergeCell ref="A15:B15"/>
    <mergeCell ref="A43:B43"/>
    <mergeCell ref="A44:B44"/>
    <mergeCell ref="A45:B45"/>
    <mergeCell ref="A46:B46"/>
    <mergeCell ref="A47:B47"/>
    <mergeCell ref="A48:B48"/>
    <mergeCell ref="A49:B49"/>
    <mergeCell ref="A434:B434"/>
    <mergeCell ref="A435:B435"/>
    <mergeCell ref="A289:B289"/>
    <mergeCell ref="A290:B290"/>
    <mergeCell ref="A291:B291"/>
    <mergeCell ref="A292:B292"/>
    <mergeCell ref="A293:B293"/>
    <mergeCell ref="A347:B347"/>
    <mergeCell ref="A348:B348"/>
    <mergeCell ref="A287:B287"/>
    <mergeCell ref="A288:B288"/>
    <mergeCell ref="A280:B280"/>
    <mergeCell ref="A281:B281"/>
    <mergeCell ref="A282:B282"/>
    <mergeCell ref="A283:B283"/>
    <mergeCell ref="A284:B284"/>
    <mergeCell ref="A285:B285"/>
    <mergeCell ref="A286:B286"/>
    <mergeCell ref="A504:B504"/>
    <mergeCell ref="A505:B505"/>
    <mergeCell ref="A508:B508"/>
    <mergeCell ref="A509:B509"/>
    <mergeCell ref="A510:B510"/>
    <mergeCell ref="A511:B511"/>
    <mergeCell ref="A512:B512"/>
    <mergeCell ref="A513:B513"/>
    <mergeCell ref="A514:B514"/>
    <mergeCell ref="A506:B506"/>
    <mergeCell ref="A507:B507"/>
    <mergeCell ref="A499:B499"/>
    <mergeCell ref="A500:B500"/>
    <mergeCell ref="A501:B501"/>
    <mergeCell ref="A502:B502"/>
    <mergeCell ref="A503:B503"/>
    <mergeCell ref="A479:B479"/>
    <mergeCell ref="A480:B480"/>
    <mergeCell ref="A481:B481"/>
    <mergeCell ref="A482:B482"/>
    <mergeCell ref="A483:B483"/>
    <mergeCell ref="A484:B484"/>
    <mergeCell ref="A485:B485"/>
    <mergeCell ref="A493:B493"/>
    <mergeCell ref="A494:B494"/>
    <mergeCell ref="A495:B495"/>
    <mergeCell ref="A496:B496"/>
    <mergeCell ref="A497:B497"/>
    <mergeCell ref="A498:B498"/>
    <mergeCell ref="A486:B486"/>
    <mergeCell ref="A487:B487"/>
    <mergeCell ref="A488:B488"/>
    <mergeCell ref="A489:B489"/>
    <mergeCell ref="A490:B490"/>
    <mergeCell ref="A491:B491"/>
    <mergeCell ref="A492:B492"/>
    <mergeCell ref="A436:B436"/>
    <mergeCell ref="A437:B437"/>
    <mergeCell ref="A471:B471"/>
    <mergeCell ref="A472:B472"/>
    <mergeCell ref="A429:B429"/>
    <mergeCell ref="A430:B430"/>
    <mergeCell ref="A431:B431"/>
    <mergeCell ref="A432:B432"/>
    <mergeCell ref="A433:B433"/>
    <mergeCell ref="A548:B548"/>
    <mergeCell ref="A549:B549"/>
    <mergeCell ref="A541:B541"/>
    <mergeCell ref="A542:B542"/>
    <mergeCell ref="A543:B543"/>
    <mergeCell ref="A544:B544"/>
    <mergeCell ref="A545:B545"/>
    <mergeCell ref="A546:B546"/>
    <mergeCell ref="A547:B547"/>
    <mergeCell ref="A566:B566"/>
    <mergeCell ref="A567:B567"/>
    <mergeCell ref="A568:B568"/>
    <mergeCell ref="A569:B569"/>
    <mergeCell ref="A570:B570"/>
    <mergeCell ref="A571:B571"/>
    <mergeCell ref="A572:B572"/>
    <mergeCell ref="A523:B523"/>
    <mergeCell ref="A524:B524"/>
    <mergeCell ref="A515:B515"/>
    <mergeCell ref="A516:B516"/>
    <mergeCell ref="A517:B517"/>
    <mergeCell ref="A518:B518"/>
    <mergeCell ref="A525:B525"/>
    <mergeCell ref="A526:B526"/>
    <mergeCell ref="A527:B527"/>
    <mergeCell ref="A520:B520"/>
    <mergeCell ref="A521:B521"/>
    <mergeCell ref="A522:B522"/>
    <mergeCell ref="A519:B519"/>
    <mergeCell ref="A535:B535"/>
    <mergeCell ref="A536:B536"/>
    <mergeCell ref="A537:B537"/>
    <mergeCell ref="A538:B538"/>
    <mergeCell ref="A539:B539"/>
    <mergeCell ref="A540:B540"/>
    <mergeCell ref="A528:B528"/>
    <mergeCell ref="A529:B529"/>
    <mergeCell ref="A530:B530"/>
    <mergeCell ref="A531:B531"/>
    <mergeCell ref="A532:B532"/>
    <mergeCell ref="A533:B533"/>
    <mergeCell ref="A534:B534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9:B559"/>
    <mergeCell ref="A560:B560"/>
    <mergeCell ref="A561:B561"/>
    <mergeCell ref="A562:B562"/>
    <mergeCell ref="A563:B563"/>
    <mergeCell ref="A564:B564"/>
    <mergeCell ref="A565:B565"/>
    <mergeCell ref="A558:B558"/>
    <mergeCell ref="A353:B353"/>
    <mergeCell ref="A352:B352"/>
    <mergeCell ref="A349:B349"/>
    <mergeCell ref="A354:B354"/>
    <mergeCell ref="A369:B369"/>
    <mergeCell ref="A370:B370"/>
    <mergeCell ref="A371:B371"/>
    <mergeCell ref="A372:B372"/>
    <mergeCell ref="A373:B373"/>
    <mergeCell ref="A643:B643"/>
    <mergeCell ref="A653:B653"/>
    <mergeCell ref="A646:B646"/>
    <mergeCell ref="A647:B647"/>
    <mergeCell ref="A648:B648"/>
    <mergeCell ref="A649:B649"/>
    <mergeCell ref="A650:B650"/>
    <mergeCell ref="A682:B682"/>
    <mergeCell ref="A671:B671"/>
    <mergeCell ref="A672:B672"/>
    <mergeCell ref="A673:B673"/>
    <mergeCell ref="A674:B674"/>
    <mergeCell ref="A675:B675"/>
    <mergeCell ref="A664:B664"/>
    <mergeCell ref="A665:B665"/>
    <mergeCell ref="A666:B666"/>
    <mergeCell ref="A667:B667"/>
    <mergeCell ref="A668:B668"/>
    <mergeCell ref="A669:B669"/>
    <mergeCell ref="A696:B696"/>
    <mergeCell ref="A694:B694"/>
    <mergeCell ref="A695:B695"/>
    <mergeCell ref="A697:B697"/>
    <mergeCell ref="A687:B687"/>
    <mergeCell ref="A611:B611"/>
    <mergeCell ref="A612:B612"/>
    <mergeCell ref="A613:B613"/>
    <mergeCell ref="A654:B654"/>
    <mergeCell ref="A670:B670"/>
    <mergeCell ref="A683:B683"/>
    <mergeCell ref="A684:B684"/>
    <mergeCell ref="A578:B578"/>
    <mergeCell ref="A579:B579"/>
    <mergeCell ref="A580:B580"/>
    <mergeCell ref="A581:B581"/>
    <mergeCell ref="A582:B582"/>
    <mergeCell ref="A583:B583"/>
    <mergeCell ref="A688:B688"/>
    <mergeCell ref="A689:B689"/>
    <mergeCell ref="A690:B690"/>
    <mergeCell ref="A691:B691"/>
    <mergeCell ref="A658:B658"/>
    <mergeCell ref="A659:B659"/>
    <mergeCell ref="A598:B598"/>
    <mergeCell ref="A599:B599"/>
    <mergeCell ref="A608:B608"/>
    <mergeCell ref="A609:B609"/>
    <mergeCell ref="A573:B573"/>
    <mergeCell ref="A574:B574"/>
    <mergeCell ref="A575:B575"/>
    <mergeCell ref="A576:B576"/>
    <mergeCell ref="A577:B577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606:B606"/>
    <mergeCell ref="A607:B607"/>
    <mergeCell ref="A610:B610"/>
    <mergeCell ref="A600:B600"/>
    <mergeCell ref="A601:B601"/>
    <mergeCell ref="A602:B602"/>
    <mergeCell ref="A603:B603"/>
    <mergeCell ref="A604:B604"/>
    <mergeCell ref="A605:B605"/>
    <mergeCell ref="A633:B633"/>
    <mergeCell ref="A634:B634"/>
    <mergeCell ref="A625:B625"/>
    <mergeCell ref="A626:B626"/>
    <mergeCell ref="A635:B635"/>
    <mergeCell ref="A636:B636"/>
    <mergeCell ref="A628:B628"/>
    <mergeCell ref="A629:B629"/>
    <mergeCell ref="A630:B630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85:B685"/>
    <mergeCell ref="A686:B686"/>
    <mergeCell ref="A678:B678"/>
    <mergeCell ref="A679:B679"/>
    <mergeCell ref="A680:B680"/>
    <mergeCell ref="A681:B681"/>
    <mergeCell ref="A623:B623"/>
    <mergeCell ref="A624:B624"/>
    <mergeCell ref="A631:B631"/>
    <mergeCell ref="A632:B632"/>
    <mergeCell ref="A614:B614"/>
    <mergeCell ref="A627:B627"/>
    <mergeCell ref="A692:B692"/>
    <mergeCell ref="A693:B693"/>
    <mergeCell ref="A644:B644"/>
    <mergeCell ref="A645:B645"/>
    <mergeCell ref="A637:B637"/>
    <mergeCell ref="A638:B638"/>
    <mergeCell ref="A639:B639"/>
    <mergeCell ref="A640:B640"/>
    <mergeCell ref="A641:B641"/>
    <mergeCell ref="A642:B642"/>
    <mergeCell ref="A651:B651"/>
    <mergeCell ref="A652:B652"/>
    <mergeCell ref="A660:B660"/>
    <mergeCell ref="A661:B661"/>
    <mergeCell ref="A676:B676"/>
    <mergeCell ref="A677:B677"/>
    <mergeCell ref="A662:B662"/>
    <mergeCell ref="A663:B663"/>
    <mergeCell ref="A655:B655"/>
    <mergeCell ref="A656:B656"/>
    <mergeCell ref="A657:B657"/>
    <mergeCell ref="A22:B22"/>
    <mergeCell ref="A23:B23"/>
    <mergeCell ref="A19:B19"/>
    <mergeCell ref="A20:B20"/>
    <mergeCell ref="A21:B21"/>
    <mergeCell ref="A24:B24"/>
    <mergeCell ref="A25:B25"/>
    <mergeCell ref="A26:B26"/>
    <mergeCell ref="A17:B17"/>
    <mergeCell ref="A18:B18"/>
    <mergeCell ref="S2:V2"/>
    <mergeCell ref="S1:V1"/>
    <mergeCell ref="A16:B16"/>
    <mergeCell ref="A28:B28"/>
    <mergeCell ref="A29:B29"/>
    <mergeCell ref="A30:B30"/>
    <mergeCell ref="A31:B31"/>
    <mergeCell ref="A32:B32"/>
    <mergeCell ref="A33:B33"/>
    <mergeCell ref="A27:B27"/>
    <mergeCell ref="A57:B57"/>
    <mergeCell ref="A58:B58"/>
    <mergeCell ref="A50:B50"/>
    <mergeCell ref="A51:B51"/>
    <mergeCell ref="A52:B52"/>
    <mergeCell ref="A53:B53"/>
    <mergeCell ref="A54:B54"/>
    <mergeCell ref="A55:B55"/>
    <mergeCell ref="A56:B56"/>
    <mergeCell ref="A66:B66"/>
    <mergeCell ref="A67:B67"/>
    <mergeCell ref="A59:B59"/>
    <mergeCell ref="A60:B60"/>
    <mergeCell ref="A61:B61"/>
    <mergeCell ref="A62:B62"/>
    <mergeCell ref="A63:B63"/>
    <mergeCell ref="A64:B64"/>
    <mergeCell ref="A65:B65"/>
    <mergeCell ref="A75:B75"/>
    <mergeCell ref="A76:B76"/>
    <mergeCell ref="A68:B68"/>
    <mergeCell ref="A69:B69"/>
    <mergeCell ref="A70:B70"/>
    <mergeCell ref="A71:B71"/>
    <mergeCell ref="A72:B72"/>
    <mergeCell ref="A73:B73"/>
    <mergeCell ref="A74:B74"/>
    <mergeCell ref="A84:B84"/>
    <mergeCell ref="A85:B85"/>
    <mergeCell ref="A77:B77"/>
    <mergeCell ref="A78:B78"/>
    <mergeCell ref="A79:B79"/>
    <mergeCell ref="A80:B80"/>
    <mergeCell ref="A81:B81"/>
    <mergeCell ref="A82:B82"/>
    <mergeCell ref="A83:B83"/>
    <mergeCell ref="A93:B93"/>
    <mergeCell ref="A94:B94"/>
    <mergeCell ref="A86:B86"/>
    <mergeCell ref="A87:B87"/>
    <mergeCell ref="A88:B88"/>
    <mergeCell ref="A89:B89"/>
    <mergeCell ref="A90:B90"/>
    <mergeCell ref="A91:B91"/>
    <mergeCell ref="A92:B92"/>
    <mergeCell ref="A102:B102"/>
    <mergeCell ref="A103:B103"/>
    <mergeCell ref="A95:B95"/>
    <mergeCell ref="A96:B96"/>
    <mergeCell ref="A97:B97"/>
    <mergeCell ref="A98:B98"/>
    <mergeCell ref="A99:B99"/>
    <mergeCell ref="A100:B100"/>
    <mergeCell ref="A101:B101"/>
    <mergeCell ref="A209:B209"/>
    <mergeCell ref="A210:B210"/>
    <mergeCell ref="A202:B202"/>
    <mergeCell ref="A203:B203"/>
    <mergeCell ref="A204:B204"/>
    <mergeCell ref="A205:B205"/>
    <mergeCell ref="A206:B206"/>
    <mergeCell ref="A207:B207"/>
    <mergeCell ref="A208:B208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877:B877"/>
    <mergeCell ref="A878:B878"/>
    <mergeCell ref="A886:B886"/>
    <mergeCell ref="A887:B887"/>
    <mergeCell ref="A879:B879"/>
    <mergeCell ref="A880:B880"/>
    <mergeCell ref="A881:B881"/>
    <mergeCell ref="A882:B882"/>
    <mergeCell ref="A883:B883"/>
    <mergeCell ref="A870:B870"/>
    <mergeCell ref="A871:B871"/>
    <mergeCell ref="A872:B872"/>
    <mergeCell ref="A873:B873"/>
    <mergeCell ref="A874:B874"/>
    <mergeCell ref="A875:B875"/>
    <mergeCell ref="A876:B876"/>
    <mergeCell ref="A857:B857"/>
    <mergeCell ref="A858:B858"/>
    <mergeCell ref="A859:B859"/>
    <mergeCell ref="A860:B860"/>
    <mergeCell ref="A861:B861"/>
    <mergeCell ref="A863:B863"/>
    <mergeCell ref="A864:B864"/>
    <mergeCell ref="A865:B865"/>
    <mergeCell ref="A866:B866"/>
    <mergeCell ref="A867:B867"/>
    <mergeCell ref="A868:B868"/>
    <mergeCell ref="A869:B869"/>
    <mergeCell ref="A862:B862"/>
    <mergeCell ref="A786:B786"/>
    <mergeCell ref="A787:B787"/>
    <mergeCell ref="A779:B779"/>
    <mergeCell ref="A780:B780"/>
    <mergeCell ref="A781:B781"/>
    <mergeCell ref="A782:B782"/>
    <mergeCell ref="A783:B783"/>
    <mergeCell ref="A784:B784"/>
    <mergeCell ref="A785:B785"/>
    <mergeCell ref="A795:B795"/>
    <mergeCell ref="A796:B796"/>
    <mergeCell ref="A788:B788"/>
    <mergeCell ref="A789:B789"/>
    <mergeCell ref="A790:B790"/>
    <mergeCell ref="A791:B791"/>
    <mergeCell ref="A792:B792"/>
    <mergeCell ref="A793:B793"/>
    <mergeCell ref="A794:B794"/>
    <mergeCell ref="A804:B804"/>
    <mergeCell ref="A805:B805"/>
    <mergeCell ref="A797:B797"/>
    <mergeCell ref="A798:B798"/>
    <mergeCell ref="A799:B799"/>
    <mergeCell ref="A800:B800"/>
    <mergeCell ref="A801:B801"/>
    <mergeCell ref="A802:B802"/>
    <mergeCell ref="A803:B803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41:B841"/>
    <mergeCell ref="A842:B842"/>
    <mergeCell ref="A834:B834"/>
    <mergeCell ref="A835:B835"/>
    <mergeCell ref="A836:B836"/>
    <mergeCell ref="A837:B837"/>
    <mergeCell ref="A838:B838"/>
    <mergeCell ref="A839:B839"/>
    <mergeCell ref="A840:B840"/>
    <mergeCell ref="A744:B744"/>
    <mergeCell ref="A745:B745"/>
    <mergeCell ref="A725:B725"/>
    <mergeCell ref="A726:B726"/>
    <mergeCell ref="A765:B765"/>
    <mergeCell ref="A766:B766"/>
    <mergeCell ref="A741:B741"/>
    <mergeCell ref="A742:B742"/>
    <mergeCell ref="A743:B743"/>
    <mergeCell ref="A111:B111"/>
    <mergeCell ref="A112:B112"/>
    <mergeCell ref="A104:B104"/>
    <mergeCell ref="A105:B105"/>
    <mergeCell ref="A106:B106"/>
    <mergeCell ref="A107:B107"/>
    <mergeCell ref="A108:B108"/>
    <mergeCell ref="A109:B109"/>
    <mergeCell ref="A110:B110"/>
    <mergeCell ref="A218:B218"/>
    <mergeCell ref="A219:B219"/>
    <mergeCell ref="A211:B211"/>
    <mergeCell ref="A212:B212"/>
    <mergeCell ref="A213:B213"/>
    <mergeCell ref="A214:B214"/>
    <mergeCell ref="A215:B215"/>
    <mergeCell ref="A216:B216"/>
    <mergeCell ref="A217:B217"/>
    <mergeCell ref="A227:B227"/>
    <mergeCell ref="A228:B228"/>
    <mergeCell ref="A220:B220"/>
    <mergeCell ref="A221:B221"/>
    <mergeCell ref="A222:B222"/>
    <mergeCell ref="A223:B223"/>
    <mergeCell ref="A224:B224"/>
    <mergeCell ref="A225:B225"/>
    <mergeCell ref="A226:B226"/>
    <mergeCell ref="A236:B236"/>
    <mergeCell ref="A237:B237"/>
    <mergeCell ref="A229:B229"/>
    <mergeCell ref="A230:B230"/>
    <mergeCell ref="A231:B231"/>
    <mergeCell ref="A232:B232"/>
    <mergeCell ref="A233:B233"/>
    <mergeCell ref="A234:B234"/>
    <mergeCell ref="A235:B235"/>
    <mergeCell ref="A314:B314"/>
    <mergeCell ref="A315:B315"/>
    <mergeCell ref="A307:B307"/>
    <mergeCell ref="A308:B308"/>
    <mergeCell ref="A309:B309"/>
    <mergeCell ref="A310:B310"/>
    <mergeCell ref="A311:B311"/>
    <mergeCell ref="A312:B312"/>
    <mergeCell ref="A313:B313"/>
    <mergeCell ref="A323:B323"/>
    <mergeCell ref="A324:B324"/>
    <mergeCell ref="A316:B316"/>
    <mergeCell ref="A317:B317"/>
    <mergeCell ref="A318:B318"/>
    <mergeCell ref="A319:B319"/>
    <mergeCell ref="A320:B320"/>
    <mergeCell ref="A321:B321"/>
    <mergeCell ref="A322:B322"/>
    <mergeCell ref="A332:B332"/>
    <mergeCell ref="A333:B333"/>
    <mergeCell ref="A325:B325"/>
    <mergeCell ref="A326:B326"/>
    <mergeCell ref="A327:B327"/>
    <mergeCell ref="A328:B328"/>
    <mergeCell ref="A329:B329"/>
    <mergeCell ref="A330:B330"/>
    <mergeCell ref="A331:B331"/>
    <mergeCell ref="A440:B440"/>
    <mergeCell ref="A441:B441"/>
    <mergeCell ref="A467:B467"/>
    <mergeCell ref="A468:B468"/>
    <mergeCell ref="A469:B469"/>
    <mergeCell ref="A340:B340"/>
    <mergeCell ref="A341:B341"/>
    <mergeCell ref="A342:B342"/>
    <mergeCell ref="A449:B449"/>
    <mergeCell ref="A343:B343"/>
    <mergeCell ref="A344:B344"/>
    <mergeCell ref="A345:B345"/>
    <mergeCell ref="A346:B346"/>
    <mergeCell ref="A443:B443"/>
    <mergeCell ref="A444:B444"/>
    <mergeCell ref="A445:B445"/>
    <mergeCell ref="A446:B446"/>
    <mergeCell ref="A447:B447"/>
    <mergeCell ref="A448:B448"/>
    <mergeCell ref="A470:B470"/>
    <mergeCell ref="A473:B473"/>
    <mergeCell ref="A474:B474"/>
    <mergeCell ref="A475:B475"/>
    <mergeCell ref="A476:B476"/>
    <mergeCell ref="A477:B477"/>
    <mergeCell ref="A478:B478"/>
    <mergeCell ref="A438:B438"/>
    <mergeCell ref="A439:B439"/>
    <mergeCell ref="A902:B902"/>
    <mergeCell ref="A903:B903"/>
    <mergeCell ref="A895:B895"/>
    <mergeCell ref="A896:B896"/>
    <mergeCell ref="A904:B904"/>
    <mergeCell ref="A905:B905"/>
    <mergeCell ref="A897:B897"/>
    <mergeCell ref="A898:B898"/>
    <mergeCell ref="A899:B899"/>
    <mergeCell ref="A919:B919"/>
    <mergeCell ref="A920:B920"/>
    <mergeCell ref="A913:B913"/>
    <mergeCell ref="A914:B914"/>
    <mergeCell ref="A912:B912"/>
    <mergeCell ref="A922:B922"/>
    <mergeCell ref="A923:B923"/>
    <mergeCell ref="A915:B915"/>
    <mergeCell ref="A916:B916"/>
    <mergeCell ref="A921:B921"/>
    <mergeCell ref="A918:B918"/>
    <mergeCell ref="A924:B924"/>
    <mergeCell ref="A925:B925"/>
    <mergeCell ref="A926:B926"/>
    <mergeCell ref="A927:B927"/>
    <mergeCell ref="A928:B928"/>
    <mergeCell ref="A929:B929"/>
    <mergeCell ref="A930:B930"/>
    <mergeCell ref="A917:B917"/>
    <mergeCell ref="A931:B931"/>
    <mergeCell ref="A932:B932"/>
    <mergeCell ref="A933:B933"/>
    <mergeCell ref="A934:B934"/>
    <mergeCell ref="A938:B938"/>
    <mergeCell ref="A939:B939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64:B964"/>
    <mergeCell ref="A965:B965"/>
    <mergeCell ref="A966:B966"/>
    <mergeCell ref="A967:B967"/>
    <mergeCell ref="A982:B982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73:B773"/>
    <mergeCell ref="A731:B731"/>
    <mergeCell ref="A732:B732"/>
    <mergeCell ref="A723:B723"/>
    <mergeCell ref="A724:B724"/>
    <mergeCell ref="A734:B734"/>
    <mergeCell ref="A735:B735"/>
    <mergeCell ref="A736:B736"/>
    <mergeCell ref="A737:B737"/>
    <mergeCell ref="A738:B738"/>
    <mergeCell ref="A733:B733"/>
    <mergeCell ref="A716:B716"/>
    <mergeCell ref="A717:B717"/>
    <mergeCell ref="A718:B718"/>
    <mergeCell ref="A719:B719"/>
    <mergeCell ref="A720:B720"/>
    <mergeCell ref="A721:B721"/>
    <mergeCell ref="A722:B722"/>
    <mergeCell ref="A739:B739"/>
    <mergeCell ref="A740:B740"/>
    <mergeCell ref="A699:B699"/>
    <mergeCell ref="A700:B700"/>
    <mergeCell ref="A701:B701"/>
    <mergeCell ref="A702:B702"/>
    <mergeCell ref="A727:B727"/>
    <mergeCell ref="A728:B728"/>
    <mergeCell ref="A729:B729"/>
    <mergeCell ref="A730:B730"/>
    <mergeCell ref="A704:B704"/>
    <mergeCell ref="A705:B705"/>
    <mergeCell ref="A706:B706"/>
    <mergeCell ref="A707:B707"/>
    <mergeCell ref="A708:B708"/>
    <mergeCell ref="A698:B698"/>
    <mergeCell ref="A703:B703"/>
    <mergeCell ref="A888:B888"/>
    <mergeCell ref="A889:B889"/>
    <mergeCell ref="A890:B890"/>
    <mergeCell ref="A891:B891"/>
    <mergeCell ref="A892:B892"/>
    <mergeCell ref="A893:B893"/>
    <mergeCell ref="A894:B894"/>
    <mergeCell ref="A968:B968"/>
    <mergeCell ref="A969:B969"/>
    <mergeCell ref="A963:B963"/>
    <mergeCell ref="A970:B970"/>
    <mergeCell ref="A971:B971"/>
    <mergeCell ref="A811:B811"/>
    <mergeCell ref="A812:B812"/>
    <mergeCell ref="A829:B829"/>
    <mergeCell ref="A830:B830"/>
    <mergeCell ref="A831:B831"/>
    <mergeCell ref="A832:B832"/>
    <mergeCell ref="A833:B833"/>
    <mergeCell ref="A900:B900"/>
    <mergeCell ref="A901:B901"/>
    <mergeCell ref="A906:B906"/>
    <mergeCell ref="A907:B907"/>
    <mergeCell ref="A908:B908"/>
    <mergeCell ref="A909:B909"/>
    <mergeCell ref="A910:B910"/>
    <mergeCell ref="A943:B943"/>
    <mergeCell ref="A944:B944"/>
    <mergeCell ref="A709:B709"/>
    <mergeCell ref="A710:B710"/>
    <mergeCell ref="A711:B711"/>
    <mergeCell ref="A712:B712"/>
    <mergeCell ref="A713:B713"/>
    <mergeCell ref="A714:B714"/>
    <mergeCell ref="A715:B715"/>
    <mergeCell ref="A827:B827"/>
    <mergeCell ref="A828:B828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961:B961"/>
    <mergeCell ref="A962:B962"/>
    <mergeCell ref="A954:B954"/>
    <mergeCell ref="A955:B955"/>
    <mergeCell ref="A956:B956"/>
    <mergeCell ref="A957:B957"/>
    <mergeCell ref="A958:B958"/>
    <mergeCell ref="A959:B959"/>
    <mergeCell ref="A960:B960"/>
    <mergeCell ref="A945:B945"/>
    <mergeCell ref="A946:B946"/>
    <mergeCell ref="A947:B947"/>
    <mergeCell ref="A948:B948"/>
    <mergeCell ref="A936:B936"/>
    <mergeCell ref="A940:B940"/>
    <mergeCell ref="A937:B937"/>
    <mergeCell ref="A941:B941"/>
    <mergeCell ref="A942:B942"/>
    <mergeCell ref="A911:B911"/>
    <mergeCell ref="A935:B935"/>
    <mergeCell ref="A950:B950"/>
    <mergeCell ref="A951:B951"/>
    <mergeCell ref="A952:B952"/>
    <mergeCell ref="A953:B953"/>
    <mergeCell ref="A949:B949"/>
    <mergeCell ref="A985:B985"/>
    <mergeCell ref="A987:B987"/>
    <mergeCell ref="A986:B986"/>
    <mergeCell ref="A983:B983"/>
    <mergeCell ref="A984:B984"/>
    <mergeCell ref="A992:B992"/>
    <mergeCell ref="A993:B993"/>
    <mergeCell ref="A994:B994"/>
    <mergeCell ref="A995:B995"/>
    <mergeCell ref="A996:B996"/>
    <mergeCell ref="A1002:B1002"/>
    <mergeCell ref="A1003:B1003"/>
    <mergeCell ref="A997:B997"/>
    <mergeCell ref="A998:B998"/>
    <mergeCell ref="A1005:B1005"/>
    <mergeCell ref="A999:B999"/>
    <mergeCell ref="A1000:B1000"/>
    <mergeCell ref="A1001:B1001"/>
    <mergeCell ref="A1004:B1004"/>
    <mergeCell ref="A1011:B1011"/>
    <mergeCell ref="A1012:B1012"/>
    <mergeCell ref="A1013:B1013"/>
    <mergeCell ref="A1015:B1015"/>
    <mergeCell ref="A1014:B1014"/>
    <mergeCell ref="A1006:B1006"/>
    <mergeCell ref="A1008:B1008"/>
    <mergeCell ref="A1007:B1007"/>
    <mergeCell ref="A1017:B1017"/>
    <mergeCell ref="A1018:B1018"/>
    <mergeCell ref="A1009:B1009"/>
    <mergeCell ref="A1010:B1010"/>
    <mergeCell ref="A1016:B1016"/>
    <mergeCell ref="A988:B988"/>
    <mergeCell ref="A989:B989"/>
    <mergeCell ref="A990:B990"/>
    <mergeCell ref="A991:B991"/>
    <mergeCell ref="A753:B753"/>
    <mergeCell ref="A754:B754"/>
    <mergeCell ref="A746:B746"/>
    <mergeCell ref="A747:B747"/>
    <mergeCell ref="A748:B748"/>
    <mergeCell ref="A749:B749"/>
    <mergeCell ref="A750:B750"/>
    <mergeCell ref="A751:B751"/>
    <mergeCell ref="A752:B752"/>
    <mergeCell ref="A760:B760"/>
    <mergeCell ref="A761:B761"/>
    <mergeCell ref="A755:B755"/>
    <mergeCell ref="A756:B756"/>
    <mergeCell ref="A757:B757"/>
    <mergeCell ref="A758:B758"/>
    <mergeCell ref="A763:B763"/>
    <mergeCell ref="A764:B764"/>
    <mergeCell ref="A759:B759"/>
    <mergeCell ref="A762:B762"/>
    <mergeCell ref="A855:B855"/>
    <mergeCell ref="A856:B856"/>
    <mergeCell ref="A884:B884"/>
    <mergeCell ref="A885:B885"/>
    <mergeCell ref="A806:B806"/>
    <mergeCell ref="A807:B807"/>
    <mergeCell ref="A808:B808"/>
    <mergeCell ref="A809:B809"/>
    <mergeCell ref="A810:B810"/>
  </mergeCells>
  <conditionalFormatting sqref="A18:B27">
    <cfRule type="cellIs" dxfId="5" priority="1" operator="equal">
      <formula>"NOT STARTED"</formula>
    </cfRule>
  </conditionalFormatting>
  <conditionalFormatting sqref="A5:Z1003">
    <cfRule type="cellIs" dxfId="0" priority="2" operator="equal">
      <formula>"OK"</formula>
    </cfRule>
  </conditionalFormatting>
  <conditionalFormatting sqref="A5:Z1003">
    <cfRule type="cellIs" dxfId="1" priority="3" operator="equal">
      <formula>"TO DO"</formula>
    </cfRule>
  </conditionalFormatting>
  <conditionalFormatting sqref="A5:Z1003">
    <cfRule type="cellIs" dxfId="2" priority="4" operator="equal">
      <formula>"IN PROGRESS"</formula>
    </cfRule>
  </conditionalFormatting>
  <conditionalFormatting sqref="A5:Z1003">
    <cfRule type="cellIs" dxfId="3" priority="5" operator="equal">
      <formula>"LATER"</formula>
    </cfRule>
  </conditionalFormatting>
  <conditionalFormatting sqref="A5:Z1003">
    <cfRule type="cellIs" dxfId="4" priority="6" operator="equal">
      <formula>"DNA"</formula>
    </cfRule>
  </conditionalFormatting>
  <conditionalFormatting sqref="L6:M11 O6:P11">
    <cfRule type="cellIs" dxfId="7" priority="7" operator="equal">
      <formula>"NOT STARTED"</formula>
    </cfRule>
  </conditionalFormatting>
  <conditionalFormatting sqref="A5:Z1003">
    <cfRule type="cellIs" dxfId="6" priority="8" operator="equal">
      <formula>"PROBLEM"</formula>
    </cfRule>
  </conditionalFormatting>
  <drawing r:id="rId1"/>
</worksheet>
</file>