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s\Documents\"/>
    </mc:Choice>
  </mc:AlternateContent>
  <xr:revisionPtr revIDLastSave="0" documentId="13_ncr:1_{F090B4CB-8993-4DD2-A6C9-B260B96C6742}" xr6:coauthVersionLast="47" xr6:coauthVersionMax="47" xr10:uidLastSave="{00000000-0000-0000-0000-000000000000}"/>
  <bookViews>
    <workbookView xWindow="-120" yWindow="-120" windowWidth="29040" windowHeight="15720" tabRatio="0" firstSheet="2" activeTab="2" xr2:uid="{6EE165EA-6F18-4898-BD96-1706B997064E}"/>
  </bookViews>
  <sheets>
    <sheet name="Data" sheetId="1" state="hidden" r:id="rId1"/>
    <sheet name="Contro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4" l="1"/>
  <c r="B38" i="4"/>
  <c r="B36" i="4"/>
  <c r="B34" i="4"/>
  <c r="B33" i="4"/>
  <c r="B27" i="4"/>
  <c r="B26" i="4"/>
  <c r="B23" i="4"/>
  <c r="B22" i="4"/>
  <c r="B19" i="4"/>
  <c r="B18" i="4"/>
  <c r="B14" i="4"/>
  <c r="B13" i="4"/>
  <c r="B11" i="4"/>
  <c r="B10" i="4"/>
  <c r="B3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5C6EE-3231-46F5-B39E-15296E65249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<sst xmlns="http://schemas.openxmlformats.org/spreadsheetml/2006/main" count="262" uniqueCount="81">
  <si>
    <t>DATA</t>
  </si>
  <si>
    <t xml:space="preserve">TIPO </t>
  </si>
  <si>
    <t xml:space="preserve">DESCRIÇÃO </t>
  </si>
  <si>
    <t>VALOR</t>
  </si>
  <si>
    <t>CATEGORIA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</si>
  <si>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</si>
  <si>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</si>
  <si>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</si>
  <si>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</si>
  <si>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</si>
  <si>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</si>
  <si>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</si>
  <si>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</si>
  <si>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</si>
  <si>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</si>
  <si>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</si>
  <si>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</si>
  <si>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</si>
  <si>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</si>
  <si>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</si>
  <si>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</si>
  <si>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</si>
  <si>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</si>
  <si>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</si>
  <si>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</si>
  <si>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</si>
  <si>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</si>
  <si>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</si>
  <si>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</si>
  <si>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</si>
  <si>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</si>
  <si>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</si>
  <si>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</si>
  <si>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</si>
  <si>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</si>
  <si>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</si>
  <si>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</si>
  <si>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</si>
  <si>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</si>
  <si>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</si>
  <si>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</si>
  <si>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</si>
  <si>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</si>
  <si>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</si>
  <si>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</si>
  <si>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</si>
  <si>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</si>
  <si>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</si>
  <si>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</si>
  <si>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</si>
  <si>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</si>
  <si>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</si>
  <si>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</si>
  <si>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</si>
  <si>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</si>
  <si>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</si>
  <si>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</si>
  <si>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</si>
  <si>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</si>
  <si>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</si>
  <si>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</si>
  <si>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</si>
  <si>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</si>
  <si>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</si>
  <si>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</si>
  <si>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</si>
  <si>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</si>
  <si>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</si>
  <si>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</si>
  <si>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</si>
  <si>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</si>
  <si>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</si>
  <si>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</si>
  <si>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</si>
  <si>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</si>
  <si>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Saída sumarizada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</si>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</sst>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egoe UI"/>
      <family val="2"/>
    </font>
    <font>
      <sz val="14"/>
      <color theme="0"/>
      <name val="Segoe UI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F27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5" applyNumberFormat="0" applyFill="0" applyAlignment="0" applyProtection="0"/>
  </cellStyleXfs>
  <cellXfs count="4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2" applyNumberFormat="1" applyFont="1" applyAlignment="1">
      <alignment horizontal="left" wrapText="1"/>
    </xf>
    <xf numFmtId="49" fontId="0" fillId="0" borderId="0" xfId="0" applyNumberFormat="1" applyAlignment="1">
      <alignment horizontal="right"/>
    </xf>
    <xf numFmtId="44" fontId="0" fillId="2" borderId="0" xfId="0" applyNumberFormat="1" applyFill="1" applyAlignment="1">
      <alignment horizontal="right"/>
    </xf>
    <xf numFmtId="44" fontId="0" fillId="0" borderId="0" xfId="2" applyNumberFormat="1" applyFont="1" applyAlignment="1">
      <alignment horizontal="right" wrapText="1"/>
    </xf>
    <xf numFmtId="44" fontId="0" fillId="0" borderId="0" xfId="0" applyNumberFormat="1" applyAlignment="1">
      <alignment horizontal="right"/>
    </xf>
    <xf numFmtId="44" fontId="0" fillId="0" borderId="0" xfId="0" applyNumberFormat="1"/>
    <xf numFmtId="14" fontId="0" fillId="0" borderId="0" xfId="0" applyNumberFormat="1" applyFont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44" fontId="5" fillId="5" borderId="1" xfId="0" applyNumberFormat="1" applyFont="1" applyFill="1" applyBorder="1"/>
    <xf numFmtId="0" fontId="0" fillId="6" borderId="0" xfId="0" applyFill="1"/>
    <xf numFmtId="14" fontId="6" fillId="4" borderId="1" xfId="0" applyNumberFormat="1" applyFont="1" applyFill="1" applyBorder="1" applyAlignment="1">
      <alignment horizontal="left"/>
    </xf>
    <xf numFmtId="44" fontId="6" fillId="4" borderId="1" xfId="0" applyNumberFormat="1" applyFont="1" applyFill="1" applyBorder="1"/>
    <xf numFmtId="14" fontId="5" fillId="6" borderId="0" xfId="0" applyNumberFormat="1" applyFont="1" applyFill="1" applyBorder="1" applyAlignment="1">
      <alignment horizontal="left"/>
    </xf>
    <xf numFmtId="44" fontId="5" fillId="6" borderId="0" xfId="0" applyNumberFormat="1" applyFont="1" applyFill="1" applyBorder="1"/>
    <xf numFmtId="14" fontId="5" fillId="6" borderId="4" xfId="0" applyNumberFormat="1" applyFont="1" applyFill="1" applyBorder="1" applyAlignment="1">
      <alignment horizontal="left"/>
    </xf>
    <xf numFmtId="44" fontId="5" fillId="6" borderId="4" xfId="0" applyNumberFormat="1" applyFont="1" applyFill="1" applyBorder="1"/>
    <xf numFmtId="44" fontId="5" fillId="4" borderId="3" xfId="0" applyNumberFormat="1" applyFont="1" applyFill="1" applyBorder="1"/>
    <xf numFmtId="14" fontId="6" fillId="4" borderId="2" xfId="0" applyNumberFormat="1" applyFont="1" applyFill="1" applyBorder="1" applyAlignment="1">
      <alignment horizontal="left"/>
    </xf>
    <xf numFmtId="44" fontId="4" fillId="6" borderId="1" xfId="0" applyNumberFormat="1" applyFont="1" applyFill="1" applyBorder="1"/>
    <xf numFmtId="14" fontId="3" fillId="4" borderId="0" xfId="0" applyNumberFormat="1" applyFont="1" applyFill="1" applyAlignment="1">
      <alignment horizontal="left"/>
    </xf>
    <xf numFmtId="44" fontId="3" fillId="4" borderId="0" xfId="0" applyNumberFormat="1" applyFont="1" applyFill="1"/>
    <xf numFmtId="14" fontId="7" fillId="7" borderId="5" xfId="3" applyNumberFormat="1" applyFill="1" applyAlignment="1">
      <alignment horizontal="left"/>
    </xf>
    <xf numFmtId="14" fontId="4" fillId="4" borderId="0" xfId="0" applyNumberFormat="1" applyFont="1" applyFill="1" applyAlignment="1">
      <alignment horizontal="left"/>
    </xf>
    <xf numFmtId="44" fontId="4" fillId="4" borderId="0" xfId="0" applyNumberFormat="1" applyFont="1" applyFill="1"/>
  </cellXfs>
  <cellStyles count="4">
    <cellStyle name="Moeda 2" xfId="1" xr:uid="{2371F65F-DB3E-49A2-8360-ACF51A4E1F9C}"/>
    <cellStyle name="Moeda 3" xfId="2" xr:uid="{47C91258-ACE7-4236-87BB-B48E313E405D}"/>
    <cellStyle name="Normal" xfId="0" builtinId="0"/>
    <cellStyle name="Título 1" xfId="3" builtinId="16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indexed="64"/>
          <bgColor rgb="FF9F27CF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numFmt numFmtId="34" formatCode="_-&quot;R$&quot;\ * #,##0.00_-;\-&quot;R$&quot;\ * #,##0.00_-;_-&quot;R$&quot;\ * &quot;-&quot;??_-;_-@_-"/>
      <alignment horizontal="right" vertical="bottom" textRotation="0" indent="0" justifyLastLine="0" shrinkToFit="0" readingOrder="0"/>
    </dxf>
    <dxf>
      <numFmt numFmtId="30" formatCode="@"/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z val="14"/>
        <color theme="0"/>
      </font>
      <fill>
        <patternFill>
          <fgColor theme="7"/>
          <bgColor rgb="FF7030A0"/>
        </patternFill>
      </fill>
      <border>
        <bottom style="thin">
          <color theme="7"/>
        </bottom>
        <vertical/>
        <horizontal/>
      </border>
    </dxf>
    <dxf>
      <fill>
        <patternFill>
          <bgColor theme="7" tint="0.79998168889431442"/>
        </patternFill>
      </fill>
    </dxf>
  </dxfs>
  <tableStyles count="2" defaultTableStyle="TableStyleMedium2" defaultPivotStyle="PivotStyleLight16">
    <tableStyle name="Estilo de Tabela 1" pivot="0" count="1" xr9:uid="{B5403D78-332A-4DC2-87F0-87D93757C48D}">
      <tableStyleElement type="totalRow" dxfId="16"/>
    </tableStyle>
    <tableStyle name="tabela1" pivot="0" table="0" count="9" xr9:uid="{8A14AA60-0AC5-4E4F-AED5-FE2A74D36C2E}">
      <tableStyleElement type="headerRow" dxfId="15"/>
    </tableStyle>
  </tableStyles>
  <colors>
    <mruColors>
      <color rgb="FF9F27CF"/>
      <color rgb="FF882AA6"/>
      <color rgb="FFFFCC00"/>
      <color rgb="FFBE86FC"/>
      <color rgb="FF0066FF"/>
      <color rgb="FFE064EA"/>
      <color rgb="FFE7EEE6"/>
    </mruColors>
  </colors>
  <extLst>
    <ext xmlns:x14="http://schemas.microsoft.com/office/spreadsheetml/2009/9/main" uri="{46F421CA-312F-682f-3DD2-61675219B42D}">
      <x14:dxfs count="8">
        <dxf>
          <font>
            <color auto="1"/>
          </font>
          <fill>
            <patternFill patternType="solid">
              <fgColor auto="1"/>
              <bgColor theme="2" tint="-9.9948118533890809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00B0F0"/>
              <bgColor theme="0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 tint="-0.34998626667073579"/>
              <bgColor theme="7" tint="0.39994506668294322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abela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tabela inteligente.xlsx]Controler!entrada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F2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229221347331588E-3"/>
          <c:y val="7.407407407407407E-2"/>
          <c:w val="0.7950993000874890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F27CF"/>
            </a:solidFill>
            <a:ln>
              <a:noFill/>
            </a:ln>
            <a:effectLst/>
          </c:spPr>
          <c:invertIfNegative val="0"/>
          <c:cat>
            <c:strRef>
              <c:f>Controler!$F$5:$F$9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1-4A11-854F-335CA524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739488"/>
        <c:axId val="1074744288"/>
      </c:barChart>
      <c:catAx>
        <c:axId val="10747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744288"/>
        <c:crosses val="autoZero"/>
        <c:auto val="1"/>
        <c:lblAlgn val="ctr"/>
        <c:lblOffset val="100"/>
        <c:noMultiLvlLbl val="0"/>
      </c:catAx>
      <c:valAx>
        <c:axId val="10747442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47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tabela inteligente.xlsx]Controler!saida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F27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019064403953115E-3"/>
          <c:y val="0"/>
          <c:w val="0.97352587244283995"/>
          <c:h val="0.79160353581208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F27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87A-A69E-CAB9F9FAE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4741408"/>
        <c:axId val="1074736128"/>
      </c:barChart>
      <c:catAx>
        <c:axId val="10747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736128"/>
        <c:crosses val="autoZero"/>
        <c:auto val="1"/>
        <c:lblAlgn val="ctr"/>
        <c:lblOffset val="100"/>
        <c:noMultiLvlLbl val="0"/>
      </c:catAx>
      <c:valAx>
        <c:axId val="10747361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074741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38774238187546"/>
          <c:y val="0.10185195481575626"/>
          <c:w val="0.59901966502553194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94000">
                  <a:schemeClr val="bg1">
                    <a:lumMod val="85000"/>
                  </a:schemeClr>
                </a:gs>
                <a:gs pos="72000">
                  <a:srgbClr val="882AA6">
                    <a:lumMod val="96000"/>
                    <a:lumOff val="4000"/>
                  </a:srgb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7145969498910684E-3"/>
                  <c:y val="2.07684251908242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8835D8-D4DA-4A5D-8D84-F465D06F111D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sz="1600" baseline="0">
                          <a:solidFill>
                            <a:sysClr val="windowText" lastClr="000000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44444444444442"/>
                      <c:h val="0.255825461500572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3A2-483E-A8A3-445F9D29E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Caixinha!$B$3</c:f>
              <c:numCache>
                <c:formatCode>_("R$"* #,##0.00_);_("R$"* \(#,##0.00\);_("R$"* "-"??_);_(@_)</c:formatCode>
                <c:ptCount val="1"/>
                <c:pt idx="0">
                  <c:v>11613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2-483E-A8A3-445F9D29E5BE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Caixinha!$B$4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2-483E-A8A3-445F9D29E5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20729760"/>
        <c:axId val="1020715840"/>
      </c:barChart>
      <c:catAx>
        <c:axId val="102072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0715840"/>
        <c:crosses val="autoZero"/>
        <c:auto val="1"/>
        <c:lblAlgn val="ctr"/>
        <c:lblOffset val="100"/>
        <c:noMultiLvlLbl val="0"/>
      </c:catAx>
      <c:valAx>
        <c:axId val="10207158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207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image" Target="../media/image13.svg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7.svg"/><Relationship Id="rId4" Type="http://schemas.openxmlformats.org/officeDocument/2006/relationships/image" Target="../media/image2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38100</xdr:rowOff>
    </xdr:from>
    <xdr:to>
      <xdr:col>18</xdr:col>
      <xdr:colOff>47625</xdr:colOff>
      <xdr:row>9</xdr:row>
      <xdr:rowOff>76200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2C4975F-A2B4-400D-ADB9-B1B32297DA5D}"/>
            </a:ext>
          </a:extLst>
        </xdr:cNvPr>
        <xdr:cNvSpPr/>
      </xdr:nvSpPr>
      <xdr:spPr>
        <a:xfrm>
          <a:off x="2371725" y="419100"/>
          <a:ext cx="10144125" cy="1371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533400</xdr:colOff>
      <xdr:row>10</xdr:row>
      <xdr:rowOff>123825</xdr:rowOff>
    </xdr:from>
    <xdr:to>
      <xdr:col>9</xdr:col>
      <xdr:colOff>533399</xdr:colOff>
      <xdr:row>30</xdr:row>
      <xdr:rowOff>28575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CBA8279-9B3E-182D-95D8-29211CCA2704}"/>
            </a:ext>
          </a:extLst>
        </xdr:cNvPr>
        <xdr:cNvGrpSpPr/>
      </xdr:nvGrpSpPr>
      <xdr:grpSpPr>
        <a:xfrm>
          <a:off x="2638425" y="2028825"/>
          <a:ext cx="4876799" cy="3714750"/>
          <a:chOff x="3086101" y="676275"/>
          <a:chExt cx="4876799" cy="37147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29C8A48-27E2-242B-0110-FC35E18B899F}"/>
              </a:ext>
            </a:extLst>
          </xdr:cNvPr>
          <xdr:cNvGrpSpPr/>
        </xdr:nvGrpSpPr>
        <xdr:grpSpPr>
          <a:xfrm>
            <a:off x="3086101" y="676275"/>
            <a:ext cx="4876799" cy="3714750"/>
            <a:chOff x="2600326" y="657225"/>
            <a:chExt cx="4876799" cy="37147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771D09C-E5B3-22E2-0323-0310F982277A}"/>
                </a:ext>
              </a:extLst>
            </xdr:cNvPr>
            <xdr:cNvSpPr/>
          </xdr:nvSpPr>
          <xdr:spPr>
            <a:xfrm>
              <a:off x="2609850" y="847725"/>
              <a:ext cx="4514850" cy="3524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FD516BB-90C7-4708-838F-B1ECF83550A7}"/>
                </a:ext>
              </a:extLst>
            </xdr:cNvPr>
            <xdr:cNvGraphicFramePr>
              <a:graphicFrameLocks/>
            </xdr:cNvGraphicFramePr>
          </xdr:nvGraphicFramePr>
          <xdr:xfrm>
            <a:off x="2905125" y="14287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1E70EF1F-EE8A-CB0E-63D9-9193D162445B}"/>
                </a:ext>
              </a:extLst>
            </xdr:cNvPr>
            <xdr:cNvSpPr/>
          </xdr:nvSpPr>
          <xdr:spPr>
            <a:xfrm>
              <a:off x="2600326" y="657225"/>
              <a:ext cx="4524374" cy="762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F27C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E114799-DBC0-F904-5AF7-AC90C4CC92C8}"/>
              </a:ext>
            </a:extLst>
          </xdr:cNvPr>
          <xdr:cNvSpPr txBox="1"/>
        </xdr:nvSpPr>
        <xdr:spPr>
          <a:xfrm>
            <a:off x="3800475" y="923925"/>
            <a:ext cx="34480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ea typeface="MS PGothic" panose="020B0600070205080204" pitchFamily="34" charset="-128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285750</xdr:colOff>
      <xdr:row>31</xdr:row>
      <xdr:rowOff>123825</xdr:rowOff>
    </xdr:from>
    <xdr:to>
      <xdr:col>19</xdr:col>
      <xdr:colOff>180975</xdr:colOff>
      <xdr:row>50</xdr:row>
      <xdr:rowOff>105590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61358CA-51BD-7C66-B654-20E672F62C95}"/>
            </a:ext>
          </a:extLst>
        </xdr:cNvPr>
        <xdr:cNvGrpSpPr/>
      </xdr:nvGrpSpPr>
      <xdr:grpSpPr>
        <a:xfrm>
          <a:off x="2390775" y="6029325"/>
          <a:ext cx="10868025" cy="3601265"/>
          <a:chOff x="2419350" y="4933950"/>
          <a:chExt cx="10868025" cy="360126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963BD31-0600-43F7-55C2-B7E25D787D86}"/>
              </a:ext>
            </a:extLst>
          </xdr:cNvPr>
          <xdr:cNvGrpSpPr/>
        </xdr:nvGrpSpPr>
        <xdr:grpSpPr>
          <a:xfrm>
            <a:off x="2419350" y="4933950"/>
            <a:ext cx="10868025" cy="3601265"/>
            <a:chOff x="2447925" y="4981575"/>
            <a:chExt cx="10868025" cy="360126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959A221F-7E98-A95A-3DFE-91B16390141B}"/>
                </a:ext>
              </a:extLst>
            </xdr:cNvPr>
            <xdr:cNvGrpSpPr/>
          </xdr:nvGrpSpPr>
          <xdr:grpSpPr>
            <a:xfrm>
              <a:off x="2447925" y="4981575"/>
              <a:ext cx="10868025" cy="3601265"/>
              <a:chOff x="2114550" y="4810125"/>
              <a:chExt cx="10868025" cy="3601265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77B473C7-1035-4D0D-8DC3-C99D3031A14D}"/>
                  </a:ext>
                </a:extLst>
              </xdr:cNvPr>
              <xdr:cNvSpPr/>
            </xdr:nvSpPr>
            <xdr:spPr>
              <a:xfrm>
                <a:off x="2114550" y="5133974"/>
                <a:ext cx="10868025" cy="31527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BA746D8-CB40-45A3-B9FB-A4989E9138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0775" y="5657850"/>
              <a:ext cx="10553700" cy="27535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9350B791-568B-4DAF-995E-7275660A91EC}"/>
                  </a:ext>
                </a:extLst>
              </xdr:cNvPr>
              <xdr:cNvSpPr/>
            </xdr:nvSpPr>
            <xdr:spPr>
              <a:xfrm>
                <a:off x="2124074" y="4810125"/>
                <a:ext cx="10848975" cy="762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F27C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31B3DCD-77A7-2D98-20E7-AD9581A30CB7}"/>
                </a:ext>
              </a:extLst>
            </xdr:cNvPr>
            <xdr:cNvSpPr txBox="1"/>
          </xdr:nvSpPr>
          <xdr:spPr>
            <a:xfrm>
              <a:off x="3400425" y="5143500"/>
              <a:ext cx="4629150" cy="390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com preenchimento sólido">
            <a:extLst>
              <a:ext uri="{FF2B5EF4-FFF2-40B4-BE49-F238E27FC236}">
                <a16:creationId xmlns:a16="http://schemas.microsoft.com/office/drawing/2014/main" id="{DB58B66D-30F8-D0FE-950F-ACA3059081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781300" y="5000625"/>
            <a:ext cx="523875" cy="523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28575</xdr:colOff>
      <xdr:row>13</xdr:row>
      <xdr:rowOff>76200</xdr:rowOff>
    </xdr:from>
    <xdr:to>
      <xdr:col>0</xdr:col>
      <xdr:colOff>2085975</xdr:colOff>
      <xdr:row>19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28569B3C-DDB4-45C8-900A-D8192A051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552700"/>
              <a:ext cx="20574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133350</xdr:colOff>
      <xdr:row>1</xdr:row>
      <xdr:rowOff>142875</xdr:rowOff>
    </xdr:from>
    <xdr:to>
      <xdr:col>0</xdr:col>
      <xdr:colOff>2009775</xdr:colOff>
      <xdr:row>10</xdr:row>
      <xdr:rowOff>152400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F0F76C31-6117-7C9C-95D3-00E77B1D2F4E}"/>
            </a:ext>
          </a:extLst>
        </xdr:cNvPr>
        <xdr:cNvSpPr/>
      </xdr:nvSpPr>
      <xdr:spPr>
        <a:xfrm>
          <a:off x="133350" y="333375"/>
          <a:ext cx="1876425" cy="17240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57150</xdr:colOff>
      <xdr:row>3</xdr:row>
      <xdr:rowOff>133350</xdr:rowOff>
    </xdr:from>
    <xdr:to>
      <xdr:col>4</xdr:col>
      <xdr:colOff>219075</xdr:colOff>
      <xdr:row>8</xdr:row>
      <xdr:rowOff>9525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7DF9534D-B887-44A5-8CF0-E31741F547C3}"/>
            </a:ext>
          </a:extLst>
        </xdr:cNvPr>
        <xdr:cNvSpPr/>
      </xdr:nvSpPr>
      <xdr:spPr>
        <a:xfrm>
          <a:off x="2771775" y="704850"/>
          <a:ext cx="1381125" cy="828675"/>
        </a:xfrm>
        <a:prstGeom prst="roundRect">
          <a:avLst/>
        </a:prstGeom>
        <a:solidFill>
          <a:srgbClr val="9F27C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95251</xdr:colOff>
      <xdr:row>0</xdr:row>
      <xdr:rowOff>178566</xdr:rowOff>
    </xdr:from>
    <xdr:to>
      <xdr:col>4</xdr:col>
      <xdr:colOff>1</xdr:colOff>
      <xdr:row>8</xdr:row>
      <xdr:rowOff>133350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0652CCC-D223-B181-C62B-220BBF6A6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6" y="178566"/>
          <a:ext cx="1123950" cy="1478784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2</xdr:row>
      <xdr:rowOff>142875</xdr:rowOff>
    </xdr:from>
    <xdr:to>
      <xdr:col>9</xdr:col>
      <xdr:colOff>180975</xdr:colOff>
      <xdr:row>5</xdr:row>
      <xdr:rowOff>76200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C8F4758E-44DE-FCA3-744A-2758038BC54E}"/>
            </a:ext>
          </a:extLst>
        </xdr:cNvPr>
        <xdr:cNvSpPr txBox="1"/>
      </xdr:nvSpPr>
      <xdr:spPr>
        <a:xfrm>
          <a:off x="5038725" y="523875"/>
          <a:ext cx="21240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Hellow, Vanda</a:t>
          </a:r>
        </a:p>
      </xdr:txBody>
    </xdr:sp>
    <xdr:clientData/>
  </xdr:twoCellAnchor>
  <xdr:twoCellAnchor>
    <xdr:from>
      <xdr:col>5</xdr:col>
      <xdr:colOff>495300</xdr:colOff>
      <xdr:row>4</xdr:row>
      <xdr:rowOff>133350</xdr:rowOff>
    </xdr:from>
    <xdr:to>
      <xdr:col>13</xdr:col>
      <xdr:colOff>409575</xdr:colOff>
      <xdr:row>6</xdr:row>
      <xdr:rowOff>47625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B73FE04E-B826-402E-8261-8573079109A8}"/>
            </a:ext>
          </a:extLst>
        </xdr:cNvPr>
        <xdr:cNvSpPr/>
      </xdr:nvSpPr>
      <xdr:spPr>
        <a:xfrm>
          <a:off x="5038725" y="895350"/>
          <a:ext cx="4791075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solidFill>
                <a:schemeClr val="bg1">
                  <a:lumMod val="65000"/>
                </a:schemeClr>
              </a:solidFill>
            </a:rPr>
            <a:t>Acompanhamento </a:t>
          </a:r>
          <a:r>
            <a:rPr lang="pt-BR" sz="1600">
              <a:solidFill>
                <a:schemeClr val="bg1">
                  <a:lumMod val="75000"/>
                </a:schemeClr>
              </a:solidFill>
            </a:rPr>
            <a:t>Financeiro</a:t>
          </a:r>
        </a:p>
      </xdr:txBody>
    </xdr:sp>
    <xdr:clientData/>
  </xdr:twoCellAnchor>
  <xdr:twoCellAnchor>
    <xdr:from>
      <xdr:col>10</xdr:col>
      <xdr:colOff>600075</xdr:colOff>
      <xdr:row>4</xdr:row>
      <xdr:rowOff>146599</xdr:rowOff>
    </xdr:from>
    <xdr:to>
      <xdr:col>17</xdr:col>
      <xdr:colOff>295275</xdr:colOff>
      <xdr:row>6</xdr:row>
      <xdr:rowOff>62953</xdr:rowOff>
    </xdr:to>
    <xdr:grpSp>
      <xdr:nvGrpSpPr>
        <xdr:cNvPr id="37" name="Agrupar 3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B56AA8F-E6E3-7776-AEB3-A11A15150E6C}"/>
            </a:ext>
          </a:extLst>
        </xdr:cNvPr>
        <xdr:cNvGrpSpPr/>
      </xdr:nvGrpSpPr>
      <xdr:grpSpPr>
        <a:xfrm>
          <a:off x="8191500" y="908599"/>
          <a:ext cx="3962400" cy="297354"/>
          <a:chOff x="8181975" y="3127924"/>
          <a:chExt cx="3962400" cy="297354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15E1E8D6-1D19-4073-8850-6461F47D6816}"/>
              </a:ext>
            </a:extLst>
          </xdr:cNvPr>
          <xdr:cNvSpPr/>
        </xdr:nvSpPr>
        <xdr:spPr>
          <a:xfrm>
            <a:off x="8181975" y="3133726"/>
            <a:ext cx="3962400" cy="2667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bg1">
                    <a:lumMod val="50000"/>
                  </a:schemeClr>
                </a:solidFill>
              </a:rPr>
              <a:t> dados...</a:t>
            </a:r>
            <a:endParaRPr lang="pt-BR" sz="110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36" name="Gráfico 35" descr="Lupa com preenchimento sólido">
            <a:extLst>
              <a:ext uri="{FF2B5EF4-FFF2-40B4-BE49-F238E27FC236}">
                <a16:creationId xmlns:a16="http://schemas.microsoft.com/office/drawing/2014/main" id="{EA690A0A-66A8-0B42-E732-64856F8061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5160180" flipV="1">
            <a:off x="11770821" y="3143251"/>
            <a:ext cx="297354" cy="2667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352425</xdr:colOff>
      <xdr:row>4</xdr:row>
      <xdr:rowOff>66674</xdr:rowOff>
    </xdr:from>
    <xdr:to>
      <xdr:col>0</xdr:col>
      <xdr:colOff>1762125</xdr:colOff>
      <xdr:row>6</xdr:row>
      <xdr:rowOff>180975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834083F-1B8E-9801-980D-16DA448E05CD}"/>
            </a:ext>
          </a:extLst>
        </xdr:cNvPr>
        <xdr:cNvSpPr txBox="1"/>
      </xdr:nvSpPr>
      <xdr:spPr>
        <a:xfrm>
          <a:off x="352425" y="828674"/>
          <a:ext cx="1409700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0</xdr:col>
      <xdr:colOff>228600</xdr:colOff>
      <xdr:row>2</xdr:row>
      <xdr:rowOff>9525</xdr:rowOff>
    </xdr:from>
    <xdr:to>
      <xdr:col>0</xdr:col>
      <xdr:colOff>1914525</xdr:colOff>
      <xdr:row>10</xdr:row>
      <xdr:rowOff>76200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7D267D9E-EFFE-2A58-66E6-83847ADB4128}"/>
            </a:ext>
          </a:extLst>
        </xdr:cNvPr>
        <xdr:cNvSpPr/>
      </xdr:nvSpPr>
      <xdr:spPr>
        <a:xfrm>
          <a:off x="228600" y="390525"/>
          <a:ext cx="1685925" cy="1590675"/>
        </a:xfrm>
        <a:prstGeom prst="ellipse">
          <a:avLst/>
        </a:prstGeom>
        <a:noFill/>
        <a:ln w="57150">
          <a:solidFill>
            <a:srgbClr val="9F27C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857250</xdr:colOff>
      <xdr:row>6</xdr:row>
      <xdr:rowOff>171450</xdr:rowOff>
    </xdr:from>
    <xdr:to>
      <xdr:col>0</xdr:col>
      <xdr:colOff>1238250</xdr:colOff>
      <xdr:row>8</xdr:row>
      <xdr:rowOff>171450</xdr:rowOff>
    </xdr:to>
    <xdr:pic>
      <xdr:nvPicPr>
        <xdr:cNvPr id="41" name="Gráfico 40" descr="Dólar com preenchimento sólido">
          <a:extLst>
            <a:ext uri="{FF2B5EF4-FFF2-40B4-BE49-F238E27FC236}">
              <a16:creationId xmlns:a16="http://schemas.microsoft.com/office/drawing/2014/main" id="{58692F68-1789-F5A8-C812-CE4073228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57250" y="13144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769125</xdr:colOff>
      <xdr:row>6</xdr:row>
      <xdr:rowOff>73800</xdr:rowOff>
    </xdr:from>
    <xdr:to>
      <xdr:col>0</xdr:col>
      <xdr:colOff>1333500</xdr:colOff>
      <xdr:row>9</xdr:row>
      <xdr:rowOff>66675</xdr:rowOff>
    </xdr:to>
    <xdr:pic>
      <xdr:nvPicPr>
        <xdr:cNvPr id="43" name="Gráfico 42" descr="Smartphone com preenchimento sólido">
          <a:extLst>
            <a:ext uri="{FF2B5EF4-FFF2-40B4-BE49-F238E27FC236}">
              <a16:creationId xmlns:a16="http://schemas.microsoft.com/office/drawing/2014/main" id="{1BE31DD7-81B5-7A95-E10D-8EA65A2D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69125" y="1216800"/>
          <a:ext cx="564375" cy="564375"/>
        </a:xfrm>
        <a:prstGeom prst="rect">
          <a:avLst/>
        </a:prstGeom>
      </xdr:spPr>
    </xdr:pic>
    <xdr:clientData/>
  </xdr:twoCellAnchor>
  <xdr:twoCellAnchor>
    <xdr:from>
      <xdr:col>10</xdr:col>
      <xdr:colOff>342900</xdr:colOff>
      <xdr:row>10</xdr:row>
      <xdr:rowOff>114300</xdr:rowOff>
    </xdr:from>
    <xdr:to>
      <xdr:col>17</xdr:col>
      <xdr:colOff>600074</xdr:colOff>
      <xdr:row>30</xdr:row>
      <xdr:rowOff>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FEC3E9E5-50B9-2CA2-6A40-6E2D77BFEC9D}"/>
            </a:ext>
          </a:extLst>
        </xdr:cNvPr>
        <xdr:cNvGrpSpPr/>
      </xdr:nvGrpSpPr>
      <xdr:grpSpPr>
        <a:xfrm>
          <a:off x="7934325" y="2019300"/>
          <a:ext cx="4524374" cy="3695700"/>
          <a:chOff x="3086101" y="676275"/>
          <a:chExt cx="4524374" cy="3695700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330E24D2-B85F-DAF6-52A1-35C8AEACC826}"/>
              </a:ext>
            </a:extLst>
          </xdr:cNvPr>
          <xdr:cNvGrpSpPr/>
        </xdr:nvGrpSpPr>
        <xdr:grpSpPr>
          <a:xfrm>
            <a:off x="3086101" y="676275"/>
            <a:ext cx="4524374" cy="3695700"/>
            <a:chOff x="2600326" y="657225"/>
            <a:chExt cx="4524374" cy="3695700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3DF951F6-0FC0-EBC3-4650-FF4CEE82F2BC}"/>
                </a:ext>
              </a:extLst>
            </xdr:cNvPr>
            <xdr:cNvSpPr/>
          </xdr:nvSpPr>
          <xdr:spPr>
            <a:xfrm>
              <a:off x="2609850" y="828675"/>
              <a:ext cx="4514850" cy="3524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1" name="Retângulo: Cantos Superiores Arredondados 50">
              <a:extLst>
                <a:ext uri="{FF2B5EF4-FFF2-40B4-BE49-F238E27FC236}">
                  <a16:creationId xmlns:a16="http://schemas.microsoft.com/office/drawing/2014/main" id="{2BBAC8AE-D737-4578-65C0-6308B42F5FD2}"/>
                </a:ext>
              </a:extLst>
            </xdr:cNvPr>
            <xdr:cNvSpPr/>
          </xdr:nvSpPr>
          <xdr:spPr>
            <a:xfrm>
              <a:off x="2600326" y="657225"/>
              <a:ext cx="4524374" cy="762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F27C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DB52622A-0157-D27A-A256-450A647F0ECC}"/>
              </a:ext>
            </a:extLst>
          </xdr:cNvPr>
          <xdr:cNvSpPr txBox="1"/>
        </xdr:nvSpPr>
        <xdr:spPr>
          <a:xfrm>
            <a:off x="3800475" y="923925"/>
            <a:ext cx="34480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ea typeface="MS PGothic" panose="020B0600070205080204" pitchFamily="34" charset="-128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11</xdr:col>
      <xdr:colOff>0</xdr:colOff>
      <xdr:row>11</xdr:row>
      <xdr:rowOff>133350</xdr:rowOff>
    </xdr:from>
    <xdr:to>
      <xdr:col>11</xdr:col>
      <xdr:colOff>466725</xdr:colOff>
      <xdr:row>14</xdr:row>
      <xdr:rowOff>28575</xdr:rowOff>
    </xdr:to>
    <xdr:pic>
      <xdr:nvPicPr>
        <xdr:cNvPr id="46" name="Gráfico 45" descr="Cofrinho com preenchimento sólido">
          <a:extLst>
            <a:ext uri="{FF2B5EF4-FFF2-40B4-BE49-F238E27FC236}">
              <a16:creationId xmlns:a16="http://schemas.microsoft.com/office/drawing/2014/main" id="{18BA5B54-9FBE-C880-2F1E-87206E33E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01025" y="222885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11</xdr:row>
      <xdr:rowOff>123826</xdr:rowOff>
    </xdr:from>
    <xdr:to>
      <xdr:col>3</xdr:col>
      <xdr:colOff>57151</xdr:colOff>
      <xdr:row>14</xdr:row>
      <xdr:rowOff>66676</xdr:rowOff>
    </xdr:to>
    <xdr:pic>
      <xdr:nvPicPr>
        <xdr:cNvPr id="55" name="Gráfico 54" descr="Medidor com preenchimento sólido">
          <a:extLst>
            <a:ext uri="{FF2B5EF4-FFF2-40B4-BE49-F238E27FC236}">
              <a16:creationId xmlns:a16="http://schemas.microsoft.com/office/drawing/2014/main" id="{BB3E618F-E919-6C73-6261-503C6D8DF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867026" y="2219326"/>
          <a:ext cx="514350" cy="514350"/>
        </a:xfrm>
        <a:prstGeom prst="rect">
          <a:avLst/>
        </a:prstGeom>
      </xdr:spPr>
    </xdr:pic>
    <xdr:clientData/>
  </xdr:twoCellAnchor>
  <xdr:twoCellAnchor>
    <xdr:from>
      <xdr:col>10</xdr:col>
      <xdr:colOff>542924</xdr:colOff>
      <xdr:row>12</xdr:row>
      <xdr:rowOff>161924</xdr:rowOff>
    </xdr:from>
    <xdr:to>
      <xdr:col>18</xdr:col>
      <xdr:colOff>38099</xdr:colOff>
      <xdr:row>28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24FF96-C8C2-48D2-B645-539F4F69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Stuart" refreshedDate="45642.781645833333" createdVersion="8" refreshedVersion="8" minRefreshableVersion="3" recordCount="44" xr:uid="{B66E7733-6F93-4E03-8028-EA36A5A931E4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 " numFmtId="49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74038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6BF67-F623-4B95-9726-CE5CECD20DB0}" name="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6:D22" firstHeaderRow="1" firstDataRow="1" firstDataCol="1" rowPageCount="1" colPageCount="1"/>
  <pivotFields count="8">
    <pivotField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D5EEB-3472-43B6-A56F-AB629F32C385}" name="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4:G9" firstHeaderRow="1" firstDataRow="1" firstDataCol="1" rowPageCount="1" colPageCount="1"/>
  <pivotFields count="8">
    <pivotField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356692B-E6F2-4A78-BB0F-FCA2E6AE16B8}" sourceName="Mês">
  <pivotTables>
    <pivotTable tabId="2" name="saida"/>
    <pivotTable tabId="2" name="entrada"/>
  </pivotTables>
  <data>
    <tabular pivotCacheId="107403808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2667395-C976-42C9-A477-157905B3EB06}" cache="SegmentaçãodeDados_Mês" caption="Mês" style="tabela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29877-69C8-424E-A432-4BAE3C2477BF}" name="Tabela1" displayName="Tabela1" ref="A1:H45" totalsRowShown="0" headerRowDxfId="14">
  <autoFilter ref="A1:H45" xr:uid="{77D29877-69C8-424E-A432-4BAE3C2477BF}"/>
  <tableColumns count="8">
    <tableColumn id="1" xr3:uid="{83537492-9B04-4667-BCD2-DF78A88C5852}" name="DATA"/>
    <tableColumn id="8" xr3:uid="{01C08E53-E690-462D-BFAF-C15AA97C2741}" name="Mês" dataDxfId="13">
      <calculatedColumnFormula>MONTH(Tabela1[[#This Row],[DATA]])</calculatedColumnFormula>
    </tableColumn>
    <tableColumn id="2" xr3:uid="{FF902210-4BD4-44A2-8E65-290889B78C92}" name="TIPO " dataDxfId="12"/>
    <tableColumn id="3" xr3:uid="{DCA28646-AB03-47DE-8386-BB047F7457F2}" name="CATEGORIA" dataDxfId="11"/>
    <tableColumn id="4" xr3:uid="{A326DA93-406B-4C76-A9F5-8C5C35E2A6CA}" name="DESCRIÇÃO " dataDxfId="10"/>
    <tableColumn id="5" xr3:uid="{FC89A80F-72DD-4E80-9517-EE4244535FC5}" name="VALOR" dataDxfId="9"/>
    <tableColumn id="6" xr3:uid="{242008ED-B22E-42B7-99EE-C0E5D64F9A7D}" name="OPERAÇÃO BANCÁRIA " dataDxfId="8"/>
    <tableColumn id="7" xr3:uid="{A9F97AE2-5AC7-42BD-88C4-990F151D18BA}" name="STATUS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820B-5040-476C-BC2B-4D440E5DD257}" name="Tabela2" displayName="Tabela2" ref="A7:B39" totalsRowShown="0" headerRowDxfId="6" dataDxfId="5" totalsRowDxfId="4">
  <autoFilter ref="A7:B39" xr:uid="{B50C820B-5040-476C-BC2B-4D440E5DD257}"/>
  <tableColumns count="2">
    <tableColumn id="1" xr3:uid="{3BFB0F7C-B449-49CD-A6BF-ED2ACC35174C}" name="Data de lançamento" dataDxfId="3" totalsRowDxfId="2"/>
    <tableColumn id="2" xr3:uid="{6EACC9BE-45DE-48B5-AF90-DAD0E6BEC2C4}" name="Depósito reservado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0B66-D1D8-4DD3-94B1-DB7F684F2748}">
  <sheetPr>
    <tabColor theme="9" tint="-0.249977111117893"/>
  </sheetPr>
  <dimension ref="A1:I45"/>
  <sheetViews>
    <sheetView zoomScale="130" zoomScaleNormal="130" workbookViewId="0">
      <selection activeCell="J37" sqref="J37"/>
    </sheetView>
  </sheetViews>
  <sheetFormatPr defaultRowHeight="15" x14ac:dyDescent="0.25"/>
  <cols>
    <col min="1" max="1" width="11.28515625" bestFit="1" customWidth="1"/>
    <col min="2" max="2" width="7.140625" style="15" bestFit="1" customWidth="1"/>
    <col min="3" max="3" width="12.7109375" style="5" customWidth="1"/>
    <col min="4" max="4" width="22.85546875" style="5" customWidth="1"/>
    <col min="5" max="5" width="29.5703125" style="19" customWidth="1"/>
    <col min="6" max="6" width="19.140625" style="22" customWidth="1"/>
    <col min="7" max="7" width="23.7109375" style="5" bestFit="1" customWidth="1"/>
    <col min="8" max="8" width="13.5703125" customWidth="1"/>
  </cols>
  <sheetData>
    <row r="1" spans="1:9" s="3" customFormat="1" x14ac:dyDescent="0.25">
      <c r="A1" s="6" t="s">
        <v>0</v>
      </c>
      <c r="B1" s="13" t="s">
        <v>76</v>
      </c>
      <c r="C1" s="11" t="s">
        <v>1</v>
      </c>
      <c r="D1" s="11" t="s">
        <v>4</v>
      </c>
      <c r="E1" s="16" t="s">
        <v>2</v>
      </c>
      <c r="F1" s="20" t="s">
        <v>3</v>
      </c>
      <c r="G1" s="11" t="s">
        <v>5</v>
      </c>
      <c r="H1" s="11" t="s">
        <v>6</v>
      </c>
    </row>
    <row r="2" spans="1:9" ht="14.1" customHeight="1" x14ac:dyDescent="0.25">
      <c r="A2" s="4">
        <v>45505</v>
      </c>
      <c r="B2" s="14">
        <f>MONTH(Tabela1[[#This Row],[DATA]])</f>
        <v>8</v>
      </c>
      <c r="C2" s="12" t="s">
        <v>7</v>
      </c>
      <c r="D2" s="12" t="s">
        <v>8</v>
      </c>
      <c r="E2" s="17" t="s">
        <v>9</v>
      </c>
      <c r="F2" s="21">
        <v>5000</v>
      </c>
      <c r="G2" s="12" t="s">
        <v>10</v>
      </c>
      <c r="H2" s="12" t="s">
        <v>11</v>
      </c>
      <c r="I2" s="1"/>
    </row>
    <row r="3" spans="1:9" ht="14.1" customHeight="1" x14ac:dyDescent="0.25">
      <c r="A3" s="4">
        <v>45505</v>
      </c>
      <c r="B3" s="14">
        <f>MONTH(Tabela1[[#This Row],[DATA]])</f>
        <v>8</v>
      </c>
      <c r="C3" s="12" t="s">
        <v>12</v>
      </c>
      <c r="D3" s="12" t="s">
        <v>13</v>
      </c>
      <c r="E3" s="17" t="s">
        <v>14</v>
      </c>
      <c r="F3" s="21">
        <v>550</v>
      </c>
      <c r="G3" s="12" t="s">
        <v>15</v>
      </c>
      <c r="H3" s="12" t="s">
        <v>16</v>
      </c>
      <c r="I3" s="1"/>
    </row>
    <row r="4" spans="1:9" ht="14.1" customHeight="1" x14ac:dyDescent="0.25">
      <c r="A4" s="4">
        <v>45507</v>
      </c>
      <c r="B4" s="14">
        <f>MONTH(Tabela1[[#This Row],[DATA]])</f>
        <v>8</v>
      </c>
      <c r="C4" s="12" t="s">
        <v>12</v>
      </c>
      <c r="D4" s="12" t="s">
        <v>17</v>
      </c>
      <c r="E4" s="17" t="s">
        <v>18</v>
      </c>
      <c r="F4" s="21">
        <v>300</v>
      </c>
      <c r="G4" s="12" t="s">
        <v>19</v>
      </c>
      <c r="H4" s="12" t="s">
        <v>20</v>
      </c>
      <c r="I4" s="1"/>
    </row>
    <row r="5" spans="1:9" ht="14.1" customHeight="1" x14ac:dyDescent="0.25">
      <c r="A5" s="4">
        <v>45509</v>
      </c>
      <c r="B5" s="14">
        <f>MONTH(Tabela1[[#This Row],[DATA]])</f>
        <v>8</v>
      </c>
      <c r="C5" s="12" t="s">
        <v>12</v>
      </c>
      <c r="D5" s="12" t="s">
        <v>21</v>
      </c>
      <c r="E5" s="17" t="s">
        <v>22</v>
      </c>
      <c r="F5" s="21">
        <v>120</v>
      </c>
      <c r="G5" s="12" t="s">
        <v>19</v>
      </c>
      <c r="H5" s="12" t="s">
        <v>20</v>
      </c>
      <c r="I5" s="1"/>
    </row>
    <row r="6" spans="1:9" ht="14.1" customHeight="1" x14ac:dyDescent="0.25">
      <c r="A6" s="4">
        <v>45511</v>
      </c>
      <c r="B6" s="14">
        <f>MONTH(Tabela1[[#This Row],[DATA]])</f>
        <v>8</v>
      </c>
      <c r="C6" s="12" t="s">
        <v>12</v>
      </c>
      <c r="D6" s="12" t="s">
        <v>23</v>
      </c>
      <c r="E6" s="17" t="s">
        <v>24</v>
      </c>
      <c r="F6" s="21">
        <v>250</v>
      </c>
      <c r="G6" s="12" t="s">
        <v>10</v>
      </c>
      <c r="H6" s="12" t="s">
        <v>20</v>
      </c>
      <c r="I6" s="1"/>
    </row>
    <row r="7" spans="1:9" ht="14.1" customHeight="1" x14ac:dyDescent="0.25">
      <c r="A7" s="4">
        <v>45514</v>
      </c>
      <c r="B7" s="14">
        <f>MONTH(Tabela1[[#This Row],[DATA]])</f>
        <v>8</v>
      </c>
      <c r="C7" s="12" t="s">
        <v>12</v>
      </c>
      <c r="D7" s="12" t="s">
        <v>25</v>
      </c>
      <c r="E7" s="17" t="s">
        <v>26</v>
      </c>
      <c r="F7" s="21">
        <v>400</v>
      </c>
      <c r="G7" s="12" t="s">
        <v>15</v>
      </c>
      <c r="H7" s="12" t="s">
        <v>16</v>
      </c>
      <c r="I7" s="1"/>
    </row>
    <row r="8" spans="1:9" ht="14.1" customHeight="1" x14ac:dyDescent="0.25">
      <c r="A8" s="4">
        <v>45516</v>
      </c>
      <c r="B8" s="14">
        <f>MONTH(Tabela1[[#This Row],[DATA]])</f>
        <v>8</v>
      </c>
      <c r="C8" s="12" t="s">
        <v>12</v>
      </c>
      <c r="D8" s="12" t="s">
        <v>27</v>
      </c>
      <c r="E8" s="17" t="s">
        <v>28</v>
      </c>
      <c r="F8" s="21">
        <v>600</v>
      </c>
      <c r="G8" s="12" t="s">
        <v>19</v>
      </c>
      <c r="H8" s="12" t="s">
        <v>16</v>
      </c>
      <c r="I8" s="1"/>
    </row>
    <row r="9" spans="1:9" ht="14.1" customHeight="1" x14ac:dyDescent="0.25">
      <c r="A9" s="4">
        <v>45519</v>
      </c>
      <c r="B9" s="14">
        <f>MONTH(Tabela1[[#This Row],[DATA]])</f>
        <v>8</v>
      </c>
      <c r="C9" s="12" t="s">
        <v>7</v>
      </c>
      <c r="D9" s="12" t="s">
        <v>29</v>
      </c>
      <c r="E9" s="17" t="s">
        <v>30</v>
      </c>
      <c r="F9" s="21">
        <v>800</v>
      </c>
      <c r="G9" s="12" t="s">
        <v>10</v>
      </c>
      <c r="H9" s="12" t="s">
        <v>11</v>
      </c>
      <c r="I9" s="1"/>
    </row>
    <row r="10" spans="1:9" ht="14.1" customHeight="1" x14ac:dyDescent="0.25">
      <c r="A10" s="4">
        <v>45519</v>
      </c>
      <c r="B10" s="14">
        <f>MONTH(Tabela1[[#This Row],[DATA]])</f>
        <v>8</v>
      </c>
      <c r="C10" s="12" t="s">
        <v>12</v>
      </c>
      <c r="D10" s="12" t="s">
        <v>31</v>
      </c>
      <c r="E10" s="17" t="s">
        <v>32</v>
      </c>
      <c r="F10" s="21">
        <v>150</v>
      </c>
      <c r="G10" s="12" t="s">
        <v>10</v>
      </c>
      <c r="H10" s="12" t="s">
        <v>20</v>
      </c>
      <c r="I10" s="1"/>
    </row>
    <row r="11" spans="1:9" ht="14.1" customHeight="1" x14ac:dyDescent="0.25">
      <c r="A11" s="4">
        <v>45522</v>
      </c>
      <c r="B11" s="14">
        <f>MONTH(Tabela1[[#This Row],[DATA]])</f>
        <v>8</v>
      </c>
      <c r="C11" s="12" t="s">
        <v>12</v>
      </c>
      <c r="D11" s="12" t="s">
        <v>33</v>
      </c>
      <c r="E11" s="17" t="s">
        <v>34</v>
      </c>
      <c r="F11" s="21">
        <v>1200</v>
      </c>
      <c r="G11" s="12" t="s">
        <v>19</v>
      </c>
      <c r="H11" s="12" t="s">
        <v>16</v>
      </c>
      <c r="I11" s="1"/>
    </row>
    <row r="12" spans="1:9" ht="14.1" customHeight="1" x14ac:dyDescent="0.25">
      <c r="A12" s="4">
        <v>45524</v>
      </c>
      <c r="B12" s="14">
        <f>MONTH(Tabela1[[#This Row],[DATA]])</f>
        <v>8</v>
      </c>
      <c r="C12" s="12" t="s">
        <v>12</v>
      </c>
      <c r="D12" s="12" t="s">
        <v>35</v>
      </c>
      <c r="E12" s="17" t="s">
        <v>36</v>
      </c>
      <c r="F12" s="21">
        <v>450</v>
      </c>
      <c r="G12" s="12" t="s">
        <v>15</v>
      </c>
      <c r="H12" s="12" t="s">
        <v>20</v>
      </c>
      <c r="I12" s="1"/>
    </row>
    <row r="13" spans="1:9" ht="14.1" customHeight="1" x14ac:dyDescent="0.25">
      <c r="A13" s="4">
        <v>45526</v>
      </c>
      <c r="B13" s="14">
        <f>MONTH(Tabela1[[#This Row],[DATA]])</f>
        <v>8</v>
      </c>
      <c r="C13" s="12" t="s">
        <v>12</v>
      </c>
      <c r="D13" s="12" t="s">
        <v>37</v>
      </c>
      <c r="E13" s="17" t="s">
        <v>38</v>
      </c>
      <c r="F13" s="21">
        <v>180</v>
      </c>
      <c r="G13" s="12" t="s">
        <v>10</v>
      </c>
      <c r="H13" s="12" t="s">
        <v>16</v>
      </c>
      <c r="I13" s="1"/>
    </row>
    <row r="14" spans="1:9" ht="14.1" customHeight="1" x14ac:dyDescent="0.25">
      <c r="A14" s="4">
        <v>45528</v>
      </c>
      <c r="B14" s="14">
        <f>MONTH(Tabela1[[#This Row],[DATA]])</f>
        <v>8</v>
      </c>
      <c r="C14" s="12" t="s">
        <v>12</v>
      </c>
      <c r="D14" s="12" t="s">
        <v>39</v>
      </c>
      <c r="E14" s="17" t="s">
        <v>40</v>
      </c>
      <c r="F14" s="21">
        <v>80</v>
      </c>
      <c r="G14" s="12" t="s">
        <v>15</v>
      </c>
      <c r="H14" s="12" t="s">
        <v>20</v>
      </c>
      <c r="I14" s="1"/>
    </row>
    <row r="15" spans="1:9" ht="14.1" customHeight="1" x14ac:dyDescent="0.25">
      <c r="A15" s="4">
        <v>45532</v>
      </c>
      <c r="B15" s="14">
        <f>MONTH(Tabela1[[#This Row],[DATA]])</f>
        <v>8</v>
      </c>
      <c r="C15" s="12" t="s">
        <v>12</v>
      </c>
      <c r="D15" s="12" t="s">
        <v>41</v>
      </c>
      <c r="E15" s="17" t="s">
        <v>42</v>
      </c>
      <c r="F15" s="21">
        <v>200</v>
      </c>
      <c r="G15" s="12" t="s">
        <v>15</v>
      </c>
      <c r="H15" s="12" t="s">
        <v>20</v>
      </c>
      <c r="I15" s="1"/>
    </row>
    <row r="16" spans="1:9" ht="14.1" customHeight="1" x14ac:dyDescent="0.25">
      <c r="A16" s="4">
        <v>45534</v>
      </c>
      <c r="B16" s="14">
        <f>MONTH(Tabela1[[#This Row],[DATA]])</f>
        <v>8</v>
      </c>
      <c r="C16" s="12" t="s">
        <v>12</v>
      </c>
      <c r="D16" s="12" t="s">
        <v>43</v>
      </c>
      <c r="E16" s="17" t="s">
        <v>44</v>
      </c>
      <c r="F16" s="21">
        <v>750</v>
      </c>
      <c r="G16" s="12" t="s">
        <v>10</v>
      </c>
      <c r="H16" s="12" t="s">
        <v>16</v>
      </c>
      <c r="I16" s="1"/>
    </row>
    <row r="17" spans="1:9" ht="14.1" customHeight="1" x14ac:dyDescent="0.25">
      <c r="A17" s="4">
        <v>45535</v>
      </c>
      <c r="B17" s="14">
        <f>MONTH(Tabela1[[#This Row],[DATA]])</f>
        <v>8</v>
      </c>
      <c r="C17" s="12" t="s">
        <v>12</v>
      </c>
      <c r="D17" s="12" t="s">
        <v>45</v>
      </c>
      <c r="E17" s="17" t="s">
        <v>46</v>
      </c>
      <c r="F17" s="21">
        <v>350</v>
      </c>
      <c r="G17" s="12" t="s">
        <v>19</v>
      </c>
      <c r="H17" s="12" t="s">
        <v>20</v>
      </c>
      <c r="I17" s="1"/>
    </row>
    <row r="18" spans="1:9" ht="14.1" customHeight="1" x14ac:dyDescent="0.25">
      <c r="A18" s="4">
        <v>45536</v>
      </c>
      <c r="B18" s="14">
        <f>MONTH(Tabela1[[#This Row],[DATA]])</f>
        <v>9</v>
      </c>
      <c r="C18" s="12" t="s">
        <v>7</v>
      </c>
      <c r="D18" s="12" t="s">
        <v>8</v>
      </c>
      <c r="E18" s="17" t="s">
        <v>9</v>
      </c>
      <c r="F18" s="21">
        <v>5000</v>
      </c>
      <c r="G18" s="12" t="s">
        <v>10</v>
      </c>
      <c r="H18" s="12" t="s">
        <v>11</v>
      </c>
      <c r="I18" s="1"/>
    </row>
    <row r="19" spans="1:9" ht="14.1" customHeight="1" x14ac:dyDescent="0.25">
      <c r="A19" s="4">
        <v>45537</v>
      </c>
      <c r="B19" s="14">
        <f>MONTH(Tabela1[[#This Row],[DATA]])</f>
        <v>9</v>
      </c>
      <c r="C19" s="12" t="s">
        <v>12</v>
      </c>
      <c r="D19" s="12" t="s">
        <v>13</v>
      </c>
      <c r="E19" s="18" t="s">
        <v>14</v>
      </c>
      <c r="F19" s="21">
        <v>450</v>
      </c>
      <c r="G19" s="12" t="s">
        <v>15</v>
      </c>
      <c r="H19" s="12" t="s">
        <v>16</v>
      </c>
      <c r="I19" s="1"/>
    </row>
    <row r="20" spans="1:9" ht="14.1" customHeight="1" x14ac:dyDescent="0.25">
      <c r="A20" s="4">
        <v>45540</v>
      </c>
      <c r="B20" s="14">
        <f>MONTH(Tabela1[[#This Row],[DATA]])</f>
        <v>9</v>
      </c>
      <c r="C20" s="12" t="s">
        <v>12</v>
      </c>
      <c r="D20" s="12" t="s">
        <v>17</v>
      </c>
      <c r="E20" s="18" t="s">
        <v>18</v>
      </c>
      <c r="F20" s="21">
        <v>300</v>
      </c>
      <c r="G20" s="12" t="s">
        <v>15</v>
      </c>
      <c r="H20" s="12" t="s">
        <v>20</v>
      </c>
      <c r="I20" s="1"/>
    </row>
    <row r="21" spans="1:9" ht="14.1" customHeight="1" x14ac:dyDescent="0.25">
      <c r="A21" s="4">
        <v>45543</v>
      </c>
      <c r="B21" s="14">
        <f>MONTH(Tabela1[[#This Row],[DATA]])</f>
        <v>9</v>
      </c>
      <c r="C21" s="12" t="s">
        <v>12</v>
      </c>
      <c r="D21" s="12" t="s">
        <v>21</v>
      </c>
      <c r="E21" s="18" t="s">
        <v>47</v>
      </c>
      <c r="F21" s="21">
        <v>200</v>
      </c>
      <c r="G21" s="12" t="s">
        <v>10</v>
      </c>
      <c r="H21" s="12" t="s">
        <v>20</v>
      </c>
      <c r="I21" s="1"/>
    </row>
    <row r="22" spans="1:9" ht="14.1" customHeight="1" x14ac:dyDescent="0.25">
      <c r="A22" s="4">
        <v>45546</v>
      </c>
      <c r="B22" s="14">
        <f>MONTH(Tabela1[[#This Row],[DATA]])</f>
        <v>9</v>
      </c>
      <c r="C22" s="12" t="s">
        <v>12</v>
      </c>
      <c r="D22" s="12" t="s">
        <v>23</v>
      </c>
      <c r="E22" s="18" t="s">
        <v>48</v>
      </c>
      <c r="F22" s="21">
        <v>600</v>
      </c>
      <c r="G22" s="12" t="s">
        <v>15</v>
      </c>
      <c r="H22" s="12" t="s">
        <v>16</v>
      </c>
      <c r="I22" s="1"/>
    </row>
    <row r="23" spans="1:9" ht="14.1" customHeight="1" x14ac:dyDescent="0.25">
      <c r="A23" s="4">
        <v>45549</v>
      </c>
      <c r="B23" s="14">
        <f>MONTH(Tabela1[[#This Row],[DATA]])</f>
        <v>9</v>
      </c>
      <c r="C23" s="12" t="s">
        <v>12</v>
      </c>
      <c r="D23" s="12" t="s">
        <v>25</v>
      </c>
      <c r="E23" s="18" t="s">
        <v>26</v>
      </c>
      <c r="F23" s="21">
        <v>350</v>
      </c>
      <c r="G23" s="12" t="s">
        <v>10</v>
      </c>
      <c r="H23" s="12" t="s">
        <v>20</v>
      </c>
      <c r="I23" s="1"/>
    </row>
    <row r="24" spans="1:9" ht="14.1" customHeight="1" x14ac:dyDescent="0.25">
      <c r="A24" s="4">
        <v>45552</v>
      </c>
      <c r="B24" s="14">
        <f>MONTH(Tabela1[[#This Row],[DATA]])</f>
        <v>9</v>
      </c>
      <c r="C24" s="12" t="s">
        <v>12</v>
      </c>
      <c r="D24" s="12" t="s">
        <v>27</v>
      </c>
      <c r="E24" s="18" t="s">
        <v>49</v>
      </c>
      <c r="F24" s="21">
        <v>500</v>
      </c>
      <c r="G24" s="12" t="s">
        <v>19</v>
      </c>
      <c r="H24" s="12" t="s">
        <v>16</v>
      </c>
      <c r="I24" s="1"/>
    </row>
    <row r="25" spans="1:9" ht="14.1" customHeight="1" x14ac:dyDescent="0.25">
      <c r="A25" s="4">
        <v>45555</v>
      </c>
      <c r="B25" s="14">
        <f>MONTH(Tabela1[[#This Row],[DATA]])</f>
        <v>9</v>
      </c>
      <c r="C25" s="12" t="s">
        <v>7</v>
      </c>
      <c r="D25" s="12" t="s">
        <v>50</v>
      </c>
      <c r="E25" s="17" t="s">
        <v>51</v>
      </c>
      <c r="F25" s="21">
        <v>1200</v>
      </c>
      <c r="G25" s="12" t="s">
        <v>10</v>
      </c>
      <c r="H25" s="12" t="s">
        <v>11</v>
      </c>
      <c r="I25" s="1"/>
    </row>
    <row r="26" spans="1:9" ht="14.1" customHeight="1" x14ac:dyDescent="0.25">
      <c r="A26" s="4">
        <v>45555</v>
      </c>
      <c r="B26" s="14">
        <f>MONTH(Tabela1[[#This Row],[DATA]])</f>
        <v>9</v>
      </c>
      <c r="C26" s="12" t="s">
        <v>12</v>
      </c>
      <c r="D26" s="12" t="s">
        <v>31</v>
      </c>
      <c r="E26" s="18" t="s">
        <v>52</v>
      </c>
      <c r="F26" s="21">
        <v>800</v>
      </c>
      <c r="G26" s="12" t="s">
        <v>10</v>
      </c>
      <c r="H26" s="12" t="s">
        <v>20</v>
      </c>
      <c r="I26" s="1"/>
    </row>
    <row r="27" spans="1:9" ht="14.1" customHeight="1" x14ac:dyDescent="0.25">
      <c r="A27" s="4">
        <v>45558</v>
      </c>
      <c r="B27" s="14">
        <f>MONTH(Tabela1[[#This Row],[DATA]])</f>
        <v>9</v>
      </c>
      <c r="C27" s="12" t="s">
        <v>12</v>
      </c>
      <c r="D27" s="12" t="s">
        <v>33</v>
      </c>
      <c r="E27" s="18" t="s">
        <v>53</v>
      </c>
      <c r="F27" s="21">
        <v>1500</v>
      </c>
      <c r="G27" s="12" t="s">
        <v>19</v>
      </c>
      <c r="H27" s="12" t="s">
        <v>16</v>
      </c>
      <c r="I27" s="1"/>
    </row>
    <row r="28" spans="1:9" ht="14.1" customHeight="1" x14ac:dyDescent="0.25">
      <c r="A28" s="4">
        <v>45561</v>
      </c>
      <c r="B28" s="14">
        <f>MONTH(Tabela1[[#This Row],[DATA]])</f>
        <v>9</v>
      </c>
      <c r="C28" s="12" t="s">
        <v>12</v>
      </c>
      <c r="D28" s="12" t="s">
        <v>54</v>
      </c>
      <c r="E28" s="18" t="s">
        <v>55</v>
      </c>
      <c r="F28" s="21">
        <v>250</v>
      </c>
      <c r="G28" s="12" t="s">
        <v>15</v>
      </c>
      <c r="H28" s="12" t="s">
        <v>20</v>
      </c>
      <c r="I28" s="1"/>
    </row>
    <row r="29" spans="1:9" ht="14.1" customHeight="1" x14ac:dyDescent="0.25">
      <c r="A29" s="4">
        <v>45564</v>
      </c>
      <c r="B29" s="14">
        <f>MONTH(Tabela1[[#This Row],[DATA]])</f>
        <v>9</v>
      </c>
      <c r="C29" s="12" t="s">
        <v>12</v>
      </c>
      <c r="D29" s="12" t="s">
        <v>37</v>
      </c>
      <c r="E29" s="18" t="s">
        <v>56</v>
      </c>
      <c r="F29" s="21">
        <v>400</v>
      </c>
      <c r="G29" s="12" t="s">
        <v>19</v>
      </c>
      <c r="H29" s="12" t="s">
        <v>16</v>
      </c>
      <c r="I29" s="1"/>
    </row>
    <row r="30" spans="1:9" ht="14.1" customHeight="1" x14ac:dyDescent="0.25">
      <c r="A30" s="4">
        <v>45566</v>
      </c>
      <c r="B30" s="14">
        <f>MONTH(Tabela1[[#This Row],[DATA]])</f>
        <v>10</v>
      </c>
      <c r="C30" s="12" t="s">
        <v>7</v>
      </c>
      <c r="D30" s="12" t="s">
        <v>8</v>
      </c>
      <c r="E30" s="17" t="s">
        <v>9</v>
      </c>
      <c r="F30" s="21">
        <v>5000</v>
      </c>
      <c r="G30" s="12" t="s">
        <v>10</v>
      </c>
      <c r="H30" s="12" t="s">
        <v>11</v>
      </c>
      <c r="I30" s="1"/>
    </row>
    <row r="31" spans="1:9" ht="14.1" customHeight="1" x14ac:dyDescent="0.25">
      <c r="A31" s="4">
        <v>45566</v>
      </c>
      <c r="B31" s="14">
        <f>MONTH(Tabela1[[#This Row],[DATA]])</f>
        <v>10</v>
      </c>
      <c r="C31" s="12" t="s">
        <v>12</v>
      </c>
      <c r="D31" s="12" t="s">
        <v>13</v>
      </c>
      <c r="E31" s="17" t="s">
        <v>14</v>
      </c>
      <c r="F31" s="21">
        <v>600</v>
      </c>
      <c r="G31" s="12" t="s">
        <v>15</v>
      </c>
      <c r="H31" s="12" t="s">
        <v>16</v>
      </c>
      <c r="I31" s="1"/>
    </row>
    <row r="32" spans="1:9" ht="14.1" customHeight="1" x14ac:dyDescent="0.25">
      <c r="A32" s="4">
        <v>45568</v>
      </c>
      <c r="B32" s="14">
        <f>MONTH(Tabela1[[#This Row],[DATA]])</f>
        <v>10</v>
      </c>
      <c r="C32" s="12" t="s">
        <v>12</v>
      </c>
      <c r="D32" s="12" t="s">
        <v>17</v>
      </c>
      <c r="E32" s="17" t="s">
        <v>57</v>
      </c>
      <c r="F32" s="21">
        <v>200</v>
      </c>
      <c r="G32" s="12" t="s">
        <v>19</v>
      </c>
      <c r="H32" s="12" t="s">
        <v>20</v>
      </c>
      <c r="I32" s="1"/>
    </row>
    <row r="33" spans="1:9" ht="14.1" customHeight="1" x14ac:dyDescent="0.25">
      <c r="A33" s="4">
        <v>45570</v>
      </c>
      <c r="B33" s="14">
        <f>MONTH(Tabela1[[#This Row],[DATA]])</f>
        <v>10</v>
      </c>
      <c r="C33" s="12" t="s">
        <v>12</v>
      </c>
      <c r="D33" s="12" t="s">
        <v>21</v>
      </c>
      <c r="E33" s="17" t="s">
        <v>58</v>
      </c>
      <c r="F33" s="21">
        <v>180</v>
      </c>
      <c r="G33" s="12" t="s">
        <v>10</v>
      </c>
      <c r="H33" s="12" t="s">
        <v>20</v>
      </c>
      <c r="I33" s="1"/>
    </row>
    <row r="34" spans="1:9" ht="14.1" customHeight="1" x14ac:dyDescent="0.25">
      <c r="A34" s="4">
        <v>45573</v>
      </c>
      <c r="B34" s="14">
        <f>MONTH(Tabela1[[#This Row],[DATA]])</f>
        <v>10</v>
      </c>
      <c r="C34" s="12" t="s">
        <v>12</v>
      </c>
      <c r="D34" s="12" t="s">
        <v>23</v>
      </c>
      <c r="E34" s="17" t="s">
        <v>59</v>
      </c>
      <c r="F34" s="21">
        <v>120</v>
      </c>
      <c r="G34" s="12" t="s">
        <v>15</v>
      </c>
      <c r="H34" s="12" t="s">
        <v>16</v>
      </c>
      <c r="I34" s="1"/>
    </row>
    <row r="35" spans="1:9" ht="14.1" customHeight="1" x14ac:dyDescent="0.25">
      <c r="A35" s="4">
        <v>45575</v>
      </c>
      <c r="B35" s="14">
        <f>MONTH(Tabela1[[#This Row],[DATA]])</f>
        <v>10</v>
      </c>
      <c r="C35" s="12" t="s">
        <v>12</v>
      </c>
      <c r="D35" s="12" t="s">
        <v>25</v>
      </c>
      <c r="E35" s="17" t="s">
        <v>60</v>
      </c>
      <c r="F35" s="21">
        <v>350</v>
      </c>
      <c r="G35" s="12" t="s">
        <v>19</v>
      </c>
      <c r="H35" s="12" t="s">
        <v>16</v>
      </c>
      <c r="I35" s="1"/>
    </row>
    <row r="36" spans="1:9" ht="14.1" customHeight="1" x14ac:dyDescent="0.25">
      <c r="A36" s="4">
        <v>45578</v>
      </c>
      <c r="B36" s="14">
        <f>MONTH(Tabela1[[#This Row],[DATA]])</f>
        <v>10</v>
      </c>
      <c r="C36" s="12" t="s">
        <v>12</v>
      </c>
      <c r="D36" s="12" t="s">
        <v>27</v>
      </c>
      <c r="E36" s="17" t="s">
        <v>61</v>
      </c>
      <c r="F36" s="21">
        <v>400</v>
      </c>
      <c r="G36" s="12" t="s">
        <v>10</v>
      </c>
      <c r="H36" s="12" t="s">
        <v>20</v>
      </c>
      <c r="I36" s="1"/>
    </row>
    <row r="37" spans="1:9" ht="14.1" customHeight="1" x14ac:dyDescent="0.25">
      <c r="A37" s="4">
        <v>45580</v>
      </c>
      <c r="B37" s="14">
        <f>MONTH(Tabela1[[#This Row],[DATA]])</f>
        <v>10</v>
      </c>
      <c r="C37" s="12" t="s">
        <v>12</v>
      </c>
      <c r="D37" s="12" t="s">
        <v>31</v>
      </c>
      <c r="E37" s="17" t="s">
        <v>62</v>
      </c>
      <c r="F37" s="21">
        <v>450</v>
      </c>
      <c r="G37" s="12" t="s">
        <v>15</v>
      </c>
      <c r="H37" s="12" t="s">
        <v>20</v>
      </c>
      <c r="I37" s="1"/>
    </row>
    <row r="38" spans="1:9" ht="14.1" customHeight="1" x14ac:dyDescent="0.25">
      <c r="A38" s="4">
        <v>45583</v>
      </c>
      <c r="B38" s="14">
        <f>MONTH(Tabela1[[#This Row],[DATA]])</f>
        <v>10</v>
      </c>
      <c r="C38" s="12" t="s">
        <v>7</v>
      </c>
      <c r="D38" s="12" t="s">
        <v>63</v>
      </c>
      <c r="E38" s="17" t="s">
        <v>64</v>
      </c>
      <c r="F38" s="21">
        <v>1500</v>
      </c>
      <c r="G38" s="12" t="s">
        <v>10</v>
      </c>
      <c r="H38" s="12" t="s">
        <v>11</v>
      </c>
      <c r="I38" s="1"/>
    </row>
    <row r="39" spans="1:9" ht="14.1" customHeight="1" x14ac:dyDescent="0.25">
      <c r="A39" s="4">
        <v>45583</v>
      </c>
      <c r="B39" s="14">
        <f>MONTH(Tabela1[[#This Row],[DATA]])</f>
        <v>10</v>
      </c>
      <c r="C39" s="12" t="s">
        <v>12</v>
      </c>
      <c r="D39" s="12" t="s">
        <v>33</v>
      </c>
      <c r="E39" s="17" t="s">
        <v>65</v>
      </c>
      <c r="F39" s="21">
        <v>300</v>
      </c>
      <c r="G39" s="12" t="s">
        <v>19</v>
      </c>
      <c r="H39" s="12" t="s">
        <v>16</v>
      </c>
      <c r="I39" s="1"/>
    </row>
    <row r="40" spans="1:9" ht="14.1" customHeight="1" x14ac:dyDescent="0.25">
      <c r="A40" s="4">
        <v>45585</v>
      </c>
      <c r="B40" s="14">
        <f>MONTH(Tabela1[[#This Row],[DATA]])</f>
        <v>10</v>
      </c>
      <c r="C40" s="12" t="s">
        <v>12</v>
      </c>
      <c r="D40" s="12" t="s">
        <v>35</v>
      </c>
      <c r="E40" s="17" t="s">
        <v>66</v>
      </c>
      <c r="F40" s="21">
        <v>800</v>
      </c>
      <c r="G40" s="12" t="s">
        <v>10</v>
      </c>
      <c r="H40" s="12" t="s">
        <v>20</v>
      </c>
      <c r="I40" s="1"/>
    </row>
    <row r="41" spans="1:9" ht="14.1" customHeight="1" x14ac:dyDescent="0.25">
      <c r="A41" s="4">
        <v>45587</v>
      </c>
      <c r="B41" s="14">
        <f>MONTH(Tabela1[[#This Row],[DATA]])</f>
        <v>10</v>
      </c>
      <c r="C41" s="12" t="s">
        <v>12</v>
      </c>
      <c r="D41" s="12" t="s">
        <v>37</v>
      </c>
      <c r="E41" s="17" t="s">
        <v>67</v>
      </c>
      <c r="F41" s="21">
        <v>250</v>
      </c>
      <c r="G41" s="12" t="s">
        <v>19</v>
      </c>
      <c r="H41" s="12" t="s">
        <v>16</v>
      </c>
      <c r="I41" s="1"/>
    </row>
    <row r="42" spans="1:9" ht="14.1" customHeight="1" x14ac:dyDescent="0.25">
      <c r="A42" s="4">
        <v>45589</v>
      </c>
      <c r="B42" s="14">
        <f>MONTH(Tabela1[[#This Row],[DATA]])</f>
        <v>10</v>
      </c>
      <c r="C42" s="12" t="s">
        <v>12</v>
      </c>
      <c r="D42" s="12" t="s">
        <v>41</v>
      </c>
      <c r="E42" s="17" t="s">
        <v>68</v>
      </c>
      <c r="F42" s="21">
        <v>150</v>
      </c>
      <c r="G42" s="12" t="s">
        <v>15</v>
      </c>
      <c r="H42" s="12" t="s">
        <v>20</v>
      </c>
      <c r="I42" s="1"/>
    </row>
    <row r="43" spans="1:9" ht="14.1" customHeight="1" x14ac:dyDescent="0.25">
      <c r="A43" s="4">
        <v>45591</v>
      </c>
      <c r="B43" s="14">
        <f>MONTH(Tabela1[[#This Row],[DATA]])</f>
        <v>10</v>
      </c>
      <c r="C43" s="12" t="s">
        <v>12</v>
      </c>
      <c r="D43" s="12" t="s">
        <v>39</v>
      </c>
      <c r="E43" s="17" t="s">
        <v>69</v>
      </c>
      <c r="F43" s="21">
        <v>250</v>
      </c>
      <c r="G43" s="12" t="s">
        <v>10</v>
      </c>
      <c r="H43" s="12" t="s">
        <v>16</v>
      </c>
      <c r="I43" s="1"/>
    </row>
    <row r="44" spans="1:9" ht="14.1" customHeight="1" x14ac:dyDescent="0.25">
      <c r="A44" s="4">
        <v>45595</v>
      </c>
      <c r="B44" s="14">
        <f>MONTH(Tabela1[[#This Row],[DATA]])</f>
        <v>10</v>
      </c>
      <c r="C44" s="12" t="s">
        <v>12</v>
      </c>
      <c r="D44" s="12" t="s">
        <v>45</v>
      </c>
      <c r="E44" s="17" t="s">
        <v>70</v>
      </c>
      <c r="F44" s="21">
        <v>220</v>
      </c>
      <c r="G44" s="12" t="s">
        <v>10</v>
      </c>
      <c r="H44" s="12" t="s">
        <v>16</v>
      </c>
      <c r="I44" s="1"/>
    </row>
    <row r="45" spans="1:9" ht="14.1" customHeight="1" x14ac:dyDescent="0.25">
      <c r="A45" s="4">
        <v>45596</v>
      </c>
      <c r="B45" s="14">
        <f>MONTH(Tabela1[[#This Row],[DATA]])</f>
        <v>10</v>
      </c>
      <c r="C45" s="12" t="s">
        <v>12</v>
      </c>
      <c r="D45" s="12" t="s">
        <v>43</v>
      </c>
      <c r="E45" s="17" t="s">
        <v>71</v>
      </c>
      <c r="F45" s="21">
        <v>500</v>
      </c>
      <c r="G45" s="12" t="s">
        <v>19</v>
      </c>
      <c r="H45" s="12" t="s">
        <v>16</v>
      </c>
      <c r="I45" s="1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C6BA-0FC8-45EA-BD32-C7B25538C0EE}">
  <sheetPr>
    <tabColor rgb="FF0070C0"/>
  </sheetPr>
  <dimension ref="C2:G22"/>
  <sheetViews>
    <sheetView zoomScale="166" zoomScaleNormal="166" workbookViewId="0">
      <selection activeCell="F16" sqref="F16"/>
    </sheetView>
  </sheetViews>
  <sheetFormatPr defaultRowHeight="15" x14ac:dyDescent="0.25"/>
  <cols>
    <col min="3" max="3" width="20.85546875" bestFit="1" customWidth="1"/>
    <col min="4" max="4" width="15.140625" bestFit="1" customWidth="1"/>
    <col min="6" max="6" width="18" bestFit="1" customWidth="1"/>
    <col min="7" max="7" width="15.140625" bestFit="1" customWidth="1"/>
  </cols>
  <sheetData>
    <row r="2" spans="3:7" x14ac:dyDescent="0.25">
      <c r="C2" t="s">
        <v>75</v>
      </c>
      <c r="F2" s="7" t="s">
        <v>1</v>
      </c>
      <c r="G2" s="2" t="s">
        <v>7</v>
      </c>
    </row>
    <row r="4" spans="3:7" x14ac:dyDescent="0.25">
      <c r="C4" s="7" t="s">
        <v>1</v>
      </c>
      <c r="D4" s="2" t="s">
        <v>12</v>
      </c>
      <c r="F4" s="7" t="s">
        <v>73</v>
      </c>
      <c r="G4" t="s">
        <v>72</v>
      </c>
    </row>
    <row r="5" spans="3:7" x14ac:dyDescent="0.25">
      <c r="F5" s="5" t="s">
        <v>50</v>
      </c>
      <c r="G5" s="8">
        <v>1200</v>
      </c>
    </row>
    <row r="6" spans="3:7" x14ac:dyDescent="0.25">
      <c r="C6" s="7" t="s">
        <v>73</v>
      </c>
      <c r="D6" t="s">
        <v>72</v>
      </c>
      <c r="F6" s="5" t="s">
        <v>29</v>
      </c>
      <c r="G6" s="8">
        <v>800</v>
      </c>
    </row>
    <row r="7" spans="3:7" x14ac:dyDescent="0.25">
      <c r="C7" s="5" t="s">
        <v>13</v>
      </c>
      <c r="D7" s="8">
        <v>1600</v>
      </c>
      <c r="F7" s="5" t="s">
        <v>8</v>
      </c>
      <c r="G7" s="8">
        <v>15000</v>
      </c>
    </row>
    <row r="8" spans="3:7" x14ac:dyDescent="0.25">
      <c r="C8" s="5" t="s">
        <v>39</v>
      </c>
      <c r="D8" s="8">
        <v>330</v>
      </c>
      <c r="F8" s="5" t="s">
        <v>63</v>
      </c>
      <c r="G8" s="8">
        <v>1500</v>
      </c>
    </row>
    <row r="9" spans="3:7" x14ac:dyDescent="0.25">
      <c r="C9" s="5" t="s">
        <v>25</v>
      </c>
      <c r="D9" s="8">
        <v>1100</v>
      </c>
      <c r="F9" s="5" t="s">
        <v>74</v>
      </c>
      <c r="G9" s="8">
        <v>18500</v>
      </c>
    </row>
    <row r="10" spans="3:7" x14ac:dyDescent="0.25">
      <c r="C10" s="5" t="s">
        <v>33</v>
      </c>
      <c r="D10" s="8">
        <v>3000</v>
      </c>
    </row>
    <row r="11" spans="3:7" x14ac:dyDescent="0.25">
      <c r="C11" s="5" t="s">
        <v>45</v>
      </c>
      <c r="D11" s="8">
        <v>570</v>
      </c>
    </row>
    <row r="12" spans="3:7" x14ac:dyDescent="0.25">
      <c r="C12" s="5" t="s">
        <v>21</v>
      </c>
      <c r="D12" s="8">
        <v>500</v>
      </c>
    </row>
    <row r="13" spans="3:7" x14ac:dyDescent="0.25">
      <c r="C13" s="5" t="s">
        <v>41</v>
      </c>
      <c r="D13" s="8">
        <v>350</v>
      </c>
    </row>
    <row r="14" spans="3:7" x14ac:dyDescent="0.25">
      <c r="C14" s="5" t="s">
        <v>37</v>
      </c>
      <c r="D14" s="8">
        <v>830</v>
      </c>
    </row>
    <row r="15" spans="3:7" x14ac:dyDescent="0.25">
      <c r="C15" s="5" t="s">
        <v>23</v>
      </c>
      <c r="D15" s="8">
        <v>970</v>
      </c>
    </row>
    <row r="16" spans="3:7" x14ac:dyDescent="0.25">
      <c r="C16" s="5" t="s">
        <v>31</v>
      </c>
      <c r="D16" s="8">
        <v>1400</v>
      </c>
    </row>
    <row r="17" spans="3:4" x14ac:dyDescent="0.25">
      <c r="C17" s="5" t="s">
        <v>17</v>
      </c>
      <c r="D17" s="8">
        <v>800</v>
      </c>
    </row>
    <row r="18" spans="3:4" x14ac:dyDescent="0.25">
      <c r="C18" s="5" t="s">
        <v>54</v>
      </c>
      <c r="D18" s="8">
        <v>250</v>
      </c>
    </row>
    <row r="19" spans="3:4" x14ac:dyDescent="0.25">
      <c r="C19" s="5" t="s">
        <v>35</v>
      </c>
      <c r="D19" s="8">
        <v>1250</v>
      </c>
    </row>
    <row r="20" spans="3:4" x14ac:dyDescent="0.25">
      <c r="C20" s="5" t="s">
        <v>27</v>
      </c>
      <c r="D20" s="8">
        <v>1500</v>
      </c>
    </row>
    <row r="21" spans="3:4" x14ac:dyDescent="0.25">
      <c r="C21" s="5" t="s">
        <v>43</v>
      </c>
      <c r="D21" s="8">
        <v>1250</v>
      </c>
    </row>
    <row r="22" spans="3:4" x14ac:dyDescent="0.25">
      <c r="C22" s="5" t="s">
        <v>74</v>
      </c>
      <c r="D22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E230-A768-4846-A84B-AB3755735D92}">
  <dimension ref="A1:U1"/>
  <sheetViews>
    <sheetView showGridLines="0" showRowColHeaders="0" tabSelected="1" zoomScaleNormal="100" workbookViewId="0">
      <selection activeCell="T11" sqref="T11"/>
    </sheetView>
  </sheetViews>
  <sheetFormatPr defaultColWidth="0" defaultRowHeight="15" x14ac:dyDescent="0.25"/>
  <cols>
    <col min="1" max="1" width="31.5703125" style="10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26FD-6CC4-45FF-AC45-E6EDC1D8B290}">
  <dimension ref="A1:B68"/>
  <sheetViews>
    <sheetView showGridLines="0" workbookViewId="0">
      <selection activeCell="B9" sqref="B9:B40"/>
    </sheetView>
  </sheetViews>
  <sheetFormatPr defaultRowHeight="15" x14ac:dyDescent="0.25"/>
  <cols>
    <col min="1" max="1" width="29.42578125" style="24" bestFit="1" customWidth="1"/>
    <col min="2" max="2" width="39.28515625" style="23" customWidth="1"/>
  </cols>
  <sheetData>
    <row r="1" spans="1:2" s="10" customFormat="1" ht="18.75" x14ac:dyDescent="0.3">
      <c r="A1" s="37"/>
      <c r="B1" s="38"/>
    </row>
    <row r="2" spans="1:2" s="10" customFormat="1" ht="18.75" x14ac:dyDescent="0.3">
      <c r="A2" s="40"/>
      <c r="B2" s="41"/>
    </row>
    <row r="3" spans="1:2" s="27" customFormat="1" ht="20.25" thickBot="1" x14ac:dyDescent="0.35">
      <c r="A3" s="39" t="s">
        <v>79</v>
      </c>
      <c r="B3" s="36">
        <f ca="1">SUM(B9:B40)</f>
        <v>11613</v>
      </c>
    </row>
    <row r="4" spans="1:2" s="27" customFormat="1" ht="21" thickTop="1" thickBot="1" x14ac:dyDescent="0.35">
      <c r="A4" s="39" t="s">
        <v>80</v>
      </c>
      <c r="B4" s="36">
        <v>20000</v>
      </c>
    </row>
    <row r="5" spans="1:2" s="27" customFormat="1" ht="21" thickTop="1" x14ac:dyDescent="0.35">
      <c r="A5" s="30"/>
      <c r="B5" s="31"/>
    </row>
    <row r="6" spans="1:2" s="27" customFormat="1" ht="20.25" x14ac:dyDescent="0.35">
      <c r="A6" s="32"/>
      <c r="B6" s="33"/>
    </row>
    <row r="7" spans="1:2" ht="24.95" customHeight="1" x14ac:dyDescent="0.35">
      <c r="A7" s="28" t="s">
        <v>77</v>
      </c>
      <c r="B7" s="29" t="s">
        <v>78</v>
      </c>
    </row>
    <row r="8" spans="1:2" s="2" customFormat="1" ht="24.95" customHeight="1" x14ac:dyDescent="0.35">
      <c r="A8" s="35"/>
      <c r="B8" s="34"/>
    </row>
    <row r="9" spans="1:2" ht="24.95" customHeight="1" x14ac:dyDescent="0.35">
      <c r="A9" s="25">
        <v>45603</v>
      </c>
      <c r="B9" s="26">
        <v>90</v>
      </c>
    </row>
    <row r="10" spans="1:2" ht="24.95" customHeight="1" x14ac:dyDescent="0.35">
      <c r="A10" s="25">
        <v>45604</v>
      </c>
      <c r="B10" s="26">
        <f t="shared" ref="B10:B38" ca="1" si="0">RANDBETWEEN(10,99)</f>
        <v>99</v>
      </c>
    </row>
    <row r="11" spans="1:2" ht="24.95" customHeight="1" x14ac:dyDescent="0.35">
      <c r="A11" s="25">
        <v>45605</v>
      </c>
      <c r="B11" s="26">
        <f t="shared" ca="1" si="0"/>
        <v>29</v>
      </c>
    </row>
    <row r="12" spans="1:2" ht="24.95" customHeight="1" x14ac:dyDescent="0.35">
      <c r="A12" s="25">
        <v>45606</v>
      </c>
      <c r="B12" s="26">
        <v>350</v>
      </c>
    </row>
    <row r="13" spans="1:2" ht="24.95" customHeight="1" x14ac:dyDescent="0.35">
      <c r="A13" s="25">
        <v>45607</v>
      </c>
      <c r="B13" s="26">
        <f t="shared" ca="1" si="0"/>
        <v>40</v>
      </c>
    </row>
    <row r="14" spans="1:2" ht="24.95" customHeight="1" x14ac:dyDescent="0.35">
      <c r="A14" s="25">
        <v>45608</v>
      </c>
      <c r="B14" s="26">
        <f t="shared" ca="1" si="0"/>
        <v>86</v>
      </c>
    </row>
    <row r="15" spans="1:2" ht="24.95" customHeight="1" x14ac:dyDescent="0.35">
      <c r="A15" s="25">
        <v>45609</v>
      </c>
      <c r="B15" s="26">
        <v>772</v>
      </c>
    </row>
    <row r="16" spans="1:2" ht="24.95" customHeight="1" x14ac:dyDescent="0.35">
      <c r="A16" s="25">
        <v>45610</v>
      </c>
      <c r="B16" s="26">
        <v>560</v>
      </c>
    </row>
    <row r="17" spans="1:2" ht="24.95" customHeight="1" x14ac:dyDescent="0.35">
      <c r="A17" s="25">
        <v>45611</v>
      </c>
      <c r="B17" s="26">
        <v>600</v>
      </c>
    </row>
    <row r="18" spans="1:2" ht="24.95" customHeight="1" x14ac:dyDescent="0.35">
      <c r="A18" s="25">
        <v>45612</v>
      </c>
      <c r="B18" s="26">
        <f t="shared" ca="1" si="0"/>
        <v>18</v>
      </c>
    </row>
    <row r="19" spans="1:2" ht="24.95" customHeight="1" x14ac:dyDescent="0.35">
      <c r="A19" s="25">
        <v>45613</v>
      </c>
      <c r="B19" s="26">
        <f t="shared" ca="1" si="0"/>
        <v>12</v>
      </c>
    </row>
    <row r="20" spans="1:2" ht="24.95" customHeight="1" x14ac:dyDescent="0.35">
      <c r="A20" s="25">
        <v>45614</v>
      </c>
      <c r="B20" s="26">
        <v>950</v>
      </c>
    </row>
    <row r="21" spans="1:2" ht="24.95" customHeight="1" x14ac:dyDescent="0.35">
      <c r="A21" s="25">
        <v>45615</v>
      </c>
      <c r="B21" s="26">
        <v>360</v>
      </c>
    </row>
    <row r="22" spans="1:2" ht="24.95" customHeight="1" x14ac:dyDescent="0.35">
      <c r="A22" s="25">
        <v>45616</v>
      </c>
      <c r="B22" s="26">
        <f t="shared" ca="1" si="0"/>
        <v>69</v>
      </c>
    </row>
    <row r="23" spans="1:2" ht="24.95" customHeight="1" x14ac:dyDescent="0.35">
      <c r="A23" s="25">
        <v>45617</v>
      </c>
      <c r="B23" s="26">
        <f t="shared" ca="1" si="0"/>
        <v>17</v>
      </c>
    </row>
    <row r="24" spans="1:2" ht="24.95" customHeight="1" x14ac:dyDescent="0.35">
      <c r="A24" s="25">
        <v>45618</v>
      </c>
      <c r="B24" s="26">
        <v>800</v>
      </c>
    </row>
    <row r="25" spans="1:2" ht="24.95" customHeight="1" x14ac:dyDescent="0.35">
      <c r="A25" s="25">
        <v>45619</v>
      </c>
      <c r="B25" s="26">
        <v>380</v>
      </c>
    </row>
    <row r="26" spans="1:2" ht="24.95" customHeight="1" x14ac:dyDescent="0.35">
      <c r="A26" s="25">
        <v>45620</v>
      </c>
      <c r="B26" s="26">
        <f t="shared" ca="1" si="0"/>
        <v>92</v>
      </c>
    </row>
    <row r="27" spans="1:2" ht="24.95" customHeight="1" x14ac:dyDescent="0.35">
      <c r="A27" s="25">
        <v>45621</v>
      </c>
      <c r="B27" s="26">
        <f t="shared" ca="1" si="0"/>
        <v>72</v>
      </c>
    </row>
    <row r="28" spans="1:2" ht="24.95" customHeight="1" x14ac:dyDescent="0.35">
      <c r="A28" s="25">
        <v>45622</v>
      </c>
      <c r="B28" s="26">
        <v>190</v>
      </c>
    </row>
    <row r="29" spans="1:2" ht="24.95" customHeight="1" x14ac:dyDescent="0.35">
      <c r="A29" s="25">
        <v>45623</v>
      </c>
      <c r="B29" s="26">
        <v>1100</v>
      </c>
    </row>
    <row r="30" spans="1:2" ht="24.95" customHeight="1" x14ac:dyDescent="0.35">
      <c r="A30" s="25">
        <v>45624</v>
      </c>
      <c r="B30" s="26">
        <v>90</v>
      </c>
    </row>
    <row r="31" spans="1:2" ht="24.95" customHeight="1" x14ac:dyDescent="0.35">
      <c r="A31" s="25">
        <v>45625</v>
      </c>
      <c r="B31" s="26">
        <v>180</v>
      </c>
    </row>
    <row r="32" spans="1:2" ht="24.95" customHeight="1" x14ac:dyDescent="0.35">
      <c r="A32" s="25">
        <v>45626</v>
      </c>
      <c r="B32" s="26">
        <v>440</v>
      </c>
    </row>
    <row r="33" spans="1:2" ht="24.95" customHeight="1" x14ac:dyDescent="0.35">
      <c r="A33" s="25">
        <v>45627</v>
      </c>
      <c r="B33" s="26">
        <f t="shared" ca="1" si="0"/>
        <v>38</v>
      </c>
    </row>
    <row r="34" spans="1:2" ht="24.95" customHeight="1" x14ac:dyDescent="0.35">
      <c r="A34" s="25">
        <v>45628</v>
      </c>
      <c r="B34" s="26">
        <f t="shared" ca="1" si="0"/>
        <v>69</v>
      </c>
    </row>
    <row r="35" spans="1:2" ht="24.95" customHeight="1" x14ac:dyDescent="0.35">
      <c r="A35" s="25">
        <v>45629</v>
      </c>
      <c r="B35" s="26">
        <v>490</v>
      </c>
    </row>
    <row r="36" spans="1:2" ht="24.95" customHeight="1" x14ac:dyDescent="0.35">
      <c r="A36" s="25">
        <v>45630</v>
      </c>
      <c r="B36" s="26">
        <f t="shared" ca="1" si="0"/>
        <v>38</v>
      </c>
    </row>
    <row r="37" spans="1:2" s="2" customFormat="1" ht="24.95" customHeight="1" x14ac:dyDescent="0.35">
      <c r="A37" s="25">
        <v>45631</v>
      </c>
      <c r="B37" s="26">
        <v>2500</v>
      </c>
    </row>
    <row r="38" spans="1:2" ht="24.95" customHeight="1" x14ac:dyDescent="0.35">
      <c r="A38" s="25">
        <v>45632</v>
      </c>
      <c r="B38" s="26">
        <f t="shared" ca="1" si="0"/>
        <v>90</v>
      </c>
    </row>
    <row r="39" spans="1:2" ht="20.25" x14ac:dyDescent="0.35">
      <c r="A39" s="25">
        <v>45633</v>
      </c>
      <c r="B39" s="26">
        <f t="shared" ref="B39:B40" ca="1" si="1">RANDBETWEEN(10,99)</f>
        <v>32</v>
      </c>
    </row>
    <row r="40" spans="1:2" ht="20.25" x14ac:dyDescent="0.35">
      <c r="A40" s="25">
        <v>45634</v>
      </c>
      <c r="B40" s="26">
        <v>960</v>
      </c>
    </row>
    <row r="41" spans="1:2" ht="20.25" x14ac:dyDescent="0.35">
      <c r="A41" s="25"/>
      <c r="B41" s="26"/>
    </row>
    <row r="42" spans="1:2" ht="20.25" x14ac:dyDescent="0.35">
      <c r="A42" s="25"/>
      <c r="B42" s="26"/>
    </row>
    <row r="43" spans="1:2" ht="20.25" x14ac:dyDescent="0.35">
      <c r="A43" s="25"/>
      <c r="B43" s="26"/>
    </row>
    <row r="44" spans="1:2" ht="20.25" x14ac:dyDescent="0.35">
      <c r="A44" s="25"/>
      <c r="B44" s="26"/>
    </row>
    <row r="45" spans="1:2" ht="20.25" x14ac:dyDescent="0.35">
      <c r="A45" s="25"/>
      <c r="B45" s="26"/>
    </row>
    <row r="46" spans="1:2" ht="20.25" x14ac:dyDescent="0.35">
      <c r="A46" s="25"/>
      <c r="B46" s="26"/>
    </row>
    <row r="47" spans="1:2" ht="20.25" x14ac:dyDescent="0.35">
      <c r="A47" s="25"/>
      <c r="B47" s="26"/>
    </row>
    <row r="48" spans="1:2" ht="20.25" x14ac:dyDescent="0.35">
      <c r="A48" s="25"/>
      <c r="B48" s="26"/>
    </row>
    <row r="49" spans="1:2" ht="20.25" x14ac:dyDescent="0.35">
      <c r="A49" s="25"/>
      <c r="B49" s="26"/>
    </row>
    <row r="50" spans="1:2" ht="20.25" x14ac:dyDescent="0.35">
      <c r="A50" s="25"/>
      <c r="B50" s="26"/>
    </row>
    <row r="51" spans="1:2" ht="20.25" x14ac:dyDescent="0.35">
      <c r="A51" s="25"/>
      <c r="B51" s="26"/>
    </row>
    <row r="52" spans="1:2" ht="20.25" x14ac:dyDescent="0.35">
      <c r="A52" s="25"/>
      <c r="B52" s="26"/>
    </row>
    <row r="53" spans="1:2" ht="20.25" x14ac:dyDescent="0.35">
      <c r="A53" s="25"/>
      <c r="B53" s="26"/>
    </row>
    <row r="54" spans="1:2" ht="20.25" x14ac:dyDescent="0.35">
      <c r="A54" s="25"/>
      <c r="B54" s="26"/>
    </row>
    <row r="55" spans="1:2" ht="20.25" x14ac:dyDescent="0.35">
      <c r="A55" s="25"/>
      <c r="B55" s="26"/>
    </row>
    <row r="56" spans="1:2" ht="20.25" x14ac:dyDescent="0.35">
      <c r="A56" s="25"/>
      <c r="B56" s="26"/>
    </row>
    <row r="57" spans="1:2" ht="20.25" x14ac:dyDescent="0.35">
      <c r="A57" s="25"/>
      <c r="B57" s="26"/>
    </row>
    <row r="58" spans="1:2" ht="20.25" x14ac:dyDescent="0.35">
      <c r="A58" s="25"/>
      <c r="B58" s="26"/>
    </row>
    <row r="59" spans="1:2" ht="20.25" x14ac:dyDescent="0.35">
      <c r="A59" s="25"/>
      <c r="B59" s="26"/>
    </row>
    <row r="60" spans="1:2" ht="20.25" x14ac:dyDescent="0.35">
      <c r="A60" s="25"/>
      <c r="B60" s="26"/>
    </row>
    <row r="61" spans="1:2" ht="20.25" x14ac:dyDescent="0.35">
      <c r="A61" s="25"/>
      <c r="B61" s="26"/>
    </row>
    <row r="62" spans="1:2" ht="20.25" x14ac:dyDescent="0.35">
      <c r="A62" s="25"/>
      <c r="B62" s="26"/>
    </row>
    <row r="63" spans="1:2" ht="20.25" x14ac:dyDescent="0.35">
      <c r="A63" s="25"/>
      <c r="B63" s="26"/>
    </row>
    <row r="64" spans="1:2" ht="20.25" x14ac:dyDescent="0.35">
      <c r="A64" s="25"/>
      <c r="B64" s="26"/>
    </row>
    <row r="65" spans="1:2" ht="20.25" x14ac:dyDescent="0.35">
      <c r="A65" s="25"/>
      <c r="B65" s="26"/>
    </row>
    <row r="66" spans="1:2" ht="20.25" x14ac:dyDescent="0.35">
      <c r="A66" s="25"/>
      <c r="B66" s="26"/>
    </row>
    <row r="67" spans="1:2" ht="20.25" x14ac:dyDescent="0.35">
      <c r="A67" s="25"/>
      <c r="B67" s="26"/>
    </row>
    <row r="68" spans="1:2" ht="20.25" x14ac:dyDescent="0.35">
      <c r="A68" s="25"/>
      <c r="B68" s="26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Stuart</dc:creator>
  <cp:lastModifiedBy>Mary Stuart</cp:lastModifiedBy>
  <dcterms:created xsi:type="dcterms:W3CDTF">2024-12-16T18:33:16Z</dcterms:created>
  <dcterms:modified xsi:type="dcterms:W3CDTF">2024-12-17T17:56:59Z</dcterms:modified>
</cp:coreProperties>
</file>