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53222"/>
  <bookViews>
    <workbookView xWindow="0" yWindow="0" windowWidth="10260" windowHeight="3312"/>
  </bookViews>
  <sheets>
    <sheet name="Site Summary" sheetId="1" r:id="rId1"/>
    <sheet name="Current PSTN" sheetId="26" r:id="rId2"/>
    <sheet name="Site DIDs" sheetId="25" r:id="rId3"/>
    <sheet name="Site Networking" sheetId="28" r:id="rId4"/>
    <sheet name="Qos - Reference" sheetId="21" r:id="rId5"/>
  </sheets>
  <definedNames>
    <definedName name="jN32E1A" localSheetId="4">'Qos - Reference'!$B$18</definedName>
    <definedName name="jN32E23" localSheetId="4">'Qos - Reference'!$C$18</definedName>
    <definedName name="jN32E2E" localSheetId="4">'Qos - Reference'!$A$19</definedName>
    <definedName name="jN32E38" localSheetId="4">'Qos - Reference'!$B$19</definedName>
    <definedName name="jN32E42" localSheetId="4">'Qos - Reference'!$C$19</definedName>
    <definedName name="jN32E4B" localSheetId="4">'Qos - Reference'!$A$20</definedName>
    <definedName name="jN32E55" localSheetId="4">'Qos - Reference'!$B$20</definedName>
    <definedName name="jN32E5F" localSheetId="4">'Qos - Reference'!$C$20</definedName>
    <definedName name="jN32E68" localSheetId="4">'Qos - Reference'!$A$21</definedName>
    <definedName name="jN32E72" localSheetId="4">'Qos - Reference'!$B$21</definedName>
    <definedName name="jN32E7C" localSheetId="4">'Qos - Reference'!$C$21</definedName>
    <definedName name="jN32E85" localSheetId="4">'Qos - Reference'!$A$22</definedName>
    <definedName name="jN32E8F" localSheetId="4">'Qos - Reference'!$B$22</definedName>
    <definedName name="jN32E99" localSheetId="4">'Qos - Reference'!$C$22</definedName>
    <definedName name="jN32EA2" localSheetId="4">'Qos - Reference'!$A$23</definedName>
    <definedName name="jN32EAC" localSheetId="4">'Qos - Reference'!$B$23</definedName>
    <definedName name="jN32EB6" localSheetId="4">'Qos - Reference'!$C$23</definedName>
    <definedName name="jN32EBF" localSheetId="4">'Qos - Reference'!$A$24</definedName>
    <definedName name="jN32EC9" localSheetId="4">'Qos - Reference'!$B$24</definedName>
    <definedName name="jN32ED3" localSheetId="4">'Qos - Reference'!$C$24</definedName>
    <definedName name="jN32EDC" localSheetId="4">'Qos - Reference'!$A$25</definedName>
    <definedName name="jN32EE6" localSheetId="4">'Qos - Reference'!$B$25</definedName>
    <definedName name="jN32EF0" localSheetId="4">'Qos - Reference'!$C$25</definedName>
    <definedName name="jN32EF9" localSheetId="4">'Qos - Reference'!$A$26</definedName>
    <definedName name="jN32F03" localSheetId="4">'Qos - Reference'!$B$26</definedName>
    <definedName name="jN32F0D" localSheetId="4">'Qos - Reference'!$C$26</definedName>
    <definedName name="jN32F16" localSheetId="4">'Qos - Reference'!$A$27</definedName>
    <definedName name="jN32F20" localSheetId="4">'Qos - Reference'!$B$27</definedName>
    <definedName name="jN32F2A" localSheetId="4">'Qos - Reference'!$C$27</definedName>
    <definedName name="jN32F33" localSheetId="4">'Qos - Reference'!$A$28</definedName>
    <definedName name="jN32F3D" localSheetId="4">'Qos - Reference'!$B$28</definedName>
    <definedName name="jN32F47" localSheetId="4">'Qos - Reference'!$C$28</definedName>
    <definedName name="jN32F50" localSheetId="4">'Qos - Reference'!$A$29</definedName>
    <definedName name="jN32F5A" localSheetId="4">'Qos - Reference'!$B$29</definedName>
    <definedName name="jN32F64" localSheetId="4">'Qos - Reference'!$C$29</definedName>
    <definedName name="jN32F6D" localSheetId="4">'Qos - Reference'!$A$30</definedName>
    <definedName name="jN32F77" localSheetId="4">'Qos - Reference'!$B$30</definedName>
    <definedName name="jN32F81" localSheetId="4">'Qos - Reference'!$C$30</definedName>
    <definedName name="jN32F8A" localSheetId="4">'Qos - Reference'!$A$31</definedName>
    <definedName name="jN32F94" localSheetId="4">'Qos - Reference'!$B$31</definedName>
    <definedName name="jN32F9E" localSheetId="4">'Qos - Reference'!$C$31</definedName>
    <definedName name="jN32FA7" localSheetId="4">'Qos - Reference'!$A$32</definedName>
    <definedName name="jN32FB1" localSheetId="4">'Qos - Reference'!$B$32</definedName>
    <definedName name="jN32FBB" localSheetId="4">'Qos - Reference'!$C$32</definedName>
    <definedName name="jN32FC4" localSheetId="4">'Qos - Reference'!$A$33</definedName>
    <definedName name="jN32FCE" localSheetId="4">'Qos - Reference'!$B$33</definedName>
    <definedName name="jN32FD8" localSheetId="4">'Qos - Reference'!$C$33</definedName>
    <definedName name="jN32FE1" localSheetId="4">'Qos - Reference'!$A$34</definedName>
    <definedName name="jN32FEB" localSheetId="4">'Qos - Reference'!$B$34</definedName>
    <definedName name="jN32FF5" localSheetId="4">'Qos - Reference'!$C$34</definedName>
    <definedName name="jN32FFE" localSheetId="4">'Qos - Reference'!$A$35</definedName>
    <definedName name="jN3301B" localSheetId="4">'Qos - Reference'!$A$36</definedName>
    <definedName name="jN3302F" localSheetId="4">'Qos - Reference'!$C$36</definedName>
    <definedName name="jN3304C" localSheetId="4">'Qos - Reference'!$C$37</definedName>
    <definedName name="jN3305F" localSheetId="4">'Qos - Reference'!$B$38</definedName>
    <definedName name="jN3307C" localSheetId="4">'Qos - Reference'!$B$39</definedName>
    <definedName name="jN3308F" localSheetId="4">'Qos - Reference'!$A$40</definedName>
    <definedName name="jN330A3" localSheetId="4">'Qos - Reference'!$C$40</definedName>
  </definedNames>
  <calcPr calcId="15251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5" i="25" l="1"/>
  <c r="O5" i="25"/>
  <c r="O4" i="25"/>
  <c r="N6" i="25"/>
  <c r="N7" i="25"/>
  <c r="N8" i="25"/>
  <c r="N9" i="25"/>
  <c r="N4" i="25"/>
  <c r="F3" i="26"/>
  <c r="O12" i="25" l="1"/>
  <c r="O11" i="25"/>
  <c r="O13" i="25"/>
  <c r="N12" i="25"/>
  <c r="N11" i="25"/>
  <c r="N13" i="25"/>
  <c r="O9" i="25"/>
  <c r="N3" i="25"/>
  <c r="O3" i="25"/>
  <c r="O6" i="25"/>
  <c r="O7" i="25"/>
  <c r="O8" i="25"/>
  <c r="P14" i="25"/>
  <c r="G10" i="1"/>
  <c r="O10" i="25"/>
  <c r="N10" i="25"/>
  <c r="F2" i="26"/>
  <c r="P3" i="25" l="1"/>
  <c r="P5" i="25"/>
  <c r="P4" i="25"/>
  <c r="P7" i="25"/>
  <c r="P6" i="25"/>
  <c r="P10" i="25"/>
  <c r="P8" i="25"/>
  <c r="P13" i="25"/>
  <c r="P9" i="25"/>
  <c r="P12" i="25"/>
  <c r="P11" i="25"/>
</calcChain>
</file>

<file path=xl/comments1.xml><?xml version="1.0" encoding="utf-8"?>
<comments xmlns="http://schemas.openxmlformats.org/spreadsheetml/2006/main">
  <authors>
    <author>Author</author>
  </authors>
  <commentList>
    <comment ref="C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Consists of ALL networks which Skype for Business clients might be connecting from (including phones, mobile clients, and desktop clients)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D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Reference: http://planner.bus.att.com/tab004.pdf</t>
        </r>
      </text>
    </comment>
  </commentList>
</comments>
</file>

<file path=xl/sharedStrings.xml><?xml version="1.0" encoding="utf-8"?>
<sst xmlns="http://schemas.openxmlformats.org/spreadsheetml/2006/main" count="278" uniqueCount="193">
  <si>
    <t>Site General Information</t>
  </si>
  <si>
    <t>Site Code</t>
  </si>
  <si>
    <t>City</t>
  </si>
  <si>
    <t>State</t>
  </si>
  <si>
    <t>Address</t>
  </si>
  <si>
    <t>Zip</t>
  </si>
  <si>
    <t>Time Zone</t>
  </si>
  <si>
    <t>User Count</t>
  </si>
  <si>
    <t>Network Contact</t>
  </si>
  <si>
    <t>Local Support Contact</t>
  </si>
  <si>
    <t>EST</t>
  </si>
  <si>
    <t>CST</t>
  </si>
  <si>
    <t>NA</t>
  </si>
  <si>
    <t>IL</t>
  </si>
  <si>
    <t>Analog Lines</t>
  </si>
  <si>
    <t>PSTN Provider</t>
  </si>
  <si>
    <t>DHCP Server</t>
  </si>
  <si>
    <t>Unique Phone Requirements</t>
  </si>
  <si>
    <t>Overhead Paging,
Call Center</t>
  </si>
  <si>
    <t>Site</t>
  </si>
  <si>
    <t>Generic</t>
  </si>
  <si>
    <t>Inter-Site Code</t>
  </si>
  <si>
    <t>DID prefix</t>
  </si>
  <si>
    <t>Local Exchange</t>
  </si>
  <si>
    <t>DID Begin</t>
  </si>
  <si>
    <t>DID End</t>
  </si>
  <si>
    <t>Main Number</t>
  </si>
  <si>
    <t>Auto Attendant</t>
  </si>
  <si>
    <t>Voice Mail</t>
  </si>
  <si>
    <t>Dialin Conf</t>
  </si>
  <si>
    <t>Class Selector (CS)</t>
  </si>
  <si>
    <t>AT&amp;T Cost of Service</t>
  </si>
  <si>
    <t>Precedence Level</t>
  </si>
  <si>
    <t>DiffServ Marking</t>
  </si>
  <si>
    <t>ToS Name</t>
  </si>
  <si>
    <t>Description</t>
  </si>
  <si>
    <t>Category</t>
  </si>
  <si>
    <t>Class</t>
  </si>
  <si>
    <t>description</t>
  </si>
  <si>
    <t>% Reserved</t>
  </si>
  <si>
    <r>
      <t>DSCP 56 </t>
    </r>
    <r>
      <rPr>
        <i/>
        <sz val="7.5"/>
        <color rgb="FF333333"/>
        <rFont val="Arial"/>
        <family val="2"/>
      </rPr>
      <t>(CS7)</t>
    </r>
  </si>
  <si>
    <t>Network Control</t>
  </si>
  <si>
    <t>Reserved for IP routing protocols</t>
  </si>
  <si>
    <t>COS1</t>
  </si>
  <si>
    <t>EF</t>
  </si>
  <si>
    <t>Real time</t>
  </si>
  <si>
    <r>
      <t>DSCP 48 </t>
    </r>
    <r>
      <rPr>
        <i/>
        <sz val="7.5"/>
        <color rgb="FF333333"/>
        <rFont val="Arial"/>
        <family val="2"/>
      </rPr>
      <t>(CS6)</t>
    </r>
  </si>
  <si>
    <t>Internetwork Control</t>
  </si>
  <si>
    <t>COS2</t>
  </si>
  <si>
    <t>AF31</t>
  </si>
  <si>
    <t>Bucket 1</t>
  </si>
  <si>
    <r>
      <t>DSCP 40 </t>
    </r>
    <r>
      <rPr>
        <i/>
        <sz val="7.5"/>
        <color rgb="FF333333"/>
        <rFont val="Arial"/>
        <family val="2"/>
      </rPr>
      <t>(CS5)</t>
    </r>
  </si>
  <si>
    <t>CRITIC/ECP</t>
  </si>
  <si>
    <t>Express Forwarding (EF)</t>
  </si>
  <si>
    <t>COS3</t>
  </si>
  <si>
    <t>AF21</t>
  </si>
  <si>
    <t>Bucket 2</t>
  </si>
  <si>
    <r>
      <t>DSCP 32 </t>
    </r>
    <r>
      <rPr>
        <i/>
        <sz val="7.5"/>
        <color rgb="FF333333"/>
        <rFont val="Arial"/>
        <family val="2"/>
      </rPr>
      <t>(CS4)</t>
    </r>
  </si>
  <si>
    <t>Flash Override</t>
  </si>
  <si>
    <t>Class 4</t>
  </si>
  <si>
    <t>COS4</t>
  </si>
  <si>
    <t>Best Effort</t>
  </si>
  <si>
    <r>
      <t>DSCP 24 </t>
    </r>
    <r>
      <rPr>
        <i/>
        <sz val="7.5"/>
        <color rgb="FF333333"/>
        <rFont val="Arial"/>
        <family val="2"/>
      </rPr>
      <t>(CS3)</t>
    </r>
  </si>
  <si>
    <t>Flash</t>
  </si>
  <si>
    <t>Class 3</t>
  </si>
  <si>
    <r>
      <t>DSCP 16 </t>
    </r>
    <r>
      <rPr>
        <i/>
        <sz val="7.5"/>
        <color rgb="FF333333"/>
        <rFont val="Arial"/>
        <family val="2"/>
      </rPr>
      <t>(CS2)</t>
    </r>
  </si>
  <si>
    <t>Immediate</t>
  </si>
  <si>
    <t>Class 2</t>
  </si>
  <si>
    <r>
      <t>DSCP 8 </t>
    </r>
    <r>
      <rPr>
        <i/>
        <sz val="7.5"/>
        <color rgb="FF333333"/>
        <rFont val="Arial"/>
        <family val="2"/>
      </rPr>
      <t>(CS1)</t>
    </r>
  </si>
  <si>
    <t>Priority</t>
  </si>
  <si>
    <t>Class 1</t>
  </si>
  <si>
    <r>
      <t>DSCP 0 </t>
    </r>
    <r>
      <rPr>
        <i/>
        <sz val="7.5"/>
        <color rgb="FF333333"/>
        <rFont val="Arial"/>
        <family val="2"/>
      </rPr>
      <t>(Default)</t>
    </r>
  </si>
  <si>
    <t>Routine</t>
  </si>
  <si>
    <t>Assured Forwarding (AF)</t>
  </si>
  <si>
    <t>Drop Precedence</t>
  </si>
  <si>
    <t>Low</t>
  </si>
  <si>
    <r>
      <t>DSCP 10 </t>
    </r>
    <r>
      <rPr>
        <i/>
        <sz val="7.5"/>
        <color rgb="FF333333"/>
        <rFont val="Arial"/>
        <family val="2"/>
      </rPr>
      <t>(AF11)</t>
    </r>
  </si>
  <si>
    <r>
      <t>DSCP 18 </t>
    </r>
    <r>
      <rPr>
        <i/>
        <sz val="7.5"/>
        <color rgb="FF333333"/>
        <rFont val="Arial"/>
        <family val="2"/>
      </rPr>
      <t>(AF21)</t>
    </r>
  </si>
  <si>
    <r>
      <t>DSCP 26 </t>
    </r>
    <r>
      <rPr>
        <i/>
        <sz val="7.5"/>
        <color rgb="FF333333"/>
        <rFont val="Arial"/>
        <family val="2"/>
      </rPr>
      <t>(AF31)</t>
    </r>
  </si>
  <si>
    <r>
      <t>DSCP 34 </t>
    </r>
    <r>
      <rPr>
        <i/>
        <sz val="7.5"/>
        <color rgb="FF333333"/>
        <rFont val="Arial"/>
        <family val="2"/>
      </rPr>
      <t>(AF41)</t>
    </r>
  </si>
  <si>
    <t>Medium</t>
  </si>
  <si>
    <r>
      <t>DSCP 12 </t>
    </r>
    <r>
      <rPr>
        <i/>
        <sz val="7.5"/>
        <color rgb="FF333333"/>
        <rFont val="Arial"/>
        <family val="2"/>
      </rPr>
      <t>(AF12)</t>
    </r>
  </si>
  <si>
    <r>
      <t>DSCP 20 </t>
    </r>
    <r>
      <rPr>
        <i/>
        <sz val="7.5"/>
        <color rgb="FF333333"/>
        <rFont val="Arial"/>
        <family val="2"/>
      </rPr>
      <t>(AF22)</t>
    </r>
  </si>
  <si>
    <r>
      <t>DSCP 28 </t>
    </r>
    <r>
      <rPr>
        <i/>
        <sz val="7.5"/>
        <color rgb="FF333333"/>
        <rFont val="Arial"/>
        <family val="2"/>
      </rPr>
      <t>(AF32)</t>
    </r>
  </si>
  <si>
    <r>
      <t>DSCP 36 </t>
    </r>
    <r>
      <rPr>
        <i/>
        <sz val="7.5"/>
        <color rgb="FF333333"/>
        <rFont val="Arial"/>
        <family val="2"/>
      </rPr>
      <t>(AF42)</t>
    </r>
  </si>
  <si>
    <t>High</t>
  </si>
  <si>
    <r>
      <t>DSCP 14 </t>
    </r>
    <r>
      <rPr>
        <i/>
        <sz val="7.5"/>
        <color rgb="FF333333"/>
        <rFont val="Arial"/>
        <family val="2"/>
      </rPr>
      <t>(AF13)</t>
    </r>
  </si>
  <si>
    <r>
      <t>DSCP 22 </t>
    </r>
    <r>
      <rPr>
        <i/>
        <sz val="7.5"/>
        <color rgb="FF333333"/>
        <rFont val="Arial"/>
        <family val="2"/>
      </rPr>
      <t>(AF23)</t>
    </r>
  </si>
  <si>
    <r>
      <t>DSCP 30 </t>
    </r>
    <r>
      <rPr>
        <i/>
        <sz val="7.5"/>
        <color rgb="FF333333"/>
        <rFont val="Arial"/>
        <family val="2"/>
      </rPr>
      <t>(AF33)</t>
    </r>
  </si>
  <si>
    <r>
      <t>DSCP 38 </t>
    </r>
    <r>
      <rPr>
        <i/>
        <sz val="7.5"/>
        <color rgb="FF333333"/>
        <rFont val="Arial"/>
        <family val="2"/>
      </rPr>
      <t>(AF43)</t>
    </r>
  </si>
  <si>
    <t>DSCP and DSCP IPv6 Alias</t>
  </si>
  <si>
    <t>Forwarding Class</t>
  </si>
  <si>
    <t>Packet Loss Priority (PLP)</t>
  </si>
  <si>
    <t>AT&amp;T Category</t>
  </si>
  <si>
    <t>TOS (first 6 bits)</t>
  </si>
  <si>
    <t>TOS (Decimal)</t>
  </si>
  <si>
    <t>ef</t>
  </si>
  <si>
    <t>expedited-forwarding</t>
  </si>
  <si>
    <t>low</t>
  </si>
  <si>
    <t>af11</t>
  </si>
  <si>
    <t>assured-forwarding</t>
  </si>
  <si>
    <t>af12</t>
  </si>
  <si>
    <t>high</t>
  </si>
  <si>
    <t>af13</t>
  </si>
  <si>
    <t>af21</t>
  </si>
  <si>
    <t>best-effort</t>
  </si>
  <si>
    <t>COS3 - Compliant</t>
  </si>
  <si>
    <t>010010</t>
  </si>
  <si>
    <t>af22</t>
  </si>
  <si>
    <t>COS3 - noncompliant</t>
  </si>
  <si>
    <t>010100</t>
  </si>
  <si>
    <t>af23</t>
  </si>
  <si>
    <t>af31</t>
  </si>
  <si>
    <t>COS2 - Compliant</t>
  </si>
  <si>
    <t>011010</t>
  </si>
  <si>
    <t>af32</t>
  </si>
  <si>
    <t>COS2 - noncompliant</t>
  </si>
  <si>
    <t>011100</t>
  </si>
  <si>
    <t>af33</t>
  </si>
  <si>
    <t>af41</t>
  </si>
  <si>
    <t>af42</t>
  </si>
  <si>
    <t>af43</t>
  </si>
  <si>
    <t>be</t>
  </si>
  <si>
    <t>cs1</t>
  </si>
  <si>
    <t>cs2</t>
  </si>
  <si>
    <t>cs3</t>
  </si>
  <si>
    <t>cs4</t>
  </si>
  <si>
    <t>cs5</t>
  </si>
  <si>
    <t>nc1/cs6</t>
  </si>
  <si>
    <t>network-control</t>
  </si>
  <si>
    <t>nc2/cs7</t>
  </si>
  <si>
    <t>other</t>
  </si>
  <si>
    <t>000000</t>
  </si>
  <si>
    <t>Current
PBX</t>
  </si>
  <si>
    <t>T1 PRI</t>
  </si>
  <si>
    <t>ISDN</t>
  </si>
  <si>
    <t>Bandwidth Totals</t>
  </si>
  <si>
    <t>PSTN Representative</t>
  </si>
  <si>
    <t>Full DID Start</t>
  </si>
  <si>
    <t>Full DID End</t>
  </si>
  <si>
    <t>Informational</t>
  </si>
  <si>
    <t>DNS 1</t>
  </si>
  <si>
    <t>DNS 2</t>
  </si>
  <si>
    <t>Phone/Client Networks</t>
  </si>
  <si>
    <t>PSTN Support Number</t>
  </si>
  <si>
    <t>PSTN Account Number</t>
  </si>
  <si>
    <t>Number count</t>
  </si>
  <si>
    <t>ADMIN</t>
  </si>
  <si>
    <t>Administrative</t>
  </si>
  <si>
    <t>0000</t>
  </si>
  <si>
    <t>9999</t>
  </si>
  <si>
    <t>DID Type</t>
  </si>
  <si>
    <t>Internal Use Only</t>
  </si>
  <si>
    <t>4084</t>
  </si>
  <si>
    <t>4087</t>
  </si>
  <si>
    <t>3699</t>
  </si>
  <si>
    <t>3600</t>
  </si>
  <si>
    <t>3280</t>
  </si>
  <si>
    <t>3479</t>
  </si>
  <si>
    <t>Total Users  =</t>
  </si>
  <si>
    <t>ABC</t>
  </si>
  <si>
    <t>ABC Town</t>
  </si>
  <si>
    <t>Illinois</t>
  </si>
  <si>
    <t>123 ABC Street</t>
  </si>
  <si>
    <t>Network Guy</t>
  </si>
  <si>
    <t>Support Guy</t>
  </si>
  <si>
    <t>Big Bad Phone Company</t>
  </si>
  <si>
    <t>800.555.5555</t>
  </si>
  <si>
    <t>Cisco Call Manager</t>
  </si>
  <si>
    <t>To ABC Town Office</t>
  </si>
  <si>
    <t>Public</t>
  </si>
  <si>
    <t>Private</t>
  </si>
  <si>
    <t>DEF</t>
  </si>
  <si>
    <t>To DEF Town Office</t>
  </si>
  <si>
    <t>DEF Town</t>
  </si>
  <si>
    <t>Joe TheRep</t>
  </si>
  <si>
    <t>abc_dhcp01.contoso.com</t>
  </si>
  <si>
    <t>def_dhcp01.contoso.com</t>
  </si>
  <si>
    <t>10.10.10.10</t>
  </si>
  <si>
    <t>10.10.10.20</t>
  </si>
  <si>
    <t>10.10.20.10</t>
  </si>
  <si>
    <t>10.10.20.20</t>
  </si>
  <si>
    <t>10.10.11.0/24</t>
  </si>
  <si>
    <t>10.10.21.0/24</t>
  </si>
  <si>
    <t>NY</t>
  </si>
  <si>
    <t>777</t>
  </si>
  <si>
    <t>600</t>
  </si>
  <si>
    <t>601</t>
  </si>
  <si>
    <t>TBD</t>
  </si>
  <si>
    <t>Special</t>
  </si>
  <si>
    <t>3651</t>
  </si>
  <si>
    <t>New York</t>
  </si>
  <si>
    <t>456 DEF Street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</si>
</sst>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10"/>
      <name val="Times New Roman"/>
      <family val="1"/>
    </font>
    <font>
      <b/>
      <sz val="7.5"/>
      <color rgb="FF333333"/>
      <name val="Arial"/>
      <family val="2"/>
    </font>
    <font>
      <sz val="7.5"/>
      <color rgb="FF333333"/>
      <name val="Arial"/>
      <family val="2"/>
    </font>
    <font>
      <i/>
      <sz val="7.5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9.5"/>
      <color rgb="FF000000"/>
      <name val="Courier New"/>
      <family val="3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6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rgb="FF000000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5">
    <xf numFmtId="0" fontId="0" fillId="0" borderId="0"/>
    <xf numFmtId="0" fontId="2" fillId="0" borderId="0"/>
    <xf numFmtId="0" fontId="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/>
    <xf numFmtId="0" fontId="14" fillId="0" borderId="0"/>
  </cellStyleXfs>
  <cellXfs count="201">
    <xf numFmtId="0" fontId="0" fillId="0" borderId="0" xfId="0"/>
    <xf numFmtId="0" fontId="0" fillId="0" borderId="0" xfId="0" applyAlignment="1">
      <alignment wrapText="1"/>
    </xf>
    <xf numFmtId="0" fontId="3" fillId="0" borderId="0" xfId="2" applyAlignment="1" applyProtection="1"/>
    <xf numFmtId="0" fontId="0" fillId="0" borderId="0" xfId="0" applyAlignment="1">
      <alignment horizontal="right"/>
    </xf>
    <xf numFmtId="0" fontId="0" fillId="0" borderId="0" xfId="0" quotePrefix="1" applyAlignment="1">
      <alignment horizontal="right"/>
    </xf>
    <xf numFmtId="0" fontId="6" fillId="0" borderId="1" xfId="0" applyFont="1" applyBorder="1" applyAlignment="1">
      <alignment vertical="top" wrapText="1"/>
    </xf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8" fillId="0" borderId="2" xfId="0" applyFont="1" applyFill="1" applyBorder="1"/>
    <xf numFmtId="0" fontId="8" fillId="0" borderId="6" xfId="0" applyFont="1" applyFill="1" applyBorder="1"/>
    <xf numFmtId="0" fontId="5" fillId="0" borderId="14" xfId="0" applyFont="1" applyBorder="1" applyAlignment="1">
      <alignment horizontal="center" vertical="top" wrapText="1"/>
    </xf>
    <xf numFmtId="0" fontId="5" fillId="0" borderId="15" xfId="0" applyFont="1" applyBorder="1" applyAlignment="1">
      <alignment vertical="top" wrapText="1"/>
    </xf>
    <xf numFmtId="0" fontId="5" fillId="0" borderId="16" xfId="0" applyFont="1" applyBorder="1" applyAlignment="1">
      <alignment vertical="top" wrapText="1"/>
    </xf>
    <xf numFmtId="0" fontId="6" fillId="0" borderId="17" xfId="0" applyFont="1" applyBorder="1" applyAlignment="1">
      <alignment vertical="top" wrapText="1"/>
    </xf>
    <xf numFmtId="0" fontId="6" fillId="0" borderId="18" xfId="0" applyFont="1" applyBorder="1" applyAlignment="1">
      <alignment vertical="top" wrapText="1"/>
    </xf>
    <xf numFmtId="0" fontId="6" fillId="0" borderId="19" xfId="0" applyFont="1" applyBorder="1" applyAlignment="1">
      <alignment vertical="top" wrapText="1"/>
    </xf>
    <xf numFmtId="0" fontId="6" fillId="0" borderId="20" xfId="0" applyFont="1" applyBorder="1" applyAlignment="1">
      <alignment vertical="top" wrapText="1"/>
    </xf>
    <xf numFmtId="0" fontId="6" fillId="0" borderId="21" xfId="0" applyFont="1" applyBorder="1" applyAlignment="1">
      <alignment vertical="top" wrapText="1"/>
    </xf>
    <xf numFmtId="0" fontId="5" fillId="0" borderId="15" xfId="0" applyFont="1" applyBorder="1" applyAlignment="1">
      <alignment horizontal="center" vertical="top" wrapText="1"/>
    </xf>
    <xf numFmtId="0" fontId="7" fillId="0" borderId="18" xfId="0" applyFont="1" applyBorder="1" applyAlignment="1">
      <alignment vertical="top" wrapText="1"/>
    </xf>
    <xf numFmtId="0" fontId="0" fillId="0" borderId="22" xfId="0" applyBorder="1"/>
    <xf numFmtId="0" fontId="0" fillId="0" borderId="0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34" xfId="0" applyBorder="1"/>
    <xf numFmtId="0" fontId="10" fillId="0" borderId="36" xfId="0" applyFont="1" applyBorder="1" applyAlignment="1">
      <alignment horizontal="left" vertical="center" wrapText="1"/>
    </xf>
    <xf numFmtId="0" fontId="9" fillId="0" borderId="36" xfId="0" applyFont="1" applyBorder="1" applyAlignment="1">
      <alignment horizontal="left" vertical="center" wrapText="1"/>
    </xf>
    <xf numFmtId="0" fontId="10" fillId="0" borderId="36" xfId="0" applyFont="1" applyBorder="1" applyAlignment="1">
      <alignment horizontal="center" vertical="center" wrapText="1"/>
    </xf>
    <xf numFmtId="0" fontId="10" fillId="0" borderId="36" xfId="0" quotePrefix="1" applyFont="1" applyBorder="1" applyAlignment="1">
      <alignment horizontal="center" vertical="center" wrapText="1"/>
    </xf>
    <xf numFmtId="0" fontId="0" fillId="0" borderId="0" xfId="0"/>
    <xf numFmtId="0" fontId="0" fillId="0" borderId="2" xfId="0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2" xfId="0" applyBorder="1" applyAlignment="1">
      <alignment horizontal="left"/>
    </xf>
    <xf numFmtId="0" fontId="8" fillId="0" borderId="2" xfId="0" applyFont="1" applyBorder="1" applyAlignment="1">
      <alignment wrapText="1"/>
    </xf>
    <xf numFmtId="0" fontId="8" fillId="0" borderId="2" xfId="0" applyFont="1" applyBorder="1" applyAlignment="1">
      <alignment horizontal="left" wrapText="1"/>
    </xf>
    <xf numFmtId="0" fontId="0" fillId="0" borderId="2" xfId="0" applyFill="1" applyBorder="1" applyAlignment="1">
      <alignment horizontal="left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wrapText="1"/>
    </xf>
    <xf numFmtId="0" fontId="0" fillId="0" borderId="9" xfId="0" applyBorder="1" applyAlignment="1">
      <alignment horizontal="left"/>
    </xf>
    <xf numFmtId="0" fontId="8" fillId="0" borderId="6" xfId="0" applyFont="1" applyBorder="1" applyAlignment="1">
      <alignment horizontal="left" wrapText="1"/>
    </xf>
    <xf numFmtId="0" fontId="8" fillId="0" borderId="7" xfId="0" applyFont="1" applyBorder="1" applyAlignment="1">
      <alignment horizontal="left" wrapText="1"/>
    </xf>
    <xf numFmtId="0" fontId="0" fillId="0" borderId="7" xfId="0" applyBorder="1" applyAlignment="1">
      <alignment horizontal="left" vertical="center" wrapText="1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 wrapText="1"/>
    </xf>
    <xf numFmtId="0" fontId="0" fillId="0" borderId="7" xfId="0" applyFill="1" applyBorder="1" applyAlignment="1">
      <alignment horizontal="left" wrapText="1"/>
    </xf>
    <xf numFmtId="0" fontId="0" fillId="0" borderId="8" xfId="0" applyBorder="1" applyAlignment="1">
      <alignment horizontal="left"/>
    </xf>
    <xf numFmtId="0" fontId="0" fillId="0" borderId="6" xfId="0" applyBorder="1" applyAlignment="1">
      <alignment horizontal="left" vertical="center" wrapText="1"/>
    </xf>
    <xf numFmtId="0" fontId="0" fillId="0" borderId="6" xfId="0" applyBorder="1" applyAlignment="1">
      <alignment horizontal="left" vertical="center"/>
    </xf>
    <xf numFmtId="0" fontId="0" fillId="0" borderId="2" xfId="0" applyBorder="1" applyAlignment="1">
      <alignment horizontal="left" vertical="top"/>
    </xf>
    <xf numFmtId="0" fontId="0" fillId="0" borderId="0" xfId="0" applyAlignment="1">
      <alignment horizontal="center"/>
    </xf>
    <xf numFmtId="0" fontId="0" fillId="0" borderId="38" xfId="0" applyBorder="1" applyAlignment="1">
      <alignment horizontal="left" vertical="center"/>
    </xf>
    <xf numFmtId="0" fontId="0" fillId="0" borderId="40" xfId="0" applyBorder="1" applyAlignment="1">
      <alignment vertical="center"/>
    </xf>
    <xf numFmtId="0" fontId="8" fillId="0" borderId="3" xfId="0" applyFont="1" applyBorder="1" applyAlignment="1">
      <alignment vertical="center" wrapText="1"/>
    </xf>
    <xf numFmtId="0" fontId="8" fillId="0" borderId="4" xfId="0" applyFont="1" applyBorder="1" applyAlignment="1">
      <alignment vertical="center" wrapText="1"/>
    </xf>
    <xf numFmtId="0" fontId="8" fillId="0" borderId="37" xfId="0" applyFont="1" applyBorder="1" applyAlignment="1">
      <alignment vertical="center" wrapText="1"/>
    </xf>
    <xf numFmtId="0" fontId="8" fillId="0" borderId="9" xfId="0" applyFont="1" applyBorder="1" applyAlignment="1">
      <alignment horizontal="left" wrapText="1"/>
    </xf>
    <xf numFmtId="0" fontId="0" fillId="0" borderId="0" xfId="0" applyAlignment="1">
      <alignment horizontal="left" vertical="top"/>
    </xf>
    <xf numFmtId="0" fontId="8" fillId="0" borderId="45" xfId="0" applyFont="1" applyBorder="1" applyAlignment="1">
      <alignment horizontal="left" wrapText="1"/>
    </xf>
    <xf numFmtId="0" fontId="1" fillId="2" borderId="2" xfId="0" applyFont="1" applyFill="1" applyBorder="1" applyAlignment="1">
      <alignment vertical="center" wrapText="1"/>
    </xf>
    <xf numFmtId="0" fontId="0" fillId="0" borderId="2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10" xfId="0" applyBorder="1" applyAlignment="1">
      <alignment horizontal="left"/>
    </xf>
    <xf numFmtId="0" fontId="0" fillId="0" borderId="33" xfId="0" applyBorder="1" applyAlignment="1">
      <alignment horizontal="left" vertical="center"/>
    </xf>
    <xf numFmtId="0" fontId="0" fillId="0" borderId="34" xfId="0" applyBorder="1" applyAlignment="1">
      <alignment horizontal="left" vertical="center"/>
    </xf>
    <xf numFmtId="0" fontId="0" fillId="0" borderId="35" xfId="0" applyBorder="1" applyAlignment="1">
      <alignment horizontal="left" vertical="center" wrapText="1"/>
    </xf>
    <xf numFmtId="0" fontId="8" fillId="0" borderId="8" xfId="0" applyFont="1" applyBorder="1" applyAlignment="1">
      <alignment horizontal="left" wrapText="1"/>
    </xf>
    <xf numFmtId="0" fontId="8" fillId="0" borderId="10" xfId="0" applyFont="1" applyBorder="1" applyAlignment="1">
      <alignment horizontal="left" wrapText="1"/>
    </xf>
    <xf numFmtId="0" fontId="0" fillId="0" borderId="45" xfId="0" applyBorder="1" applyAlignment="1">
      <alignment horizontal="left" vertical="center" wrapText="1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8" fillId="0" borderId="30" xfId="0" applyFont="1" applyBorder="1" applyAlignment="1">
      <alignment horizontal="left" wrapText="1"/>
    </xf>
    <xf numFmtId="0" fontId="8" fillId="0" borderId="51" xfId="0" applyFont="1" applyBorder="1" applyAlignment="1">
      <alignment horizontal="left" wrapText="1"/>
    </xf>
    <xf numFmtId="0" fontId="0" fillId="0" borderId="34" xfId="0" applyBorder="1" applyAlignment="1">
      <alignment horizontal="left" vertical="center" wrapText="1"/>
    </xf>
    <xf numFmtId="0" fontId="4" fillId="0" borderId="2" xfId="2" applyFont="1" applyBorder="1" applyAlignment="1" applyProtection="1">
      <alignment horizontal="left" wrapText="1"/>
    </xf>
    <xf numFmtId="0" fontId="4" fillId="0" borderId="2" xfId="0" applyFont="1" applyBorder="1" applyAlignment="1">
      <alignment horizontal="left" wrapText="1"/>
    </xf>
    <xf numFmtId="0" fontId="4" fillId="0" borderId="9" xfId="0" applyFont="1" applyBorder="1" applyAlignment="1">
      <alignment horizontal="left" wrapText="1"/>
    </xf>
    <xf numFmtId="0" fontId="4" fillId="0" borderId="0" xfId="0" applyFont="1" applyAlignment="1">
      <alignment horizontal="left" wrapText="1"/>
    </xf>
    <xf numFmtId="0" fontId="0" fillId="0" borderId="4" xfId="0" applyBorder="1" applyAlignment="1">
      <alignment horizontal="left" vertical="center" wrapText="1"/>
    </xf>
    <xf numFmtId="0" fontId="0" fillId="0" borderId="4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8" fillId="0" borderId="39" xfId="0" applyFont="1" applyBorder="1" applyAlignment="1">
      <alignment wrapText="1"/>
    </xf>
    <xf numFmtId="0" fontId="8" fillId="0" borderId="31" xfId="0" applyFont="1" applyFill="1" applyBorder="1" applyAlignment="1">
      <alignment wrapText="1"/>
    </xf>
    <xf numFmtId="0" fontId="8" fillId="0" borderId="50" xfId="0" applyFont="1" applyBorder="1" applyAlignment="1">
      <alignment wrapText="1"/>
    </xf>
    <xf numFmtId="0" fontId="0" fillId="0" borderId="55" xfId="0" applyBorder="1"/>
    <xf numFmtId="0" fontId="0" fillId="0" borderId="45" xfId="0" applyBorder="1"/>
    <xf numFmtId="0" fontId="8" fillId="0" borderId="31" xfId="0" applyFont="1" applyBorder="1" applyAlignment="1">
      <alignment wrapText="1"/>
    </xf>
    <xf numFmtId="0" fontId="0" fillId="0" borderId="2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0" xfId="0" applyAlignment="1">
      <alignment vertical="center"/>
    </xf>
    <xf numFmtId="0" fontId="0" fillId="0" borderId="34" xfId="0" applyBorder="1" applyAlignment="1">
      <alignment vertical="center"/>
    </xf>
    <xf numFmtId="0" fontId="0" fillId="0" borderId="2" xfId="0" applyBorder="1" applyAlignment="1">
      <alignment horizontal="right"/>
    </xf>
    <xf numFmtId="49" fontId="0" fillId="0" borderId="2" xfId="0" applyNumberFormat="1" applyBorder="1" applyAlignment="1">
      <alignment horizontal="right" vertical="center"/>
    </xf>
    <xf numFmtId="49" fontId="0" fillId="0" borderId="2" xfId="0" applyNumberFormat="1" applyBorder="1" applyAlignment="1">
      <alignment horizontal="right"/>
    </xf>
    <xf numFmtId="49" fontId="0" fillId="0" borderId="4" xfId="0" applyNumberFormat="1" applyBorder="1" applyAlignment="1">
      <alignment horizontal="right"/>
    </xf>
    <xf numFmtId="49" fontId="0" fillId="0" borderId="9" xfId="0" applyNumberFormat="1" applyBorder="1" applyAlignment="1">
      <alignment horizontal="right"/>
    </xf>
    <xf numFmtId="49" fontId="0" fillId="0" borderId="5" xfId="0" applyNumberFormat="1" applyBorder="1" applyAlignment="1">
      <alignment horizontal="right"/>
    </xf>
    <xf numFmtId="49" fontId="0" fillId="0" borderId="7" xfId="0" applyNumberFormat="1" applyBorder="1" applyAlignment="1">
      <alignment horizontal="right"/>
    </xf>
    <xf numFmtId="49" fontId="0" fillId="0" borderId="10" xfId="0" applyNumberFormat="1" applyBorder="1" applyAlignment="1">
      <alignment horizontal="right"/>
    </xf>
    <xf numFmtId="0" fontId="0" fillId="0" borderId="2" xfId="0" applyBorder="1" applyAlignment="1">
      <alignment horizontal="left" vertical="center" wrapText="1"/>
    </xf>
    <xf numFmtId="0" fontId="0" fillId="0" borderId="47" xfId="0" applyBorder="1" applyAlignment="1">
      <alignment wrapText="1"/>
    </xf>
    <xf numFmtId="49" fontId="0" fillId="0" borderId="47" xfId="0" applyNumberFormat="1" applyBorder="1" applyAlignment="1">
      <alignment horizontal="right"/>
    </xf>
    <xf numFmtId="0" fontId="0" fillId="0" borderId="58" xfId="0" applyBorder="1"/>
    <xf numFmtId="0" fontId="0" fillId="0" borderId="47" xfId="0" applyBorder="1"/>
    <xf numFmtId="0" fontId="0" fillId="0" borderId="48" xfId="0" applyBorder="1"/>
    <xf numFmtId="0" fontId="0" fillId="0" borderId="58" xfId="0" applyBorder="1" applyAlignment="1">
      <alignment horizontal="left" wrapText="1"/>
    </xf>
    <xf numFmtId="0" fontId="0" fillId="0" borderId="47" xfId="0" applyBorder="1" applyAlignment="1">
      <alignment horizontal="center"/>
    </xf>
    <xf numFmtId="0" fontId="0" fillId="0" borderId="47" xfId="0" applyBorder="1" applyAlignment="1">
      <alignment horizontal="left" wrapText="1"/>
    </xf>
    <xf numFmtId="49" fontId="1" fillId="0" borderId="47" xfId="0" applyNumberFormat="1" applyFont="1" applyBorder="1" applyAlignment="1">
      <alignment horizontal="right" vertical="center"/>
    </xf>
    <xf numFmtId="49" fontId="1" fillId="0" borderId="57" xfId="0" applyNumberFormat="1" applyFont="1" applyBorder="1" applyAlignment="1">
      <alignment horizontal="right" vertical="center"/>
    </xf>
    <xf numFmtId="49" fontId="0" fillId="0" borderId="4" xfId="0" applyNumberFormat="1" applyBorder="1" applyAlignment="1">
      <alignment horizontal="right" vertical="center"/>
    </xf>
    <xf numFmtId="49" fontId="0" fillId="0" borderId="9" xfId="0" applyNumberFormat="1" applyBorder="1" applyAlignment="1">
      <alignment horizontal="right" vertical="center"/>
    </xf>
    <xf numFmtId="0" fontId="0" fillId="0" borderId="40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0" fillId="0" borderId="4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8" fillId="0" borderId="0" xfId="0" applyFont="1" applyBorder="1" applyAlignment="1">
      <alignment horizontal="center"/>
    </xf>
    <xf numFmtId="0" fontId="8" fillId="0" borderId="30" xfId="0" applyFont="1" applyBorder="1" applyAlignment="1">
      <alignment horizontal="center" wrapText="1"/>
    </xf>
    <xf numFmtId="0" fontId="8" fillId="0" borderId="39" xfId="0" applyFont="1" applyBorder="1" applyAlignment="1">
      <alignment horizontal="center" wrapText="1"/>
    </xf>
    <xf numFmtId="0" fontId="8" fillId="0" borderId="31" xfId="0" applyFont="1" applyBorder="1" applyAlignment="1">
      <alignment horizontal="center" wrapText="1"/>
    </xf>
    <xf numFmtId="0" fontId="8" fillId="0" borderId="30" xfId="0" applyFont="1" applyBorder="1" applyAlignment="1">
      <alignment horizontal="center"/>
    </xf>
    <xf numFmtId="0" fontId="8" fillId="0" borderId="50" xfId="0" applyFont="1" applyBorder="1" applyAlignment="1">
      <alignment horizontal="center"/>
    </xf>
    <xf numFmtId="0" fontId="8" fillId="0" borderId="39" xfId="0" applyFont="1" applyBorder="1" applyAlignment="1">
      <alignment horizontal="center"/>
    </xf>
    <xf numFmtId="0" fontId="8" fillId="0" borderId="32" xfId="0" applyFont="1" applyBorder="1" applyAlignment="1">
      <alignment horizontal="center"/>
    </xf>
    <xf numFmtId="0" fontId="0" fillId="0" borderId="44" xfId="0" applyBorder="1" applyAlignment="1">
      <alignment horizontal="left" vertical="center"/>
    </xf>
    <xf numFmtId="0" fontId="0" fillId="0" borderId="49" xfId="0" applyBorder="1" applyAlignment="1">
      <alignment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8" fillId="0" borderId="12" xfId="0" applyFont="1" applyBorder="1" applyAlignment="1">
      <alignment horizontal="center"/>
    </xf>
    <xf numFmtId="0" fontId="8" fillId="0" borderId="13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8" fillId="0" borderId="22" xfId="0" applyFont="1" applyBorder="1" applyAlignment="1">
      <alignment horizontal="right"/>
    </xf>
    <xf numFmtId="0" fontId="0" fillId="0" borderId="43" xfId="0" applyBorder="1" applyAlignment="1">
      <alignment horizontal="center"/>
    </xf>
    <xf numFmtId="0" fontId="0" fillId="0" borderId="46" xfId="0" applyBorder="1"/>
    <xf numFmtId="0" fontId="0" fillId="0" borderId="43" xfId="0" applyBorder="1" applyAlignment="1">
      <alignment wrapText="1"/>
    </xf>
    <xf numFmtId="0" fontId="8" fillId="0" borderId="59" xfId="0" applyFont="1" applyBorder="1" applyAlignment="1">
      <alignment horizontal="left" vertical="center" wrapText="1"/>
    </xf>
    <xf numFmtId="0" fontId="0" fillId="0" borderId="27" xfId="0" applyBorder="1" applyAlignment="1">
      <alignment vertical="center"/>
    </xf>
    <xf numFmtId="0" fontId="0" fillId="0" borderId="60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9" xfId="0" applyBorder="1" applyAlignment="1">
      <alignment horizontal="left" vertical="center" wrapText="1"/>
    </xf>
    <xf numFmtId="0" fontId="0" fillId="0" borderId="10" xfId="0" applyBorder="1" applyAlignment="1">
      <alignment horizontal="left" vertical="center"/>
    </xf>
    <xf numFmtId="0" fontId="5" fillId="0" borderId="3" xfId="0" applyFont="1" applyBorder="1" applyAlignment="1">
      <alignment horizontal="center" vertical="top" wrapText="1"/>
    </xf>
    <xf numFmtId="0" fontId="5" fillId="0" borderId="4" xfId="0" applyFont="1" applyBorder="1" applyAlignment="1">
      <alignment horizontal="center" vertical="top" wrapText="1"/>
    </xf>
    <xf numFmtId="0" fontId="5" fillId="0" borderId="5" xfId="0" applyFont="1" applyBorder="1" applyAlignment="1">
      <alignment horizontal="center" vertical="top" wrapText="1"/>
    </xf>
    <xf numFmtId="0" fontId="10" fillId="0" borderId="61" xfId="0" applyFont="1" applyBorder="1" applyAlignment="1">
      <alignment horizontal="left" vertical="center" wrapText="1"/>
    </xf>
    <xf numFmtId="0" fontId="10" fillId="0" borderId="62" xfId="0" applyFont="1" applyBorder="1" applyAlignment="1">
      <alignment horizontal="center" vertical="center" wrapText="1"/>
    </xf>
    <xf numFmtId="0" fontId="10" fillId="0" borderId="63" xfId="0" applyFont="1" applyBorder="1" applyAlignment="1">
      <alignment horizontal="left" vertical="center" wrapText="1"/>
    </xf>
    <xf numFmtId="0" fontId="10" fillId="0" borderId="25" xfId="0" applyFont="1" applyBorder="1" applyAlignment="1">
      <alignment horizontal="left" vertical="center" wrapText="1"/>
    </xf>
    <xf numFmtId="0" fontId="9" fillId="0" borderId="25" xfId="0" applyFont="1" applyBorder="1" applyAlignment="1">
      <alignment horizontal="left" vertical="center" wrapText="1"/>
    </xf>
    <xf numFmtId="0" fontId="10" fillId="0" borderId="25" xfId="0" quotePrefix="1" applyFont="1" applyBorder="1" applyAlignment="1">
      <alignment horizontal="center" vertical="center" wrapText="1"/>
    </xf>
    <xf numFmtId="0" fontId="10" fillId="0" borderId="26" xfId="0" applyFont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0" borderId="55" xfId="0" quotePrefix="1" applyBorder="1" applyAlignment="1">
      <alignment horizontal="center" vertical="center" wrapText="1"/>
    </xf>
    <xf numFmtId="0" fontId="0" fillId="0" borderId="45" xfId="0" quotePrefix="1" applyBorder="1" applyAlignment="1">
      <alignment horizontal="center" vertical="center" wrapText="1"/>
    </xf>
    <xf numFmtId="0" fontId="8" fillId="0" borderId="50" xfId="0" applyFont="1" applyBorder="1" applyAlignment="1">
      <alignment horizontal="right" wrapText="1"/>
    </xf>
    <xf numFmtId="0" fontId="0" fillId="0" borderId="7" xfId="0" applyBorder="1" applyAlignment="1">
      <alignment horizontal="right"/>
    </xf>
    <xf numFmtId="0" fontId="0" fillId="0" borderId="34" xfId="0" applyBorder="1" applyAlignment="1">
      <alignment horizontal="center" vertical="center" wrapText="1"/>
    </xf>
    <xf numFmtId="0" fontId="0" fillId="0" borderId="35" xfId="0" applyBorder="1" applyAlignment="1">
      <alignment horizontal="right"/>
    </xf>
    <xf numFmtId="0" fontId="8" fillId="0" borderId="52" xfId="0" applyFont="1" applyBorder="1" applyAlignment="1">
      <alignment horizontal="center" wrapText="1"/>
    </xf>
    <xf numFmtId="0" fontId="8" fillId="0" borderId="56" xfId="0" applyFont="1" applyBorder="1" applyAlignment="1">
      <alignment horizontal="left" wrapText="1"/>
    </xf>
    <xf numFmtId="0" fontId="8" fillId="0" borderId="53" xfId="0" applyFont="1" applyBorder="1" applyAlignment="1">
      <alignment horizontal="center" wrapText="1"/>
    </xf>
    <xf numFmtId="0" fontId="8" fillId="0" borderId="53" xfId="0" applyFont="1" applyBorder="1" applyAlignment="1">
      <alignment wrapText="1"/>
    </xf>
    <xf numFmtId="0" fontId="8" fillId="0" borderId="53" xfId="0" applyFont="1" applyBorder="1" applyAlignment="1">
      <alignment horizontal="right" wrapText="1"/>
    </xf>
    <xf numFmtId="0" fontId="8" fillId="0" borderId="54" xfId="0" applyFont="1" applyBorder="1" applyAlignment="1">
      <alignment horizontal="right" wrapText="1"/>
    </xf>
    <xf numFmtId="0" fontId="0" fillId="3" borderId="55" xfId="0" applyFill="1" applyBorder="1" applyAlignment="1">
      <alignment horizontal="center" vertical="center" wrapText="1"/>
    </xf>
    <xf numFmtId="0" fontId="0" fillId="3" borderId="45" xfId="0" applyFill="1" applyBorder="1" applyAlignment="1">
      <alignment horizontal="center" vertical="center" wrapText="1"/>
    </xf>
    <xf numFmtId="0" fontId="0" fillId="3" borderId="46" xfId="0" applyFill="1" applyBorder="1" applyAlignment="1">
      <alignment horizontal="center" vertical="center" wrapText="1"/>
    </xf>
    <xf numFmtId="0" fontId="0" fillId="0" borderId="40" xfId="0" applyBorder="1" applyAlignment="1">
      <alignment horizontal="right"/>
    </xf>
    <xf numFmtId="0" fontId="0" fillId="0" borderId="41" xfId="0" applyBorder="1" applyAlignment="1">
      <alignment horizontal="right"/>
    </xf>
  </cellXfs>
  <cellStyles count="5">
    <cellStyle name="Hyperlink" xfId="2" builtinId="8"/>
    <cellStyle name="Hyperlink 2" xfId="3"/>
    <cellStyle name="Normal" xfId="0" builtinId="0"/>
    <cellStyle name="Normal 2" xfId="1"/>
    <cellStyle name="Normal 2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8"/>
  <sheetViews>
    <sheetView tabSelected="1" workbookViewId="0">
      <selection activeCell="G5" sqref="G5"/>
    </sheetView>
  </sheetViews>
  <sheetFormatPr defaultColWidth="34.6640625" defaultRowHeight="14.4" x14ac:dyDescent="0.3"/>
  <cols>
    <col min="1" max="1" width="5.33203125" style="39" bestFit="1" customWidth="1"/>
    <col min="2" max="2" width="16.6640625" style="39" bestFit="1" customWidth="1"/>
    <col min="3" max="3" width="5.6640625" style="39" customWidth="1"/>
    <col min="4" max="4" width="18.44140625" style="45" bestFit="1" customWidth="1"/>
    <col min="5" max="5" width="10.6640625" style="39" bestFit="1" customWidth="1"/>
    <col min="6" max="6" width="5.33203125" style="39" bestFit="1" customWidth="1"/>
    <col min="7" max="7" width="6.109375" style="39" bestFit="1" customWidth="1"/>
    <col min="8" max="8" width="11.6640625" style="39" bestFit="1" customWidth="1"/>
    <col min="9" max="9" width="17.6640625" style="39" customWidth="1"/>
    <col min="21" max="21" width="11.44140625" style="3" bestFit="1" customWidth="1"/>
    <col min="22" max="22" width="13.5546875" bestFit="1" customWidth="1"/>
    <col min="23" max="23" width="9.5546875" bestFit="1" customWidth="1"/>
    <col min="24" max="24" width="9.88671875" bestFit="1" customWidth="1"/>
  </cols>
  <sheetData>
    <row r="1" spans="1:24" s="37" customFormat="1" x14ac:dyDescent="0.3">
      <c r="A1" s="123" t="s">
        <v>0</v>
      </c>
      <c r="B1" s="124"/>
      <c r="C1" s="124"/>
      <c r="D1" s="124"/>
      <c r="E1" s="124"/>
      <c r="F1" s="124"/>
      <c r="G1" s="124"/>
      <c r="H1" s="124"/>
      <c r="I1" s="125"/>
      <c r="U1" s="3"/>
    </row>
    <row r="2" spans="1:24" s="1" customFormat="1" ht="29.4" thickBot="1" x14ac:dyDescent="0.35">
      <c r="A2" s="74" t="s">
        <v>1</v>
      </c>
      <c r="B2" s="63" t="s">
        <v>2</v>
      </c>
      <c r="C2" s="63" t="s">
        <v>3</v>
      </c>
      <c r="D2" s="63" t="s">
        <v>4</v>
      </c>
      <c r="E2" s="63" t="s">
        <v>5</v>
      </c>
      <c r="F2" s="63" t="s">
        <v>6</v>
      </c>
      <c r="G2" s="63" t="s">
        <v>7</v>
      </c>
      <c r="H2" s="63" t="s">
        <v>8</v>
      </c>
      <c r="I2" s="75" t="s">
        <v>9</v>
      </c>
    </row>
    <row r="3" spans="1:24" x14ac:dyDescent="0.3">
      <c r="A3" s="71" t="s">
        <v>160</v>
      </c>
      <c r="B3" s="72" t="s">
        <v>161</v>
      </c>
      <c r="C3" s="72" t="s">
        <v>162</v>
      </c>
      <c r="D3" s="82" t="s">
        <v>163</v>
      </c>
      <c r="E3" s="72">
        <v>60606</v>
      </c>
      <c r="F3" s="72" t="s">
        <v>11</v>
      </c>
      <c r="G3" s="72">
        <v>500</v>
      </c>
      <c r="H3" s="72" t="s">
        <v>164</v>
      </c>
      <c r="I3" s="73" t="s">
        <v>165</v>
      </c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V3" s="37"/>
      <c r="W3" s="37"/>
      <c r="X3" s="37"/>
    </row>
    <row r="4" spans="1:24" x14ac:dyDescent="0.3">
      <c r="A4" s="55" t="s">
        <v>172</v>
      </c>
      <c r="B4" s="67" t="s">
        <v>174</v>
      </c>
      <c r="C4" s="67" t="s">
        <v>191</v>
      </c>
      <c r="D4" s="38" t="s">
        <v>192</v>
      </c>
      <c r="E4" s="67">
        <v>6060</v>
      </c>
      <c r="F4" s="67" t="s">
        <v>10</v>
      </c>
      <c r="G4" s="67">
        <v>100</v>
      </c>
      <c r="H4" s="67" t="s">
        <v>164</v>
      </c>
      <c r="I4" s="49" t="s">
        <v>165</v>
      </c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V4" s="37"/>
      <c r="W4" s="2"/>
      <c r="X4" s="2"/>
    </row>
    <row r="5" spans="1:24" x14ac:dyDescent="0.3">
      <c r="A5" s="50"/>
      <c r="B5" s="40"/>
      <c r="C5" s="40"/>
      <c r="D5" s="83"/>
      <c r="E5" s="40"/>
      <c r="F5" s="40"/>
      <c r="G5" s="40"/>
      <c r="H5" s="40"/>
      <c r="I5" s="52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V5" s="37"/>
      <c r="W5" s="37"/>
      <c r="X5" s="37"/>
    </row>
    <row r="6" spans="1:24" x14ac:dyDescent="0.3">
      <c r="A6" s="55"/>
      <c r="B6" s="40"/>
      <c r="C6" s="40"/>
      <c r="D6" s="38"/>
      <c r="E6" s="78"/>
      <c r="F6" s="78"/>
      <c r="G6" s="56"/>
      <c r="H6" s="78"/>
      <c r="I6" s="79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V6" s="37"/>
      <c r="W6" s="2"/>
      <c r="X6" s="2"/>
    </row>
    <row r="7" spans="1:24" x14ac:dyDescent="0.3">
      <c r="A7" s="50"/>
      <c r="B7" s="40"/>
      <c r="C7" s="40"/>
      <c r="D7" s="83"/>
      <c r="E7" s="40"/>
      <c r="F7" s="40"/>
      <c r="G7" s="40"/>
      <c r="H7" s="40"/>
      <c r="I7" s="52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V7" s="37"/>
      <c r="W7" s="37"/>
      <c r="X7" s="37"/>
    </row>
    <row r="8" spans="1:24" x14ac:dyDescent="0.3">
      <c r="A8" s="50"/>
      <c r="B8" s="40"/>
      <c r="C8" s="40"/>
      <c r="D8" s="84"/>
      <c r="E8" s="40"/>
      <c r="F8" s="40"/>
      <c r="G8" s="43"/>
      <c r="H8" s="40"/>
      <c r="I8" s="51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4"/>
      <c r="V8" s="37"/>
      <c r="W8" s="37"/>
      <c r="X8" s="37"/>
    </row>
    <row r="9" spans="1:24" ht="15" thickBot="1" x14ac:dyDescent="0.35">
      <c r="A9" s="53"/>
      <c r="B9" s="46"/>
      <c r="C9" s="46"/>
      <c r="D9" s="85"/>
      <c r="E9" s="46"/>
      <c r="F9" s="46"/>
      <c r="G9" s="46"/>
      <c r="H9" s="46"/>
      <c r="I9" s="70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V9" s="37"/>
      <c r="W9" s="37"/>
      <c r="X9" s="37"/>
    </row>
    <row r="10" spans="1:24" x14ac:dyDescent="0.3">
      <c r="D10" s="86"/>
      <c r="E10" s="159" t="s">
        <v>159</v>
      </c>
      <c r="F10" s="159"/>
      <c r="G10" s="39">
        <f>SUM(G3:G9)</f>
        <v>600</v>
      </c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V10" s="37"/>
      <c r="W10" s="37"/>
      <c r="X10" s="37"/>
    </row>
    <row r="11" spans="1:24" x14ac:dyDescent="0.3">
      <c r="D11" s="86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V11" s="37"/>
      <c r="W11" s="37"/>
      <c r="X11" s="37"/>
    </row>
    <row r="12" spans="1:24" x14ac:dyDescent="0.3">
      <c r="D12" s="86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64"/>
      <c r="V12" s="37"/>
      <c r="W12" s="37"/>
      <c r="X12" s="37"/>
    </row>
    <row r="13" spans="1:24" ht="18.600000000000001" customHeight="1" x14ac:dyDescent="0.3">
      <c r="D13" s="86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V13" s="37"/>
      <c r="W13" s="37"/>
      <c r="X13" s="37"/>
    </row>
    <row r="14" spans="1:24" x14ac:dyDescent="0.3">
      <c r="D14" s="86"/>
    </row>
    <row r="15" spans="1:24" x14ac:dyDescent="0.3">
      <c r="D15" s="86"/>
    </row>
    <row r="16" spans="1:24" x14ac:dyDescent="0.3">
      <c r="D16" s="86"/>
    </row>
    <row r="17" spans="1:4" x14ac:dyDescent="0.3">
      <c r="D17" s="86"/>
    </row>
    <row r="18" spans="1:4" x14ac:dyDescent="0.3">
      <c r="D18" s="86"/>
    </row>
    <row r="19" spans="1:4" x14ac:dyDescent="0.3">
      <c r="D19" s="86"/>
    </row>
    <row r="20" spans="1:4" x14ac:dyDescent="0.3">
      <c r="D20" s="86"/>
    </row>
    <row r="21" spans="1:4" x14ac:dyDescent="0.3">
      <c r="D21" s="86"/>
    </row>
    <row r="22" spans="1:4" x14ac:dyDescent="0.3">
      <c r="D22" s="86"/>
    </row>
    <row r="23" spans="1:4" x14ac:dyDescent="0.3">
      <c r="D23" s="86"/>
    </row>
    <row r="24" spans="1:4" x14ac:dyDescent="0.3">
      <c r="D24" s="86"/>
    </row>
    <row r="25" spans="1:4" x14ac:dyDescent="0.3">
      <c r="D25" s="86"/>
    </row>
    <row r="28" spans="1:4" x14ac:dyDescent="0.3">
      <c r="A28" s="44"/>
    </row>
    <row r="29" spans="1:4" x14ac:dyDescent="0.3">
      <c r="A29" s="44"/>
    </row>
    <row r="30" spans="1:4" x14ac:dyDescent="0.3">
      <c r="A30" s="44"/>
    </row>
    <row r="31" spans="1:4" x14ac:dyDescent="0.3">
      <c r="A31" s="44"/>
    </row>
    <row r="32" spans="1:4" x14ac:dyDescent="0.3">
      <c r="A32" s="44"/>
    </row>
    <row r="33" spans="1:1" x14ac:dyDescent="0.3">
      <c r="A33" s="44"/>
    </row>
    <row r="34" spans="1:1" x14ac:dyDescent="0.3">
      <c r="A34" s="44"/>
    </row>
    <row r="35" spans="1:1" x14ac:dyDescent="0.3">
      <c r="A35" s="44"/>
    </row>
    <row r="36" spans="1:1" x14ac:dyDescent="0.3">
      <c r="A36" s="44"/>
    </row>
    <row r="37" spans="1:1" x14ac:dyDescent="0.3">
      <c r="A37" s="44"/>
    </row>
    <row r="38" spans="1:1" x14ac:dyDescent="0.3">
      <c r="A38" s="44"/>
    </row>
  </sheetData>
  <mergeCells count="2">
    <mergeCell ref="A1:I1"/>
    <mergeCell ref="E10:F1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activeCell="M4" sqref="M4"/>
    </sheetView>
  </sheetViews>
  <sheetFormatPr defaultRowHeight="14.4" x14ac:dyDescent="0.3"/>
  <cols>
    <col min="1" max="1" width="8.88671875" style="37"/>
    <col min="2" max="2" width="15" style="37" bestFit="1" customWidth="1"/>
    <col min="3" max="3" width="5.33203125" style="37" bestFit="1" customWidth="1"/>
    <col min="4" max="4" width="6.21875" style="39" bestFit="1" customWidth="1"/>
    <col min="5" max="5" width="5.109375" style="39" bestFit="1" customWidth="1"/>
    <col min="6" max="6" width="10.44140625" style="39" customWidth="1"/>
    <col min="7" max="7" width="10.77734375" style="39" bestFit="1" customWidth="1"/>
    <col min="8" max="8" width="6.88671875" style="37" bestFit="1" customWidth="1"/>
    <col min="9" max="9" width="15.5546875" style="45" bestFit="1" customWidth="1"/>
    <col min="10" max="12" width="15.5546875" style="45" customWidth="1"/>
    <col min="13" max="13" width="15.109375" style="39" bestFit="1" customWidth="1"/>
  </cols>
  <sheetData>
    <row r="1" spans="1:13" ht="28.8" x14ac:dyDescent="0.3">
      <c r="A1" s="60" t="s">
        <v>1</v>
      </c>
      <c r="B1" s="61" t="s">
        <v>2</v>
      </c>
      <c r="C1" s="62" t="s">
        <v>3</v>
      </c>
      <c r="D1" s="47" t="s">
        <v>134</v>
      </c>
      <c r="E1" s="65" t="s">
        <v>135</v>
      </c>
      <c r="F1" s="48" t="s">
        <v>136</v>
      </c>
      <c r="G1" s="65" t="s">
        <v>133</v>
      </c>
      <c r="H1" s="41" t="s">
        <v>14</v>
      </c>
      <c r="I1" s="42" t="s">
        <v>15</v>
      </c>
      <c r="J1" s="42" t="s">
        <v>144</v>
      </c>
      <c r="K1" s="42" t="s">
        <v>145</v>
      </c>
      <c r="L1" s="42" t="s">
        <v>137</v>
      </c>
      <c r="M1" s="48" t="s">
        <v>17</v>
      </c>
    </row>
    <row r="2" spans="1:13" ht="28.8" x14ac:dyDescent="0.3">
      <c r="A2" s="55" t="s">
        <v>160</v>
      </c>
      <c r="B2" s="68" t="s">
        <v>161</v>
      </c>
      <c r="C2" s="58" t="s">
        <v>13</v>
      </c>
      <c r="D2" s="54">
        <v>1</v>
      </c>
      <c r="E2" s="76">
        <v>2</v>
      </c>
      <c r="F2" s="69">
        <f t="shared" ref="F2" si="0">(D2*1544) + (E2*128)</f>
        <v>1800</v>
      </c>
      <c r="G2" s="66" t="s">
        <v>168</v>
      </c>
      <c r="H2" s="6">
        <v>8</v>
      </c>
      <c r="I2" s="38" t="s">
        <v>166</v>
      </c>
      <c r="J2" s="38" t="s">
        <v>167</v>
      </c>
      <c r="K2" s="38">
        <v>12345678</v>
      </c>
      <c r="L2" s="38" t="s">
        <v>175</v>
      </c>
      <c r="M2" s="49" t="s">
        <v>18</v>
      </c>
    </row>
    <row r="3" spans="1:13" s="37" customFormat="1" ht="28.8" x14ac:dyDescent="0.3">
      <c r="A3" s="55" t="s">
        <v>172</v>
      </c>
      <c r="B3" s="96" t="s">
        <v>174</v>
      </c>
      <c r="C3" s="58" t="s">
        <v>184</v>
      </c>
      <c r="D3" s="54">
        <v>3</v>
      </c>
      <c r="E3" s="76">
        <v>0</v>
      </c>
      <c r="F3" s="79">
        <f t="shared" ref="F3" si="1">(D3*1544) + (E3*128)</f>
        <v>4632</v>
      </c>
      <c r="G3" s="66" t="s">
        <v>168</v>
      </c>
      <c r="H3" s="6">
        <v>0</v>
      </c>
      <c r="I3" s="108" t="s">
        <v>166</v>
      </c>
      <c r="J3" s="108" t="s">
        <v>167</v>
      </c>
      <c r="K3" s="108">
        <v>12345678</v>
      </c>
      <c r="L3" s="108" t="s">
        <v>175</v>
      </c>
      <c r="M3" s="49" t="s">
        <v>12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"/>
  <sheetViews>
    <sheetView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G15" sqref="G15"/>
    </sheetView>
  </sheetViews>
  <sheetFormatPr defaultRowHeight="14.4" x14ac:dyDescent="0.3"/>
  <cols>
    <col min="1" max="1" width="11.109375" style="122" bestFit="1" customWidth="1"/>
    <col min="2" max="2" width="20.44140625" style="39" customWidth="1"/>
    <col min="3" max="3" width="8.88671875" style="57"/>
    <col min="4" max="4" width="15.33203125" style="1" customWidth="1"/>
    <col min="5" max="5" width="10.88671875" style="45" bestFit="1" customWidth="1"/>
    <col min="6" max="6" width="8.88671875" style="57"/>
    <col min="10" max="10" width="12.6640625" style="1" bestFit="1" customWidth="1"/>
    <col min="11" max="11" width="12" bestFit="1" customWidth="1"/>
    <col min="12" max="12" width="13.109375" customWidth="1"/>
    <col min="13" max="13" width="14.77734375" customWidth="1"/>
    <col min="14" max="15" width="12" bestFit="1" customWidth="1"/>
    <col min="16" max="16" width="7.88671875" bestFit="1" customWidth="1"/>
  </cols>
  <sheetData>
    <row r="1" spans="1:16" s="37" customFormat="1" ht="15" thickBot="1" x14ac:dyDescent="0.35">
      <c r="A1" s="144" t="s">
        <v>20</v>
      </c>
      <c r="B1" s="145"/>
      <c r="C1" s="146"/>
      <c r="D1" s="146"/>
      <c r="E1" s="146"/>
      <c r="F1" s="146"/>
      <c r="G1" s="146"/>
      <c r="H1" s="146"/>
      <c r="I1" s="147"/>
      <c r="J1" s="141" t="s">
        <v>189</v>
      </c>
      <c r="K1" s="142"/>
      <c r="L1" s="142"/>
      <c r="M1" s="143"/>
      <c r="N1" s="140" t="s">
        <v>140</v>
      </c>
      <c r="O1" s="140"/>
      <c r="P1" s="140"/>
    </row>
    <row r="2" spans="1:16" ht="64.2" customHeight="1" thickBot="1" x14ac:dyDescent="0.35">
      <c r="A2" s="190" t="s">
        <v>1</v>
      </c>
      <c r="B2" s="191" t="s">
        <v>35</v>
      </c>
      <c r="C2" s="192" t="s">
        <v>21</v>
      </c>
      <c r="D2" s="193" t="s">
        <v>2</v>
      </c>
      <c r="E2" s="192" t="s">
        <v>151</v>
      </c>
      <c r="F2" s="192" t="s">
        <v>22</v>
      </c>
      <c r="G2" s="193" t="s">
        <v>23</v>
      </c>
      <c r="H2" s="194" t="s">
        <v>24</v>
      </c>
      <c r="I2" s="195" t="s">
        <v>25</v>
      </c>
      <c r="J2" s="186" t="s">
        <v>26</v>
      </c>
      <c r="K2" s="90" t="s">
        <v>27</v>
      </c>
      <c r="L2" s="90" t="s">
        <v>28</v>
      </c>
      <c r="M2" s="95" t="s">
        <v>29</v>
      </c>
      <c r="N2" s="92" t="s">
        <v>138</v>
      </c>
      <c r="O2" s="90" t="s">
        <v>139</v>
      </c>
      <c r="P2" s="91" t="s">
        <v>146</v>
      </c>
    </row>
    <row r="3" spans="1:16" x14ac:dyDescent="0.3">
      <c r="A3" s="139" t="s">
        <v>160</v>
      </c>
      <c r="B3" s="148" t="s">
        <v>169</v>
      </c>
      <c r="C3" s="138">
        <v>20</v>
      </c>
      <c r="D3" s="149" t="s">
        <v>161</v>
      </c>
      <c r="E3" s="188" t="s">
        <v>170</v>
      </c>
      <c r="F3" s="99">
        <v>555</v>
      </c>
      <c r="G3" s="99">
        <v>555</v>
      </c>
      <c r="H3" s="32">
        <v>1100</v>
      </c>
      <c r="I3" s="189">
        <v>1200</v>
      </c>
      <c r="J3" s="184">
        <v>15555551100</v>
      </c>
      <c r="K3" s="129">
        <v>15555551101</v>
      </c>
      <c r="L3" s="180">
        <v>15555551102</v>
      </c>
      <c r="M3" s="181" t="s">
        <v>188</v>
      </c>
      <c r="N3" s="93" t="str">
        <f t="shared" ref="N3:N13" si="0">1&amp;F3&amp;G3&amp;H3</f>
        <v>15555551100</v>
      </c>
      <c r="O3" s="7" t="str">
        <f t="shared" ref="O3:O13" si="1">1&amp;F3&amp;G3&amp;I3</f>
        <v>15555551200</v>
      </c>
      <c r="P3" s="8">
        <f>((O3-N3)+1)</f>
        <v>101</v>
      </c>
    </row>
    <row r="4" spans="1:16" s="37" customFormat="1" x14ac:dyDescent="0.3">
      <c r="A4" s="139"/>
      <c r="B4" s="148"/>
      <c r="C4" s="138"/>
      <c r="D4" s="149"/>
      <c r="E4" s="151"/>
      <c r="F4" s="77">
        <v>555</v>
      </c>
      <c r="G4" s="77">
        <v>555</v>
      </c>
      <c r="H4" s="6">
        <v>1400</v>
      </c>
      <c r="I4" s="187">
        <v>1450</v>
      </c>
      <c r="J4" s="185"/>
      <c r="K4" s="130"/>
      <c r="L4" s="182"/>
      <c r="M4" s="183"/>
      <c r="N4" s="94" t="str">
        <f>1&amp;F3&amp;G4&amp;H4</f>
        <v>15555551400</v>
      </c>
      <c r="O4" s="6" t="str">
        <f>1&amp;F3&amp;G4&amp;I4</f>
        <v>15555551450</v>
      </c>
      <c r="P4" s="10">
        <f t="shared" ref="P4:P14" si="2">((O4-N4)+1)</f>
        <v>51</v>
      </c>
    </row>
    <row r="5" spans="1:16" x14ac:dyDescent="0.3">
      <c r="A5" s="139"/>
      <c r="B5" s="148"/>
      <c r="C5" s="138"/>
      <c r="D5" s="149"/>
      <c r="E5" s="151"/>
      <c r="F5" s="77">
        <v>555</v>
      </c>
      <c r="G5" s="77">
        <v>555</v>
      </c>
      <c r="H5" s="6">
        <v>1446</v>
      </c>
      <c r="I5" s="187">
        <v>1458</v>
      </c>
      <c r="J5" s="185"/>
      <c r="K5" s="130"/>
      <c r="L5" s="182"/>
      <c r="M5" s="183"/>
      <c r="N5" s="94" t="str">
        <f>1&amp;F3&amp;G5&amp;H5</f>
        <v>15555551446</v>
      </c>
      <c r="O5" s="6" t="str">
        <f>1&amp;F3&amp;G5&amp;I5</f>
        <v>15555551458</v>
      </c>
      <c r="P5" s="10">
        <f t="shared" si="2"/>
        <v>13</v>
      </c>
    </row>
    <row r="6" spans="1:16" s="37" customFormat="1" x14ac:dyDescent="0.3">
      <c r="A6" s="139"/>
      <c r="B6" s="148"/>
      <c r="C6" s="138"/>
      <c r="D6" s="149"/>
      <c r="E6" s="151"/>
      <c r="F6" s="77">
        <v>555</v>
      </c>
      <c r="G6" s="77">
        <v>555</v>
      </c>
      <c r="H6" s="100">
        <v>2150</v>
      </c>
      <c r="I6" s="187">
        <v>3000</v>
      </c>
      <c r="J6" s="185"/>
      <c r="K6" s="130"/>
      <c r="L6" s="182"/>
      <c r="M6" s="183"/>
      <c r="N6" s="94" t="str">
        <f t="shared" ref="N6:N9" si="3">1&amp;F5&amp;G6&amp;H6</f>
        <v>15555552150</v>
      </c>
      <c r="O6" s="6" t="str">
        <f>1&amp;F6&amp;G6&amp;I6</f>
        <v>15555553000</v>
      </c>
      <c r="P6" s="10">
        <f t="shared" si="2"/>
        <v>851</v>
      </c>
    </row>
    <row r="7" spans="1:16" x14ac:dyDescent="0.3">
      <c r="A7" s="139"/>
      <c r="B7" s="148"/>
      <c r="C7" s="138"/>
      <c r="D7" s="149"/>
      <c r="E7" s="151"/>
      <c r="F7" s="77">
        <v>555</v>
      </c>
      <c r="G7" s="77">
        <v>666</v>
      </c>
      <c r="H7" s="100">
        <v>3000</v>
      </c>
      <c r="I7" s="187">
        <v>3100</v>
      </c>
      <c r="J7" s="185"/>
      <c r="K7" s="130"/>
      <c r="L7" s="182"/>
      <c r="M7" s="183"/>
      <c r="N7" s="94" t="str">
        <f t="shared" si="3"/>
        <v>15556663000</v>
      </c>
      <c r="O7" s="6" t="str">
        <f t="shared" si="1"/>
        <v>15556663100</v>
      </c>
      <c r="P7" s="10">
        <f t="shared" si="2"/>
        <v>101</v>
      </c>
    </row>
    <row r="8" spans="1:16" x14ac:dyDescent="0.3">
      <c r="A8" s="139"/>
      <c r="B8" s="148"/>
      <c r="C8" s="138"/>
      <c r="D8" s="149"/>
      <c r="E8" s="151"/>
      <c r="F8" s="77">
        <v>555</v>
      </c>
      <c r="G8" s="77">
        <v>666</v>
      </c>
      <c r="H8" s="100">
        <v>5000</v>
      </c>
      <c r="I8" s="187">
        <v>5100</v>
      </c>
      <c r="J8" s="185"/>
      <c r="K8" s="130"/>
      <c r="L8" s="182"/>
      <c r="M8" s="183"/>
      <c r="N8" s="94" t="str">
        <f t="shared" si="3"/>
        <v>15556665000</v>
      </c>
      <c r="O8" s="6" t="str">
        <f t="shared" si="1"/>
        <v>15556665100</v>
      </c>
      <c r="P8" s="10">
        <f t="shared" si="2"/>
        <v>101</v>
      </c>
    </row>
    <row r="9" spans="1:16" s="37" customFormat="1" ht="15" thickBot="1" x14ac:dyDescent="0.35">
      <c r="A9" s="139"/>
      <c r="B9" s="148"/>
      <c r="C9" s="138"/>
      <c r="D9" s="149"/>
      <c r="E9" s="121" t="s">
        <v>171</v>
      </c>
      <c r="F9" s="59">
        <v>555</v>
      </c>
      <c r="G9" s="59">
        <v>666</v>
      </c>
      <c r="H9" s="199">
        <v>6200</v>
      </c>
      <c r="I9" s="200">
        <v>6299</v>
      </c>
      <c r="J9" s="185"/>
      <c r="K9" s="130"/>
      <c r="L9" s="182"/>
      <c r="M9" s="183"/>
      <c r="N9" s="94" t="str">
        <f t="shared" si="3"/>
        <v>15556666200</v>
      </c>
      <c r="O9" s="6" t="str">
        <f t="shared" si="1"/>
        <v>15556666299</v>
      </c>
      <c r="P9" s="10">
        <f t="shared" si="2"/>
        <v>100</v>
      </c>
    </row>
    <row r="10" spans="1:16" x14ac:dyDescent="0.3">
      <c r="A10" s="132" t="s">
        <v>172</v>
      </c>
      <c r="B10" s="129" t="s">
        <v>173</v>
      </c>
      <c r="C10" s="129">
        <v>21</v>
      </c>
      <c r="D10" s="126" t="s">
        <v>174</v>
      </c>
      <c r="E10" s="150" t="s">
        <v>170</v>
      </c>
      <c r="F10" s="119" t="s">
        <v>185</v>
      </c>
      <c r="G10" s="119" t="s">
        <v>186</v>
      </c>
      <c r="H10" s="103" t="s">
        <v>157</v>
      </c>
      <c r="I10" s="105" t="s">
        <v>158</v>
      </c>
      <c r="J10" s="196">
        <v>17776003600</v>
      </c>
      <c r="K10" s="129">
        <v>17776003699</v>
      </c>
      <c r="L10" s="129">
        <v>17776003300</v>
      </c>
      <c r="M10" s="135" t="s">
        <v>188</v>
      </c>
      <c r="N10" s="93" t="str">
        <f t="shared" si="0"/>
        <v>17776003280</v>
      </c>
      <c r="O10" s="7" t="str">
        <f t="shared" si="1"/>
        <v>17776003479</v>
      </c>
      <c r="P10" s="8">
        <f t="shared" si="2"/>
        <v>200</v>
      </c>
    </row>
    <row r="11" spans="1:16" s="37" customFormat="1" x14ac:dyDescent="0.3">
      <c r="A11" s="133"/>
      <c r="B11" s="130"/>
      <c r="C11" s="130"/>
      <c r="D11" s="127"/>
      <c r="E11" s="151"/>
      <c r="F11" s="101" t="s">
        <v>185</v>
      </c>
      <c r="G11" s="101" t="s">
        <v>186</v>
      </c>
      <c r="H11" s="102" t="s">
        <v>156</v>
      </c>
      <c r="I11" s="106" t="s">
        <v>156</v>
      </c>
      <c r="J11" s="197"/>
      <c r="K11" s="130"/>
      <c r="L11" s="130"/>
      <c r="M11" s="136"/>
      <c r="N11" s="94" t="str">
        <f>1&amp;F10&amp;G11&amp;H11</f>
        <v>17776003600</v>
      </c>
      <c r="O11" s="6" t="str">
        <f>1&amp;F10&amp;G11&amp;I11</f>
        <v>17776003600</v>
      </c>
      <c r="P11" s="10">
        <f t="shared" si="2"/>
        <v>1</v>
      </c>
    </row>
    <row r="12" spans="1:16" s="37" customFormat="1" x14ac:dyDescent="0.3">
      <c r="A12" s="133"/>
      <c r="B12" s="130"/>
      <c r="C12" s="130"/>
      <c r="D12" s="127"/>
      <c r="E12" s="151"/>
      <c r="F12" s="101" t="s">
        <v>185</v>
      </c>
      <c r="G12" s="101" t="s">
        <v>186</v>
      </c>
      <c r="H12" s="102" t="s">
        <v>190</v>
      </c>
      <c r="I12" s="106" t="s">
        <v>155</v>
      </c>
      <c r="J12" s="197"/>
      <c r="K12" s="130"/>
      <c r="L12" s="130"/>
      <c r="M12" s="136"/>
      <c r="N12" s="94" t="str">
        <f>1&amp;F10&amp;G12&amp;H12</f>
        <v>17776003651</v>
      </c>
      <c r="O12" s="6" t="str">
        <f>1&amp;F10&amp;G12&amp;I12</f>
        <v>17776003699</v>
      </c>
      <c r="P12" s="10">
        <f t="shared" si="2"/>
        <v>49</v>
      </c>
    </row>
    <row r="13" spans="1:16" s="37" customFormat="1" ht="15" thickBot="1" x14ac:dyDescent="0.35">
      <c r="A13" s="134"/>
      <c r="B13" s="131"/>
      <c r="C13" s="131"/>
      <c r="D13" s="128"/>
      <c r="E13" s="152"/>
      <c r="F13" s="120" t="s">
        <v>185</v>
      </c>
      <c r="G13" s="120" t="s">
        <v>187</v>
      </c>
      <c r="H13" s="104" t="s">
        <v>153</v>
      </c>
      <c r="I13" s="107" t="s">
        <v>154</v>
      </c>
      <c r="J13" s="198"/>
      <c r="K13" s="131"/>
      <c r="L13" s="131"/>
      <c r="M13" s="137"/>
      <c r="N13" s="161" t="str">
        <f t="shared" si="0"/>
        <v>17776014084</v>
      </c>
      <c r="O13" s="12" t="str">
        <f t="shared" si="1"/>
        <v>17776014087</v>
      </c>
      <c r="P13" s="13">
        <f t="shared" si="2"/>
        <v>4</v>
      </c>
    </row>
    <row r="14" spans="1:16" ht="15" thickBot="1" x14ac:dyDescent="0.35">
      <c r="A14" s="160" t="s">
        <v>147</v>
      </c>
      <c r="B14" s="114" t="s">
        <v>152</v>
      </c>
      <c r="C14" s="115">
        <v>99</v>
      </c>
      <c r="D14" s="109" t="s">
        <v>148</v>
      </c>
      <c r="E14" s="116"/>
      <c r="F14" s="110" t="s">
        <v>12</v>
      </c>
      <c r="G14" s="110" t="s">
        <v>12</v>
      </c>
      <c r="H14" s="117" t="s">
        <v>149</v>
      </c>
      <c r="I14" s="118" t="s">
        <v>150</v>
      </c>
      <c r="J14" s="162" t="s">
        <v>12</v>
      </c>
      <c r="K14" s="112" t="s">
        <v>12</v>
      </c>
      <c r="L14" s="112" t="s">
        <v>12</v>
      </c>
      <c r="M14" s="113" t="s">
        <v>12</v>
      </c>
      <c r="N14" s="111">
        <v>990000</v>
      </c>
      <c r="O14" s="112">
        <v>999999</v>
      </c>
      <c r="P14" s="113">
        <f t="shared" si="2"/>
        <v>10000</v>
      </c>
    </row>
  </sheetData>
  <mergeCells count="21">
    <mergeCell ref="A3:A9"/>
    <mergeCell ref="C3:C9"/>
    <mergeCell ref="D3:D9"/>
    <mergeCell ref="E3:E8"/>
    <mergeCell ref="J3:J9"/>
    <mergeCell ref="A1:I1"/>
    <mergeCell ref="B3:B9"/>
    <mergeCell ref="N1:P1"/>
    <mergeCell ref="L3:L9"/>
    <mergeCell ref="M3:M9"/>
    <mergeCell ref="J1:M1"/>
    <mergeCell ref="K3:K9"/>
    <mergeCell ref="K10:K13"/>
    <mergeCell ref="L10:L13"/>
    <mergeCell ref="M10:M13"/>
    <mergeCell ref="J10:J13"/>
    <mergeCell ref="D10:D13"/>
    <mergeCell ref="C10:C13"/>
    <mergeCell ref="B10:B13"/>
    <mergeCell ref="A10:A13"/>
    <mergeCell ref="E10:E13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3"/>
  <sheetViews>
    <sheetView topLeftCell="B1" workbookViewId="0">
      <selection activeCell="C2" sqref="C2"/>
    </sheetView>
  </sheetViews>
  <sheetFormatPr defaultRowHeight="16.2" customHeight="1" x14ac:dyDescent="0.3"/>
  <cols>
    <col min="1" max="1" width="8.88671875" style="98"/>
    <col min="2" max="2" width="15" bestFit="1" customWidth="1"/>
    <col min="3" max="3" width="15.5546875" bestFit="1" customWidth="1"/>
    <col min="4" max="4" width="27.33203125" bestFit="1" customWidth="1"/>
    <col min="5" max="6" width="13.77734375" bestFit="1" customWidth="1"/>
  </cols>
  <sheetData>
    <row r="1" spans="1:6" ht="29.4" thickBot="1" x14ac:dyDescent="0.35">
      <c r="A1" s="163" t="s">
        <v>1</v>
      </c>
      <c r="B1" s="80" t="s">
        <v>19</v>
      </c>
      <c r="C1" s="80" t="s">
        <v>143</v>
      </c>
      <c r="D1" s="80" t="s">
        <v>16</v>
      </c>
      <c r="E1" s="80" t="s">
        <v>141</v>
      </c>
      <c r="F1" s="81" t="s">
        <v>142</v>
      </c>
    </row>
    <row r="2" spans="1:6" s="37" customFormat="1" ht="14.4" x14ac:dyDescent="0.3">
      <c r="A2" s="164" t="s">
        <v>160</v>
      </c>
      <c r="B2" s="166" t="s">
        <v>161</v>
      </c>
      <c r="C2" s="87" t="s">
        <v>182</v>
      </c>
      <c r="D2" s="88" t="s">
        <v>176</v>
      </c>
      <c r="E2" s="88" t="s">
        <v>178</v>
      </c>
      <c r="F2" s="167" t="s">
        <v>179</v>
      </c>
    </row>
    <row r="3" spans="1:6" ht="15" thickBot="1" x14ac:dyDescent="0.35">
      <c r="A3" s="165" t="s">
        <v>172</v>
      </c>
      <c r="B3" s="97" t="s">
        <v>174</v>
      </c>
      <c r="C3" s="168" t="s">
        <v>183</v>
      </c>
      <c r="D3" s="89" t="s">
        <v>177</v>
      </c>
      <c r="E3" s="89" t="s">
        <v>180</v>
      </c>
      <c r="F3" s="169" t="s">
        <v>181</v>
      </c>
    </row>
  </sheetData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0"/>
  <sheetViews>
    <sheetView workbookViewId="0">
      <selection activeCell="I21" sqref="I21"/>
    </sheetView>
  </sheetViews>
  <sheetFormatPr defaultRowHeight="14.4" x14ac:dyDescent="0.3"/>
  <cols>
    <col min="1" max="1" width="13.109375" bestFit="1" customWidth="1"/>
    <col min="2" max="2" width="12.5546875" bestFit="1" customWidth="1"/>
    <col min="3" max="3" width="12.33203125" bestFit="1" customWidth="1"/>
    <col min="4" max="4" width="8.33203125" bestFit="1" customWidth="1"/>
    <col min="5" max="5" width="15.5546875" bestFit="1" customWidth="1"/>
    <col min="6" max="6" width="11" bestFit="1" customWidth="1"/>
    <col min="8" max="8" width="8.5546875" bestFit="1" customWidth="1"/>
    <col min="9" max="9" width="14.33203125" customWidth="1"/>
    <col min="10" max="10" width="10.33203125" bestFit="1" customWidth="1"/>
    <col min="13" max="13" width="11" bestFit="1" customWidth="1"/>
    <col min="14" max="14" width="10.6640625" bestFit="1" customWidth="1"/>
    <col min="17" max="17" width="10.109375" bestFit="1" customWidth="1"/>
  </cols>
  <sheetData>
    <row r="1" spans="1:10" ht="15" thickBot="1" x14ac:dyDescent="0.35">
      <c r="A1" s="155" t="s">
        <v>30</v>
      </c>
      <c r="B1" s="153"/>
      <c r="C1" s="153"/>
      <c r="D1" s="153"/>
      <c r="E1" s="154"/>
      <c r="F1" s="26"/>
      <c r="G1" s="156" t="s">
        <v>31</v>
      </c>
      <c r="H1" s="157"/>
      <c r="I1" s="157"/>
      <c r="J1" s="158"/>
    </row>
    <row r="2" spans="1:10" x14ac:dyDescent="0.3">
      <c r="A2" s="16" t="s">
        <v>32</v>
      </c>
      <c r="B2" s="24" t="s">
        <v>33</v>
      </c>
      <c r="C2" s="17" t="s">
        <v>34</v>
      </c>
      <c r="D2" s="17"/>
      <c r="E2" s="18" t="s">
        <v>35</v>
      </c>
      <c r="F2" s="27"/>
      <c r="G2" s="15" t="s">
        <v>36</v>
      </c>
      <c r="H2" s="14" t="s">
        <v>37</v>
      </c>
      <c r="I2" s="14" t="s">
        <v>38</v>
      </c>
      <c r="J2" s="10" t="s">
        <v>39</v>
      </c>
    </row>
    <row r="3" spans="1:10" ht="16.8" x14ac:dyDescent="0.3">
      <c r="A3" s="19">
        <v>7</v>
      </c>
      <c r="B3" s="5" t="s">
        <v>40</v>
      </c>
      <c r="C3" s="5" t="s">
        <v>41</v>
      </c>
      <c r="D3" s="5"/>
      <c r="E3" s="25" t="s">
        <v>42</v>
      </c>
      <c r="F3" s="27"/>
      <c r="G3" s="9" t="s">
        <v>43</v>
      </c>
      <c r="H3" s="6" t="s">
        <v>44</v>
      </c>
      <c r="I3" s="6" t="s">
        <v>45</v>
      </c>
      <c r="J3" s="10">
        <v>10</v>
      </c>
    </row>
    <row r="4" spans="1:10" ht="16.8" x14ac:dyDescent="0.3">
      <c r="A4" s="19">
        <v>6</v>
      </c>
      <c r="B4" s="5" t="s">
        <v>46</v>
      </c>
      <c r="C4" s="5" t="s">
        <v>47</v>
      </c>
      <c r="D4" s="5"/>
      <c r="E4" s="25" t="s">
        <v>42</v>
      </c>
      <c r="F4" s="27"/>
      <c r="G4" s="9" t="s">
        <v>48</v>
      </c>
      <c r="H4" s="6" t="s">
        <v>49</v>
      </c>
      <c r="I4" s="6" t="s">
        <v>50</v>
      </c>
      <c r="J4" s="10">
        <v>80</v>
      </c>
    </row>
    <row r="5" spans="1:10" x14ac:dyDescent="0.3">
      <c r="A5" s="19">
        <v>5</v>
      </c>
      <c r="B5" s="5" t="s">
        <v>51</v>
      </c>
      <c r="C5" s="5" t="s">
        <v>52</v>
      </c>
      <c r="D5" s="5"/>
      <c r="E5" s="20" t="s">
        <v>53</v>
      </c>
      <c r="F5" s="27"/>
      <c r="G5" s="9" t="s">
        <v>54</v>
      </c>
      <c r="H5" s="6" t="s">
        <v>55</v>
      </c>
      <c r="I5" s="6" t="s">
        <v>56</v>
      </c>
      <c r="J5" s="10">
        <v>10</v>
      </c>
    </row>
    <row r="6" spans="1:10" ht="16.95" customHeight="1" thickBot="1" x14ac:dyDescent="0.35">
      <c r="A6" s="19">
        <v>4</v>
      </c>
      <c r="B6" s="5" t="s">
        <v>57</v>
      </c>
      <c r="C6" s="5" t="s">
        <v>58</v>
      </c>
      <c r="D6" s="5"/>
      <c r="E6" s="20" t="s">
        <v>59</v>
      </c>
      <c r="F6" s="27"/>
      <c r="G6" s="11" t="s">
        <v>60</v>
      </c>
      <c r="H6" s="12">
        <v>0</v>
      </c>
      <c r="I6" s="12" t="s">
        <v>61</v>
      </c>
      <c r="J6" s="13">
        <v>10</v>
      </c>
    </row>
    <row r="7" spans="1:10" x14ac:dyDescent="0.3">
      <c r="A7" s="19">
        <v>3</v>
      </c>
      <c r="B7" s="5" t="s">
        <v>62</v>
      </c>
      <c r="C7" s="5" t="s">
        <v>63</v>
      </c>
      <c r="D7" s="5"/>
      <c r="E7" s="20" t="s">
        <v>64</v>
      </c>
      <c r="F7" s="27"/>
      <c r="G7" s="27"/>
      <c r="H7" s="27"/>
      <c r="I7" s="27"/>
      <c r="J7" s="28"/>
    </row>
    <row r="8" spans="1:10" x14ac:dyDescent="0.3">
      <c r="A8" s="19">
        <v>2</v>
      </c>
      <c r="B8" s="5" t="s">
        <v>65</v>
      </c>
      <c r="C8" s="5" t="s">
        <v>66</v>
      </c>
      <c r="D8" s="5"/>
      <c r="E8" s="20" t="s">
        <v>67</v>
      </c>
      <c r="F8" s="27"/>
      <c r="G8" s="27"/>
      <c r="H8" s="27"/>
      <c r="I8" s="27"/>
      <c r="J8" s="28"/>
    </row>
    <row r="9" spans="1:10" x14ac:dyDescent="0.3">
      <c r="A9" s="19">
        <v>1</v>
      </c>
      <c r="B9" s="5" t="s">
        <v>68</v>
      </c>
      <c r="C9" s="5" t="s">
        <v>69</v>
      </c>
      <c r="D9" s="5"/>
      <c r="E9" s="20" t="s">
        <v>70</v>
      </c>
      <c r="F9" s="27"/>
      <c r="G9" s="27"/>
      <c r="H9" s="27"/>
      <c r="I9" s="27"/>
      <c r="J9" s="28"/>
    </row>
    <row r="10" spans="1:10" ht="15" thickBot="1" x14ac:dyDescent="0.35">
      <c r="A10" s="21">
        <v>0</v>
      </c>
      <c r="B10" s="22" t="s">
        <v>71</v>
      </c>
      <c r="C10" s="22" t="s">
        <v>72</v>
      </c>
      <c r="D10" s="22"/>
      <c r="E10" s="23" t="s">
        <v>61</v>
      </c>
      <c r="F10" s="27"/>
      <c r="G10" s="27"/>
      <c r="H10" s="27"/>
      <c r="I10" s="27"/>
      <c r="J10" s="28"/>
    </row>
    <row r="11" spans="1:10" ht="15" thickBot="1" x14ac:dyDescent="0.35">
      <c r="A11" s="29"/>
      <c r="B11" s="27"/>
      <c r="C11" s="27"/>
      <c r="D11" s="27"/>
      <c r="E11" s="27"/>
      <c r="F11" s="27"/>
      <c r="G11" s="27"/>
      <c r="H11" s="27"/>
      <c r="I11" s="27"/>
      <c r="J11" s="28"/>
    </row>
    <row r="12" spans="1:10" ht="15" thickBot="1" x14ac:dyDescent="0.35">
      <c r="A12" s="155" t="s">
        <v>73</v>
      </c>
      <c r="B12" s="153"/>
      <c r="C12" s="153"/>
      <c r="D12" s="153"/>
      <c r="E12" s="153"/>
      <c r="F12" s="154"/>
      <c r="G12" s="27"/>
      <c r="H12" s="27"/>
      <c r="I12" s="27"/>
      <c r="J12" s="28"/>
    </row>
    <row r="13" spans="1:10" x14ac:dyDescent="0.3">
      <c r="A13" s="16" t="s">
        <v>74</v>
      </c>
      <c r="B13" s="17" t="s">
        <v>70</v>
      </c>
      <c r="C13" s="17" t="s">
        <v>67</v>
      </c>
      <c r="D13" s="17"/>
      <c r="E13" s="17" t="s">
        <v>64</v>
      </c>
      <c r="F13" s="18" t="s">
        <v>59</v>
      </c>
      <c r="G13" s="27"/>
      <c r="H13" s="27"/>
      <c r="I13" s="27"/>
      <c r="J13" s="28"/>
    </row>
    <row r="14" spans="1:10" x14ac:dyDescent="0.3">
      <c r="A14" s="19" t="s">
        <v>75</v>
      </c>
      <c r="B14" s="5" t="s">
        <v>76</v>
      </c>
      <c r="C14" s="5" t="s">
        <v>77</v>
      </c>
      <c r="D14" s="5"/>
      <c r="E14" s="5" t="s">
        <v>78</v>
      </c>
      <c r="F14" s="20" t="s">
        <v>79</v>
      </c>
      <c r="G14" s="27"/>
      <c r="H14" s="27"/>
      <c r="I14" s="27"/>
      <c r="J14" s="28"/>
    </row>
    <row r="15" spans="1:10" ht="16.95" customHeight="1" x14ac:dyDescent="0.3">
      <c r="A15" s="19" t="s">
        <v>80</v>
      </c>
      <c r="B15" s="5" t="s">
        <v>81</v>
      </c>
      <c r="C15" s="5" t="s">
        <v>82</v>
      </c>
      <c r="D15" s="5"/>
      <c r="E15" s="5" t="s">
        <v>83</v>
      </c>
      <c r="F15" s="20" t="s">
        <v>84</v>
      </c>
      <c r="G15" s="27"/>
      <c r="H15" s="27"/>
      <c r="I15" s="27"/>
      <c r="J15" s="28"/>
    </row>
    <row r="16" spans="1:10" ht="16.95" customHeight="1" thickBot="1" x14ac:dyDescent="0.35">
      <c r="A16" s="21" t="s">
        <v>85</v>
      </c>
      <c r="B16" s="22" t="s">
        <v>86</v>
      </c>
      <c r="C16" s="22" t="s">
        <v>87</v>
      </c>
      <c r="D16" s="22"/>
      <c r="E16" s="22" t="s">
        <v>88</v>
      </c>
      <c r="F16" s="23" t="s">
        <v>89</v>
      </c>
      <c r="G16" s="30"/>
      <c r="H16" s="30"/>
      <c r="I16" s="30"/>
      <c r="J16" s="31"/>
    </row>
    <row r="17" spans="1:6" ht="15" thickBot="1" x14ac:dyDescent="0.35"/>
    <row r="18" spans="1:6" ht="16.8" x14ac:dyDescent="0.3">
      <c r="A18" s="170" t="s">
        <v>90</v>
      </c>
      <c r="B18" s="171" t="s">
        <v>91</v>
      </c>
      <c r="C18" s="171" t="s">
        <v>92</v>
      </c>
      <c r="D18" s="171" t="s">
        <v>93</v>
      </c>
      <c r="E18" s="171" t="s">
        <v>94</v>
      </c>
      <c r="F18" s="172" t="s">
        <v>95</v>
      </c>
    </row>
    <row r="19" spans="1:6" ht="25.2" x14ac:dyDescent="0.3">
      <c r="A19" s="173" t="s">
        <v>96</v>
      </c>
      <c r="B19" s="33" t="s">
        <v>97</v>
      </c>
      <c r="C19" s="33" t="s">
        <v>98</v>
      </c>
      <c r="D19" s="33" t="s">
        <v>43</v>
      </c>
      <c r="E19" s="35">
        <v>101110</v>
      </c>
      <c r="F19" s="174">
        <v>46</v>
      </c>
    </row>
    <row r="20" spans="1:6" ht="25.2" x14ac:dyDescent="0.3">
      <c r="A20" s="173" t="s">
        <v>99</v>
      </c>
      <c r="B20" s="33" t="s">
        <v>100</v>
      </c>
      <c r="C20" s="34" t="s">
        <v>98</v>
      </c>
      <c r="D20" s="33"/>
      <c r="E20" s="35"/>
      <c r="F20" s="174"/>
    </row>
    <row r="21" spans="1:6" ht="25.2" x14ac:dyDescent="0.3">
      <c r="A21" s="173" t="s">
        <v>101</v>
      </c>
      <c r="B21" s="33" t="s">
        <v>100</v>
      </c>
      <c r="C21" s="34" t="s">
        <v>102</v>
      </c>
      <c r="D21" s="33"/>
      <c r="E21" s="35"/>
      <c r="F21" s="174"/>
    </row>
    <row r="22" spans="1:6" ht="25.2" x14ac:dyDescent="0.3">
      <c r="A22" s="173" t="s">
        <v>103</v>
      </c>
      <c r="B22" s="33" t="s">
        <v>100</v>
      </c>
      <c r="C22" s="34" t="s">
        <v>102</v>
      </c>
      <c r="D22" s="33"/>
      <c r="E22" s="35"/>
      <c r="F22" s="174"/>
    </row>
    <row r="23" spans="1:6" ht="37.799999999999997" x14ac:dyDescent="0.3">
      <c r="A23" s="173" t="s">
        <v>104</v>
      </c>
      <c r="B23" s="33" t="s">
        <v>105</v>
      </c>
      <c r="C23" s="34" t="s">
        <v>98</v>
      </c>
      <c r="D23" s="33" t="s">
        <v>106</v>
      </c>
      <c r="E23" s="36" t="s">
        <v>107</v>
      </c>
      <c r="F23" s="174">
        <v>21</v>
      </c>
    </row>
    <row r="24" spans="1:6" ht="37.799999999999997" x14ac:dyDescent="0.3">
      <c r="A24" s="173" t="s">
        <v>108</v>
      </c>
      <c r="B24" s="33" t="s">
        <v>105</v>
      </c>
      <c r="C24" s="34" t="s">
        <v>98</v>
      </c>
      <c r="D24" s="33" t="s">
        <v>109</v>
      </c>
      <c r="E24" s="36" t="s">
        <v>110</v>
      </c>
      <c r="F24" s="174">
        <v>22</v>
      </c>
    </row>
    <row r="25" spans="1:6" ht="25.2" x14ac:dyDescent="0.3">
      <c r="A25" s="173" t="s">
        <v>111</v>
      </c>
      <c r="B25" s="33" t="s">
        <v>105</v>
      </c>
      <c r="C25" s="34" t="s">
        <v>98</v>
      </c>
      <c r="D25" s="33"/>
      <c r="E25" s="35"/>
      <c r="F25" s="174"/>
    </row>
    <row r="26" spans="1:6" ht="37.799999999999997" x14ac:dyDescent="0.3">
      <c r="A26" s="173" t="s">
        <v>112</v>
      </c>
      <c r="B26" s="33" t="s">
        <v>105</v>
      </c>
      <c r="C26" s="34" t="s">
        <v>98</v>
      </c>
      <c r="D26" s="33" t="s">
        <v>113</v>
      </c>
      <c r="E26" s="36" t="s">
        <v>114</v>
      </c>
      <c r="F26" s="174">
        <v>31</v>
      </c>
    </row>
    <row r="27" spans="1:6" ht="37.799999999999997" x14ac:dyDescent="0.3">
      <c r="A27" s="173" t="s">
        <v>115</v>
      </c>
      <c r="B27" s="33" t="s">
        <v>105</v>
      </c>
      <c r="C27" s="34" t="s">
        <v>98</v>
      </c>
      <c r="D27" s="33" t="s">
        <v>116</v>
      </c>
      <c r="E27" s="36" t="s">
        <v>117</v>
      </c>
      <c r="F27" s="174">
        <v>32</v>
      </c>
    </row>
    <row r="28" spans="1:6" ht="25.2" x14ac:dyDescent="0.3">
      <c r="A28" s="173" t="s">
        <v>118</v>
      </c>
      <c r="B28" s="33" t="s">
        <v>105</v>
      </c>
      <c r="C28" s="34" t="s">
        <v>98</v>
      </c>
      <c r="D28" s="33"/>
      <c r="E28" s="35"/>
      <c r="F28" s="174"/>
    </row>
    <row r="29" spans="1:6" ht="25.2" x14ac:dyDescent="0.3">
      <c r="A29" s="173" t="s">
        <v>119</v>
      </c>
      <c r="B29" s="33" t="s">
        <v>105</v>
      </c>
      <c r="C29" s="34" t="s">
        <v>98</v>
      </c>
      <c r="D29" s="33"/>
      <c r="E29" s="35"/>
      <c r="F29" s="174"/>
    </row>
    <row r="30" spans="1:6" ht="25.2" x14ac:dyDescent="0.3">
      <c r="A30" s="173" t="s">
        <v>120</v>
      </c>
      <c r="B30" s="33" t="s">
        <v>105</v>
      </c>
      <c r="C30" s="34" t="s">
        <v>98</v>
      </c>
      <c r="D30" s="33"/>
      <c r="E30" s="35"/>
      <c r="F30" s="174"/>
    </row>
    <row r="31" spans="1:6" ht="25.2" x14ac:dyDescent="0.3">
      <c r="A31" s="173" t="s">
        <v>121</v>
      </c>
      <c r="B31" s="33" t="s">
        <v>105</v>
      </c>
      <c r="C31" s="34" t="s">
        <v>98</v>
      </c>
      <c r="D31" s="33"/>
      <c r="E31" s="35"/>
      <c r="F31" s="174"/>
    </row>
    <row r="32" spans="1:6" ht="25.2" x14ac:dyDescent="0.3">
      <c r="A32" s="173" t="s">
        <v>122</v>
      </c>
      <c r="B32" s="33" t="s">
        <v>105</v>
      </c>
      <c r="C32" s="34" t="s">
        <v>98</v>
      </c>
      <c r="D32" s="33"/>
      <c r="E32" s="35"/>
      <c r="F32" s="174"/>
    </row>
    <row r="33" spans="1:6" ht="25.2" x14ac:dyDescent="0.3">
      <c r="A33" s="173" t="s">
        <v>123</v>
      </c>
      <c r="B33" s="33" t="s">
        <v>105</v>
      </c>
      <c r="C33" s="34" t="s">
        <v>98</v>
      </c>
      <c r="D33" s="33"/>
      <c r="E33" s="35"/>
      <c r="F33" s="174"/>
    </row>
    <row r="34" spans="1:6" ht="25.2" x14ac:dyDescent="0.3">
      <c r="A34" s="173" t="s">
        <v>124</v>
      </c>
      <c r="B34" s="33" t="s">
        <v>105</v>
      </c>
      <c r="C34" s="34" t="s">
        <v>98</v>
      </c>
      <c r="D34" s="33"/>
      <c r="E34" s="35"/>
      <c r="F34" s="174"/>
    </row>
    <row r="35" spans="1:6" ht="25.2" x14ac:dyDescent="0.3">
      <c r="A35" s="173" t="s">
        <v>125</v>
      </c>
      <c r="B35" s="33" t="s">
        <v>105</v>
      </c>
      <c r="C35" s="34" t="s">
        <v>98</v>
      </c>
      <c r="D35" s="33"/>
      <c r="E35" s="35"/>
      <c r="F35" s="174"/>
    </row>
    <row r="36" spans="1:6" ht="25.2" x14ac:dyDescent="0.3">
      <c r="A36" s="173" t="s">
        <v>126</v>
      </c>
      <c r="B36" s="33" t="s">
        <v>105</v>
      </c>
      <c r="C36" s="34" t="s">
        <v>98</v>
      </c>
      <c r="D36" s="33"/>
      <c r="E36" s="35"/>
      <c r="F36" s="174"/>
    </row>
    <row r="37" spans="1:6" ht="25.2" x14ac:dyDescent="0.3">
      <c r="A37" s="173" t="s">
        <v>127</v>
      </c>
      <c r="B37" s="33" t="s">
        <v>105</v>
      </c>
      <c r="C37" s="34" t="s">
        <v>98</v>
      </c>
      <c r="D37" s="33"/>
      <c r="E37" s="35"/>
      <c r="F37" s="174"/>
    </row>
    <row r="38" spans="1:6" ht="25.2" x14ac:dyDescent="0.3">
      <c r="A38" s="173" t="s">
        <v>128</v>
      </c>
      <c r="B38" s="33" t="s">
        <v>129</v>
      </c>
      <c r="C38" s="34" t="s">
        <v>98</v>
      </c>
      <c r="D38" s="33"/>
      <c r="E38" s="35"/>
      <c r="F38" s="174"/>
    </row>
    <row r="39" spans="1:6" ht="25.2" x14ac:dyDescent="0.3">
      <c r="A39" s="173" t="s">
        <v>130</v>
      </c>
      <c r="B39" s="33" t="s">
        <v>129</v>
      </c>
      <c r="C39" s="34" t="s">
        <v>98</v>
      </c>
      <c r="D39" s="33"/>
      <c r="E39" s="35"/>
      <c r="F39" s="174"/>
    </row>
    <row r="40" spans="1:6" ht="25.8" thickBot="1" x14ac:dyDescent="0.35">
      <c r="A40" s="175" t="s">
        <v>131</v>
      </c>
      <c r="B40" s="176" t="s">
        <v>105</v>
      </c>
      <c r="C40" s="177" t="s">
        <v>98</v>
      </c>
      <c r="D40" s="176" t="s">
        <v>60</v>
      </c>
      <c r="E40" s="178" t="s">
        <v>132</v>
      </c>
      <c r="F40" s="179">
        <v>0</v>
      </c>
    </row>
  </sheetData>
  <mergeCells count="3">
    <mergeCell ref="A12:F12"/>
    <mergeCell ref="A1:E1"/>
    <mergeCell ref="G1:J1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58</vt:i4>
      </vt:variant>
    </vt:vector>
  </HeadingPairs>
  <TitlesOfParts>
    <vt:vector size="63" baseType="lpstr">
      <vt:lpstr>Site Summary</vt:lpstr>
      <vt:lpstr>Current PSTN</vt:lpstr>
      <vt:lpstr>Site DIDs</vt:lpstr>
      <vt:lpstr>Site Networking</vt:lpstr>
      <vt:lpstr>Qos - Reference</vt:lpstr>
      <vt:lpstr>'Qos - Reference'!jN32E1A</vt:lpstr>
      <vt:lpstr>'Qos - Reference'!jN32E23</vt:lpstr>
      <vt:lpstr>'Qos - Reference'!jN32E2E</vt:lpstr>
      <vt:lpstr>'Qos - Reference'!jN32E38</vt:lpstr>
      <vt:lpstr>'Qos - Reference'!jN32E42</vt:lpstr>
      <vt:lpstr>'Qos - Reference'!jN32E4B</vt:lpstr>
      <vt:lpstr>'Qos - Reference'!jN32E55</vt:lpstr>
      <vt:lpstr>'Qos - Reference'!jN32E5F</vt:lpstr>
      <vt:lpstr>'Qos - Reference'!jN32E68</vt:lpstr>
      <vt:lpstr>'Qos - Reference'!jN32E72</vt:lpstr>
      <vt:lpstr>'Qos - Reference'!jN32E7C</vt:lpstr>
      <vt:lpstr>'Qos - Reference'!jN32E85</vt:lpstr>
      <vt:lpstr>'Qos - Reference'!jN32E8F</vt:lpstr>
      <vt:lpstr>'Qos - Reference'!jN32E99</vt:lpstr>
      <vt:lpstr>'Qos - Reference'!jN32EA2</vt:lpstr>
      <vt:lpstr>'Qos - Reference'!jN32EAC</vt:lpstr>
      <vt:lpstr>'Qos - Reference'!jN32EB6</vt:lpstr>
      <vt:lpstr>'Qos - Reference'!jN32EBF</vt:lpstr>
      <vt:lpstr>'Qos - Reference'!jN32EC9</vt:lpstr>
      <vt:lpstr>'Qos - Reference'!jN32ED3</vt:lpstr>
      <vt:lpstr>'Qos - Reference'!jN32EDC</vt:lpstr>
      <vt:lpstr>'Qos - Reference'!jN32EE6</vt:lpstr>
      <vt:lpstr>'Qos - Reference'!jN32EF0</vt:lpstr>
      <vt:lpstr>'Qos - Reference'!jN32EF9</vt:lpstr>
      <vt:lpstr>'Qos - Reference'!jN32F03</vt:lpstr>
      <vt:lpstr>'Qos - Reference'!jN32F0D</vt:lpstr>
      <vt:lpstr>'Qos - Reference'!jN32F16</vt:lpstr>
      <vt:lpstr>'Qos - Reference'!jN32F20</vt:lpstr>
      <vt:lpstr>'Qos - Reference'!jN32F2A</vt:lpstr>
      <vt:lpstr>'Qos - Reference'!jN32F33</vt:lpstr>
      <vt:lpstr>'Qos - Reference'!jN32F3D</vt:lpstr>
      <vt:lpstr>'Qos - Reference'!jN32F47</vt:lpstr>
      <vt:lpstr>'Qos - Reference'!jN32F50</vt:lpstr>
      <vt:lpstr>'Qos - Reference'!jN32F5A</vt:lpstr>
      <vt:lpstr>'Qos - Reference'!jN32F64</vt:lpstr>
      <vt:lpstr>'Qos - Reference'!jN32F6D</vt:lpstr>
      <vt:lpstr>'Qos - Reference'!jN32F77</vt:lpstr>
      <vt:lpstr>'Qos - Reference'!jN32F81</vt:lpstr>
      <vt:lpstr>'Qos - Reference'!jN32F8A</vt:lpstr>
      <vt:lpstr>'Qos - Reference'!jN32F94</vt:lpstr>
      <vt:lpstr>'Qos - Reference'!jN32F9E</vt:lpstr>
      <vt:lpstr>'Qos - Reference'!jN32FA7</vt:lpstr>
      <vt:lpstr>'Qos - Reference'!jN32FB1</vt:lpstr>
      <vt:lpstr>'Qos - Reference'!jN32FBB</vt:lpstr>
      <vt:lpstr>'Qos - Reference'!jN32FC4</vt:lpstr>
      <vt:lpstr>'Qos - Reference'!jN32FCE</vt:lpstr>
      <vt:lpstr>'Qos - Reference'!jN32FD8</vt:lpstr>
      <vt:lpstr>'Qos - Reference'!jN32FE1</vt:lpstr>
      <vt:lpstr>'Qos - Reference'!jN32FEB</vt:lpstr>
      <vt:lpstr>'Qos - Reference'!jN32FF5</vt:lpstr>
      <vt:lpstr>'Qos - Reference'!jN32FFE</vt:lpstr>
      <vt:lpstr>'Qos - Reference'!jN3301B</vt:lpstr>
      <vt:lpstr>'Qos - Reference'!jN3302F</vt:lpstr>
      <vt:lpstr>'Qos - Reference'!jN3304C</vt:lpstr>
      <vt:lpstr>'Qos - Reference'!jN3305F</vt:lpstr>
      <vt:lpstr>'Qos - Reference'!jN3307C</vt:lpstr>
      <vt:lpstr>'Qos - Reference'!jN3308F</vt:lpstr>
      <vt:lpstr>'Qos - Reference'!jN330A3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2015-06-28T01:40:28Z</dcterms:created>
  <dcterms:modified xsi:type="dcterms:W3CDTF">2015-06-28T01:41:49Z</dcterms:modified>
</cp:coreProperties>
</file>